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20aae5db7536746/Bureau/"/>
    </mc:Choice>
  </mc:AlternateContent>
  <xr:revisionPtr revIDLastSave="2" documentId="8_{1BEDBCC7-86A4-47AE-BC33-8E504FCEDE2F}" xr6:coauthVersionLast="47" xr6:coauthVersionMax="47" xr10:uidLastSave="{96801A2B-A1B2-490E-93CE-F8BD614EC3B1}"/>
  <bookViews>
    <workbookView xWindow="-110" yWindow="-110" windowWidth="27580" windowHeight="17860" xr2:uid="{5FD8AF73-98AF-452F-8133-63E18CF61A64}"/>
  </bookViews>
  <sheets>
    <sheet name="Feuil1" sheetId="1" r:id="rId1"/>
  </sheets>
  <definedNames>
    <definedName name="_xlcn.WorksheetConnection_Classeur1Tableau11" hidden="1">Tableau1[]</definedName>
    <definedName name="_xlcn.WorksheetConnection_Classeur1Tableau21" hidden="1">Tableau2[]</definedName>
  </definedNames>
  <calcPr calcId="191029"/>
  <pivotCaches>
    <pivotCache cacheId="244" r:id="rId2"/>
  </pivotCaches>
  <fileRecoveryPr repairLoad="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2" name="Tableau2" connection="WorksheetConnection_Classeur1!Tableau2"/>
          <x15:modelTable id="Tableau1" name="Tableau1" connection="WorksheetConnection_Classeur1!Tableau1"/>
        </x15:modelTables>
        <x15:modelRelationships>
          <x15:modelRelationship fromTable="Tableau1" fromColumn="Magasin" toTable="Tableau2" toColumn="Magasin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7" i="1" l="1"/>
  <c r="G18" i="1"/>
  <c r="G16" i="1"/>
  <c r="G1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8B236DB-AA40-45C7-9077-6AC2BF7F0296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32F7CB38-C94F-48E2-8F40-9A3617DE61F3}" name="WorksheetConnection_Classeur1!Tableau1" type="102" refreshedVersion="7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Classeur1Tableau11"/>
        </x15:connection>
      </ext>
    </extLst>
  </connection>
  <connection id="3" xr16:uid="{E724E94D-0434-4E55-B20D-C1F30D68EB5D}" name="WorksheetConnection_Classeur1!Tableau2" type="102" refreshedVersion="7" minRefreshableVersion="5">
    <extLst>
      <ext xmlns:x15="http://schemas.microsoft.com/office/spreadsheetml/2010/11/main" uri="{DE250136-89BD-433C-8126-D09CA5730AF9}">
        <x15:connection id="Tableau2">
          <x15:rangePr sourceName="_xlcn.WorksheetConnection_Classeur1Tableau21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Tableau2].[proprio].[All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<sst xmlns="http://schemas.openxmlformats.org/spreadsheetml/2006/main" count="54" uniqueCount="23">
  <si>
    <t>Magasin</t>
  </si>
  <si>
    <t>A</t>
  </si>
  <si>
    <t>B</t>
  </si>
  <si>
    <t>C</t>
  </si>
  <si>
    <t>D</t>
  </si>
  <si>
    <t>Étiquettes de lignes</t>
  </si>
  <si>
    <t>Total général</t>
  </si>
  <si>
    <t>E</t>
  </si>
  <si>
    <t>F</t>
  </si>
  <si>
    <t>G</t>
  </si>
  <si>
    <t>H</t>
  </si>
  <si>
    <t>Qtés vendues</t>
  </si>
  <si>
    <t>Nb Passages caisse</t>
  </si>
  <si>
    <t>Somme de Qtés vendues</t>
  </si>
  <si>
    <t>Somme de Nb Passages caisse</t>
  </si>
  <si>
    <t xml:space="preserve">Résultat attendu </t>
  </si>
  <si>
    <t>proprio</t>
  </si>
  <si>
    <t>X</t>
  </si>
  <si>
    <t>Y</t>
  </si>
  <si>
    <t>Z</t>
  </si>
  <si>
    <t>Proprio</t>
  </si>
  <si>
    <t>Rang</t>
  </si>
  <si>
    <t>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</si>
</sst>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0" fillId="0" borderId="0" xfId="0" applyNumberFormat="1"/>
    <xf numFmtId="0" fontId="0" fillId="2" borderId="0" xfId="0" applyFill="1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alcChain" Target="calcChain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c" refreshedDate="44626.608147800929" backgroundQuery="1" createdVersion="7" refreshedVersion="7" minRefreshableVersion="3" recordCount="0" supportSubquery="1" supportAdvancedDrill="1" xr:uid="{DC4D0DA1-024D-44DC-B9DF-DF19BEE80853}">
  <cacheSource type="external" connectionId="1"/>
  <cacheFields count="5">
    <cacheField name="[Measures].[Somme de Qtés vendues]" caption="Somme de Qtés vendues" numFmtId="0" hierarchy="9" level="32767"/>
    <cacheField name="[Measures].[Somme de Nb Passages caisse]" caption="Somme de Nb Passages caisse" numFmtId="0" hierarchy="10" level="32767"/>
    <cacheField name="[Tableau2].[Magasin].[Magasin]" caption="Magasin" numFmtId="0" hierarchy="3" level="1">
      <sharedItems count="8">
        <s v="A"/>
        <s v="B"/>
        <s v="C"/>
        <s v="D"/>
        <s v="E"/>
        <s v="F"/>
        <s v="G"/>
        <s v="H"/>
      </sharedItems>
    </cacheField>
    <cacheField name="[Tableau2].[proprio].[proprio]" caption="proprio" numFmtId="0" hierarchy="4" level="1">
      <sharedItems containsSemiMixedTypes="0" containsNonDate="0" containsString="0"/>
    </cacheField>
    <cacheField name="Dummy0" numFmtId="0" hierarchy="11" level="32767">
      <extLst>
        <ext xmlns:x14="http://schemas.microsoft.com/office/spreadsheetml/2009/9/main" uri="{63CAB8AC-B538-458d-9737-405883B0398D}">
          <x14:cacheField ignore="1"/>
        </ext>
      </extLst>
    </cacheField>
  </cacheFields>
  <cacheHierarchies count="12">
    <cacheHierarchy uniqueName="[Tableau1].[Magasin]" caption="Magasin" attribute="1" defaultMemberUniqueName="[Tableau1].[Magasin].[All]" allUniqueName="[Tableau1].[Magasin].[All]" dimensionUniqueName="[Tableau1]" displayFolder="" count="2" memberValueDatatype="130" unbalanced="0"/>
    <cacheHierarchy uniqueName="[Tableau1].[Proprio]" caption="Proprio" attribute="1" defaultMemberUniqueName="[Tableau1].[Proprio].[All]" allUniqueName="[Tableau1].[Proprio].[All]" dimensionUniqueName="[Tableau1]" displayFolder="" count="2" memberValueDatatype="130" unbalanced="0"/>
    <cacheHierarchy uniqueName="[Tableau1].[Qtés vendues]" caption="Qtés vendues" attribute="1" defaultMemberUniqueName="[Tableau1].[Qtés vendues].[All]" allUniqueName="[Tableau1].[Qtés vendues].[All]" dimensionUniqueName="[Tableau1]" displayFolder="" count="2" memberValueDatatype="20" unbalanced="0"/>
    <cacheHierarchy uniqueName="[Tableau2].[Magasin]" caption="Magasin" attribute="1" defaultMemberUniqueName="[Tableau2].[Magasin].[All]" allUniqueName="[Tableau2].[Magasin].[All]" dimensionUniqueName="[Tableau2]" displayFolder="" count="2" memberValueDatatype="130" unbalanced="0">
      <fieldsUsage count="2">
        <fieldUsage x="-1"/>
        <fieldUsage x="2"/>
      </fieldsUsage>
    </cacheHierarchy>
    <cacheHierarchy uniqueName="[Tableau2].[proprio]" caption="proprio" attribute="1" defaultMemberUniqueName="[Tableau2].[proprio].[All]" allUniqueName="[Tableau2].[proprio].[All]" dimensionUniqueName="[Tableau2]" displayFolder="" count="2" memberValueDatatype="130" unbalanced="0">
      <fieldsUsage count="2">
        <fieldUsage x="-1"/>
        <fieldUsage x="3"/>
      </fieldsUsage>
    </cacheHierarchy>
    <cacheHierarchy uniqueName="[Tableau2].[Nb Passages caisse]" caption="Nb Passages caisse" attribute="1" defaultMemberUniqueName="[Tableau2].[Nb Passages caisse].[All]" allUniqueName="[Tableau2].[Nb Passages caisse].[All]" dimensionUniqueName="[Tableau2]" displayFolder="" count="2" memberValueDatatype="20" unbalanced="0"/>
    <cacheHierarchy uniqueName="[Measures].[__XL_Count Tableau1]" caption="__XL_Count Tableau1" measure="1" displayFolder="" measureGroup="Tableau1" count="0" hidden="1"/>
    <cacheHierarchy uniqueName="[Measures].[__XL_Count Tableau2]" caption="__XL_Count Tableau2" measure="1" displayFolder="" measureGroup="Tableau2" count="0" hidden="1"/>
    <cacheHierarchy uniqueName="[Measures].[__No measures defined]" caption="__No measures defined" measure="1" displayFolder="" count="0" hidden="1"/>
    <cacheHierarchy uniqueName="[Measures].[Somme de Qtés vendues]" caption="Somme de Qtés vendues" measure="1" displayFolder="" measureGroup="Tableau1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Nb Passages caisse]" caption="Somme de Nb Passages caisse" measure="1" displayFolder="" measureGroup="Tableau2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Dummy0" caption="Magasin" measure="1" count="0">
      <extLst>
        <ext xmlns:x14="http://schemas.microsoft.com/office/spreadsheetml/2009/9/main" uri="{8CF416AD-EC4C-4aba-99F5-12A058AE0983}">
          <x14:cacheHierarchy ignore="1"/>
        </ext>
      </extLst>
    </cacheHierarchy>
  </cacheHierarchies>
  <kpis count="0"/>
  <dimensions count="3">
    <dimension measure="1" name="Measures" uniqueName="[Measures]" caption="Measures"/>
    <dimension name="Tableau1" uniqueName="[Tableau1]" caption="Tableau1"/>
    <dimension name="Tableau2" uniqueName="[Tableau2]" caption="Tableau2"/>
  </dimensions>
  <measureGroups count="2">
    <measureGroup name="Tableau1" caption="Tableau1"/>
    <measureGroup name="Tableau2" caption="Tableau2"/>
  </measureGroups>
  <maps count="3">
    <map measureGroup="0" dimension="1"/>
    <map measureGroup="0" dimension="2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6C63DDC-7A30-4854-88CC-CD826358E1EF}" name="Tableau croisé dynamique5" cacheId="244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E25:H34" firstHeaderRow="0" firstDataRow="1" firstDataCol="1" rowPageCount="1" colPageCount="1"/>
  <pivotFields count="5">
    <pivotField dataField="1" subtotalTop="0" showAll="0" defaultSubtotal="0"/>
    <pivotField dataField="1" subtotalTop="0" showAll="0" defaultSubtotal="0"/>
    <pivotField axis="axisRow" allDrilled="1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  <pivotField axis="axisPage" allDrilled="1" subtotalTop="0" showAll="0" dataSourceSort="1" defaultSubtotal="0" defaultAttributeDrillState="1"/>
    <pivotField dataField="1" compact="0" outline="0" subtotalTop="0" dragToRow="0" dragToCol="0" dragToPage="0" dragToData="0" dragOff="0" showAll="0" topAutoShow="0" includeNewItemsInFilter="1" itemPageCount="0" rankBy="0" defaultSubtotal="0">
      <extLst>
        <ext xmlns:x14="http://schemas.microsoft.com/office/spreadsheetml/2009/9/main" uri="{2946ED86-A175-432a-8AC1-64E0C546D7DE}">
          <x14:pivotField ignore="1"/>
        </ext>
      </extLst>
    </pivotField>
  </pivotFields>
  <rowFields count="1">
    <field x="2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3" hier="4" name="[Tableau2].[proprio].[All]" cap="All"/>
  </pageFields>
  <dataFields count="3">
    <dataField name="Somme de Qtés vendues" fld="0" baseField="0" baseItem="0"/>
    <dataField name="Somme de Nb Passages caisse" fld="1" baseField="0" baseItem="0"/>
    <dataField name="Rang" fld="4" baseField="2" baseItem="0">
      <extLst>
        <ext xmlns:x14="http://schemas.microsoft.com/office/spreadsheetml/2009/9/main" uri="{E15A36E0-9728-4e99-A89B-3F7291B0FE68}">
          <x14:dataField pivotShowAs="rankDescending" sourceField="1" uniqueName="[__Xl2].[Measures].[Somme de Nb Passages caisse]"/>
        </ext>
      </extLst>
    </dataField>
  </dataFields>
  <pivotHierarchies count="12"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Row="0" dragToCol="0" dragToPage="0" dragToData="1" dragOff="0" includeNewItemsInFilter="1">
      <extLst>
        <ext xmlns:x14="http://schemas.microsoft.com/office/spreadsheetml/2009/9/main" uri="{F1805F06-0CD3-4483-9156-8803C3D141DF}">
          <x14:pivotHierarchy ignore="1"/>
        </ext>
      </extLst>
    </pivotHierarchy>
  </pivotHierarchies>
  <pivotTableStyleInfo name="PivotStyleLight16" showRowHeaders="1" showColHeaders="1" showRowStripes="0" showColStripes="0" showLastColumn="1"/>
  <rowHierarchiesUsage count="1">
    <rowHierarchyUsage hierarchyUsage="3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1]"/>
        <x15:activeTabTopLevelEntity name="[Tableau2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63DBE2-F156-42B6-8029-5A6AFEEC50A2}" name="Tableau1" displayName="Tableau1" ref="A2:C10" totalsRowShown="0">
  <autoFilter ref="A2:C10" xr:uid="{FF63DBE2-F156-42B6-8029-5A6AFEEC50A2}"/>
  <tableColumns count="3">
    <tableColumn id="1" xr3:uid="{44353D02-D70A-48C5-BA64-1D4A979F07ED}" name="Magasin"/>
    <tableColumn id="3" xr3:uid="{BB0E438C-52EB-4B99-9D27-3870F5661519}" name="Proprio"/>
    <tableColumn id="2" xr3:uid="{12DAF2BF-4E8F-4A0C-B98C-4DD76413A0E1}" name="Qtés vendu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937DED-8B0D-4DDC-B85C-C4DCDCAB4ED7}" name="Tableau2" displayName="Tableau2" ref="J2:L10" totalsRowShown="0">
  <autoFilter ref="J2:L10" xr:uid="{AB937DED-8B0D-4DDC-B85C-C4DCDCAB4ED7}"/>
  <tableColumns count="3">
    <tableColumn id="1" xr3:uid="{99B8DF7D-6A43-4089-A1D7-87CEEBA66A27}" name="Magasin"/>
    <tableColumn id="3" xr3:uid="{263AF762-5CEA-476D-AA2F-935FA91A0E42}" name="proprio"/>
    <tableColumn id="2" xr3:uid="{4DE3D866-AF3F-42C2-9EA4-C0B1C0055B01}" name="Nb Passages caiss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1F64A-1A63-4ED1-BFB0-C1DFDE3AD105}">
  <dimension ref="A1:L34"/>
  <sheetViews>
    <sheetView showGridLines="0" tabSelected="1" topLeftCell="A19" workbookViewId="0">
      <selection activeCell="B25" sqref="B25"/>
    </sheetView>
  </sheetViews>
  <sheetFormatPr baseColWidth="10" defaultRowHeight="14.5" outlineLevelRow="1" x14ac:dyDescent="0.35"/>
  <cols>
    <col min="3" max="3" width="19.54296875" bestFit="1" customWidth="1"/>
    <col min="4" max="4" width="21.6328125" bestFit="1" customWidth="1"/>
    <col min="5" max="5" width="19.54296875" bestFit="1" customWidth="1"/>
    <col min="6" max="6" width="21.6328125" bestFit="1" customWidth="1"/>
    <col min="7" max="7" width="25.90625" bestFit="1" customWidth="1"/>
    <col min="8" max="8" width="4.90625" bestFit="1" customWidth="1"/>
    <col min="12" max="12" width="18.453125" customWidth="1"/>
  </cols>
  <sheetData>
    <row r="1" spans="1:12" hidden="1" outlineLevel="1" x14ac:dyDescent="0.35"/>
    <row r="2" spans="1:12" hidden="1" outlineLevel="1" x14ac:dyDescent="0.35">
      <c r="A2" t="s">
        <v>0</v>
      </c>
      <c r="B2" t="s">
        <v>20</v>
      </c>
      <c r="C2" t="s">
        <v>11</v>
      </c>
      <c r="J2" t="s">
        <v>0</v>
      </c>
      <c r="K2" t="s">
        <v>16</v>
      </c>
      <c r="L2" t="s">
        <v>12</v>
      </c>
    </row>
    <row r="3" spans="1:12" hidden="1" outlineLevel="1" x14ac:dyDescent="0.35">
      <c r="A3" t="s">
        <v>1</v>
      </c>
      <c r="B3" t="s">
        <v>17</v>
      </c>
      <c r="C3">
        <v>1000</v>
      </c>
      <c r="J3" t="s">
        <v>1</v>
      </c>
      <c r="K3" t="s">
        <v>17</v>
      </c>
      <c r="L3">
        <v>180</v>
      </c>
    </row>
    <row r="4" spans="1:12" hidden="1" outlineLevel="1" x14ac:dyDescent="0.35">
      <c r="A4" t="s">
        <v>2</v>
      </c>
      <c r="B4" t="s">
        <v>17</v>
      </c>
      <c r="C4">
        <v>2000</v>
      </c>
      <c r="J4" t="s">
        <v>2</v>
      </c>
      <c r="K4" t="s">
        <v>17</v>
      </c>
      <c r="L4">
        <v>210</v>
      </c>
    </row>
    <row r="5" spans="1:12" hidden="1" outlineLevel="1" x14ac:dyDescent="0.35">
      <c r="A5" t="s">
        <v>3</v>
      </c>
      <c r="B5" t="s">
        <v>17</v>
      </c>
      <c r="C5">
        <v>3000</v>
      </c>
      <c r="J5" t="s">
        <v>3</v>
      </c>
      <c r="K5" t="s">
        <v>17</v>
      </c>
      <c r="L5">
        <v>150</v>
      </c>
    </row>
    <row r="6" spans="1:12" hidden="1" outlineLevel="1" x14ac:dyDescent="0.35">
      <c r="A6" t="s">
        <v>4</v>
      </c>
      <c r="B6" t="s">
        <v>18</v>
      </c>
      <c r="C6">
        <v>3500</v>
      </c>
      <c r="J6" t="s">
        <v>4</v>
      </c>
      <c r="K6" t="s">
        <v>18</v>
      </c>
      <c r="L6">
        <v>500</v>
      </c>
    </row>
    <row r="7" spans="1:12" hidden="1" outlineLevel="1" x14ac:dyDescent="0.35">
      <c r="A7" t="s">
        <v>7</v>
      </c>
      <c r="B7" t="s">
        <v>18</v>
      </c>
      <c r="C7">
        <v>2050</v>
      </c>
      <c r="J7" t="s">
        <v>7</v>
      </c>
      <c r="K7" t="s">
        <v>18</v>
      </c>
      <c r="L7">
        <v>210</v>
      </c>
    </row>
    <row r="8" spans="1:12" hidden="1" outlineLevel="1" x14ac:dyDescent="0.35">
      <c r="A8" t="s">
        <v>8</v>
      </c>
      <c r="B8" t="s">
        <v>18</v>
      </c>
      <c r="C8">
        <v>1900</v>
      </c>
      <c r="J8" t="s">
        <v>8</v>
      </c>
      <c r="K8" t="s">
        <v>18</v>
      </c>
      <c r="L8">
        <v>130</v>
      </c>
    </row>
    <row r="9" spans="1:12" hidden="1" outlineLevel="1" x14ac:dyDescent="0.35">
      <c r="A9" t="s">
        <v>9</v>
      </c>
      <c r="B9" t="s">
        <v>19</v>
      </c>
      <c r="C9">
        <v>1500</v>
      </c>
      <c r="J9" t="s">
        <v>9</v>
      </c>
      <c r="K9" t="s">
        <v>19</v>
      </c>
      <c r="L9">
        <v>160</v>
      </c>
    </row>
    <row r="10" spans="1:12" hidden="1" outlineLevel="1" x14ac:dyDescent="0.35">
      <c r="A10" t="s">
        <v>10</v>
      </c>
      <c r="B10" t="s">
        <v>19</v>
      </c>
      <c r="C10">
        <v>2800</v>
      </c>
      <c r="J10" t="s">
        <v>10</v>
      </c>
      <c r="K10" t="s">
        <v>19</v>
      </c>
      <c r="L10">
        <v>200</v>
      </c>
    </row>
    <row r="11" spans="1:12" hidden="1" outlineLevel="1" x14ac:dyDescent="0.35"/>
    <row r="12" spans="1:12" hidden="1" outlineLevel="1" x14ac:dyDescent="0.35"/>
    <row r="13" spans="1:12" hidden="1" outlineLevel="1" x14ac:dyDescent="0.35"/>
    <row r="14" spans="1:12" hidden="1" outlineLevel="1" x14ac:dyDescent="0.35">
      <c r="G14" s="5" t="s">
        <v>15</v>
      </c>
    </row>
    <row r="15" spans="1:12" hidden="1" outlineLevel="1" x14ac:dyDescent="0.35">
      <c r="G15" s="6">
        <f>GETPIVOTDATA("[Measures].[Somme de Qtés vendues]",$E$25,"[Tableau2].[Magasin]","[Tableau2].[Magasin].&amp;[A]")/GETPIVOTDATA("[Measures].[Somme de Nb Passages caisse]",$E$25,"[Tableau2].[Magasin]","[Tableau2].[Magasin].&amp;[A]")</f>
        <v>5.5555555555555554</v>
      </c>
    </row>
    <row r="16" spans="1:12" hidden="1" outlineLevel="1" x14ac:dyDescent="0.35">
      <c r="G16" s="6">
        <f>GETPIVOTDATA("[Measures].[Somme de Qtés vendues]",$E$25,"[Tableau2].[Magasin]","[Tableau2].[Magasin].&amp;[B]")/GETPIVOTDATA("[Measures].[Somme de Nb Passages caisse]",$E$25,"[Tableau2].[Magasin]","[Tableau2].[Magasin].&amp;[B]")</f>
        <v>9.5238095238095237</v>
      </c>
    </row>
    <row r="17" spans="5:8" hidden="1" outlineLevel="1" x14ac:dyDescent="0.35">
      <c r="G17" s="6">
        <f>GETPIVOTDATA("[Measures].[Somme de Qtés vendues]",$E$25,"[Tableau2].[Magasin]","[Tableau2].[Magasin].&amp;[C]")/GETPIVOTDATA("[Measures].[Somme de Nb Passages caisse]",$E$25,"[Tableau2].[Magasin]","[Tableau2].[Magasin].&amp;[C]")</f>
        <v>20</v>
      </c>
    </row>
    <row r="18" spans="5:8" hidden="1" outlineLevel="1" x14ac:dyDescent="0.35">
      <c r="G18" s="6">
        <f>GETPIVOTDATA("[Measures].[Somme de Qtés vendues]",$E$25,"[Tableau2].[Magasin]","[Tableau2].[Magasin].&amp;[D]")/GETPIVOTDATA("[Measures].[Somme de Nb Passages caisse]",$E$25,"[Tableau2].[Magasin]","[Tableau2].[Magasin].&amp;[D]")</f>
        <v>7</v>
      </c>
    </row>
    <row r="19" spans="5:8" collapsed="1" x14ac:dyDescent="0.35">
      <c r="G19" s="4"/>
    </row>
    <row r="20" spans="5:8" x14ac:dyDescent="0.35">
      <c r="G20" s="4"/>
    </row>
    <row r="21" spans="5:8" x14ac:dyDescent="0.35">
      <c r="G21" s="4"/>
    </row>
    <row r="22" spans="5:8" x14ac:dyDescent="0.35">
      <c r="G22" s="4"/>
    </row>
    <row r="23" spans="5:8" x14ac:dyDescent="0.35">
      <c r="E23" s="1" t="s">
        <v>16</v>
      </c>
      <c r="F23" t="s" vm="1">
        <v>22</v>
      </c>
    </row>
    <row r="25" spans="5:8" x14ac:dyDescent="0.35">
      <c r="E25" s="1" t="s">
        <v>5</v>
      </c>
      <c r="F25" t="s">
        <v>13</v>
      </c>
      <c r="G25" t="s">
        <v>14</v>
      </c>
      <c r="H25" t="s">
        <v>21</v>
      </c>
    </row>
    <row r="26" spans="5:8" x14ac:dyDescent="0.35">
      <c r="E26" s="2" t="s">
        <v>1</v>
      </c>
      <c r="F26" s="3">
        <v>1000</v>
      </c>
      <c r="G26" s="3">
        <v>180</v>
      </c>
      <c r="H26" s="3">
        <v>4</v>
      </c>
    </row>
    <row r="27" spans="5:8" x14ac:dyDescent="0.35">
      <c r="E27" s="2" t="s">
        <v>2</v>
      </c>
      <c r="F27" s="3">
        <v>2000</v>
      </c>
      <c r="G27" s="3">
        <v>210</v>
      </c>
      <c r="H27" s="3">
        <v>2</v>
      </c>
    </row>
    <row r="28" spans="5:8" x14ac:dyDescent="0.35">
      <c r="E28" s="2" t="s">
        <v>3</v>
      </c>
      <c r="F28" s="3">
        <v>3000</v>
      </c>
      <c r="G28" s="3">
        <v>150</v>
      </c>
      <c r="H28" s="3">
        <v>6</v>
      </c>
    </row>
    <row r="29" spans="5:8" x14ac:dyDescent="0.35">
      <c r="E29" s="2" t="s">
        <v>4</v>
      </c>
      <c r="F29" s="3">
        <v>3500</v>
      </c>
      <c r="G29" s="3">
        <v>500</v>
      </c>
      <c r="H29" s="3">
        <v>1</v>
      </c>
    </row>
    <row r="30" spans="5:8" x14ac:dyDescent="0.35">
      <c r="E30" s="2" t="s">
        <v>7</v>
      </c>
      <c r="F30" s="3">
        <v>2050</v>
      </c>
      <c r="G30" s="3">
        <v>210</v>
      </c>
      <c r="H30" s="3">
        <v>2</v>
      </c>
    </row>
    <row r="31" spans="5:8" x14ac:dyDescent="0.35">
      <c r="E31" s="2" t="s">
        <v>8</v>
      </c>
      <c r="F31" s="3">
        <v>1900</v>
      </c>
      <c r="G31" s="3">
        <v>130</v>
      </c>
      <c r="H31" s="3">
        <v>7</v>
      </c>
    </row>
    <row r="32" spans="5:8" x14ac:dyDescent="0.35">
      <c r="E32" s="2" t="s">
        <v>9</v>
      </c>
      <c r="F32" s="3">
        <v>1500</v>
      </c>
      <c r="G32" s="3">
        <v>160</v>
      </c>
      <c r="H32" s="3">
        <v>5</v>
      </c>
    </row>
    <row r="33" spans="5:8" x14ac:dyDescent="0.35">
      <c r="E33" s="2" t="s">
        <v>10</v>
      </c>
      <c r="F33" s="3">
        <v>2800</v>
      </c>
      <c r="G33" s="3">
        <v>200</v>
      </c>
      <c r="H33" s="3">
        <v>3</v>
      </c>
    </row>
    <row r="34" spans="5:8" x14ac:dyDescent="0.35">
      <c r="E34" s="2" t="s">
        <v>6</v>
      </c>
      <c r="F34" s="3">
        <v>17750</v>
      </c>
      <c r="G34" s="3">
        <v>1740</v>
      </c>
      <c r="H34" s="3"/>
    </row>
  </sheetData>
  <pageMargins left="0.7" right="0.7" top="0.75" bottom="0.75" header="0.3" footer="0.3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stephane lanson</cp:lastModifiedBy>
  <dcterms:created xsi:type="dcterms:W3CDTF">2022-03-06T11:36:42Z</dcterms:created>
  <dcterms:modified xsi:type="dcterms:W3CDTF">2022-03-06T13:41:49Z</dcterms:modified>
</cp:coreProperties>
</file>