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webextensions/webextension1.xml" ContentType="application/vnd.ms-office.webextension+xml"/>
  <Override PartName="/xl/webextensions/taskpanes.xml" ContentType="application/vnd.ms-office.webextensiontaskpanes+xml"/>
  <Override PartName="/xl/webextensions/webextension2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tabRatio="783" activeTab="1"/>
  </bookViews>
  <sheets>
    <sheet name="Débitmètre" sheetId="1" r:id="rId1"/>
    <sheet name="Linear - Table" sheetId="11" r:id="rId2"/>
    <sheet name="Linear - Graph" sheetId="18" r:id="rId3"/>
  </sheets>
  <definedNames>
    <definedName name="B">#REF!</definedName>
    <definedName name="Bmax">#REF!</definedName>
    <definedName name="Crit.min">Débitmètre!$E$6</definedName>
    <definedName name="Date">Débitmètre!$D$10</definedName>
    <definedName name="Deb.3010">Débitmètre!$G$5</definedName>
    <definedName name="Deb.3040">Débitmètre!$H$5</definedName>
    <definedName name="Deb.mes">Débitmètre!$E$5</definedName>
    <definedName name="Débit">Débitmètre!$D$18</definedName>
    <definedName name="Dev">#REF!</definedName>
    <definedName name="DevL">#REF!</definedName>
    <definedName name="DevP">#REF!</definedName>
    <definedName name="Diff.3010">Débitmètre!$G$6</definedName>
    <definedName name="Diff.3040">Débitmètre!$H$6</definedName>
    <definedName name="Dm">#REF!</definedName>
    <definedName name="Dmax">#REF!</definedName>
    <definedName name="Ds">#REF!</definedName>
    <definedName name="ImportTest">Débitmètre!$C$51:$F$51</definedName>
    <definedName name="Mass.vol">Débitmètre!$B$5</definedName>
    <definedName name="NumEquip">Débitmètre!$D$9</definedName>
    <definedName name="Pmesur">#REF!</definedName>
    <definedName name="Pthéo">#REF!</definedName>
    <definedName name="_xlnm.Print_Area" localSheetId="1">'Linear - Table'!$A$1:$D$345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11" l="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G10" i="1" l="1"/>
  <c r="D1" i="18" l="1"/>
  <c r="A12" i="11" l="1"/>
  <c r="G9" i="1"/>
  <c r="C9" i="11" l="1"/>
  <c r="B17" i="11" s="1"/>
  <c r="E4" i="1" l="1"/>
  <c r="E5" i="1" s="1"/>
  <c r="E6" i="1" l="1"/>
  <c r="G6" i="1"/>
  <c r="H6" i="1"/>
</calcChain>
</file>

<file path=xl/comments1.xml><?xml version="1.0" encoding="utf-8"?>
<comments xmlns="http://schemas.openxmlformats.org/spreadsheetml/2006/main">
  <authors>
    <author>Administrateur</author>
  </authors>
  <commentList>
    <comment ref="J11" authorId="0">
      <text>
        <r>
          <rPr>
            <sz val="9"/>
            <color indexed="81"/>
            <rFont val="Tahoma"/>
            <family val="2"/>
          </rPr>
          <t>Numéro de l'équipement : 4290-H.</t>
        </r>
      </text>
    </comment>
    <comment ref="J12" authorId="0">
      <text>
        <r>
          <rPr>
            <sz val="9"/>
            <color indexed="81"/>
            <rFont val="Tahoma"/>
            <family val="2"/>
          </rPr>
          <t>Numéro de l'équipement : 4204-H.</t>
        </r>
      </text>
    </comment>
    <comment ref="J13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14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15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16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17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18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19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0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1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2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3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4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5" authorId="0">
      <text>
        <r>
          <rPr>
            <sz val="9"/>
            <color indexed="81"/>
            <rFont val="Tahoma"/>
            <family val="2"/>
          </rPr>
          <t>Numéro de l'équipement : 4202-H.</t>
        </r>
      </text>
    </comment>
    <comment ref="J26" authorId="0">
      <text>
        <r>
          <rPr>
            <sz val="9"/>
            <color indexed="81"/>
            <rFont val="Tahoma"/>
            <family val="2"/>
          </rPr>
          <t>4202-H</t>
        </r>
      </text>
    </comment>
  </commentList>
</comments>
</file>

<file path=xl/sharedStrings.xml><?xml version="1.0" encoding="utf-8"?>
<sst xmlns="http://schemas.openxmlformats.org/spreadsheetml/2006/main" count="81" uniqueCount="73">
  <si>
    <t>kg/h</t>
  </si>
  <si>
    <t>H-FT-3010</t>
  </si>
  <si>
    <t>H-FT-3040</t>
  </si>
  <si>
    <t>Débit mesuré</t>
  </si>
  <si>
    <t>Débits affichés</t>
  </si>
  <si>
    <t>min</t>
  </si>
  <si>
    <t>kg</t>
  </si>
  <si>
    <t>kg/L</t>
  </si>
  <si>
    <t>Temps</t>
  </si>
  <si>
    <t>Massique</t>
  </si>
  <si>
    <t>Volumique</t>
  </si>
  <si>
    <t>Données de l'empotage</t>
  </si>
  <si>
    <t>Masse vol.</t>
  </si>
  <si>
    <t>Masse</t>
  </si>
  <si>
    <t>Différences</t>
  </si>
  <si>
    <t>Critère min.</t>
  </si>
  <si>
    <t>Date</t>
  </si>
  <si>
    <t>Empotage</t>
  </si>
  <si>
    <t>Diff.</t>
  </si>
  <si>
    <t>23 nov. 12:48:11</t>
  </si>
  <si>
    <t>23 nov. 12:49:39</t>
  </si>
  <si>
    <t>23 nov. 12:51:06</t>
  </si>
  <si>
    <t>Crit. min.</t>
  </si>
  <si>
    <t>23 nov. 12:53:51</t>
  </si>
  <si>
    <t>23 nov. 12:56:45</t>
  </si>
  <si>
    <t>23 nov. 12:57:48</t>
  </si>
  <si>
    <t>23 nov. 12:59:13</t>
  </si>
  <si>
    <t>23 nov. 12:59:50</t>
  </si>
  <si>
    <t>23 nov. 13:01:02</t>
  </si>
  <si>
    <t>23 nov. 13:02:51</t>
  </si>
  <si>
    <t>23 nov. 13:03:26</t>
  </si>
  <si>
    <t>23 nov. 13:03:48</t>
  </si>
  <si>
    <t>23 nov. 13:04:00</t>
  </si>
  <si>
    <t>23 nov. 13:04:26</t>
  </si>
  <si>
    <t>23 nov. 13:13:03</t>
  </si>
  <si>
    <t>23 nov. 13:15:03</t>
  </si>
  <si>
    <t>23 nov. 13:24:53</t>
  </si>
  <si>
    <t>23 nov. 13:25:23</t>
  </si>
  <si>
    <t>23 nov. 13:26:07</t>
  </si>
  <si>
    <t>23 nov. 13:30:34</t>
  </si>
  <si>
    <t>23 nov. 13:30:37</t>
  </si>
  <si>
    <t>25 nov. 10:46:29</t>
  </si>
  <si>
    <t>Case à remplir</t>
  </si>
  <si>
    <t>Case de resultat
Ne pas remplir</t>
  </si>
  <si>
    <t>L/h</t>
  </si>
  <si>
    <t>Maximum 
deviation
 (%)</t>
  </si>
  <si>
    <r>
      <rPr>
        <b/>
        <sz val="11"/>
        <rFont val="Tahoma"/>
        <family val="2"/>
      </rPr>
      <t>Débit</t>
    </r>
    <r>
      <rPr>
        <b/>
        <sz val="12"/>
        <rFont val="Tahoma"/>
        <family val="2"/>
      </rPr>
      <t xml:space="preserve">
</t>
    </r>
    <r>
      <rPr>
        <b/>
        <i/>
        <sz val="10"/>
        <rFont val="Tahoma"/>
        <family val="2"/>
      </rPr>
      <t>Flowrate</t>
    </r>
  </si>
  <si>
    <r>
      <rPr>
        <b/>
        <sz val="11"/>
        <rFont val="Tahoma"/>
        <family val="2"/>
      </rPr>
      <t>Unité</t>
    </r>
    <r>
      <rPr>
        <sz val="11"/>
        <rFont val="Tahoma"/>
        <family val="2"/>
      </rPr>
      <t xml:space="preserve">
</t>
    </r>
    <r>
      <rPr>
        <b/>
        <i/>
        <sz val="10"/>
        <rFont val="Tahoma"/>
        <family val="2"/>
      </rPr>
      <t>Unit</t>
    </r>
  </si>
  <si>
    <r>
      <rPr>
        <b/>
        <sz val="10"/>
        <rFont val="Tahoma"/>
        <family val="2"/>
      </rPr>
      <t>Statut général du test</t>
    </r>
    <r>
      <rPr>
        <b/>
        <sz val="12"/>
        <rFont val="Tahoma"/>
        <family val="2"/>
      </rPr>
      <t xml:space="preserve">
</t>
    </r>
    <r>
      <rPr>
        <b/>
        <i/>
        <sz val="8"/>
        <rFont val="Tahoma"/>
        <family val="2"/>
      </rPr>
      <t>Overall test statut</t>
    </r>
  </si>
  <si>
    <t>Time T (s)</t>
  </si>
  <si>
    <t>N° Equipement</t>
  </si>
  <si>
    <t>29 nov. 13:49:07</t>
  </si>
  <si>
    <t>29 nov. 13:51:40</t>
  </si>
  <si>
    <t>29 nov. 13:54:22</t>
  </si>
  <si>
    <t>29 nov. 14:00:28</t>
  </si>
  <si>
    <t>29 nov. 14:01:10</t>
  </si>
  <si>
    <t>29 nov. 14:01:34</t>
  </si>
  <si>
    <t>29 nov. 14:01:58</t>
  </si>
  <si>
    <t>29 nov. 14:02:13</t>
  </si>
  <si>
    <t>29 nov. 14:02:25</t>
  </si>
  <si>
    <t>29 nov. 14:07:37</t>
  </si>
  <si>
    <t>29 nov. 14:59:42</t>
  </si>
  <si>
    <t>Débit de gradient</t>
  </si>
  <si>
    <t>01 déc. 09:33:25</t>
  </si>
  <si>
    <t>01 déc. 09:40:57</t>
  </si>
  <si>
    <t>01 déc. 09:57:05</t>
  </si>
  <si>
    <t>01 déc. 10:03:50</t>
  </si>
  <si>
    <t>01 déc. 16:07:07</t>
  </si>
  <si>
    <t>4290-H</t>
  </si>
  <si>
    <t>07 déc. 16:08:06</t>
  </si>
  <si>
    <t>Real Measured composition (%)</t>
  </si>
  <si>
    <t>Real Theorical composition (%)</t>
  </si>
  <si>
    <t>Deviation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</si>
</sst>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dddd\ dd\ mmmm\ yyyy\ \-\ hh:mm:ss"/>
    <numFmt numFmtId="166" formatCode="0.000"/>
    <numFmt numFmtId="167" formatCode="[$-409]dd\-mmm\-yyyy;@"/>
    <numFmt numFmtId="168" formatCode="[$-14809]dd\ mmm\ yyyy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7"/>
      <name val="Tahoma"/>
      <family val="2"/>
    </font>
    <font>
      <b/>
      <sz val="10"/>
      <name val="Tahoma"/>
      <family val="2"/>
    </font>
    <font>
      <b/>
      <sz val="12"/>
      <name val="Tahoma"/>
      <family val="2"/>
    </font>
    <font>
      <b/>
      <i/>
      <sz val="10"/>
      <name val="Tahoma"/>
      <family val="2"/>
    </font>
    <font>
      <b/>
      <sz val="11"/>
      <name val="Tahoma"/>
      <family val="2"/>
    </font>
    <font>
      <b/>
      <sz val="10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1"/>
      <name val="Tahoma"/>
      <family val="2"/>
    </font>
    <font>
      <b/>
      <i/>
      <sz val="8"/>
      <name val="Tahoma"/>
      <family val="2"/>
    </font>
    <font>
      <sz val="12"/>
      <color theme="4"/>
      <name val="Tahoma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11"/>
      <color theme="1"/>
      <name val="Tahoma"/>
      <family val="2"/>
    </font>
    <font>
      <b/>
      <i/>
      <sz val="14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FB7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5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theme="0" tint="-0.14996795556505021"/>
      </right>
      <top style="thick">
        <color auto="1"/>
      </top>
      <bottom style="dotted">
        <color auto="1"/>
      </bottom>
      <diagonal/>
    </border>
    <border>
      <left style="thin">
        <color theme="0" tint="-0.1499679555650502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medium">
        <color auto="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ck">
        <color auto="1"/>
      </right>
      <top/>
      <bottom/>
      <diagonal/>
    </border>
    <border>
      <left style="thin">
        <color theme="0" tint="-0.1499679555650502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theme="0" tint="-0.14996795556505021"/>
      </right>
      <top style="thick">
        <color auto="1"/>
      </top>
      <bottom style="dotted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auto="1"/>
      </top>
      <bottom style="dotted">
        <color auto="1"/>
      </bottom>
      <diagonal/>
    </border>
    <border>
      <left style="thin">
        <color theme="0" tint="-0.14996795556505021"/>
      </left>
      <right style="medium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n">
        <color theme="0" tint="-0.14996795556505021"/>
      </right>
      <top style="dotted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dotted">
        <color auto="1"/>
      </top>
      <bottom style="thin">
        <color auto="1"/>
      </bottom>
      <diagonal/>
    </border>
    <border>
      <left style="thin">
        <color theme="0" tint="-0.14996795556505021"/>
      </left>
      <right style="medium">
        <color auto="1"/>
      </right>
      <top style="dotted">
        <color auto="1"/>
      </top>
      <bottom style="thin">
        <color auto="1"/>
      </bottom>
      <diagonal/>
    </border>
    <border>
      <left style="thick">
        <color auto="1"/>
      </left>
      <right style="thin">
        <color theme="0" tint="-0.14996795556505021"/>
      </right>
      <top/>
      <bottom style="thick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ck">
        <color auto="1"/>
      </bottom>
      <diagonal/>
    </border>
    <border>
      <left style="thin">
        <color theme="0" tint="-0.1499679555650502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dotted">
        <color auto="1"/>
      </top>
      <bottom style="thin">
        <color auto="1"/>
      </bottom>
      <diagonal/>
    </border>
    <border>
      <left/>
      <right style="thick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theme="0" tint="-0.1499679555650502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dotted">
        <color auto="1"/>
      </bottom>
      <diagonal/>
    </border>
    <border>
      <left/>
      <right style="medium">
        <color auto="1"/>
      </right>
      <top style="thick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8" fillId="0" borderId="0"/>
  </cellStyleXfs>
  <cellXfs count="160">
    <xf numFmtId="0" fontId="0" fillId="0" borderId="0" xfId="0"/>
    <xf numFmtId="0" fontId="0" fillId="0" borderId="1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4" fillId="0" borderId="1" xfId="0" applyFont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0" fillId="2" borderId="10" xfId="0" applyNumberFormat="1" applyFill="1" applyBorder="1"/>
    <xf numFmtId="2" fontId="0" fillId="2" borderId="11" xfId="0" applyNumberFormat="1" applyFill="1" applyBorder="1"/>
    <xf numFmtId="2" fontId="2" fillId="0" borderId="24" xfId="0" applyNumberFormat="1" applyFont="1" applyBorder="1"/>
    <xf numFmtId="2" fontId="2" fillId="0" borderId="12" xfId="0" applyNumberFormat="1" applyFont="1" applyBorder="1"/>
    <xf numFmtId="0" fontId="7" fillId="0" borderId="0" xfId="0" applyFont="1"/>
    <xf numFmtId="2" fontId="7" fillId="0" borderId="0" xfId="0" applyNumberFormat="1" applyFont="1"/>
    <xf numFmtId="0" fontId="2" fillId="0" borderId="0" xfId="0" applyFont="1" applyAlignment="1">
      <alignment horizontal="center" vertical="center"/>
    </xf>
    <xf numFmtId="22" fontId="0" fillId="0" borderId="0" xfId="0" applyNumberFormat="1"/>
    <xf numFmtId="165" fontId="0" fillId="0" borderId="0" xfId="0" applyNumberFormat="1"/>
    <xf numFmtId="164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43" xfId="0" applyNumberFormat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 wrapText="1"/>
    </xf>
    <xf numFmtId="164" fontId="0" fillId="0" borderId="44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0" xfId="1"/>
    <xf numFmtId="0" fontId="14" fillId="0" borderId="0" xfId="1" applyFont="1" applyAlignment="1">
      <alignment horizontal="center" wrapText="1"/>
    </xf>
    <xf numFmtId="0" fontId="9" fillId="7" borderId="54" xfId="1" applyFill="1" applyBorder="1"/>
    <xf numFmtId="0" fontId="9" fillId="8" borderId="54" xfId="1" applyFill="1" applyBorder="1"/>
    <xf numFmtId="0" fontId="15" fillId="0" borderId="0" xfId="1" applyFont="1" applyAlignment="1">
      <alignment horizontal="center" vertical="center" wrapText="1"/>
    </xf>
    <xf numFmtId="0" fontId="9" fillId="0" borderId="0" xfId="1" applyAlignment="1">
      <alignment horizontal="center"/>
    </xf>
    <xf numFmtId="0" fontId="15" fillId="0" borderId="0" xfId="1" applyFont="1" applyAlignment="1">
      <alignment horizontal="center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wrapText="1"/>
    </xf>
    <xf numFmtId="166" fontId="18" fillId="0" borderId="0" xfId="1" applyNumberFormat="1" applyFont="1"/>
    <xf numFmtId="0" fontId="11" fillId="6" borderId="59" xfId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9" fillId="6" borderId="60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166" fontId="18" fillId="0" borderId="0" xfId="1" applyNumberFormat="1" applyFont="1" applyAlignment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  <protection locked="0"/>
    </xf>
    <xf numFmtId="166" fontId="12" fillId="0" borderId="0" xfId="1" applyNumberFormat="1" applyFont="1" applyAlignment="1" applyProtection="1">
      <alignment horizontal="center" vertical="center"/>
      <protection locked="0"/>
    </xf>
    <xf numFmtId="0" fontId="20" fillId="0" borderId="0" xfId="1" applyFont="1" applyAlignment="1">
      <alignment horizontal="left" vertical="center" indent="1"/>
    </xf>
    <xf numFmtId="166" fontId="12" fillId="0" borderId="0" xfId="1" applyNumberFormat="1" applyFont="1" applyAlignment="1">
      <alignment horizontal="center" vertical="center"/>
    </xf>
    <xf numFmtId="166" fontId="18" fillId="0" borderId="0" xfId="1" applyNumberFormat="1" applyFont="1" applyAlignment="1">
      <alignment wrapText="1"/>
    </xf>
    <xf numFmtId="166" fontId="12" fillId="0" borderId="0" xfId="1" applyNumberFormat="1" applyFont="1" applyAlignment="1">
      <alignment horizontal="center" vertical="center" wrapText="1"/>
    </xf>
    <xf numFmtId="0" fontId="12" fillId="6" borderId="45" xfId="1" applyFont="1" applyFill="1" applyBorder="1" applyAlignment="1">
      <alignment horizontal="center" vertical="center" wrapText="1"/>
    </xf>
    <xf numFmtId="166" fontId="18" fillId="6" borderId="54" xfId="1" applyNumberFormat="1" applyFont="1" applyFill="1" applyBorder="1" applyAlignment="1">
      <alignment horizontal="center" vertical="center" wrapText="1"/>
    </xf>
    <xf numFmtId="166" fontId="12" fillId="7" borderId="54" xfId="1" applyNumberFormat="1" applyFont="1" applyFill="1" applyBorder="1" applyAlignment="1" applyProtection="1">
      <alignment horizontal="center" vertical="center"/>
      <protection locked="0"/>
    </xf>
    <xf numFmtId="0" fontId="17" fillId="6" borderId="54" xfId="1" applyFont="1" applyFill="1" applyBorder="1" applyAlignment="1">
      <alignment horizontal="center" vertical="center"/>
    </xf>
    <xf numFmtId="0" fontId="17" fillId="6" borderId="54" xfId="1" applyFont="1" applyFill="1" applyBorder="1" applyAlignment="1">
      <alignment horizontal="center" vertical="center" wrapText="1"/>
    </xf>
    <xf numFmtId="0" fontId="12" fillId="0" borderId="46" xfId="1" applyFont="1" applyBorder="1" applyAlignment="1">
      <alignment horizontal="center" vertical="center" wrapText="1"/>
    </xf>
    <xf numFmtId="0" fontId="9" fillId="7" borderId="57" xfId="1" applyFill="1" applyBorder="1"/>
    <xf numFmtId="166" fontId="14" fillId="0" borderId="0" xfId="1" applyNumberFormat="1" applyFont="1"/>
    <xf numFmtId="0" fontId="9" fillId="7" borderId="55" xfId="1" applyFill="1" applyBorder="1"/>
    <xf numFmtId="0" fontId="21" fillId="0" borderId="0" xfId="1" applyFont="1"/>
    <xf numFmtId="0" fontId="9" fillId="0" borderId="0" xfId="1" applyAlignment="1">
      <alignment vertical="center" wrapText="1"/>
    </xf>
    <xf numFmtId="166" fontId="18" fillId="0" borderId="0" xfId="1" applyNumberFormat="1" applyFont="1" applyAlignment="1">
      <alignment horizontal="center" vertical="center"/>
    </xf>
    <xf numFmtId="166" fontId="18" fillId="0" borderId="0" xfId="1" applyNumberFormat="1" applyFont="1" applyAlignment="1">
      <alignment vertical="center"/>
    </xf>
    <xf numFmtId="0" fontId="16" fillId="0" borderId="0" xfId="1" applyFont="1" applyAlignment="1">
      <alignment vertical="center" wrapText="1"/>
    </xf>
    <xf numFmtId="166" fontId="18" fillId="5" borderId="0" xfId="1" applyNumberFormat="1" applyFont="1" applyFill="1"/>
    <xf numFmtId="0" fontId="12" fillId="0" borderId="51" xfId="1" applyFont="1" applyBorder="1" applyAlignment="1">
      <alignment horizontal="center" vertical="center" wrapText="1"/>
    </xf>
    <xf numFmtId="0" fontId="0" fillId="0" borderId="65" xfId="0" applyBorder="1" applyAlignment="1">
      <alignment vertical="center" wrapText="1"/>
    </xf>
    <xf numFmtId="14" fontId="7" fillId="0" borderId="0" xfId="0" applyNumberFormat="1" applyFont="1"/>
    <xf numFmtId="14" fontId="0" fillId="0" borderId="0" xfId="0" applyNumberFormat="1"/>
    <xf numFmtId="167" fontId="0" fillId="0" borderId="0" xfId="0" applyNumberFormat="1"/>
    <xf numFmtId="168" fontId="0" fillId="0" borderId="6" xfId="0" applyNumberFormat="1" applyBorder="1" applyAlignment="1">
      <alignment vertical="center" wrapText="1"/>
    </xf>
    <xf numFmtId="2" fontId="0" fillId="0" borderId="66" xfId="0" applyNumberFormat="1" applyBorder="1" applyAlignment="1">
      <alignment vertical="center" wrapText="1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168" fontId="0" fillId="0" borderId="0" xfId="0" applyNumberFormat="1" applyAlignment="1">
      <alignment horizontal="center" vertical="center"/>
    </xf>
    <xf numFmtId="166" fontId="18" fillId="9" borderId="68" xfId="1" applyNumberFormat="1" applyFont="1" applyFill="1" applyBorder="1" applyAlignment="1">
      <alignment horizontal="center" vertical="center"/>
    </xf>
    <xf numFmtId="166" fontId="18" fillId="9" borderId="69" xfId="1" applyNumberFormat="1" applyFont="1" applyFill="1" applyBorder="1" applyAlignment="1">
      <alignment horizontal="center" vertical="center"/>
    </xf>
    <xf numFmtId="166" fontId="18" fillId="9" borderId="70" xfId="1" applyNumberFormat="1" applyFont="1" applyFill="1" applyBorder="1" applyAlignment="1">
      <alignment horizontal="center" vertical="center"/>
    </xf>
    <xf numFmtId="166" fontId="18" fillId="9" borderId="71" xfId="1" applyNumberFormat="1" applyFont="1" applyFill="1" applyBorder="1" applyAlignment="1">
      <alignment horizontal="center" vertical="center"/>
    </xf>
    <xf numFmtId="166" fontId="18" fillId="9" borderId="72" xfId="1" applyNumberFormat="1" applyFont="1" applyFill="1" applyBorder="1" applyAlignment="1">
      <alignment horizontal="center" vertical="center"/>
    </xf>
    <xf numFmtId="0" fontId="9" fillId="7" borderId="73" xfId="1" applyFill="1" applyBorder="1"/>
    <xf numFmtId="166" fontId="18" fillId="9" borderId="74" xfId="1" applyNumberFormat="1" applyFont="1" applyFill="1" applyBorder="1" applyAlignment="1">
      <alignment horizontal="center" vertical="center"/>
    </xf>
    <xf numFmtId="166" fontId="18" fillId="6" borderId="52" xfId="1" applyNumberFormat="1" applyFont="1" applyFill="1" applyBorder="1" applyAlignment="1">
      <alignment vertical="center"/>
    </xf>
    <xf numFmtId="166" fontId="18" fillId="6" borderId="58" xfId="1" applyNumberFormat="1" applyFont="1" applyFill="1" applyBorder="1" applyAlignment="1">
      <alignment vertical="center" wrapText="1"/>
    </xf>
    <xf numFmtId="166" fontId="18" fillId="6" borderId="46" xfId="1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6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1" fillId="3" borderId="29" xfId="0" applyNumberFormat="1" applyFont="1" applyFill="1" applyBorder="1" applyAlignment="1">
      <alignment horizontal="center"/>
    </xf>
    <xf numFmtId="2" fontId="1" fillId="3" borderId="30" xfId="0" applyNumberFormat="1" applyFont="1" applyFill="1" applyBorder="1" applyAlignment="1">
      <alignment horizontal="center"/>
    </xf>
    <xf numFmtId="164" fontId="2" fillId="4" borderId="31" xfId="0" applyNumberFormat="1" applyFont="1" applyFill="1" applyBorder="1" applyAlignment="1">
      <alignment horizontal="center"/>
    </xf>
    <xf numFmtId="164" fontId="2" fillId="4" borderId="32" xfId="0" applyNumberFormat="1" applyFont="1" applyFill="1" applyBorder="1" applyAlignment="1">
      <alignment horizont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168" fontId="0" fillId="0" borderId="62" xfId="0" applyNumberFormat="1" applyBorder="1" applyAlignment="1">
      <alignment horizontal="center" vertical="center" wrapText="1"/>
    </xf>
    <xf numFmtId="168" fontId="0" fillId="0" borderId="6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9" fillId="0" borderId="0" xfId="1" applyAlignment="1">
      <alignment horizontal="center"/>
    </xf>
    <xf numFmtId="2" fontId="12" fillId="7" borderId="45" xfId="1" applyNumberFormat="1" applyFont="1" applyFill="1" applyBorder="1" applyAlignment="1">
      <alignment horizontal="center" vertical="center" wrapText="1"/>
    </xf>
    <xf numFmtId="2" fontId="12" fillId="7" borderId="32" xfId="1" applyNumberFormat="1" applyFont="1" applyFill="1" applyBorder="1" applyAlignment="1">
      <alignment horizontal="center" vertical="center" wrapText="1"/>
    </xf>
    <xf numFmtId="0" fontId="11" fillId="0" borderId="45" xfId="1" applyFont="1" applyBorder="1" applyAlignment="1">
      <alignment horizontal="center" vertical="center" wrapText="1"/>
    </xf>
    <xf numFmtId="0" fontId="11" fillId="0" borderId="56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wrapText="1"/>
    </xf>
    <xf numFmtId="0" fontId="12" fillId="6" borderId="45" xfId="1" applyFont="1" applyFill="1" applyBorder="1" applyAlignment="1">
      <alignment horizontal="center" vertical="center" wrapText="1"/>
    </xf>
    <xf numFmtId="0" fontId="12" fillId="6" borderId="32" xfId="1" applyFont="1" applyFill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10" fillId="0" borderId="53" xfId="1" applyFont="1" applyBorder="1" applyAlignment="1">
      <alignment horizontal="center" vertical="center" wrapText="1"/>
    </xf>
    <xf numFmtId="0" fontId="12" fillId="6" borderId="48" xfId="1" applyFont="1" applyFill="1" applyBorder="1" applyAlignment="1">
      <alignment horizontal="center" vertical="center" wrapText="1"/>
    </xf>
    <xf numFmtId="0" fontId="12" fillId="6" borderId="50" xfId="1" applyFont="1" applyFill="1" applyBorder="1" applyAlignment="1">
      <alignment horizontal="center" vertical="center" wrapText="1"/>
    </xf>
    <xf numFmtId="0" fontId="12" fillId="6" borderId="46" xfId="1" applyFont="1" applyFill="1" applyBorder="1" applyAlignment="1">
      <alignment horizontal="center" vertical="center" wrapText="1"/>
    </xf>
    <xf numFmtId="0" fontId="12" fillId="6" borderId="52" xfId="1" applyFont="1" applyFill="1" applyBorder="1" applyAlignment="1">
      <alignment horizontal="center" vertical="center" wrapText="1"/>
    </xf>
    <xf numFmtId="0" fontId="12" fillId="6" borderId="51" xfId="1" applyFont="1" applyFill="1" applyBorder="1" applyAlignment="1">
      <alignment horizontal="center" vertical="center" wrapText="1"/>
    </xf>
    <xf numFmtId="0" fontId="12" fillId="6" borderId="53" xfId="1" applyFont="1" applyFill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wrapText="1"/>
    </xf>
    <xf numFmtId="0" fontId="12" fillId="0" borderId="52" xfId="1" applyFont="1" applyBorder="1" applyAlignment="1">
      <alignment horizontal="center" vertical="center" wrapText="1"/>
    </xf>
    <xf numFmtId="0" fontId="12" fillId="0" borderId="53" xfId="1" applyFont="1" applyBorder="1" applyAlignment="1">
      <alignment horizontal="center" vertical="center" wrapText="1"/>
    </xf>
    <xf numFmtId="0" fontId="11" fillId="6" borderId="45" xfId="1" applyFont="1" applyFill="1" applyBorder="1" applyAlignment="1">
      <alignment horizontal="center" vertical="center" wrapText="1"/>
    </xf>
    <xf numFmtId="0" fontId="11" fillId="6" borderId="32" xfId="1" applyFont="1" applyFill="1" applyBorder="1" applyAlignment="1">
      <alignment horizontal="center" vertical="center" wrapText="1"/>
    </xf>
    <xf numFmtId="166" fontId="12" fillId="7" borderId="51" xfId="1" applyNumberFormat="1" applyFont="1" applyFill="1" applyBorder="1" applyAlignment="1">
      <alignment horizontal="center" vertical="center" wrapText="1"/>
    </xf>
    <xf numFmtId="166" fontId="12" fillId="7" borderId="53" xfId="1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none"/>
      </font>
      <numFmt numFmtId="166" formatCode="0.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9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9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none"/>
      </font>
      <numFmt numFmtId="166" formatCode="0.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none"/>
      </font>
      <numFmt numFmtId="166" formatCode="0.000"/>
      <fill>
        <patternFill patternType="solid">
          <fgColor indexed="64"/>
          <bgColor theme="0" tint="-0.499984740745262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66FF"/>
      <color rgb="FFCFB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83377115096996E-2"/>
          <c:y val="0.17929914881847647"/>
          <c:w val="0.84895833333333337"/>
          <c:h val="0.65598650927487356"/>
        </c:manualLayout>
      </c:layout>
      <c:scatterChart>
        <c:scatterStyle val="lineMarker"/>
        <c:varyColors val="0"/>
        <c:ser>
          <c:idx val="0"/>
          <c:order val="0"/>
          <c:tx>
            <c:strRef>
              <c:f>'Linear - Table'!$B$19</c:f>
              <c:strCache>
                <c:ptCount val="1"/>
                <c:pt idx="0">
                  <c:v>Real Measured composition (%)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'Linear - Table'!$A$20:$A$344</c:f>
              <c:numCache>
                <c:formatCode>0.000</c:formatCode>
                <c:ptCount val="325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  <c:pt idx="23">
                  <c:v>205</c:v>
                </c:pt>
                <c:pt idx="24">
                  <c:v>210</c:v>
                </c:pt>
                <c:pt idx="25">
                  <c:v>215</c:v>
                </c:pt>
                <c:pt idx="26">
                  <c:v>220</c:v>
                </c:pt>
                <c:pt idx="27">
                  <c:v>225</c:v>
                </c:pt>
                <c:pt idx="28">
                  <c:v>230</c:v>
                </c:pt>
                <c:pt idx="29">
                  <c:v>235</c:v>
                </c:pt>
                <c:pt idx="30">
                  <c:v>240</c:v>
                </c:pt>
                <c:pt idx="31">
                  <c:v>245</c:v>
                </c:pt>
                <c:pt idx="32">
                  <c:v>250</c:v>
                </c:pt>
                <c:pt idx="33">
                  <c:v>255</c:v>
                </c:pt>
                <c:pt idx="34">
                  <c:v>260</c:v>
                </c:pt>
                <c:pt idx="35">
                  <c:v>265</c:v>
                </c:pt>
                <c:pt idx="36">
                  <c:v>270</c:v>
                </c:pt>
                <c:pt idx="37">
                  <c:v>275</c:v>
                </c:pt>
                <c:pt idx="38">
                  <c:v>280</c:v>
                </c:pt>
                <c:pt idx="39">
                  <c:v>285</c:v>
                </c:pt>
                <c:pt idx="40">
                  <c:v>290</c:v>
                </c:pt>
                <c:pt idx="41">
                  <c:v>295</c:v>
                </c:pt>
                <c:pt idx="42">
                  <c:v>300</c:v>
                </c:pt>
                <c:pt idx="43">
                  <c:v>305</c:v>
                </c:pt>
                <c:pt idx="44">
                  <c:v>310</c:v>
                </c:pt>
                <c:pt idx="45">
                  <c:v>315</c:v>
                </c:pt>
                <c:pt idx="46">
                  <c:v>320</c:v>
                </c:pt>
                <c:pt idx="47">
                  <c:v>325</c:v>
                </c:pt>
                <c:pt idx="48">
                  <c:v>330</c:v>
                </c:pt>
                <c:pt idx="49">
                  <c:v>335</c:v>
                </c:pt>
                <c:pt idx="50">
                  <c:v>340</c:v>
                </c:pt>
                <c:pt idx="51">
                  <c:v>345</c:v>
                </c:pt>
                <c:pt idx="52">
                  <c:v>350</c:v>
                </c:pt>
                <c:pt idx="53">
                  <c:v>355</c:v>
                </c:pt>
                <c:pt idx="54">
                  <c:v>360</c:v>
                </c:pt>
                <c:pt idx="55">
                  <c:v>365</c:v>
                </c:pt>
                <c:pt idx="56">
                  <c:v>370</c:v>
                </c:pt>
                <c:pt idx="57">
                  <c:v>375</c:v>
                </c:pt>
                <c:pt idx="58">
                  <c:v>380</c:v>
                </c:pt>
                <c:pt idx="59">
                  <c:v>385</c:v>
                </c:pt>
                <c:pt idx="60">
                  <c:v>390</c:v>
                </c:pt>
                <c:pt idx="61">
                  <c:v>395</c:v>
                </c:pt>
                <c:pt idx="62">
                  <c:v>400</c:v>
                </c:pt>
                <c:pt idx="63">
                  <c:v>405</c:v>
                </c:pt>
                <c:pt idx="64">
                  <c:v>410</c:v>
                </c:pt>
                <c:pt idx="65">
                  <c:v>415</c:v>
                </c:pt>
                <c:pt idx="66">
                  <c:v>420</c:v>
                </c:pt>
                <c:pt idx="67">
                  <c:v>425</c:v>
                </c:pt>
                <c:pt idx="68">
                  <c:v>430</c:v>
                </c:pt>
                <c:pt idx="69">
                  <c:v>435</c:v>
                </c:pt>
                <c:pt idx="70">
                  <c:v>440</c:v>
                </c:pt>
                <c:pt idx="71">
                  <c:v>445</c:v>
                </c:pt>
                <c:pt idx="72">
                  <c:v>450</c:v>
                </c:pt>
                <c:pt idx="73">
                  <c:v>455</c:v>
                </c:pt>
                <c:pt idx="74">
                  <c:v>460</c:v>
                </c:pt>
                <c:pt idx="75">
                  <c:v>465</c:v>
                </c:pt>
                <c:pt idx="76">
                  <c:v>470</c:v>
                </c:pt>
                <c:pt idx="77">
                  <c:v>475</c:v>
                </c:pt>
                <c:pt idx="78">
                  <c:v>480</c:v>
                </c:pt>
                <c:pt idx="79">
                  <c:v>485</c:v>
                </c:pt>
                <c:pt idx="80">
                  <c:v>490</c:v>
                </c:pt>
                <c:pt idx="81">
                  <c:v>495</c:v>
                </c:pt>
                <c:pt idx="82">
                  <c:v>500</c:v>
                </c:pt>
                <c:pt idx="83">
                  <c:v>505</c:v>
                </c:pt>
                <c:pt idx="84">
                  <c:v>510</c:v>
                </c:pt>
                <c:pt idx="85">
                  <c:v>515</c:v>
                </c:pt>
                <c:pt idx="86">
                  <c:v>520</c:v>
                </c:pt>
                <c:pt idx="87">
                  <c:v>525</c:v>
                </c:pt>
                <c:pt idx="88">
                  <c:v>530</c:v>
                </c:pt>
                <c:pt idx="89">
                  <c:v>535</c:v>
                </c:pt>
                <c:pt idx="90">
                  <c:v>540</c:v>
                </c:pt>
                <c:pt idx="91">
                  <c:v>545</c:v>
                </c:pt>
                <c:pt idx="92">
                  <c:v>550</c:v>
                </c:pt>
                <c:pt idx="93">
                  <c:v>555</c:v>
                </c:pt>
                <c:pt idx="94">
                  <c:v>560</c:v>
                </c:pt>
                <c:pt idx="95">
                  <c:v>565</c:v>
                </c:pt>
                <c:pt idx="96">
                  <c:v>570</c:v>
                </c:pt>
                <c:pt idx="97">
                  <c:v>575</c:v>
                </c:pt>
                <c:pt idx="98">
                  <c:v>580</c:v>
                </c:pt>
                <c:pt idx="99">
                  <c:v>585</c:v>
                </c:pt>
                <c:pt idx="100">
                  <c:v>590</c:v>
                </c:pt>
                <c:pt idx="101">
                  <c:v>595</c:v>
                </c:pt>
                <c:pt idx="102">
                  <c:v>600</c:v>
                </c:pt>
                <c:pt idx="103">
                  <c:v>605</c:v>
                </c:pt>
                <c:pt idx="104">
                  <c:v>610</c:v>
                </c:pt>
                <c:pt idx="105">
                  <c:v>615</c:v>
                </c:pt>
                <c:pt idx="106">
                  <c:v>620</c:v>
                </c:pt>
                <c:pt idx="107">
                  <c:v>625</c:v>
                </c:pt>
                <c:pt idx="108">
                  <c:v>630</c:v>
                </c:pt>
                <c:pt idx="109">
                  <c:v>635</c:v>
                </c:pt>
                <c:pt idx="110">
                  <c:v>640</c:v>
                </c:pt>
                <c:pt idx="111">
                  <c:v>645</c:v>
                </c:pt>
                <c:pt idx="112">
                  <c:v>650</c:v>
                </c:pt>
                <c:pt idx="113">
                  <c:v>655</c:v>
                </c:pt>
                <c:pt idx="114">
                  <c:v>660</c:v>
                </c:pt>
                <c:pt idx="115">
                  <c:v>665</c:v>
                </c:pt>
                <c:pt idx="116">
                  <c:v>670</c:v>
                </c:pt>
                <c:pt idx="117">
                  <c:v>675</c:v>
                </c:pt>
                <c:pt idx="118">
                  <c:v>680</c:v>
                </c:pt>
                <c:pt idx="119">
                  <c:v>685</c:v>
                </c:pt>
                <c:pt idx="120">
                  <c:v>690</c:v>
                </c:pt>
                <c:pt idx="121">
                  <c:v>695</c:v>
                </c:pt>
                <c:pt idx="122">
                  <c:v>700</c:v>
                </c:pt>
                <c:pt idx="123">
                  <c:v>705</c:v>
                </c:pt>
                <c:pt idx="124">
                  <c:v>710</c:v>
                </c:pt>
                <c:pt idx="125">
                  <c:v>715</c:v>
                </c:pt>
                <c:pt idx="126">
                  <c:v>720</c:v>
                </c:pt>
                <c:pt idx="127">
                  <c:v>725</c:v>
                </c:pt>
                <c:pt idx="128">
                  <c:v>730</c:v>
                </c:pt>
                <c:pt idx="129">
                  <c:v>735</c:v>
                </c:pt>
                <c:pt idx="130">
                  <c:v>740</c:v>
                </c:pt>
                <c:pt idx="131">
                  <c:v>745</c:v>
                </c:pt>
                <c:pt idx="132">
                  <c:v>750</c:v>
                </c:pt>
                <c:pt idx="133">
                  <c:v>755</c:v>
                </c:pt>
                <c:pt idx="134">
                  <c:v>760</c:v>
                </c:pt>
                <c:pt idx="135">
                  <c:v>765</c:v>
                </c:pt>
                <c:pt idx="136">
                  <c:v>770</c:v>
                </c:pt>
                <c:pt idx="137">
                  <c:v>775</c:v>
                </c:pt>
                <c:pt idx="138">
                  <c:v>780</c:v>
                </c:pt>
                <c:pt idx="139">
                  <c:v>785</c:v>
                </c:pt>
                <c:pt idx="140">
                  <c:v>790</c:v>
                </c:pt>
                <c:pt idx="141">
                  <c:v>795</c:v>
                </c:pt>
                <c:pt idx="142">
                  <c:v>800</c:v>
                </c:pt>
                <c:pt idx="143">
                  <c:v>805</c:v>
                </c:pt>
                <c:pt idx="144">
                  <c:v>810</c:v>
                </c:pt>
                <c:pt idx="145">
                  <c:v>815</c:v>
                </c:pt>
                <c:pt idx="146">
                  <c:v>820</c:v>
                </c:pt>
                <c:pt idx="147">
                  <c:v>825</c:v>
                </c:pt>
                <c:pt idx="148">
                  <c:v>830</c:v>
                </c:pt>
                <c:pt idx="149">
                  <c:v>835</c:v>
                </c:pt>
                <c:pt idx="150">
                  <c:v>840</c:v>
                </c:pt>
                <c:pt idx="151">
                  <c:v>845</c:v>
                </c:pt>
                <c:pt idx="152">
                  <c:v>850</c:v>
                </c:pt>
                <c:pt idx="153">
                  <c:v>855</c:v>
                </c:pt>
                <c:pt idx="154">
                  <c:v>860</c:v>
                </c:pt>
                <c:pt idx="155">
                  <c:v>865</c:v>
                </c:pt>
                <c:pt idx="156">
                  <c:v>870</c:v>
                </c:pt>
                <c:pt idx="157">
                  <c:v>875</c:v>
                </c:pt>
                <c:pt idx="158">
                  <c:v>880</c:v>
                </c:pt>
                <c:pt idx="159">
                  <c:v>885</c:v>
                </c:pt>
                <c:pt idx="160">
                  <c:v>890</c:v>
                </c:pt>
                <c:pt idx="161">
                  <c:v>895</c:v>
                </c:pt>
                <c:pt idx="162">
                  <c:v>900</c:v>
                </c:pt>
                <c:pt idx="163">
                  <c:v>905</c:v>
                </c:pt>
                <c:pt idx="164">
                  <c:v>910</c:v>
                </c:pt>
                <c:pt idx="165">
                  <c:v>915</c:v>
                </c:pt>
                <c:pt idx="166">
                  <c:v>920</c:v>
                </c:pt>
                <c:pt idx="167">
                  <c:v>925</c:v>
                </c:pt>
                <c:pt idx="168">
                  <c:v>930</c:v>
                </c:pt>
                <c:pt idx="169">
                  <c:v>935</c:v>
                </c:pt>
                <c:pt idx="170">
                  <c:v>940</c:v>
                </c:pt>
                <c:pt idx="171">
                  <c:v>945</c:v>
                </c:pt>
                <c:pt idx="172">
                  <c:v>950</c:v>
                </c:pt>
                <c:pt idx="173">
                  <c:v>955</c:v>
                </c:pt>
                <c:pt idx="174">
                  <c:v>960</c:v>
                </c:pt>
                <c:pt idx="175">
                  <c:v>965</c:v>
                </c:pt>
                <c:pt idx="176">
                  <c:v>970</c:v>
                </c:pt>
                <c:pt idx="177">
                  <c:v>975</c:v>
                </c:pt>
                <c:pt idx="178">
                  <c:v>980</c:v>
                </c:pt>
                <c:pt idx="179">
                  <c:v>985</c:v>
                </c:pt>
                <c:pt idx="180">
                  <c:v>990</c:v>
                </c:pt>
                <c:pt idx="181">
                  <c:v>995</c:v>
                </c:pt>
                <c:pt idx="182">
                  <c:v>1000</c:v>
                </c:pt>
                <c:pt idx="183">
                  <c:v>1005</c:v>
                </c:pt>
                <c:pt idx="184">
                  <c:v>1010</c:v>
                </c:pt>
                <c:pt idx="185">
                  <c:v>1015</c:v>
                </c:pt>
                <c:pt idx="186">
                  <c:v>1020</c:v>
                </c:pt>
                <c:pt idx="187">
                  <c:v>1025</c:v>
                </c:pt>
                <c:pt idx="188">
                  <c:v>1030</c:v>
                </c:pt>
                <c:pt idx="189">
                  <c:v>1035</c:v>
                </c:pt>
                <c:pt idx="190">
                  <c:v>1040</c:v>
                </c:pt>
                <c:pt idx="191">
                  <c:v>1045</c:v>
                </c:pt>
                <c:pt idx="192">
                  <c:v>1050</c:v>
                </c:pt>
                <c:pt idx="193">
                  <c:v>1055</c:v>
                </c:pt>
                <c:pt idx="194">
                  <c:v>1060</c:v>
                </c:pt>
                <c:pt idx="195">
                  <c:v>1065</c:v>
                </c:pt>
                <c:pt idx="196">
                  <c:v>1070</c:v>
                </c:pt>
                <c:pt idx="197">
                  <c:v>1075</c:v>
                </c:pt>
                <c:pt idx="198">
                  <c:v>1080</c:v>
                </c:pt>
                <c:pt idx="199">
                  <c:v>1085</c:v>
                </c:pt>
                <c:pt idx="200">
                  <c:v>1090</c:v>
                </c:pt>
                <c:pt idx="201">
                  <c:v>1095</c:v>
                </c:pt>
                <c:pt idx="202">
                  <c:v>1100</c:v>
                </c:pt>
                <c:pt idx="203">
                  <c:v>1105</c:v>
                </c:pt>
                <c:pt idx="204">
                  <c:v>1110</c:v>
                </c:pt>
                <c:pt idx="205">
                  <c:v>1115</c:v>
                </c:pt>
                <c:pt idx="206">
                  <c:v>1120</c:v>
                </c:pt>
                <c:pt idx="207">
                  <c:v>1125</c:v>
                </c:pt>
                <c:pt idx="208">
                  <c:v>1130</c:v>
                </c:pt>
                <c:pt idx="209">
                  <c:v>1135</c:v>
                </c:pt>
                <c:pt idx="210">
                  <c:v>1140</c:v>
                </c:pt>
                <c:pt idx="211">
                  <c:v>1145</c:v>
                </c:pt>
                <c:pt idx="212">
                  <c:v>1150</c:v>
                </c:pt>
                <c:pt idx="213">
                  <c:v>1155</c:v>
                </c:pt>
                <c:pt idx="214">
                  <c:v>1160</c:v>
                </c:pt>
                <c:pt idx="215">
                  <c:v>1165</c:v>
                </c:pt>
                <c:pt idx="216">
                  <c:v>1170</c:v>
                </c:pt>
                <c:pt idx="217">
                  <c:v>1175</c:v>
                </c:pt>
                <c:pt idx="218">
                  <c:v>1180</c:v>
                </c:pt>
                <c:pt idx="219">
                  <c:v>1185</c:v>
                </c:pt>
                <c:pt idx="220">
                  <c:v>1190</c:v>
                </c:pt>
                <c:pt idx="221">
                  <c:v>1195</c:v>
                </c:pt>
                <c:pt idx="222">
                  <c:v>1200</c:v>
                </c:pt>
                <c:pt idx="223">
                  <c:v>1205</c:v>
                </c:pt>
                <c:pt idx="224">
                  <c:v>1210</c:v>
                </c:pt>
                <c:pt idx="225">
                  <c:v>1215</c:v>
                </c:pt>
                <c:pt idx="226">
                  <c:v>1220</c:v>
                </c:pt>
                <c:pt idx="227">
                  <c:v>1225</c:v>
                </c:pt>
                <c:pt idx="228">
                  <c:v>1230</c:v>
                </c:pt>
                <c:pt idx="229">
                  <c:v>1235</c:v>
                </c:pt>
                <c:pt idx="230">
                  <c:v>1240</c:v>
                </c:pt>
                <c:pt idx="231">
                  <c:v>1245</c:v>
                </c:pt>
                <c:pt idx="232">
                  <c:v>1250</c:v>
                </c:pt>
                <c:pt idx="233">
                  <c:v>1255</c:v>
                </c:pt>
                <c:pt idx="234">
                  <c:v>1260</c:v>
                </c:pt>
                <c:pt idx="235">
                  <c:v>1265</c:v>
                </c:pt>
                <c:pt idx="236">
                  <c:v>1270</c:v>
                </c:pt>
                <c:pt idx="237">
                  <c:v>1275</c:v>
                </c:pt>
                <c:pt idx="238">
                  <c:v>1280</c:v>
                </c:pt>
                <c:pt idx="239">
                  <c:v>1285</c:v>
                </c:pt>
                <c:pt idx="240">
                  <c:v>1290</c:v>
                </c:pt>
                <c:pt idx="241">
                  <c:v>1295</c:v>
                </c:pt>
                <c:pt idx="242">
                  <c:v>1300</c:v>
                </c:pt>
                <c:pt idx="243">
                  <c:v>1305</c:v>
                </c:pt>
                <c:pt idx="244">
                  <c:v>1310</c:v>
                </c:pt>
                <c:pt idx="245">
                  <c:v>1315</c:v>
                </c:pt>
                <c:pt idx="246">
                  <c:v>1320</c:v>
                </c:pt>
                <c:pt idx="247">
                  <c:v>1325</c:v>
                </c:pt>
                <c:pt idx="248">
                  <c:v>1330</c:v>
                </c:pt>
                <c:pt idx="249">
                  <c:v>1335</c:v>
                </c:pt>
                <c:pt idx="250">
                  <c:v>1340</c:v>
                </c:pt>
                <c:pt idx="251">
                  <c:v>1345</c:v>
                </c:pt>
                <c:pt idx="252">
                  <c:v>1350</c:v>
                </c:pt>
                <c:pt idx="253">
                  <c:v>1355</c:v>
                </c:pt>
                <c:pt idx="254">
                  <c:v>1360</c:v>
                </c:pt>
                <c:pt idx="255">
                  <c:v>1365</c:v>
                </c:pt>
                <c:pt idx="256">
                  <c:v>1370</c:v>
                </c:pt>
                <c:pt idx="257">
                  <c:v>1375</c:v>
                </c:pt>
                <c:pt idx="258">
                  <c:v>1380</c:v>
                </c:pt>
                <c:pt idx="259">
                  <c:v>1385</c:v>
                </c:pt>
                <c:pt idx="260">
                  <c:v>1390</c:v>
                </c:pt>
                <c:pt idx="261">
                  <c:v>1395</c:v>
                </c:pt>
                <c:pt idx="262">
                  <c:v>1400</c:v>
                </c:pt>
                <c:pt idx="263">
                  <c:v>1405</c:v>
                </c:pt>
                <c:pt idx="264">
                  <c:v>1410</c:v>
                </c:pt>
                <c:pt idx="265">
                  <c:v>1415</c:v>
                </c:pt>
                <c:pt idx="266">
                  <c:v>1420</c:v>
                </c:pt>
                <c:pt idx="267">
                  <c:v>1425</c:v>
                </c:pt>
                <c:pt idx="268">
                  <c:v>1430</c:v>
                </c:pt>
                <c:pt idx="269">
                  <c:v>1435</c:v>
                </c:pt>
                <c:pt idx="270">
                  <c:v>1440</c:v>
                </c:pt>
                <c:pt idx="271">
                  <c:v>1445</c:v>
                </c:pt>
                <c:pt idx="272">
                  <c:v>1450</c:v>
                </c:pt>
                <c:pt idx="273">
                  <c:v>1455</c:v>
                </c:pt>
                <c:pt idx="274">
                  <c:v>1460</c:v>
                </c:pt>
                <c:pt idx="275">
                  <c:v>1465</c:v>
                </c:pt>
                <c:pt idx="276">
                  <c:v>1470</c:v>
                </c:pt>
                <c:pt idx="277">
                  <c:v>1475</c:v>
                </c:pt>
                <c:pt idx="278">
                  <c:v>1480</c:v>
                </c:pt>
                <c:pt idx="279">
                  <c:v>1485</c:v>
                </c:pt>
                <c:pt idx="280">
                  <c:v>1490</c:v>
                </c:pt>
                <c:pt idx="281">
                  <c:v>1495</c:v>
                </c:pt>
                <c:pt idx="282">
                  <c:v>1500</c:v>
                </c:pt>
                <c:pt idx="283">
                  <c:v>1505</c:v>
                </c:pt>
                <c:pt idx="284">
                  <c:v>1510</c:v>
                </c:pt>
                <c:pt idx="285">
                  <c:v>1515</c:v>
                </c:pt>
                <c:pt idx="286">
                  <c:v>1520</c:v>
                </c:pt>
                <c:pt idx="287">
                  <c:v>1525</c:v>
                </c:pt>
                <c:pt idx="288">
                  <c:v>1530</c:v>
                </c:pt>
                <c:pt idx="289">
                  <c:v>1535</c:v>
                </c:pt>
                <c:pt idx="290">
                  <c:v>1540</c:v>
                </c:pt>
                <c:pt idx="291">
                  <c:v>1545</c:v>
                </c:pt>
                <c:pt idx="292">
                  <c:v>1550</c:v>
                </c:pt>
                <c:pt idx="293">
                  <c:v>1555</c:v>
                </c:pt>
                <c:pt idx="294">
                  <c:v>1560</c:v>
                </c:pt>
                <c:pt idx="295">
                  <c:v>1565</c:v>
                </c:pt>
                <c:pt idx="296">
                  <c:v>1570</c:v>
                </c:pt>
                <c:pt idx="297">
                  <c:v>1575</c:v>
                </c:pt>
                <c:pt idx="298">
                  <c:v>1580</c:v>
                </c:pt>
                <c:pt idx="299">
                  <c:v>1585</c:v>
                </c:pt>
                <c:pt idx="300">
                  <c:v>1590</c:v>
                </c:pt>
                <c:pt idx="301">
                  <c:v>1595</c:v>
                </c:pt>
                <c:pt idx="302">
                  <c:v>1600</c:v>
                </c:pt>
                <c:pt idx="303">
                  <c:v>1605</c:v>
                </c:pt>
                <c:pt idx="304">
                  <c:v>1610</c:v>
                </c:pt>
                <c:pt idx="305">
                  <c:v>1615</c:v>
                </c:pt>
                <c:pt idx="306">
                  <c:v>1620</c:v>
                </c:pt>
                <c:pt idx="307">
                  <c:v>1625</c:v>
                </c:pt>
                <c:pt idx="308">
                  <c:v>1630</c:v>
                </c:pt>
                <c:pt idx="309">
                  <c:v>1635</c:v>
                </c:pt>
                <c:pt idx="310">
                  <c:v>1640</c:v>
                </c:pt>
                <c:pt idx="311">
                  <c:v>1645</c:v>
                </c:pt>
                <c:pt idx="312">
                  <c:v>1650</c:v>
                </c:pt>
                <c:pt idx="313">
                  <c:v>1655</c:v>
                </c:pt>
                <c:pt idx="314">
                  <c:v>1660</c:v>
                </c:pt>
                <c:pt idx="315">
                  <c:v>1665</c:v>
                </c:pt>
                <c:pt idx="316">
                  <c:v>1670</c:v>
                </c:pt>
                <c:pt idx="317">
                  <c:v>1675</c:v>
                </c:pt>
                <c:pt idx="318">
                  <c:v>1680</c:v>
                </c:pt>
                <c:pt idx="319">
                  <c:v>1685</c:v>
                </c:pt>
                <c:pt idx="320">
                  <c:v>1690</c:v>
                </c:pt>
                <c:pt idx="321">
                  <c:v>1695</c:v>
                </c:pt>
                <c:pt idx="322">
                  <c:v>1700</c:v>
                </c:pt>
                <c:pt idx="323">
                  <c:v>1705</c:v>
                </c:pt>
                <c:pt idx="324">
                  <c:v>1710</c:v>
                </c:pt>
              </c:numCache>
            </c:numRef>
          </c:xVal>
          <c:yVal>
            <c:numRef>
              <c:f>'Linear - Table'!$B$20:$B$344</c:f>
              <c:numCache>
                <c:formatCode>General</c:formatCode>
                <c:ptCount val="325"/>
                <c:pt idx="0">
                  <c:v>5.0461311340331996</c:v>
                </c:pt>
                <c:pt idx="1">
                  <c:v>5.3103256225585902</c:v>
                </c:pt>
                <c:pt idx="2">
                  <c:v>5.6573233604431197</c:v>
                </c:pt>
                <c:pt idx="3">
                  <c:v>5.8828177452087402</c:v>
                </c:pt>
                <c:pt idx="4">
                  <c:v>6.16394090652466</c:v>
                </c:pt>
                <c:pt idx="5">
                  <c:v>6.40702104568481</c:v>
                </c:pt>
                <c:pt idx="6">
                  <c:v>6.8766212463378897</c:v>
                </c:pt>
                <c:pt idx="7">
                  <c:v>7.0671415328979501</c:v>
                </c:pt>
                <c:pt idx="8">
                  <c:v>7.3270325660705602</c:v>
                </c:pt>
                <c:pt idx="9">
                  <c:v>7.6771998405456499</c:v>
                </c:pt>
                <c:pt idx="10">
                  <c:v>7.8919329643249503</c:v>
                </c:pt>
                <c:pt idx="11">
                  <c:v>8.1844625473022496</c:v>
                </c:pt>
                <c:pt idx="12">
                  <c:v>8.4798145294189506</c:v>
                </c:pt>
                <c:pt idx="13">
                  <c:v>8.8198499679565394</c:v>
                </c:pt>
                <c:pt idx="14">
                  <c:v>9.0295810699462908</c:v>
                </c:pt>
                <c:pt idx="15">
                  <c:v>9.3256340026855504</c:v>
                </c:pt>
                <c:pt idx="16">
                  <c:v>9.6152620315551793</c:v>
                </c:pt>
                <c:pt idx="17">
                  <c:v>9.8595924377441406</c:v>
                </c:pt>
                <c:pt idx="18">
                  <c:v>10.105654716491699</c:v>
                </c:pt>
                <c:pt idx="19">
                  <c:v>10.3741655349731</c:v>
                </c:pt>
                <c:pt idx="20">
                  <c:v>10.777507781982401</c:v>
                </c:pt>
                <c:pt idx="21">
                  <c:v>10.9819736480713</c:v>
                </c:pt>
                <c:pt idx="22">
                  <c:v>11.188342094421399</c:v>
                </c:pt>
                <c:pt idx="23">
                  <c:v>11.4789581298828</c:v>
                </c:pt>
                <c:pt idx="24">
                  <c:v>11.8375692367554</c:v>
                </c:pt>
                <c:pt idx="25">
                  <c:v>12.111071586608899</c:v>
                </c:pt>
                <c:pt idx="26">
                  <c:v>12.289823532104499</c:v>
                </c:pt>
                <c:pt idx="27">
                  <c:v>12.5783128738403</c:v>
                </c:pt>
                <c:pt idx="28">
                  <c:v>12.991870880126999</c:v>
                </c:pt>
                <c:pt idx="29">
                  <c:v>13.2631177902222</c:v>
                </c:pt>
                <c:pt idx="30">
                  <c:v>13.498797416686999</c:v>
                </c:pt>
                <c:pt idx="31">
                  <c:v>13.7858428955078</c:v>
                </c:pt>
                <c:pt idx="32">
                  <c:v>14.0573129653931</c:v>
                </c:pt>
                <c:pt idx="33">
                  <c:v>14.387393951416</c:v>
                </c:pt>
                <c:pt idx="34">
                  <c:v>14.6194562911987</c:v>
                </c:pt>
                <c:pt idx="35">
                  <c:v>14.8893032073975</c:v>
                </c:pt>
                <c:pt idx="36">
                  <c:v>15.1763257980347</c:v>
                </c:pt>
                <c:pt idx="37">
                  <c:v>15.492850303649901</c:v>
                </c:pt>
                <c:pt idx="38">
                  <c:v>15.641165733337401</c:v>
                </c:pt>
                <c:pt idx="39">
                  <c:v>15.9126062393188</c:v>
                </c:pt>
                <c:pt idx="40">
                  <c:v>16.157173156738299</c:v>
                </c:pt>
                <c:pt idx="41">
                  <c:v>16.5172824859619</c:v>
                </c:pt>
                <c:pt idx="42">
                  <c:v>16.7884731292725</c:v>
                </c:pt>
                <c:pt idx="43">
                  <c:v>16.995664596557599</c:v>
                </c:pt>
                <c:pt idx="44">
                  <c:v>17.289083480835</c:v>
                </c:pt>
                <c:pt idx="45">
                  <c:v>17.5675048828125</c:v>
                </c:pt>
                <c:pt idx="46">
                  <c:v>17.893663406372099</c:v>
                </c:pt>
                <c:pt idx="47">
                  <c:v>18.107114791870099</c:v>
                </c:pt>
                <c:pt idx="48">
                  <c:v>18.397523880004901</c:v>
                </c:pt>
                <c:pt idx="49">
                  <c:v>18.686893463134801</c:v>
                </c:pt>
                <c:pt idx="50">
                  <c:v>19.088985443115199</c:v>
                </c:pt>
                <c:pt idx="51">
                  <c:v>19.2762641906738</c:v>
                </c:pt>
                <c:pt idx="52">
                  <c:v>19.564365386962901</c:v>
                </c:pt>
                <c:pt idx="53">
                  <c:v>19.8485813140869</c:v>
                </c:pt>
                <c:pt idx="54">
                  <c:v>20.189245223998999</c:v>
                </c:pt>
                <c:pt idx="55">
                  <c:v>20.4383945465088</c:v>
                </c:pt>
                <c:pt idx="56">
                  <c:v>20.685222625732401</c:v>
                </c:pt>
                <c:pt idx="57">
                  <c:v>20.961845397949201</c:v>
                </c:pt>
                <c:pt idx="58">
                  <c:v>21.2915363311768</c:v>
                </c:pt>
                <c:pt idx="59">
                  <c:v>21.5259304046631</c:v>
                </c:pt>
                <c:pt idx="60">
                  <c:v>21.741905212402301</c:v>
                </c:pt>
                <c:pt idx="61">
                  <c:v>22.0386657714844</c:v>
                </c:pt>
                <c:pt idx="62">
                  <c:v>22.3737678527832</c:v>
                </c:pt>
                <c:pt idx="63">
                  <c:v>22.586362838745099</c:v>
                </c:pt>
                <c:pt idx="64">
                  <c:v>22.8529262542725</c:v>
                </c:pt>
                <c:pt idx="65">
                  <c:v>23.141374588012699</c:v>
                </c:pt>
                <c:pt idx="66">
                  <c:v>23.478561401367202</c:v>
                </c:pt>
                <c:pt idx="67">
                  <c:v>23.688758850097699</c:v>
                </c:pt>
                <c:pt idx="68">
                  <c:v>23.953973770141602</c:v>
                </c:pt>
                <c:pt idx="69">
                  <c:v>24.295791625976602</c:v>
                </c:pt>
                <c:pt idx="70">
                  <c:v>24.557111740112301</c:v>
                </c:pt>
                <c:pt idx="71">
                  <c:v>24.7902717590332</c:v>
                </c:pt>
                <c:pt idx="72">
                  <c:v>25.145555496215799</c:v>
                </c:pt>
                <c:pt idx="73">
                  <c:v>25.39573097229</c:v>
                </c:pt>
                <c:pt idx="74">
                  <c:v>25.7386074066162</c:v>
                </c:pt>
                <c:pt idx="75">
                  <c:v>25.968254089355501</c:v>
                </c:pt>
                <c:pt idx="76">
                  <c:v>26.2786159515381</c:v>
                </c:pt>
                <c:pt idx="77">
                  <c:v>26.538404464721701</c:v>
                </c:pt>
                <c:pt idx="78">
                  <c:v>26.869634628295898</c:v>
                </c:pt>
                <c:pt idx="79">
                  <c:v>27.1055603027344</c:v>
                </c:pt>
                <c:pt idx="80">
                  <c:v>27.3700141906738</c:v>
                </c:pt>
                <c:pt idx="81">
                  <c:v>27.658977508544901</c:v>
                </c:pt>
                <c:pt idx="82">
                  <c:v>27.929603576660199</c:v>
                </c:pt>
                <c:pt idx="83">
                  <c:v>28.119468688964801</c:v>
                </c:pt>
                <c:pt idx="84">
                  <c:v>28.4417610168457</c:v>
                </c:pt>
                <c:pt idx="85">
                  <c:v>28.7048950195313</c:v>
                </c:pt>
                <c:pt idx="86">
                  <c:v>29.0247592926025</c:v>
                </c:pt>
                <c:pt idx="87">
                  <c:v>29.267377853393601</c:v>
                </c:pt>
                <c:pt idx="88">
                  <c:v>29.5662326812744</c:v>
                </c:pt>
                <c:pt idx="89">
                  <c:v>29.8141689300537</c:v>
                </c:pt>
                <c:pt idx="90">
                  <c:v>30.1364650726318</c:v>
                </c:pt>
                <c:pt idx="91">
                  <c:v>30.403285980224599</c:v>
                </c:pt>
                <c:pt idx="92">
                  <c:v>30.6600151062012</c:v>
                </c:pt>
                <c:pt idx="93">
                  <c:v>30.992357254028299</c:v>
                </c:pt>
                <c:pt idx="94">
                  <c:v>31.335088729858398</c:v>
                </c:pt>
                <c:pt idx="95">
                  <c:v>31.541906356811499</c:v>
                </c:pt>
                <c:pt idx="96">
                  <c:v>31.7726745605469</c:v>
                </c:pt>
                <c:pt idx="97">
                  <c:v>32.097427368164098</c:v>
                </c:pt>
                <c:pt idx="98">
                  <c:v>32.473251342773402</c:v>
                </c:pt>
                <c:pt idx="99">
                  <c:v>32.698356628417997</c:v>
                </c:pt>
                <c:pt idx="100">
                  <c:v>32.964443206787102</c:v>
                </c:pt>
                <c:pt idx="101">
                  <c:v>33.278606414794901</c:v>
                </c:pt>
                <c:pt idx="102">
                  <c:v>33.589435577392599</c:v>
                </c:pt>
                <c:pt idx="103">
                  <c:v>33.738655090332003</c:v>
                </c:pt>
                <c:pt idx="104">
                  <c:v>33.991771697997997</c:v>
                </c:pt>
                <c:pt idx="105">
                  <c:v>34.359767913818402</c:v>
                </c:pt>
                <c:pt idx="106">
                  <c:v>34.6071166992188</c:v>
                </c:pt>
                <c:pt idx="107">
                  <c:v>34.8654174804688</c:v>
                </c:pt>
                <c:pt idx="108">
                  <c:v>35.136955261230497</c:v>
                </c:pt>
                <c:pt idx="109">
                  <c:v>35.463912963867202</c:v>
                </c:pt>
                <c:pt idx="110">
                  <c:v>35.686607360839801</c:v>
                </c:pt>
                <c:pt idx="111">
                  <c:v>35.9678955078125</c:v>
                </c:pt>
                <c:pt idx="112">
                  <c:v>36.282917022705099</c:v>
                </c:pt>
                <c:pt idx="113">
                  <c:v>36.561275482177699</c:v>
                </c:pt>
                <c:pt idx="114">
                  <c:v>36.805580139160199</c:v>
                </c:pt>
                <c:pt idx="115">
                  <c:v>37.121028900146499</c:v>
                </c:pt>
                <c:pt idx="116">
                  <c:v>37.474353790283203</c:v>
                </c:pt>
                <c:pt idx="117">
                  <c:v>37.7647705078125</c:v>
                </c:pt>
                <c:pt idx="118">
                  <c:v>37.935886383056598</c:v>
                </c:pt>
                <c:pt idx="119">
                  <c:v>38.215263366699197</c:v>
                </c:pt>
                <c:pt idx="120">
                  <c:v>38.56640625</c:v>
                </c:pt>
                <c:pt idx="121">
                  <c:v>38.778968811035199</c:v>
                </c:pt>
                <c:pt idx="122">
                  <c:v>39.071212768554702</c:v>
                </c:pt>
                <c:pt idx="123">
                  <c:v>39.354042053222699</c:v>
                </c:pt>
                <c:pt idx="124">
                  <c:v>39.691722869872997</c:v>
                </c:pt>
                <c:pt idx="125">
                  <c:v>39.929832458496101</c:v>
                </c:pt>
                <c:pt idx="126">
                  <c:v>40.131423950195298</c:v>
                </c:pt>
                <c:pt idx="127">
                  <c:v>40.401557922363303</c:v>
                </c:pt>
                <c:pt idx="128">
                  <c:v>40.742580413818402</c:v>
                </c:pt>
                <c:pt idx="129">
                  <c:v>41.015323638916001</c:v>
                </c:pt>
                <c:pt idx="130">
                  <c:v>41.247165679931598</c:v>
                </c:pt>
                <c:pt idx="131">
                  <c:v>41.508625030517599</c:v>
                </c:pt>
                <c:pt idx="132">
                  <c:v>41.820968627929702</c:v>
                </c:pt>
                <c:pt idx="133">
                  <c:v>42.134449005127003</c:v>
                </c:pt>
                <c:pt idx="134">
                  <c:v>42.346771240234403</c:v>
                </c:pt>
                <c:pt idx="135">
                  <c:v>42.636474609375</c:v>
                </c:pt>
                <c:pt idx="136">
                  <c:v>42.974697113037102</c:v>
                </c:pt>
                <c:pt idx="137">
                  <c:v>43.306972503662102</c:v>
                </c:pt>
                <c:pt idx="138">
                  <c:v>43.537033081054702</c:v>
                </c:pt>
                <c:pt idx="139">
                  <c:v>43.826560974121101</c:v>
                </c:pt>
                <c:pt idx="140">
                  <c:v>44.144123077392599</c:v>
                </c:pt>
                <c:pt idx="141">
                  <c:v>44.363285064697301</c:v>
                </c:pt>
                <c:pt idx="142">
                  <c:v>44.659877777099602</c:v>
                </c:pt>
                <c:pt idx="143">
                  <c:v>44.902500152587898</c:v>
                </c:pt>
                <c:pt idx="144">
                  <c:v>45.240226745605497</c:v>
                </c:pt>
                <c:pt idx="145">
                  <c:v>45.489345550537102</c:v>
                </c:pt>
                <c:pt idx="146">
                  <c:v>45.727867126464801</c:v>
                </c:pt>
                <c:pt idx="147">
                  <c:v>45.973606109619098</c:v>
                </c:pt>
                <c:pt idx="148">
                  <c:v>46.350841522216797</c:v>
                </c:pt>
                <c:pt idx="149">
                  <c:v>46.589054107666001</c:v>
                </c:pt>
                <c:pt idx="150">
                  <c:v>46.834774017333999</c:v>
                </c:pt>
                <c:pt idx="151">
                  <c:v>47.103385925292997</c:v>
                </c:pt>
                <c:pt idx="152">
                  <c:v>47.440666198730497</c:v>
                </c:pt>
                <c:pt idx="153">
                  <c:v>47.6669311523438</c:v>
                </c:pt>
                <c:pt idx="154">
                  <c:v>47.9523315429688</c:v>
                </c:pt>
                <c:pt idx="155">
                  <c:v>48.214988708496101</c:v>
                </c:pt>
                <c:pt idx="156">
                  <c:v>48.5562133789063</c:v>
                </c:pt>
                <c:pt idx="157">
                  <c:v>48.819427490234403</c:v>
                </c:pt>
                <c:pt idx="158">
                  <c:v>49.029354095458999</c:v>
                </c:pt>
                <c:pt idx="159">
                  <c:v>49.398429870605497</c:v>
                </c:pt>
                <c:pt idx="160">
                  <c:v>49.717453002929702</c:v>
                </c:pt>
                <c:pt idx="161">
                  <c:v>49.927326202392599</c:v>
                </c:pt>
                <c:pt idx="162">
                  <c:v>50.235275268554702</c:v>
                </c:pt>
                <c:pt idx="163">
                  <c:v>50.544136047363303</c:v>
                </c:pt>
                <c:pt idx="164">
                  <c:v>50.818191528320298</c:v>
                </c:pt>
                <c:pt idx="165">
                  <c:v>51.035682678222699</c:v>
                </c:pt>
                <c:pt idx="166">
                  <c:v>51.334930419921903</c:v>
                </c:pt>
                <c:pt idx="167">
                  <c:v>51.6337699890137</c:v>
                </c:pt>
                <c:pt idx="168">
                  <c:v>51.924545288085902</c:v>
                </c:pt>
                <c:pt idx="169">
                  <c:v>52.077068328857401</c:v>
                </c:pt>
                <c:pt idx="170">
                  <c:v>52.354141235351598</c:v>
                </c:pt>
                <c:pt idx="171">
                  <c:v>52.629581451416001</c:v>
                </c:pt>
                <c:pt idx="172">
                  <c:v>52.919754028320298</c:v>
                </c:pt>
                <c:pt idx="173">
                  <c:v>53.223079681396499</c:v>
                </c:pt>
                <c:pt idx="174">
                  <c:v>53.485076904296903</c:v>
                </c:pt>
                <c:pt idx="175">
                  <c:v>53.755775451660199</c:v>
                </c:pt>
                <c:pt idx="176">
                  <c:v>54.056121826171903</c:v>
                </c:pt>
                <c:pt idx="177">
                  <c:v>54.337196350097699</c:v>
                </c:pt>
                <c:pt idx="178">
                  <c:v>54.5322074890137</c:v>
                </c:pt>
                <c:pt idx="179">
                  <c:v>54.898643493652301</c:v>
                </c:pt>
                <c:pt idx="180">
                  <c:v>55.247493743896499</c:v>
                </c:pt>
                <c:pt idx="181">
                  <c:v>55.444858551025398</c:v>
                </c:pt>
                <c:pt idx="182">
                  <c:v>55.7651557922363</c:v>
                </c:pt>
                <c:pt idx="183">
                  <c:v>55.986572265625</c:v>
                </c:pt>
                <c:pt idx="184">
                  <c:v>56.339447021484403</c:v>
                </c:pt>
                <c:pt idx="185">
                  <c:v>56.511154174804702</c:v>
                </c:pt>
                <c:pt idx="186">
                  <c:v>56.779998779296903</c:v>
                </c:pt>
                <c:pt idx="187">
                  <c:v>57.149848937988303</c:v>
                </c:pt>
                <c:pt idx="188">
                  <c:v>57.426643371582003</c:v>
                </c:pt>
                <c:pt idx="189">
                  <c:v>57.672279357910199</c:v>
                </c:pt>
                <c:pt idx="190">
                  <c:v>57.892494201660199</c:v>
                </c:pt>
                <c:pt idx="191">
                  <c:v>58.160892486572301</c:v>
                </c:pt>
                <c:pt idx="192">
                  <c:v>58.509799957275398</c:v>
                </c:pt>
                <c:pt idx="193">
                  <c:v>58.706363677978501</c:v>
                </c:pt>
                <c:pt idx="194">
                  <c:v>58.984653472900398</c:v>
                </c:pt>
                <c:pt idx="195">
                  <c:v>59.348800659179702</c:v>
                </c:pt>
                <c:pt idx="196">
                  <c:v>59.601097106933601</c:v>
                </c:pt>
                <c:pt idx="197">
                  <c:v>59.820774078369098</c:v>
                </c:pt>
                <c:pt idx="198">
                  <c:v>60.103729248046903</c:v>
                </c:pt>
                <c:pt idx="199">
                  <c:v>60.4154663085938</c:v>
                </c:pt>
                <c:pt idx="200">
                  <c:v>60.639869689941399</c:v>
                </c:pt>
                <c:pt idx="201">
                  <c:v>60.908260345458999</c:v>
                </c:pt>
                <c:pt idx="202">
                  <c:v>61.273384094238303</c:v>
                </c:pt>
                <c:pt idx="203">
                  <c:v>61.600685119628899</c:v>
                </c:pt>
                <c:pt idx="204">
                  <c:v>61.907302856445298</c:v>
                </c:pt>
                <c:pt idx="205">
                  <c:v>62.104560852050803</c:v>
                </c:pt>
                <c:pt idx="206">
                  <c:v>62.385448455810497</c:v>
                </c:pt>
                <c:pt idx="207">
                  <c:v>62.696563720703097</c:v>
                </c:pt>
                <c:pt idx="208">
                  <c:v>63.024070739746101</c:v>
                </c:pt>
                <c:pt idx="209">
                  <c:v>63.244655609130902</c:v>
                </c:pt>
                <c:pt idx="210">
                  <c:v>63.529373168945298</c:v>
                </c:pt>
                <c:pt idx="211">
                  <c:v>63.791290283203097</c:v>
                </c:pt>
                <c:pt idx="212">
                  <c:v>64.084083557128906</c:v>
                </c:pt>
                <c:pt idx="213">
                  <c:v>64.309364318847699</c:v>
                </c:pt>
                <c:pt idx="214">
                  <c:v>64.557395935058594</c:v>
                </c:pt>
                <c:pt idx="215">
                  <c:v>64.841239929199205</c:v>
                </c:pt>
                <c:pt idx="216">
                  <c:v>65.166343688964801</c:v>
                </c:pt>
                <c:pt idx="217">
                  <c:v>65.48193359375</c:v>
                </c:pt>
                <c:pt idx="218">
                  <c:v>65.691741943359403</c:v>
                </c:pt>
                <c:pt idx="219">
                  <c:v>65.997894287109403</c:v>
                </c:pt>
                <c:pt idx="220">
                  <c:v>66.296073913574205</c:v>
                </c:pt>
                <c:pt idx="221">
                  <c:v>66.601402282714801</c:v>
                </c:pt>
                <c:pt idx="222">
                  <c:v>66.8050537109375</c:v>
                </c:pt>
                <c:pt idx="223">
                  <c:v>67.063850402832003</c:v>
                </c:pt>
                <c:pt idx="224">
                  <c:v>67.468910217285199</c:v>
                </c:pt>
                <c:pt idx="225">
                  <c:v>67.711067199707003</c:v>
                </c:pt>
                <c:pt idx="226">
                  <c:v>67.987548828125</c:v>
                </c:pt>
                <c:pt idx="227">
                  <c:v>68.267005920410199</c:v>
                </c:pt>
                <c:pt idx="228">
                  <c:v>68.556282043457003</c:v>
                </c:pt>
                <c:pt idx="229">
                  <c:v>68.778045654296903</c:v>
                </c:pt>
                <c:pt idx="230">
                  <c:v>69.013206481933594</c:v>
                </c:pt>
                <c:pt idx="231">
                  <c:v>69.355880737304702</c:v>
                </c:pt>
                <c:pt idx="232">
                  <c:v>69.661880493164105</c:v>
                </c:pt>
                <c:pt idx="233">
                  <c:v>69.895301818847699</c:v>
                </c:pt>
                <c:pt idx="234">
                  <c:v>70.139823913574205</c:v>
                </c:pt>
                <c:pt idx="235">
                  <c:v>70.420440673828097</c:v>
                </c:pt>
                <c:pt idx="236">
                  <c:v>70.743896484375</c:v>
                </c:pt>
                <c:pt idx="237">
                  <c:v>70.936286926269503</c:v>
                </c:pt>
                <c:pt idx="238">
                  <c:v>71.193962097167997</c:v>
                </c:pt>
                <c:pt idx="239">
                  <c:v>71.490455627441406</c:v>
                </c:pt>
                <c:pt idx="240">
                  <c:v>71.819938659667997</c:v>
                </c:pt>
                <c:pt idx="241">
                  <c:v>72.062347412109403</c:v>
                </c:pt>
                <c:pt idx="242">
                  <c:v>72.314636230468807</c:v>
                </c:pt>
                <c:pt idx="243">
                  <c:v>72.658157348632798</c:v>
                </c:pt>
                <c:pt idx="244">
                  <c:v>72.938827514648395</c:v>
                </c:pt>
                <c:pt idx="245">
                  <c:v>73.203361511230497</c:v>
                </c:pt>
                <c:pt idx="246">
                  <c:v>73.530006408691406</c:v>
                </c:pt>
                <c:pt idx="247">
                  <c:v>73.816574096679702</c:v>
                </c:pt>
                <c:pt idx="248">
                  <c:v>74.044418334960895</c:v>
                </c:pt>
                <c:pt idx="249">
                  <c:v>74.325401306152301</c:v>
                </c:pt>
                <c:pt idx="250">
                  <c:v>74.616844177246094</c:v>
                </c:pt>
                <c:pt idx="251">
                  <c:v>74.929039001464801</c:v>
                </c:pt>
                <c:pt idx="252">
                  <c:v>75.220275878906307</c:v>
                </c:pt>
                <c:pt idx="253">
                  <c:v>75.431182861328097</c:v>
                </c:pt>
                <c:pt idx="254">
                  <c:v>75.724021911621094</c:v>
                </c:pt>
                <c:pt idx="255">
                  <c:v>75.939956665039105</c:v>
                </c:pt>
                <c:pt idx="256">
                  <c:v>76.294845581054702</c:v>
                </c:pt>
                <c:pt idx="257">
                  <c:v>76.507026672363295</c:v>
                </c:pt>
                <c:pt idx="258">
                  <c:v>76.773239135742202</c:v>
                </c:pt>
                <c:pt idx="259">
                  <c:v>77.122169494628906</c:v>
                </c:pt>
                <c:pt idx="260">
                  <c:v>77.443077087402301</c:v>
                </c:pt>
                <c:pt idx="261">
                  <c:v>77.653518676757798</c:v>
                </c:pt>
                <c:pt idx="262">
                  <c:v>77.985580444335895</c:v>
                </c:pt>
                <c:pt idx="263">
                  <c:v>78.221519470214801</c:v>
                </c:pt>
                <c:pt idx="264">
                  <c:v>78.5640869140625</c:v>
                </c:pt>
                <c:pt idx="265">
                  <c:v>78.779693603515597</c:v>
                </c:pt>
                <c:pt idx="266">
                  <c:v>79.055961608886705</c:v>
                </c:pt>
                <c:pt idx="267">
                  <c:v>79.362800598144503</c:v>
                </c:pt>
                <c:pt idx="268">
                  <c:v>79.743789672851605</c:v>
                </c:pt>
                <c:pt idx="269">
                  <c:v>79.988502502441406</c:v>
                </c:pt>
                <c:pt idx="270">
                  <c:v>80.195243835449205</c:v>
                </c:pt>
                <c:pt idx="271">
                  <c:v>80.499244689941406</c:v>
                </c:pt>
                <c:pt idx="272">
                  <c:v>80.8251953125</c:v>
                </c:pt>
                <c:pt idx="273">
                  <c:v>81.021102905273395</c:v>
                </c:pt>
                <c:pt idx="274">
                  <c:v>81.330581665039105</c:v>
                </c:pt>
                <c:pt idx="275">
                  <c:v>81.592094421386705</c:v>
                </c:pt>
                <c:pt idx="276">
                  <c:v>81.896652221679702</c:v>
                </c:pt>
                <c:pt idx="277">
                  <c:v>82.158706665039105</c:v>
                </c:pt>
                <c:pt idx="278">
                  <c:v>82.394989013671903</c:v>
                </c:pt>
                <c:pt idx="279">
                  <c:v>82.648506164550795</c:v>
                </c:pt>
                <c:pt idx="280">
                  <c:v>83.032241821289105</c:v>
                </c:pt>
                <c:pt idx="281">
                  <c:v>83.217155456542997</c:v>
                </c:pt>
                <c:pt idx="282">
                  <c:v>83.514572143554702</c:v>
                </c:pt>
                <c:pt idx="283">
                  <c:v>83.744239807128906</c:v>
                </c:pt>
                <c:pt idx="284">
                  <c:v>84.117095947265597</c:v>
                </c:pt>
                <c:pt idx="285">
                  <c:v>84.281013488769503</c:v>
                </c:pt>
                <c:pt idx="286">
                  <c:v>84.601669311523395</c:v>
                </c:pt>
                <c:pt idx="287">
                  <c:v>84.893936157226605</c:v>
                </c:pt>
                <c:pt idx="288">
                  <c:v>85.263504028320298</c:v>
                </c:pt>
                <c:pt idx="289">
                  <c:v>85.452659606933594</c:v>
                </c:pt>
                <c:pt idx="290">
                  <c:v>85.767639160156307</c:v>
                </c:pt>
                <c:pt idx="291">
                  <c:v>86.098854064941406</c:v>
                </c:pt>
                <c:pt idx="292">
                  <c:v>86.342453002929702</c:v>
                </c:pt>
                <c:pt idx="293">
                  <c:v>86.597404479980497</c:v>
                </c:pt>
                <c:pt idx="294">
                  <c:v>86.867401123046903</c:v>
                </c:pt>
                <c:pt idx="295">
                  <c:v>87.183624267578097</c:v>
                </c:pt>
                <c:pt idx="296">
                  <c:v>87.509178161621094</c:v>
                </c:pt>
                <c:pt idx="297">
                  <c:v>87.693595886230497</c:v>
                </c:pt>
                <c:pt idx="298">
                  <c:v>87.999977111816406</c:v>
                </c:pt>
                <c:pt idx="299">
                  <c:v>88.264183044433594</c:v>
                </c:pt>
                <c:pt idx="300">
                  <c:v>88.500267028808594</c:v>
                </c:pt>
                <c:pt idx="301">
                  <c:v>88.705268859863295</c:v>
                </c:pt>
                <c:pt idx="302">
                  <c:v>89.002403259277301</c:v>
                </c:pt>
                <c:pt idx="303">
                  <c:v>89.291160583496094</c:v>
                </c:pt>
                <c:pt idx="304">
                  <c:v>89.555923461914105</c:v>
                </c:pt>
                <c:pt idx="305">
                  <c:v>89.828636169433594</c:v>
                </c:pt>
                <c:pt idx="306">
                  <c:v>90.120628356933594</c:v>
                </c:pt>
                <c:pt idx="307">
                  <c:v>90.409141540527301</c:v>
                </c:pt>
                <c:pt idx="308">
                  <c:v>90.691574096679702</c:v>
                </c:pt>
                <c:pt idx="309">
                  <c:v>91.018257141113295</c:v>
                </c:pt>
                <c:pt idx="310">
                  <c:v>91.283805847167997</c:v>
                </c:pt>
                <c:pt idx="311">
                  <c:v>91.595115661621094</c:v>
                </c:pt>
                <c:pt idx="312">
                  <c:v>91.865798950195298</c:v>
                </c:pt>
                <c:pt idx="313">
                  <c:v>92.117149353027301</c:v>
                </c:pt>
                <c:pt idx="314">
                  <c:v>92.377716064453097</c:v>
                </c:pt>
                <c:pt idx="315">
                  <c:v>92.660026550292997</c:v>
                </c:pt>
                <c:pt idx="316">
                  <c:v>92.999931335449205</c:v>
                </c:pt>
                <c:pt idx="317">
                  <c:v>93.235633850097699</c:v>
                </c:pt>
                <c:pt idx="318">
                  <c:v>93.518844604492202</c:v>
                </c:pt>
                <c:pt idx="319">
                  <c:v>93.8231201171875</c:v>
                </c:pt>
                <c:pt idx="320">
                  <c:v>94.164543151855497</c:v>
                </c:pt>
                <c:pt idx="321">
                  <c:v>94.305030822753906</c:v>
                </c:pt>
                <c:pt idx="322">
                  <c:v>94.645935058593807</c:v>
                </c:pt>
                <c:pt idx="323">
                  <c:v>95.03759765625</c:v>
                </c:pt>
                <c:pt idx="324">
                  <c:v>95.300819396972699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F5F-4C5D-A568-631E7A61F53D}"/>
            </c:ext>
          </c:extLst>
        </c:ser>
        <c:ser>
          <c:idx val="4"/>
          <c:order val="1"/>
          <c:tx>
            <c:strRef>
              <c:f>'Linear - Table'!$C$19</c:f>
              <c:strCache>
                <c:ptCount val="1"/>
                <c:pt idx="0">
                  <c:v>Real Theorical composition (%)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'Linear - Table'!$A$20:$A$344</c:f>
              <c:numCache>
                <c:formatCode>0.000</c:formatCode>
                <c:ptCount val="325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  <c:pt idx="23">
                  <c:v>205</c:v>
                </c:pt>
                <c:pt idx="24">
                  <c:v>210</c:v>
                </c:pt>
                <c:pt idx="25">
                  <c:v>215</c:v>
                </c:pt>
                <c:pt idx="26">
                  <c:v>220</c:v>
                </c:pt>
                <c:pt idx="27">
                  <c:v>225</c:v>
                </c:pt>
                <c:pt idx="28">
                  <c:v>230</c:v>
                </c:pt>
                <c:pt idx="29">
                  <c:v>235</c:v>
                </c:pt>
                <c:pt idx="30">
                  <c:v>240</c:v>
                </c:pt>
                <c:pt idx="31">
                  <c:v>245</c:v>
                </c:pt>
                <c:pt idx="32">
                  <c:v>250</c:v>
                </c:pt>
                <c:pt idx="33">
                  <c:v>255</c:v>
                </c:pt>
                <c:pt idx="34">
                  <c:v>260</c:v>
                </c:pt>
                <c:pt idx="35">
                  <c:v>265</c:v>
                </c:pt>
                <c:pt idx="36">
                  <c:v>270</c:v>
                </c:pt>
                <c:pt idx="37">
                  <c:v>275</c:v>
                </c:pt>
                <c:pt idx="38">
                  <c:v>280</c:v>
                </c:pt>
                <c:pt idx="39">
                  <c:v>285</c:v>
                </c:pt>
                <c:pt idx="40">
                  <c:v>290</c:v>
                </c:pt>
                <c:pt idx="41">
                  <c:v>295</c:v>
                </c:pt>
                <c:pt idx="42">
                  <c:v>300</c:v>
                </c:pt>
                <c:pt idx="43">
                  <c:v>305</c:v>
                </c:pt>
                <c:pt idx="44">
                  <c:v>310</c:v>
                </c:pt>
                <c:pt idx="45">
                  <c:v>315</c:v>
                </c:pt>
                <c:pt idx="46">
                  <c:v>320</c:v>
                </c:pt>
                <c:pt idx="47">
                  <c:v>325</c:v>
                </c:pt>
                <c:pt idx="48">
                  <c:v>330</c:v>
                </c:pt>
                <c:pt idx="49">
                  <c:v>335</c:v>
                </c:pt>
                <c:pt idx="50">
                  <c:v>340</c:v>
                </c:pt>
                <c:pt idx="51">
                  <c:v>345</c:v>
                </c:pt>
                <c:pt idx="52">
                  <c:v>350</c:v>
                </c:pt>
                <c:pt idx="53">
                  <c:v>355</c:v>
                </c:pt>
                <c:pt idx="54">
                  <c:v>360</c:v>
                </c:pt>
                <c:pt idx="55">
                  <c:v>365</c:v>
                </c:pt>
                <c:pt idx="56">
                  <c:v>370</c:v>
                </c:pt>
                <c:pt idx="57">
                  <c:v>375</c:v>
                </c:pt>
                <c:pt idx="58">
                  <c:v>380</c:v>
                </c:pt>
                <c:pt idx="59">
                  <c:v>385</c:v>
                </c:pt>
                <c:pt idx="60">
                  <c:v>390</c:v>
                </c:pt>
                <c:pt idx="61">
                  <c:v>395</c:v>
                </c:pt>
                <c:pt idx="62">
                  <c:v>400</c:v>
                </c:pt>
                <c:pt idx="63">
                  <c:v>405</c:v>
                </c:pt>
                <c:pt idx="64">
                  <c:v>410</c:v>
                </c:pt>
                <c:pt idx="65">
                  <c:v>415</c:v>
                </c:pt>
                <c:pt idx="66">
                  <c:v>420</c:v>
                </c:pt>
                <c:pt idx="67">
                  <c:v>425</c:v>
                </c:pt>
                <c:pt idx="68">
                  <c:v>430</c:v>
                </c:pt>
                <c:pt idx="69">
                  <c:v>435</c:v>
                </c:pt>
                <c:pt idx="70">
                  <c:v>440</c:v>
                </c:pt>
                <c:pt idx="71">
                  <c:v>445</c:v>
                </c:pt>
                <c:pt idx="72">
                  <c:v>450</c:v>
                </c:pt>
                <c:pt idx="73">
                  <c:v>455</c:v>
                </c:pt>
                <c:pt idx="74">
                  <c:v>460</c:v>
                </c:pt>
                <c:pt idx="75">
                  <c:v>465</c:v>
                </c:pt>
                <c:pt idx="76">
                  <c:v>470</c:v>
                </c:pt>
                <c:pt idx="77">
                  <c:v>475</c:v>
                </c:pt>
                <c:pt idx="78">
                  <c:v>480</c:v>
                </c:pt>
                <c:pt idx="79">
                  <c:v>485</c:v>
                </c:pt>
                <c:pt idx="80">
                  <c:v>490</c:v>
                </c:pt>
                <c:pt idx="81">
                  <c:v>495</c:v>
                </c:pt>
                <c:pt idx="82">
                  <c:v>500</c:v>
                </c:pt>
                <c:pt idx="83">
                  <c:v>505</c:v>
                </c:pt>
                <c:pt idx="84">
                  <c:v>510</c:v>
                </c:pt>
                <c:pt idx="85">
                  <c:v>515</c:v>
                </c:pt>
                <c:pt idx="86">
                  <c:v>520</c:v>
                </c:pt>
                <c:pt idx="87">
                  <c:v>525</c:v>
                </c:pt>
                <c:pt idx="88">
                  <c:v>530</c:v>
                </c:pt>
                <c:pt idx="89">
                  <c:v>535</c:v>
                </c:pt>
                <c:pt idx="90">
                  <c:v>540</c:v>
                </c:pt>
                <c:pt idx="91">
                  <c:v>545</c:v>
                </c:pt>
                <c:pt idx="92">
                  <c:v>550</c:v>
                </c:pt>
                <c:pt idx="93">
                  <c:v>555</c:v>
                </c:pt>
                <c:pt idx="94">
                  <c:v>560</c:v>
                </c:pt>
                <c:pt idx="95">
                  <c:v>565</c:v>
                </c:pt>
                <c:pt idx="96">
                  <c:v>570</c:v>
                </c:pt>
                <c:pt idx="97">
                  <c:v>575</c:v>
                </c:pt>
                <c:pt idx="98">
                  <c:v>580</c:v>
                </c:pt>
                <c:pt idx="99">
                  <c:v>585</c:v>
                </c:pt>
                <c:pt idx="100">
                  <c:v>590</c:v>
                </c:pt>
                <c:pt idx="101">
                  <c:v>595</c:v>
                </c:pt>
                <c:pt idx="102">
                  <c:v>600</c:v>
                </c:pt>
                <c:pt idx="103">
                  <c:v>605</c:v>
                </c:pt>
                <c:pt idx="104">
                  <c:v>610</c:v>
                </c:pt>
                <c:pt idx="105">
                  <c:v>615</c:v>
                </c:pt>
                <c:pt idx="106">
                  <c:v>620</c:v>
                </c:pt>
                <c:pt idx="107">
                  <c:v>625</c:v>
                </c:pt>
                <c:pt idx="108">
                  <c:v>630</c:v>
                </c:pt>
                <c:pt idx="109">
                  <c:v>635</c:v>
                </c:pt>
                <c:pt idx="110">
                  <c:v>640</c:v>
                </c:pt>
                <c:pt idx="111">
                  <c:v>645</c:v>
                </c:pt>
                <c:pt idx="112">
                  <c:v>650</c:v>
                </c:pt>
                <c:pt idx="113">
                  <c:v>655</c:v>
                </c:pt>
                <c:pt idx="114">
                  <c:v>660</c:v>
                </c:pt>
                <c:pt idx="115">
                  <c:v>665</c:v>
                </c:pt>
                <c:pt idx="116">
                  <c:v>670</c:v>
                </c:pt>
                <c:pt idx="117">
                  <c:v>675</c:v>
                </c:pt>
                <c:pt idx="118">
                  <c:v>680</c:v>
                </c:pt>
                <c:pt idx="119">
                  <c:v>685</c:v>
                </c:pt>
                <c:pt idx="120">
                  <c:v>690</c:v>
                </c:pt>
                <c:pt idx="121">
                  <c:v>695</c:v>
                </c:pt>
                <c:pt idx="122">
                  <c:v>700</c:v>
                </c:pt>
                <c:pt idx="123">
                  <c:v>705</c:v>
                </c:pt>
                <c:pt idx="124">
                  <c:v>710</c:v>
                </c:pt>
                <c:pt idx="125">
                  <c:v>715</c:v>
                </c:pt>
                <c:pt idx="126">
                  <c:v>720</c:v>
                </c:pt>
                <c:pt idx="127">
                  <c:v>725</c:v>
                </c:pt>
                <c:pt idx="128">
                  <c:v>730</c:v>
                </c:pt>
                <c:pt idx="129">
                  <c:v>735</c:v>
                </c:pt>
                <c:pt idx="130">
                  <c:v>740</c:v>
                </c:pt>
                <c:pt idx="131">
                  <c:v>745</c:v>
                </c:pt>
                <c:pt idx="132">
                  <c:v>750</c:v>
                </c:pt>
                <c:pt idx="133">
                  <c:v>755</c:v>
                </c:pt>
                <c:pt idx="134">
                  <c:v>760</c:v>
                </c:pt>
                <c:pt idx="135">
                  <c:v>765</c:v>
                </c:pt>
                <c:pt idx="136">
                  <c:v>770</c:v>
                </c:pt>
                <c:pt idx="137">
                  <c:v>775</c:v>
                </c:pt>
                <c:pt idx="138">
                  <c:v>780</c:v>
                </c:pt>
                <c:pt idx="139">
                  <c:v>785</c:v>
                </c:pt>
                <c:pt idx="140">
                  <c:v>790</c:v>
                </c:pt>
                <c:pt idx="141">
                  <c:v>795</c:v>
                </c:pt>
                <c:pt idx="142">
                  <c:v>800</c:v>
                </c:pt>
                <c:pt idx="143">
                  <c:v>805</c:v>
                </c:pt>
                <c:pt idx="144">
                  <c:v>810</c:v>
                </c:pt>
                <c:pt idx="145">
                  <c:v>815</c:v>
                </c:pt>
                <c:pt idx="146">
                  <c:v>820</c:v>
                </c:pt>
                <c:pt idx="147">
                  <c:v>825</c:v>
                </c:pt>
                <c:pt idx="148">
                  <c:v>830</c:v>
                </c:pt>
                <c:pt idx="149">
                  <c:v>835</c:v>
                </c:pt>
                <c:pt idx="150">
                  <c:v>840</c:v>
                </c:pt>
                <c:pt idx="151">
                  <c:v>845</c:v>
                </c:pt>
                <c:pt idx="152">
                  <c:v>850</c:v>
                </c:pt>
                <c:pt idx="153">
                  <c:v>855</c:v>
                </c:pt>
                <c:pt idx="154">
                  <c:v>860</c:v>
                </c:pt>
                <c:pt idx="155">
                  <c:v>865</c:v>
                </c:pt>
                <c:pt idx="156">
                  <c:v>870</c:v>
                </c:pt>
                <c:pt idx="157">
                  <c:v>875</c:v>
                </c:pt>
                <c:pt idx="158">
                  <c:v>880</c:v>
                </c:pt>
                <c:pt idx="159">
                  <c:v>885</c:v>
                </c:pt>
                <c:pt idx="160">
                  <c:v>890</c:v>
                </c:pt>
                <c:pt idx="161">
                  <c:v>895</c:v>
                </c:pt>
                <c:pt idx="162">
                  <c:v>900</c:v>
                </c:pt>
                <c:pt idx="163">
                  <c:v>905</c:v>
                </c:pt>
                <c:pt idx="164">
                  <c:v>910</c:v>
                </c:pt>
                <c:pt idx="165">
                  <c:v>915</c:v>
                </c:pt>
                <c:pt idx="166">
                  <c:v>920</c:v>
                </c:pt>
                <c:pt idx="167">
                  <c:v>925</c:v>
                </c:pt>
                <c:pt idx="168">
                  <c:v>930</c:v>
                </c:pt>
                <c:pt idx="169">
                  <c:v>935</c:v>
                </c:pt>
                <c:pt idx="170">
                  <c:v>940</c:v>
                </c:pt>
                <c:pt idx="171">
                  <c:v>945</c:v>
                </c:pt>
                <c:pt idx="172">
                  <c:v>950</c:v>
                </c:pt>
                <c:pt idx="173">
                  <c:v>955</c:v>
                </c:pt>
                <c:pt idx="174">
                  <c:v>960</c:v>
                </c:pt>
                <c:pt idx="175">
                  <c:v>965</c:v>
                </c:pt>
                <c:pt idx="176">
                  <c:v>970</c:v>
                </c:pt>
                <c:pt idx="177">
                  <c:v>975</c:v>
                </c:pt>
                <c:pt idx="178">
                  <c:v>980</c:v>
                </c:pt>
                <c:pt idx="179">
                  <c:v>985</c:v>
                </c:pt>
                <c:pt idx="180">
                  <c:v>990</c:v>
                </c:pt>
                <c:pt idx="181">
                  <c:v>995</c:v>
                </c:pt>
                <c:pt idx="182">
                  <c:v>1000</c:v>
                </c:pt>
                <c:pt idx="183">
                  <c:v>1005</c:v>
                </c:pt>
                <c:pt idx="184">
                  <c:v>1010</c:v>
                </c:pt>
                <c:pt idx="185">
                  <c:v>1015</c:v>
                </c:pt>
                <c:pt idx="186">
                  <c:v>1020</c:v>
                </c:pt>
                <c:pt idx="187">
                  <c:v>1025</c:v>
                </c:pt>
                <c:pt idx="188">
                  <c:v>1030</c:v>
                </c:pt>
                <c:pt idx="189">
                  <c:v>1035</c:v>
                </c:pt>
                <c:pt idx="190">
                  <c:v>1040</c:v>
                </c:pt>
                <c:pt idx="191">
                  <c:v>1045</c:v>
                </c:pt>
                <c:pt idx="192">
                  <c:v>1050</c:v>
                </c:pt>
                <c:pt idx="193">
                  <c:v>1055</c:v>
                </c:pt>
                <c:pt idx="194">
                  <c:v>1060</c:v>
                </c:pt>
                <c:pt idx="195">
                  <c:v>1065</c:v>
                </c:pt>
                <c:pt idx="196">
                  <c:v>1070</c:v>
                </c:pt>
                <c:pt idx="197">
                  <c:v>1075</c:v>
                </c:pt>
                <c:pt idx="198">
                  <c:v>1080</c:v>
                </c:pt>
                <c:pt idx="199">
                  <c:v>1085</c:v>
                </c:pt>
                <c:pt idx="200">
                  <c:v>1090</c:v>
                </c:pt>
                <c:pt idx="201">
                  <c:v>1095</c:v>
                </c:pt>
                <c:pt idx="202">
                  <c:v>1100</c:v>
                </c:pt>
                <c:pt idx="203">
                  <c:v>1105</c:v>
                </c:pt>
                <c:pt idx="204">
                  <c:v>1110</c:v>
                </c:pt>
                <c:pt idx="205">
                  <c:v>1115</c:v>
                </c:pt>
                <c:pt idx="206">
                  <c:v>1120</c:v>
                </c:pt>
                <c:pt idx="207">
                  <c:v>1125</c:v>
                </c:pt>
                <c:pt idx="208">
                  <c:v>1130</c:v>
                </c:pt>
                <c:pt idx="209">
                  <c:v>1135</c:v>
                </c:pt>
                <c:pt idx="210">
                  <c:v>1140</c:v>
                </c:pt>
                <c:pt idx="211">
                  <c:v>1145</c:v>
                </c:pt>
                <c:pt idx="212">
                  <c:v>1150</c:v>
                </c:pt>
                <c:pt idx="213">
                  <c:v>1155</c:v>
                </c:pt>
                <c:pt idx="214">
                  <c:v>1160</c:v>
                </c:pt>
                <c:pt idx="215">
                  <c:v>1165</c:v>
                </c:pt>
                <c:pt idx="216">
                  <c:v>1170</c:v>
                </c:pt>
                <c:pt idx="217">
                  <c:v>1175</c:v>
                </c:pt>
                <c:pt idx="218">
                  <c:v>1180</c:v>
                </c:pt>
                <c:pt idx="219">
                  <c:v>1185</c:v>
                </c:pt>
                <c:pt idx="220">
                  <c:v>1190</c:v>
                </c:pt>
                <c:pt idx="221">
                  <c:v>1195</c:v>
                </c:pt>
                <c:pt idx="222">
                  <c:v>1200</c:v>
                </c:pt>
                <c:pt idx="223">
                  <c:v>1205</c:v>
                </c:pt>
                <c:pt idx="224">
                  <c:v>1210</c:v>
                </c:pt>
                <c:pt idx="225">
                  <c:v>1215</c:v>
                </c:pt>
                <c:pt idx="226">
                  <c:v>1220</c:v>
                </c:pt>
                <c:pt idx="227">
                  <c:v>1225</c:v>
                </c:pt>
                <c:pt idx="228">
                  <c:v>1230</c:v>
                </c:pt>
                <c:pt idx="229">
                  <c:v>1235</c:v>
                </c:pt>
                <c:pt idx="230">
                  <c:v>1240</c:v>
                </c:pt>
                <c:pt idx="231">
                  <c:v>1245</c:v>
                </c:pt>
                <c:pt idx="232">
                  <c:v>1250</c:v>
                </c:pt>
                <c:pt idx="233">
                  <c:v>1255</c:v>
                </c:pt>
                <c:pt idx="234">
                  <c:v>1260</c:v>
                </c:pt>
                <c:pt idx="235">
                  <c:v>1265</c:v>
                </c:pt>
                <c:pt idx="236">
                  <c:v>1270</c:v>
                </c:pt>
                <c:pt idx="237">
                  <c:v>1275</c:v>
                </c:pt>
                <c:pt idx="238">
                  <c:v>1280</c:v>
                </c:pt>
                <c:pt idx="239">
                  <c:v>1285</c:v>
                </c:pt>
                <c:pt idx="240">
                  <c:v>1290</c:v>
                </c:pt>
                <c:pt idx="241">
                  <c:v>1295</c:v>
                </c:pt>
                <c:pt idx="242">
                  <c:v>1300</c:v>
                </c:pt>
                <c:pt idx="243">
                  <c:v>1305</c:v>
                </c:pt>
                <c:pt idx="244">
                  <c:v>1310</c:v>
                </c:pt>
                <c:pt idx="245">
                  <c:v>1315</c:v>
                </c:pt>
                <c:pt idx="246">
                  <c:v>1320</c:v>
                </c:pt>
                <c:pt idx="247">
                  <c:v>1325</c:v>
                </c:pt>
                <c:pt idx="248">
                  <c:v>1330</c:v>
                </c:pt>
                <c:pt idx="249">
                  <c:v>1335</c:v>
                </c:pt>
                <c:pt idx="250">
                  <c:v>1340</c:v>
                </c:pt>
                <c:pt idx="251">
                  <c:v>1345</c:v>
                </c:pt>
                <c:pt idx="252">
                  <c:v>1350</c:v>
                </c:pt>
                <c:pt idx="253">
                  <c:v>1355</c:v>
                </c:pt>
                <c:pt idx="254">
                  <c:v>1360</c:v>
                </c:pt>
                <c:pt idx="255">
                  <c:v>1365</c:v>
                </c:pt>
                <c:pt idx="256">
                  <c:v>1370</c:v>
                </c:pt>
                <c:pt idx="257">
                  <c:v>1375</c:v>
                </c:pt>
                <c:pt idx="258">
                  <c:v>1380</c:v>
                </c:pt>
                <c:pt idx="259">
                  <c:v>1385</c:v>
                </c:pt>
                <c:pt idx="260">
                  <c:v>1390</c:v>
                </c:pt>
                <c:pt idx="261">
                  <c:v>1395</c:v>
                </c:pt>
                <c:pt idx="262">
                  <c:v>1400</c:v>
                </c:pt>
                <c:pt idx="263">
                  <c:v>1405</c:v>
                </c:pt>
                <c:pt idx="264">
                  <c:v>1410</c:v>
                </c:pt>
                <c:pt idx="265">
                  <c:v>1415</c:v>
                </c:pt>
                <c:pt idx="266">
                  <c:v>1420</c:v>
                </c:pt>
                <c:pt idx="267">
                  <c:v>1425</c:v>
                </c:pt>
                <c:pt idx="268">
                  <c:v>1430</c:v>
                </c:pt>
                <c:pt idx="269">
                  <c:v>1435</c:v>
                </c:pt>
                <c:pt idx="270">
                  <c:v>1440</c:v>
                </c:pt>
                <c:pt idx="271">
                  <c:v>1445</c:v>
                </c:pt>
                <c:pt idx="272">
                  <c:v>1450</c:v>
                </c:pt>
                <c:pt idx="273">
                  <c:v>1455</c:v>
                </c:pt>
                <c:pt idx="274">
                  <c:v>1460</c:v>
                </c:pt>
                <c:pt idx="275">
                  <c:v>1465</c:v>
                </c:pt>
                <c:pt idx="276">
                  <c:v>1470</c:v>
                </c:pt>
                <c:pt idx="277">
                  <c:v>1475</c:v>
                </c:pt>
                <c:pt idx="278">
                  <c:v>1480</c:v>
                </c:pt>
                <c:pt idx="279">
                  <c:v>1485</c:v>
                </c:pt>
                <c:pt idx="280">
                  <c:v>1490</c:v>
                </c:pt>
                <c:pt idx="281">
                  <c:v>1495</c:v>
                </c:pt>
                <c:pt idx="282">
                  <c:v>1500</c:v>
                </c:pt>
                <c:pt idx="283">
                  <c:v>1505</c:v>
                </c:pt>
                <c:pt idx="284">
                  <c:v>1510</c:v>
                </c:pt>
                <c:pt idx="285">
                  <c:v>1515</c:v>
                </c:pt>
                <c:pt idx="286">
                  <c:v>1520</c:v>
                </c:pt>
                <c:pt idx="287">
                  <c:v>1525</c:v>
                </c:pt>
                <c:pt idx="288">
                  <c:v>1530</c:v>
                </c:pt>
                <c:pt idx="289">
                  <c:v>1535</c:v>
                </c:pt>
                <c:pt idx="290">
                  <c:v>1540</c:v>
                </c:pt>
                <c:pt idx="291">
                  <c:v>1545</c:v>
                </c:pt>
                <c:pt idx="292">
                  <c:v>1550</c:v>
                </c:pt>
                <c:pt idx="293">
                  <c:v>1555</c:v>
                </c:pt>
                <c:pt idx="294">
                  <c:v>1560</c:v>
                </c:pt>
                <c:pt idx="295">
                  <c:v>1565</c:v>
                </c:pt>
                <c:pt idx="296">
                  <c:v>1570</c:v>
                </c:pt>
                <c:pt idx="297">
                  <c:v>1575</c:v>
                </c:pt>
                <c:pt idx="298">
                  <c:v>1580</c:v>
                </c:pt>
                <c:pt idx="299">
                  <c:v>1585</c:v>
                </c:pt>
                <c:pt idx="300">
                  <c:v>1590</c:v>
                </c:pt>
                <c:pt idx="301">
                  <c:v>1595</c:v>
                </c:pt>
                <c:pt idx="302">
                  <c:v>1600</c:v>
                </c:pt>
                <c:pt idx="303">
                  <c:v>1605</c:v>
                </c:pt>
                <c:pt idx="304">
                  <c:v>1610</c:v>
                </c:pt>
                <c:pt idx="305">
                  <c:v>1615</c:v>
                </c:pt>
                <c:pt idx="306">
                  <c:v>1620</c:v>
                </c:pt>
                <c:pt idx="307">
                  <c:v>1625</c:v>
                </c:pt>
                <c:pt idx="308">
                  <c:v>1630</c:v>
                </c:pt>
                <c:pt idx="309">
                  <c:v>1635</c:v>
                </c:pt>
                <c:pt idx="310">
                  <c:v>1640</c:v>
                </c:pt>
                <c:pt idx="311">
                  <c:v>1645</c:v>
                </c:pt>
                <c:pt idx="312">
                  <c:v>1650</c:v>
                </c:pt>
                <c:pt idx="313">
                  <c:v>1655</c:v>
                </c:pt>
                <c:pt idx="314">
                  <c:v>1660</c:v>
                </c:pt>
                <c:pt idx="315">
                  <c:v>1665</c:v>
                </c:pt>
                <c:pt idx="316">
                  <c:v>1670</c:v>
                </c:pt>
                <c:pt idx="317">
                  <c:v>1675</c:v>
                </c:pt>
                <c:pt idx="318">
                  <c:v>1680</c:v>
                </c:pt>
                <c:pt idx="319">
                  <c:v>1685</c:v>
                </c:pt>
                <c:pt idx="320">
                  <c:v>1690</c:v>
                </c:pt>
                <c:pt idx="321">
                  <c:v>1695</c:v>
                </c:pt>
                <c:pt idx="322">
                  <c:v>1700</c:v>
                </c:pt>
                <c:pt idx="323">
                  <c:v>1705</c:v>
                </c:pt>
                <c:pt idx="324">
                  <c:v>1710</c:v>
                </c:pt>
              </c:numCache>
            </c:numRef>
          </c:xVal>
          <c:yVal>
            <c:numRef>
              <c:f>'Linear - Table'!$C$20:$C$344</c:f>
              <c:numCache>
                <c:formatCode>General</c:formatCode>
                <c:ptCount val="325"/>
                <c:pt idx="0">
                  <c:v>5.1071109771728498</c:v>
                </c:pt>
                <c:pt idx="1">
                  <c:v>5.3849439620971697</c:v>
                </c:pt>
                <c:pt idx="2">
                  <c:v>5.7183337211608896</c:v>
                </c:pt>
                <c:pt idx="3">
                  <c:v>5.9404444694518999</c:v>
                </c:pt>
                <c:pt idx="4">
                  <c:v>6.2183332443237296</c:v>
                </c:pt>
                <c:pt idx="5">
                  <c:v>6.4962220191955602</c:v>
                </c:pt>
                <c:pt idx="6">
                  <c:v>6.88488864898682</c:v>
                </c:pt>
                <c:pt idx="7">
                  <c:v>7.10727787017822</c:v>
                </c:pt>
                <c:pt idx="8">
                  <c:v>7.3848891258239702</c:v>
                </c:pt>
                <c:pt idx="9">
                  <c:v>7.7182779312133798</c:v>
                </c:pt>
                <c:pt idx="10">
                  <c:v>7.9404997825622603</c:v>
                </c:pt>
                <c:pt idx="11">
                  <c:v>8.2183885574340803</c:v>
                </c:pt>
                <c:pt idx="12">
                  <c:v>8.49627780914307</c:v>
                </c:pt>
                <c:pt idx="13">
                  <c:v>8.8292789459228498</c:v>
                </c:pt>
                <c:pt idx="14">
                  <c:v>9.0515556335449201</c:v>
                </c:pt>
                <c:pt idx="15">
                  <c:v>9.3295001983642596</c:v>
                </c:pt>
                <c:pt idx="16">
                  <c:v>9.6070556640625</c:v>
                </c:pt>
                <c:pt idx="17">
                  <c:v>9.88488864898682</c:v>
                </c:pt>
                <c:pt idx="18">
                  <c:v>10.107221603393601</c:v>
                </c:pt>
                <c:pt idx="19">
                  <c:v>10.3848886489868</c:v>
                </c:pt>
                <c:pt idx="20">
                  <c:v>10.7737226486206</c:v>
                </c:pt>
                <c:pt idx="21">
                  <c:v>10.996054649353001</c:v>
                </c:pt>
                <c:pt idx="22">
                  <c:v>11.2181663513184</c:v>
                </c:pt>
                <c:pt idx="23">
                  <c:v>11.496111869811999</c:v>
                </c:pt>
                <c:pt idx="24">
                  <c:v>11.8295001983643</c:v>
                </c:pt>
                <c:pt idx="25">
                  <c:v>12.1073322296143</c:v>
                </c:pt>
                <c:pt idx="26">
                  <c:v>12.329389572143601</c:v>
                </c:pt>
                <c:pt idx="27">
                  <c:v>12.6072778701782</c:v>
                </c:pt>
                <c:pt idx="28">
                  <c:v>12.996000289916999</c:v>
                </c:pt>
                <c:pt idx="29">
                  <c:v>13.2737226486206</c:v>
                </c:pt>
                <c:pt idx="30">
                  <c:v>13.496054649353001</c:v>
                </c:pt>
                <c:pt idx="31">
                  <c:v>13.773889541626</c:v>
                </c:pt>
                <c:pt idx="32">
                  <c:v>14.051609992981</c:v>
                </c:pt>
                <c:pt idx="33">
                  <c:v>14.384945869445801</c:v>
                </c:pt>
                <c:pt idx="34">
                  <c:v>14.6071672439575</c:v>
                </c:pt>
                <c:pt idx="35">
                  <c:v>14.8851661682129</c:v>
                </c:pt>
                <c:pt idx="36">
                  <c:v>15.162777900695801</c:v>
                </c:pt>
                <c:pt idx="37">
                  <c:v>15.4962215423584</c:v>
                </c:pt>
                <c:pt idx="38">
                  <c:v>15.662611007690399</c:v>
                </c:pt>
                <c:pt idx="39">
                  <c:v>15.940610885620099</c:v>
                </c:pt>
                <c:pt idx="40">
                  <c:v>16.218166351318398</c:v>
                </c:pt>
                <c:pt idx="41">
                  <c:v>16.551610946655298</c:v>
                </c:pt>
                <c:pt idx="42">
                  <c:v>16.829444885253899</c:v>
                </c:pt>
                <c:pt idx="43">
                  <c:v>17.051778793335</c:v>
                </c:pt>
                <c:pt idx="44">
                  <c:v>17.329278945922901</c:v>
                </c:pt>
                <c:pt idx="45">
                  <c:v>17.607276916503899</c:v>
                </c:pt>
                <c:pt idx="46">
                  <c:v>17.9403896331787</c:v>
                </c:pt>
                <c:pt idx="47">
                  <c:v>18.162666320800799</c:v>
                </c:pt>
                <c:pt idx="48">
                  <c:v>18.440666198730501</c:v>
                </c:pt>
                <c:pt idx="49">
                  <c:v>18.718278884887699</c:v>
                </c:pt>
                <c:pt idx="50">
                  <c:v>19.1070556640625</c:v>
                </c:pt>
                <c:pt idx="51">
                  <c:v>19.329555511474599</c:v>
                </c:pt>
                <c:pt idx="52">
                  <c:v>19.6073322296143</c:v>
                </c:pt>
                <c:pt idx="53">
                  <c:v>19.8850002288818</c:v>
                </c:pt>
                <c:pt idx="54">
                  <c:v>20.218387603759801</c:v>
                </c:pt>
                <c:pt idx="55">
                  <c:v>20.440334320068398</c:v>
                </c:pt>
                <c:pt idx="56">
                  <c:v>20.7182216644287</c:v>
                </c:pt>
                <c:pt idx="57">
                  <c:v>20.996055603027301</c:v>
                </c:pt>
                <c:pt idx="58">
                  <c:v>21.3293342590332</c:v>
                </c:pt>
                <c:pt idx="59">
                  <c:v>21.551610946655298</c:v>
                </c:pt>
                <c:pt idx="60">
                  <c:v>21.773777008056602</c:v>
                </c:pt>
                <c:pt idx="61">
                  <c:v>22.051832199096701</c:v>
                </c:pt>
                <c:pt idx="62">
                  <c:v>22.3850002288818</c:v>
                </c:pt>
                <c:pt idx="63">
                  <c:v>22.607276916503899</c:v>
                </c:pt>
                <c:pt idx="64">
                  <c:v>22.8848876953125</c:v>
                </c:pt>
                <c:pt idx="65">
                  <c:v>23.162778854370099</c:v>
                </c:pt>
                <c:pt idx="66">
                  <c:v>23.496110916137699</c:v>
                </c:pt>
                <c:pt idx="67">
                  <c:v>23.718442916870099</c:v>
                </c:pt>
                <c:pt idx="68">
                  <c:v>23.9961128234863</c:v>
                </c:pt>
                <c:pt idx="69">
                  <c:v>24.329442977905298</c:v>
                </c:pt>
                <c:pt idx="70">
                  <c:v>24.6071662902832</c:v>
                </c:pt>
                <c:pt idx="71">
                  <c:v>24.829221725463899</c:v>
                </c:pt>
                <c:pt idx="72">
                  <c:v>25.162834167480501</c:v>
                </c:pt>
                <c:pt idx="73">
                  <c:v>25.440555572509801</c:v>
                </c:pt>
                <c:pt idx="74">
                  <c:v>25.7739448547363</c:v>
                </c:pt>
                <c:pt idx="75">
                  <c:v>25.996166229248001</c:v>
                </c:pt>
                <c:pt idx="76">
                  <c:v>26.273668289184599</c:v>
                </c:pt>
                <c:pt idx="77">
                  <c:v>26.551610946655298</c:v>
                </c:pt>
                <c:pt idx="78">
                  <c:v>26.884889602661101</c:v>
                </c:pt>
                <c:pt idx="79">
                  <c:v>27.107221603393601</c:v>
                </c:pt>
                <c:pt idx="80">
                  <c:v>27.385057449340799</c:v>
                </c:pt>
                <c:pt idx="81">
                  <c:v>27.662721633911101</c:v>
                </c:pt>
                <c:pt idx="82">
                  <c:v>27.940387725830099</c:v>
                </c:pt>
                <c:pt idx="83">
                  <c:v>28.162889480590799</c:v>
                </c:pt>
                <c:pt idx="84">
                  <c:v>28.4405002593994</c:v>
                </c:pt>
                <c:pt idx="85">
                  <c:v>28.718112945556602</c:v>
                </c:pt>
                <c:pt idx="86">
                  <c:v>29.0516662597656</c:v>
                </c:pt>
                <c:pt idx="87">
                  <c:v>29.273998260498001</c:v>
                </c:pt>
                <c:pt idx="88">
                  <c:v>29.5516681671143</c:v>
                </c:pt>
                <c:pt idx="89">
                  <c:v>29.8294982910156</c:v>
                </c:pt>
                <c:pt idx="90">
                  <c:v>30.1626682281494</c:v>
                </c:pt>
                <c:pt idx="91">
                  <c:v>30.384944915771499</c:v>
                </c:pt>
                <c:pt idx="92">
                  <c:v>30.662721633911101</c:v>
                </c:pt>
                <c:pt idx="93">
                  <c:v>30.996166229248001</c:v>
                </c:pt>
                <c:pt idx="94">
                  <c:v>31.329502105712901</c:v>
                </c:pt>
                <c:pt idx="95">
                  <c:v>31.5516662597656</c:v>
                </c:pt>
                <c:pt idx="96">
                  <c:v>31.829442977905298</c:v>
                </c:pt>
                <c:pt idx="97">
                  <c:v>32.107166290283203</c:v>
                </c:pt>
                <c:pt idx="98">
                  <c:v>32.496055603027301</c:v>
                </c:pt>
                <c:pt idx="99">
                  <c:v>32.718223571777301</c:v>
                </c:pt>
                <c:pt idx="100">
                  <c:v>32.995998382568402</c:v>
                </c:pt>
                <c:pt idx="101">
                  <c:v>33.3296089172363</c:v>
                </c:pt>
                <c:pt idx="102">
                  <c:v>33.607223510742202</c:v>
                </c:pt>
                <c:pt idx="103">
                  <c:v>33.773666381835902</c:v>
                </c:pt>
                <c:pt idx="104">
                  <c:v>34.051723480224602</c:v>
                </c:pt>
                <c:pt idx="105">
                  <c:v>34.384830474853501</c:v>
                </c:pt>
                <c:pt idx="106">
                  <c:v>34.662776947021499</c:v>
                </c:pt>
                <c:pt idx="107">
                  <c:v>34.8851127624512</c:v>
                </c:pt>
                <c:pt idx="108">
                  <c:v>35.162666320800803</c:v>
                </c:pt>
                <c:pt idx="109">
                  <c:v>35.496055603027301</c:v>
                </c:pt>
                <c:pt idx="110">
                  <c:v>35.718276977539098</c:v>
                </c:pt>
                <c:pt idx="111">
                  <c:v>35.996166229247997</c:v>
                </c:pt>
                <c:pt idx="112">
                  <c:v>36.329502105712898</c:v>
                </c:pt>
                <c:pt idx="113">
                  <c:v>36.607166290283203</c:v>
                </c:pt>
                <c:pt idx="114">
                  <c:v>36.829277038574197</c:v>
                </c:pt>
                <c:pt idx="115">
                  <c:v>37.162776947021499</c:v>
                </c:pt>
                <c:pt idx="116">
                  <c:v>37.495998382568402</c:v>
                </c:pt>
                <c:pt idx="117">
                  <c:v>37.773998260497997</c:v>
                </c:pt>
                <c:pt idx="118">
                  <c:v>37.995948791503899</c:v>
                </c:pt>
                <c:pt idx="119">
                  <c:v>38.273998260497997</c:v>
                </c:pt>
                <c:pt idx="120">
                  <c:v>38.607170104980497</c:v>
                </c:pt>
                <c:pt idx="121">
                  <c:v>38.829334259033203</c:v>
                </c:pt>
                <c:pt idx="122">
                  <c:v>39.1072807312012</c:v>
                </c:pt>
                <c:pt idx="123">
                  <c:v>39.385002136230497</c:v>
                </c:pt>
                <c:pt idx="124">
                  <c:v>39.718276977539098</c:v>
                </c:pt>
                <c:pt idx="125">
                  <c:v>39.940498352050803</c:v>
                </c:pt>
                <c:pt idx="126">
                  <c:v>40.162776947021499</c:v>
                </c:pt>
                <c:pt idx="127">
                  <c:v>40.440555572509801</c:v>
                </c:pt>
                <c:pt idx="128">
                  <c:v>40.773830413818402</c:v>
                </c:pt>
                <c:pt idx="129">
                  <c:v>41.051670074462898</c:v>
                </c:pt>
                <c:pt idx="130">
                  <c:v>41.273830413818402</c:v>
                </c:pt>
                <c:pt idx="131">
                  <c:v>41.551670074462898</c:v>
                </c:pt>
                <c:pt idx="132">
                  <c:v>41.885055541992202</c:v>
                </c:pt>
                <c:pt idx="133">
                  <c:v>42.162834167480497</c:v>
                </c:pt>
                <c:pt idx="134">
                  <c:v>42.3848876953125</c:v>
                </c:pt>
                <c:pt idx="135">
                  <c:v>42.662666320800803</c:v>
                </c:pt>
                <c:pt idx="136">
                  <c:v>42.996501922607401</c:v>
                </c:pt>
                <c:pt idx="137">
                  <c:v>43.329387664794901</c:v>
                </c:pt>
                <c:pt idx="138">
                  <c:v>43.551612854003899</c:v>
                </c:pt>
                <c:pt idx="139">
                  <c:v>43.8296089172363</c:v>
                </c:pt>
                <c:pt idx="140">
                  <c:v>44.1627197265625</c:v>
                </c:pt>
                <c:pt idx="141">
                  <c:v>44.3851127624512</c:v>
                </c:pt>
                <c:pt idx="142">
                  <c:v>44.662666320800803</c:v>
                </c:pt>
                <c:pt idx="143">
                  <c:v>44.9406127929688</c:v>
                </c:pt>
                <c:pt idx="144">
                  <c:v>45.273887634277301</c:v>
                </c:pt>
                <c:pt idx="145">
                  <c:v>45.495998382568402</c:v>
                </c:pt>
                <c:pt idx="146">
                  <c:v>45.773723602294901</c:v>
                </c:pt>
                <c:pt idx="147">
                  <c:v>45.996109008789098</c:v>
                </c:pt>
                <c:pt idx="148">
                  <c:v>46.329391479492202</c:v>
                </c:pt>
                <c:pt idx="149">
                  <c:v>46.607223510742202</c:v>
                </c:pt>
                <c:pt idx="150">
                  <c:v>46.829391479492202</c:v>
                </c:pt>
                <c:pt idx="151">
                  <c:v>47.107223510742202</c:v>
                </c:pt>
                <c:pt idx="152">
                  <c:v>47.4406127929688</c:v>
                </c:pt>
                <c:pt idx="153">
                  <c:v>47.662776947021499</c:v>
                </c:pt>
                <c:pt idx="154">
                  <c:v>47.940444946289098</c:v>
                </c:pt>
                <c:pt idx="155">
                  <c:v>48.2184448242188</c:v>
                </c:pt>
                <c:pt idx="156">
                  <c:v>48.551670074462898</c:v>
                </c:pt>
                <c:pt idx="157">
                  <c:v>48.829334259033203</c:v>
                </c:pt>
                <c:pt idx="158">
                  <c:v>49.107166290283203</c:v>
                </c:pt>
                <c:pt idx="159">
                  <c:v>49.384777069091797</c:v>
                </c:pt>
                <c:pt idx="160">
                  <c:v>49.718219757080099</c:v>
                </c:pt>
                <c:pt idx="161">
                  <c:v>49.940441131591797</c:v>
                </c:pt>
                <c:pt idx="162">
                  <c:v>50.218391418457003</c:v>
                </c:pt>
                <c:pt idx="163">
                  <c:v>50.551719665527301</c:v>
                </c:pt>
                <c:pt idx="164">
                  <c:v>50.829391479492202</c:v>
                </c:pt>
                <c:pt idx="165">
                  <c:v>51.051670074462898</c:v>
                </c:pt>
                <c:pt idx="166">
                  <c:v>51.329391479492202</c:v>
                </c:pt>
                <c:pt idx="167">
                  <c:v>51.607166290283203</c:v>
                </c:pt>
                <c:pt idx="168">
                  <c:v>51.940387725830099</c:v>
                </c:pt>
                <c:pt idx="169">
                  <c:v>52.107112884521499</c:v>
                </c:pt>
                <c:pt idx="170">
                  <c:v>52.384834289550803</c:v>
                </c:pt>
                <c:pt idx="171">
                  <c:v>52.662830352783203</c:v>
                </c:pt>
                <c:pt idx="172">
                  <c:v>52.9405517578125</c:v>
                </c:pt>
                <c:pt idx="173">
                  <c:v>53.218334197997997</c:v>
                </c:pt>
                <c:pt idx="174">
                  <c:v>53.495998382568402</c:v>
                </c:pt>
                <c:pt idx="175">
                  <c:v>53.773780822753899</c:v>
                </c:pt>
                <c:pt idx="176">
                  <c:v>54.051502227783203</c:v>
                </c:pt>
                <c:pt idx="177">
                  <c:v>54.329494476318402</c:v>
                </c:pt>
                <c:pt idx="178">
                  <c:v>54.551719665527301</c:v>
                </c:pt>
                <c:pt idx="179">
                  <c:v>54.885166168212898</c:v>
                </c:pt>
                <c:pt idx="180">
                  <c:v>55.273887634277301</c:v>
                </c:pt>
                <c:pt idx="181">
                  <c:v>55.440444946289098</c:v>
                </c:pt>
                <c:pt idx="182">
                  <c:v>55.7739448547363</c:v>
                </c:pt>
                <c:pt idx="183">
                  <c:v>55.996219635009801</c:v>
                </c:pt>
                <c:pt idx="184">
                  <c:v>56.329277038574197</c:v>
                </c:pt>
                <c:pt idx="185">
                  <c:v>56.551780700683601</c:v>
                </c:pt>
                <c:pt idx="186">
                  <c:v>56.829391479492202</c:v>
                </c:pt>
                <c:pt idx="187">
                  <c:v>57.162891387939503</c:v>
                </c:pt>
                <c:pt idx="188">
                  <c:v>57.4406127929688</c:v>
                </c:pt>
                <c:pt idx="189">
                  <c:v>57.662666320800803</c:v>
                </c:pt>
                <c:pt idx="190">
                  <c:v>57.884998321533203</c:v>
                </c:pt>
                <c:pt idx="191">
                  <c:v>58.162612915039098</c:v>
                </c:pt>
                <c:pt idx="192">
                  <c:v>58.4961128234863</c:v>
                </c:pt>
                <c:pt idx="193">
                  <c:v>58.718223571777301</c:v>
                </c:pt>
                <c:pt idx="194">
                  <c:v>58.996219635009801</c:v>
                </c:pt>
                <c:pt idx="195">
                  <c:v>59.329334259033203</c:v>
                </c:pt>
                <c:pt idx="196">
                  <c:v>59.607112884521499</c:v>
                </c:pt>
                <c:pt idx="197">
                  <c:v>59.829551696777301</c:v>
                </c:pt>
                <c:pt idx="198">
                  <c:v>60.107051849365199</c:v>
                </c:pt>
                <c:pt idx="199">
                  <c:v>60.440387725830099</c:v>
                </c:pt>
                <c:pt idx="200">
                  <c:v>60.662612915039098</c:v>
                </c:pt>
                <c:pt idx="201">
                  <c:v>60.940666198730497</c:v>
                </c:pt>
                <c:pt idx="202">
                  <c:v>61.273838043212898</c:v>
                </c:pt>
                <c:pt idx="203">
                  <c:v>61.6070556640625</c:v>
                </c:pt>
                <c:pt idx="204">
                  <c:v>61.885108947753899</c:v>
                </c:pt>
                <c:pt idx="205">
                  <c:v>62.107334136962898</c:v>
                </c:pt>
                <c:pt idx="206">
                  <c:v>62.385002136230497</c:v>
                </c:pt>
                <c:pt idx="207">
                  <c:v>62.6627807617188</c:v>
                </c:pt>
                <c:pt idx="208">
                  <c:v>62.9961128234863</c:v>
                </c:pt>
                <c:pt idx="209">
                  <c:v>63.218273162841797</c:v>
                </c:pt>
                <c:pt idx="210">
                  <c:v>63.495998382568402</c:v>
                </c:pt>
                <c:pt idx="211">
                  <c:v>63.773780822753899</c:v>
                </c:pt>
                <c:pt idx="212">
                  <c:v>64.051834106445298</c:v>
                </c:pt>
                <c:pt idx="213">
                  <c:v>64.273834228515597</c:v>
                </c:pt>
                <c:pt idx="214">
                  <c:v>64.551666259765597</c:v>
                </c:pt>
                <c:pt idx="215">
                  <c:v>64.829277038574205</c:v>
                </c:pt>
                <c:pt idx="216">
                  <c:v>65.162666320800795</c:v>
                </c:pt>
                <c:pt idx="217">
                  <c:v>65.440605163574205</c:v>
                </c:pt>
                <c:pt idx="218">
                  <c:v>65.662834167480497</c:v>
                </c:pt>
                <c:pt idx="219">
                  <c:v>65.940383911132798</c:v>
                </c:pt>
                <c:pt idx="220">
                  <c:v>66.273719787597699</c:v>
                </c:pt>
                <c:pt idx="221">
                  <c:v>66.551498413085895</c:v>
                </c:pt>
                <c:pt idx="222">
                  <c:v>66.773666381835895</c:v>
                </c:pt>
                <c:pt idx="223">
                  <c:v>67.051612854003906</c:v>
                </c:pt>
                <c:pt idx="224">
                  <c:v>67.440444946289105</c:v>
                </c:pt>
                <c:pt idx="225">
                  <c:v>67.662826538085895</c:v>
                </c:pt>
                <c:pt idx="226">
                  <c:v>67.9405517578125</c:v>
                </c:pt>
                <c:pt idx="227">
                  <c:v>68.218391418457003</c:v>
                </c:pt>
                <c:pt idx="228">
                  <c:v>68.551612854003906</c:v>
                </c:pt>
                <c:pt idx="229">
                  <c:v>68.773834228515597</c:v>
                </c:pt>
                <c:pt idx="230">
                  <c:v>69.051666259765597</c:v>
                </c:pt>
                <c:pt idx="231">
                  <c:v>69.329498291015597</c:v>
                </c:pt>
                <c:pt idx="232">
                  <c:v>69.662834167480497</c:v>
                </c:pt>
                <c:pt idx="233">
                  <c:v>69.885002136230497</c:v>
                </c:pt>
                <c:pt idx="234">
                  <c:v>70.107170104980497</c:v>
                </c:pt>
                <c:pt idx="235">
                  <c:v>70.3848876953125</c:v>
                </c:pt>
                <c:pt idx="236">
                  <c:v>70.718391418457003</c:v>
                </c:pt>
                <c:pt idx="237">
                  <c:v>70.940559387207003</c:v>
                </c:pt>
                <c:pt idx="238">
                  <c:v>71.218223571777301</c:v>
                </c:pt>
                <c:pt idx="239">
                  <c:v>71.496109008789105</c:v>
                </c:pt>
                <c:pt idx="240">
                  <c:v>71.829277038574205</c:v>
                </c:pt>
                <c:pt idx="241">
                  <c:v>72.051666259765597</c:v>
                </c:pt>
                <c:pt idx="242">
                  <c:v>72.329277038574205</c:v>
                </c:pt>
                <c:pt idx="243">
                  <c:v>72.662666320800795</c:v>
                </c:pt>
                <c:pt idx="244">
                  <c:v>72.9405517578125</c:v>
                </c:pt>
                <c:pt idx="245">
                  <c:v>73.218391418457003</c:v>
                </c:pt>
                <c:pt idx="246">
                  <c:v>73.495948791503906</c:v>
                </c:pt>
                <c:pt idx="247">
                  <c:v>73.829559326171903</c:v>
                </c:pt>
                <c:pt idx="248">
                  <c:v>74.051498413085895</c:v>
                </c:pt>
                <c:pt idx="249">
                  <c:v>74.329444885253906</c:v>
                </c:pt>
                <c:pt idx="250">
                  <c:v>74.607170104980497</c:v>
                </c:pt>
                <c:pt idx="251">
                  <c:v>74.940284729003906</c:v>
                </c:pt>
                <c:pt idx="252">
                  <c:v>75.218391418457003</c:v>
                </c:pt>
                <c:pt idx="253">
                  <c:v>75.4405517578125</c:v>
                </c:pt>
                <c:pt idx="254">
                  <c:v>75.718223571777301</c:v>
                </c:pt>
                <c:pt idx="255">
                  <c:v>75.940444946289105</c:v>
                </c:pt>
                <c:pt idx="256">
                  <c:v>76.273780822753906</c:v>
                </c:pt>
                <c:pt idx="257">
                  <c:v>76.495948791503906</c:v>
                </c:pt>
                <c:pt idx="258">
                  <c:v>76.773834228515597</c:v>
                </c:pt>
                <c:pt idx="259">
                  <c:v>77.107109069824205</c:v>
                </c:pt>
                <c:pt idx="260">
                  <c:v>77.440605163574205</c:v>
                </c:pt>
                <c:pt idx="261">
                  <c:v>77.607170104980497</c:v>
                </c:pt>
                <c:pt idx="262">
                  <c:v>77.885002136230497</c:v>
                </c:pt>
                <c:pt idx="263">
                  <c:v>78.162773132324205</c:v>
                </c:pt>
                <c:pt idx="264">
                  <c:v>78.496223449707003</c:v>
                </c:pt>
                <c:pt idx="265">
                  <c:v>78.718223571777301</c:v>
                </c:pt>
                <c:pt idx="266">
                  <c:v>78.9962158203125</c:v>
                </c:pt>
                <c:pt idx="267">
                  <c:v>79.329383850097699</c:v>
                </c:pt>
                <c:pt idx="268">
                  <c:v>79.662666320800795</c:v>
                </c:pt>
                <c:pt idx="269">
                  <c:v>79.8848876953125</c:v>
                </c:pt>
                <c:pt idx="270">
                  <c:v>80.162612915039105</c:v>
                </c:pt>
                <c:pt idx="271">
                  <c:v>80.440444946289105</c:v>
                </c:pt>
                <c:pt idx="272">
                  <c:v>80.773780822753906</c:v>
                </c:pt>
                <c:pt idx="273">
                  <c:v>80.996109008789105</c:v>
                </c:pt>
                <c:pt idx="274">
                  <c:v>81.273941040039105</c:v>
                </c:pt>
                <c:pt idx="275">
                  <c:v>81.551498413085895</c:v>
                </c:pt>
                <c:pt idx="276">
                  <c:v>81.885055541992202</c:v>
                </c:pt>
                <c:pt idx="277">
                  <c:v>82.051666259765597</c:v>
                </c:pt>
                <c:pt idx="278">
                  <c:v>82.329498291015597</c:v>
                </c:pt>
                <c:pt idx="279">
                  <c:v>82.607109069824205</c:v>
                </c:pt>
                <c:pt idx="280">
                  <c:v>82.940605163574205</c:v>
                </c:pt>
                <c:pt idx="281">
                  <c:v>83.162834167480497</c:v>
                </c:pt>
                <c:pt idx="282">
                  <c:v>83.440505981445298</c:v>
                </c:pt>
                <c:pt idx="283">
                  <c:v>83.718338012695298</c:v>
                </c:pt>
                <c:pt idx="284">
                  <c:v>84.051666259765597</c:v>
                </c:pt>
                <c:pt idx="285">
                  <c:v>84.274002075195298</c:v>
                </c:pt>
                <c:pt idx="286">
                  <c:v>84.551727294921903</c:v>
                </c:pt>
                <c:pt idx="287">
                  <c:v>84.884834289550795</c:v>
                </c:pt>
                <c:pt idx="288">
                  <c:v>85.218338012695298</c:v>
                </c:pt>
                <c:pt idx="289">
                  <c:v>85.4405517578125</c:v>
                </c:pt>
                <c:pt idx="290">
                  <c:v>85.718452453613295</c:v>
                </c:pt>
                <c:pt idx="291">
                  <c:v>86.051612854003906</c:v>
                </c:pt>
                <c:pt idx="292">
                  <c:v>86.329269409179702</c:v>
                </c:pt>
                <c:pt idx="293">
                  <c:v>86.551666259765597</c:v>
                </c:pt>
                <c:pt idx="294">
                  <c:v>86.829383850097699</c:v>
                </c:pt>
                <c:pt idx="295">
                  <c:v>87.162666320800795</c:v>
                </c:pt>
                <c:pt idx="296">
                  <c:v>87.440605163574205</c:v>
                </c:pt>
                <c:pt idx="297">
                  <c:v>87.6627197265625</c:v>
                </c:pt>
                <c:pt idx="298">
                  <c:v>87.9405517578125</c:v>
                </c:pt>
                <c:pt idx="299">
                  <c:v>88.218276977539105</c:v>
                </c:pt>
                <c:pt idx="300">
                  <c:v>88.495994567871094</c:v>
                </c:pt>
                <c:pt idx="301">
                  <c:v>88.718391418457003</c:v>
                </c:pt>
                <c:pt idx="302">
                  <c:v>88.996170043945298</c:v>
                </c:pt>
                <c:pt idx="303">
                  <c:v>89.273834228515597</c:v>
                </c:pt>
                <c:pt idx="304">
                  <c:v>89.607330322265597</c:v>
                </c:pt>
                <c:pt idx="305">
                  <c:v>89.829277038574205</c:v>
                </c:pt>
                <c:pt idx="306">
                  <c:v>90.107391357421903</c:v>
                </c:pt>
                <c:pt idx="307">
                  <c:v>90.3848876953125</c:v>
                </c:pt>
                <c:pt idx="308">
                  <c:v>90.718338012695298</c:v>
                </c:pt>
                <c:pt idx="309">
                  <c:v>90.940559387207003</c:v>
                </c:pt>
                <c:pt idx="310">
                  <c:v>91.273719787597699</c:v>
                </c:pt>
                <c:pt idx="311">
                  <c:v>91.551551818847699</c:v>
                </c:pt>
                <c:pt idx="312">
                  <c:v>91.885002136230497</c:v>
                </c:pt>
                <c:pt idx="313">
                  <c:v>92.107170104980497</c:v>
                </c:pt>
                <c:pt idx="314">
                  <c:v>92.3848876953125</c:v>
                </c:pt>
                <c:pt idx="315">
                  <c:v>92.662612915039105</c:v>
                </c:pt>
                <c:pt idx="316">
                  <c:v>92.995994567871094</c:v>
                </c:pt>
                <c:pt idx="317">
                  <c:v>93.218223571777301</c:v>
                </c:pt>
                <c:pt idx="318">
                  <c:v>93.496055603027301</c:v>
                </c:pt>
                <c:pt idx="319">
                  <c:v>93.829330444335895</c:v>
                </c:pt>
                <c:pt idx="320">
                  <c:v>94.107276916503906</c:v>
                </c:pt>
                <c:pt idx="321">
                  <c:v>94.273780822753906</c:v>
                </c:pt>
                <c:pt idx="322">
                  <c:v>94.551612854003906</c:v>
                </c:pt>
                <c:pt idx="323">
                  <c:v>94.8848876953125</c:v>
                </c:pt>
                <c:pt idx="324">
                  <c:v>95.162666320800795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F5F-4C5D-A568-631E7A61F53D}"/>
            </c:ext>
          </c:extLst>
        </c:ser>
        <c:ser>
          <c:idx val="5"/>
          <c:order val="2"/>
          <c:tx>
            <c:strRef>
              <c:f>'Linear - Table'!$D$19</c:f>
              <c:strCache>
                <c:ptCount val="1"/>
                <c:pt idx="0">
                  <c:v>Deviation (%)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'Linear - Table'!$A$20:$A$344</c:f>
              <c:numCache>
                <c:formatCode>0.000</c:formatCode>
                <c:ptCount val="325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  <c:pt idx="23">
                  <c:v>205</c:v>
                </c:pt>
                <c:pt idx="24">
                  <c:v>210</c:v>
                </c:pt>
                <c:pt idx="25">
                  <c:v>215</c:v>
                </c:pt>
                <c:pt idx="26">
                  <c:v>220</c:v>
                </c:pt>
                <c:pt idx="27">
                  <c:v>225</c:v>
                </c:pt>
                <c:pt idx="28">
                  <c:v>230</c:v>
                </c:pt>
                <c:pt idx="29">
                  <c:v>235</c:v>
                </c:pt>
                <c:pt idx="30">
                  <c:v>240</c:v>
                </c:pt>
                <c:pt idx="31">
                  <c:v>245</c:v>
                </c:pt>
                <c:pt idx="32">
                  <c:v>250</c:v>
                </c:pt>
                <c:pt idx="33">
                  <c:v>255</c:v>
                </c:pt>
                <c:pt idx="34">
                  <c:v>260</c:v>
                </c:pt>
                <c:pt idx="35">
                  <c:v>265</c:v>
                </c:pt>
                <c:pt idx="36">
                  <c:v>270</c:v>
                </c:pt>
                <c:pt idx="37">
                  <c:v>275</c:v>
                </c:pt>
                <c:pt idx="38">
                  <c:v>280</c:v>
                </c:pt>
                <c:pt idx="39">
                  <c:v>285</c:v>
                </c:pt>
                <c:pt idx="40">
                  <c:v>290</c:v>
                </c:pt>
                <c:pt idx="41">
                  <c:v>295</c:v>
                </c:pt>
                <c:pt idx="42">
                  <c:v>300</c:v>
                </c:pt>
                <c:pt idx="43">
                  <c:v>305</c:v>
                </c:pt>
                <c:pt idx="44">
                  <c:v>310</c:v>
                </c:pt>
                <c:pt idx="45">
                  <c:v>315</c:v>
                </c:pt>
                <c:pt idx="46">
                  <c:v>320</c:v>
                </c:pt>
                <c:pt idx="47">
                  <c:v>325</c:v>
                </c:pt>
                <c:pt idx="48">
                  <c:v>330</c:v>
                </c:pt>
                <c:pt idx="49">
                  <c:v>335</c:v>
                </c:pt>
                <c:pt idx="50">
                  <c:v>340</c:v>
                </c:pt>
                <c:pt idx="51">
                  <c:v>345</c:v>
                </c:pt>
                <c:pt idx="52">
                  <c:v>350</c:v>
                </c:pt>
                <c:pt idx="53">
                  <c:v>355</c:v>
                </c:pt>
                <c:pt idx="54">
                  <c:v>360</c:v>
                </c:pt>
                <c:pt idx="55">
                  <c:v>365</c:v>
                </c:pt>
                <c:pt idx="56">
                  <c:v>370</c:v>
                </c:pt>
                <c:pt idx="57">
                  <c:v>375</c:v>
                </c:pt>
                <c:pt idx="58">
                  <c:v>380</c:v>
                </c:pt>
                <c:pt idx="59">
                  <c:v>385</c:v>
                </c:pt>
                <c:pt idx="60">
                  <c:v>390</c:v>
                </c:pt>
                <c:pt idx="61">
                  <c:v>395</c:v>
                </c:pt>
                <c:pt idx="62">
                  <c:v>400</c:v>
                </c:pt>
                <c:pt idx="63">
                  <c:v>405</c:v>
                </c:pt>
                <c:pt idx="64">
                  <c:v>410</c:v>
                </c:pt>
                <c:pt idx="65">
                  <c:v>415</c:v>
                </c:pt>
                <c:pt idx="66">
                  <c:v>420</c:v>
                </c:pt>
                <c:pt idx="67">
                  <c:v>425</c:v>
                </c:pt>
                <c:pt idx="68">
                  <c:v>430</c:v>
                </c:pt>
                <c:pt idx="69">
                  <c:v>435</c:v>
                </c:pt>
                <c:pt idx="70">
                  <c:v>440</c:v>
                </c:pt>
                <c:pt idx="71">
                  <c:v>445</c:v>
                </c:pt>
                <c:pt idx="72">
                  <c:v>450</c:v>
                </c:pt>
                <c:pt idx="73">
                  <c:v>455</c:v>
                </c:pt>
                <c:pt idx="74">
                  <c:v>460</c:v>
                </c:pt>
                <c:pt idx="75">
                  <c:v>465</c:v>
                </c:pt>
                <c:pt idx="76">
                  <c:v>470</c:v>
                </c:pt>
                <c:pt idx="77">
                  <c:v>475</c:v>
                </c:pt>
                <c:pt idx="78">
                  <c:v>480</c:v>
                </c:pt>
                <c:pt idx="79">
                  <c:v>485</c:v>
                </c:pt>
                <c:pt idx="80">
                  <c:v>490</c:v>
                </c:pt>
                <c:pt idx="81">
                  <c:v>495</c:v>
                </c:pt>
                <c:pt idx="82">
                  <c:v>500</c:v>
                </c:pt>
                <c:pt idx="83">
                  <c:v>505</c:v>
                </c:pt>
                <c:pt idx="84">
                  <c:v>510</c:v>
                </c:pt>
                <c:pt idx="85">
                  <c:v>515</c:v>
                </c:pt>
                <c:pt idx="86">
                  <c:v>520</c:v>
                </c:pt>
                <c:pt idx="87">
                  <c:v>525</c:v>
                </c:pt>
                <c:pt idx="88">
                  <c:v>530</c:v>
                </c:pt>
                <c:pt idx="89">
                  <c:v>535</c:v>
                </c:pt>
                <c:pt idx="90">
                  <c:v>540</c:v>
                </c:pt>
                <c:pt idx="91">
                  <c:v>545</c:v>
                </c:pt>
                <c:pt idx="92">
                  <c:v>550</c:v>
                </c:pt>
                <c:pt idx="93">
                  <c:v>555</c:v>
                </c:pt>
                <c:pt idx="94">
                  <c:v>560</c:v>
                </c:pt>
                <c:pt idx="95">
                  <c:v>565</c:v>
                </c:pt>
                <c:pt idx="96">
                  <c:v>570</c:v>
                </c:pt>
                <c:pt idx="97">
                  <c:v>575</c:v>
                </c:pt>
                <c:pt idx="98">
                  <c:v>580</c:v>
                </c:pt>
                <c:pt idx="99">
                  <c:v>585</c:v>
                </c:pt>
                <c:pt idx="100">
                  <c:v>590</c:v>
                </c:pt>
                <c:pt idx="101">
                  <c:v>595</c:v>
                </c:pt>
                <c:pt idx="102">
                  <c:v>600</c:v>
                </c:pt>
                <c:pt idx="103">
                  <c:v>605</c:v>
                </c:pt>
                <c:pt idx="104">
                  <c:v>610</c:v>
                </c:pt>
                <c:pt idx="105">
                  <c:v>615</c:v>
                </c:pt>
                <c:pt idx="106">
                  <c:v>620</c:v>
                </c:pt>
                <c:pt idx="107">
                  <c:v>625</c:v>
                </c:pt>
                <c:pt idx="108">
                  <c:v>630</c:v>
                </c:pt>
                <c:pt idx="109">
                  <c:v>635</c:v>
                </c:pt>
                <c:pt idx="110">
                  <c:v>640</c:v>
                </c:pt>
                <c:pt idx="111">
                  <c:v>645</c:v>
                </c:pt>
                <c:pt idx="112">
                  <c:v>650</c:v>
                </c:pt>
                <c:pt idx="113">
                  <c:v>655</c:v>
                </c:pt>
                <c:pt idx="114">
                  <c:v>660</c:v>
                </c:pt>
                <c:pt idx="115">
                  <c:v>665</c:v>
                </c:pt>
                <c:pt idx="116">
                  <c:v>670</c:v>
                </c:pt>
                <c:pt idx="117">
                  <c:v>675</c:v>
                </c:pt>
                <c:pt idx="118">
                  <c:v>680</c:v>
                </c:pt>
                <c:pt idx="119">
                  <c:v>685</c:v>
                </c:pt>
                <c:pt idx="120">
                  <c:v>690</c:v>
                </c:pt>
                <c:pt idx="121">
                  <c:v>695</c:v>
                </c:pt>
                <c:pt idx="122">
                  <c:v>700</c:v>
                </c:pt>
                <c:pt idx="123">
                  <c:v>705</c:v>
                </c:pt>
                <c:pt idx="124">
                  <c:v>710</c:v>
                </c:pt>
                <c:pt idx="125">
                  <c:v>715</c:v>
                </c:pt>
                <c:pt idx="126">
                  <c:v>720</c:v>
                </c:pt>
                <c:pt idx="127">
                  <c:v>725</c:v>
                </c:pt>
                <c:pt idx="128">
                  <c:v>730</c:v>
                </c:pt>
                <c:pt idx="129">
                  <c:v>735</c:v>
                </c:pt>
                <c:pt idx="130">
                  <c:v>740</c:v>
                </c:pt>
                <c:pt idx="131">
                  <c:v>745</c:v>
                </c:pt>
                <c:pt idx="132">
                  <c:v>750</c:v>
                </c:pt>
                <c:pt idx="133">
                  <c:v>755</c:v>
                </c:pt>
                <c:pt idx="134">
                  <c:v>760</c:v>
                </c:pt>
                <c:pt idx="135">
                  <c:v>765</c:v>
                </c:pt>
                <c:pt idx="136">
                  <c:v>770</c:v>
                </c:pt>
                <c:pt idx="137">
                  <c:v>775</c:v>
                </c:pt>
                <c:pt idx="138">
                  <c:v>780</c:v>
                </c:pt>
                <c:pt idx="139">
                  <c:v>785</c:v>
                </c:pt>
                <c:pt idx="140">
                  <c:v>790</c:v>
                </c:pt>
                <c:pt idx="141">
                  <c:v>795</c:v>
                </c:pt>
                <c:pt idx="142">
                  <c:v>800</c:v>
                </c:pt>
                <c:pt idx="143">
                  <c:v>805</c:v>
                </c:pt>
                <c:pt idx="144">
                  <c:v>810</c:v>
                </c:pt>
                <c:pt idx="145">
                  <c:v>815</c:v>
                </c:pt>
                <c:pt idx="146">
                  <c:v>820</c:v>
                </c:pt>
                <c:pt idx="147">
                  <c:v>825</c:v>
                </c:pt>
                <c:pt idx="148">
                  <c:v>830</c:v>
                </c:pt>
                <c:pt idx="149">
                  <c:v>835</c:v>
                </c:pt>
                <c:pt idx="150">
                  <c:v>840</c:v>
                </c:pt>
                <c:pt idx="151">
                  <c:v>845</c:v>
                </c:pt>
                <c:pt idx="152">
                  <c:v>850</c:v>
                </c:pt>
                <c:pt idx="153">
                  <c:v>855</c:v>
                </c:pt>
                <c:pt idx="154">
                  <c:v>860</c:v>
                </c:pt>
                <c:pt idx="155">
                  <c:v>865</c:v>
                </c:pt>
                <c:pt idx="156">
                  <c:v>870</c:v>
                </c:pt>
                <c:pt idx="157">
                  <c:v>875</c:v>
                </c:pt>
                <c:pt idx="158">
                  <c:v>880</c:v>
                </c:pt>
                <c:pt idx="159">
                  <c:v>885</c:v>
                </c:pt>
                <c:pt idx="160">
                  <c:v>890</c:v>
                </c:pt>
                <c:pt idx="161">
                  <c:v>895</c:v>
                </c:pt>
                <c:pt idx="162">
                  <c:v>900</c:v>
                </c:pt>
                <c:pt idx="163">
                  <c:v>905</c:v>
                </c:pt>
                <c:pt idx="164">
                  <c:v>910</c:v>
                </c:pt>
                <c:pt idx="165">
                  <c:v>915</c:v>
                </c:pt>
                <c:pt idx="166">
                  <c:v>920</c:v>
                </c:pt>
                <c:pt idx="167">
                  <c:v>925</c:v>
                </c:pt>
                <c:pt idx="168">
                  <c:v>930</c:v>
                </c:pt>
                <c:pt idx="169">
                  <c:v>935</c:v>
                </c:pt>
                <c:pt idx="170">
                  <c:v>940</c:v>
                </c:pt>
                <c:pt idx="171">
                  <c:v>945</c:v>
                </c:pt>
                <c:pt idx="172">
                  <c:v>950</c:v>
                </c:pt>
                <c:pt idx="173">
                  <c:v>955</c:v>
                </c:pt>
                <c:pt idx="174">
                  <c:v>960</c:v>
                </c:pt>
                <c:pt idx="175">
                  <c:v>965</c:v>
                </c:pt>
                <c:pt idx="176">
                  <c:v>970</c:v>
                </c:pt>
                <c:pt idx="177">
                  <c:v>975</c:v>
                </c:pt>
                <c:pt idx="178">
                  <c:v>980</c:v>
                </c:pt>
                <c:pt idx="179">
                  <c:v>985</c:v>
                </c:pt>
                <c:pt idx="180">
                  <c:v>990</c:v>
                </c:pt>
                <c:pt idx="181">
                  <c:v>995</c:v>
                </c:pt>
                <c:pt idx="182">
                  <c:v>1000</c:v>
                </c:pt>
                <c:pt idx="183">
                  <c:v>1005</c:v>
                </c:pt>
                <c:pt idx="184">
                  <c:v>1010</c:v>
                </c:pt>
                <c:pt idx="185">
                  <c:v>1015</c:v>
                </c:pt>
                <c:pt idx="186">
                  <c:v>1020</c:v>
                </c:pt>
                <c:pt idx="187">
                  <c:v>1025</c:v>
                </c:pt>
                <c:pt idx="188">
                  <c:v>1030</c:v>
                </c:pt>
                <c:pt idx="189">
                  <c:v>1035</c:v>
                </c:pt>
                <c:pt idx="190">
                  <c:v>1040</c:v>
                </c:pt>
                <c:pt idx="191">
                  <c:v>1045</c:v>
                </c:pt>
                <c:pt idx="192">
                  <c:v>1050</c:v>
                </c:pt>
                <c:pt idx="193">
                  <c:v>1055</c:v>
                </c:pt>
                <c:pt idx="194">
                  <c:v>1060</c:v>
                </c:pt>
                <c:pt idx="195">
                  <c:v>1065</c:v>
                </c:pt>
                <c:pt idx="196">
                  <c:v>1070</c:v>
                </c:pt>
                <c:pt idx="197">
                  <c:v>1075</c:v>
                </c:pt>
                <c:pt idx="198">
                  <c:v>1080</c:v>
                </c:pt>
                <c:pt idx="199">
                  <c:v>1085</c:v>
                </c:pt>
                <c:pt idx="200">
                  <c:v>1090</c:v>
                </c:pt>
                <c:pt idx="201">
                  <c:v>1095</c:v>
                </c:pt>
                <c:pt idx="202">
                  <c:v>1100</c:v>
                </c:pt>
                <c:pt idx="203">
                  <c:v>1105</c:v>
                </c:pt>
                <c:pt idx="204">
                  <c:v>1110</c:v>
                </c:pt>
                <c:pt idx="205">
                  <c:v>1115</c:v>
                </c:pt>
                <c:pt idx="206">
                  <c:v>1120</c:v>
                </c:pt>
                <c:pt idx="207">
                  <c:v>1125</c:v>
                </c:pt>
                <c:pt idx="208">
                  <c:v>1130</c:v>
                </c:pt>
                <c:pt idx="209">
                  <c:v>1135</c:v>
                </c:pt>
                <c:pt idx="210">
                  <c:v>1140</c:v>
                </c:pt>
                <c:pt idx="211">
                  <c:v>1145</c:v>
                </c:pt>
                <c:pt idx="212">
                  <c:v>1150</c:v>
                </c:pt>
                <c:pt idx="213">
                  <c:v>1155</c:v>
                </c:pt>
                <c:pt idx="214">
                  <c:v>1160</c:v>
                </c:pt>
                <c:pt idx="215">
                  <c:v>1165</c:v>
                </c:pt>
                <c:pt idx="216">
                  <c:v>1170</c:v>
                </c:pt>
                <c:pt idx="217">
                  <c:v>1175</c:v>
                </c:pt>
                <c:pt idx="218">
                  <c:v>1180</c:v>
                </c:pt>
                <c:pt idx="219">
                  <c:v>1185</c:v>
                </c:pt>
                <c:pt idx="220">
                  <c:v>1190</c:v>
                </c:pt>
                <c:pt idx="221">
                  <c:v>1195</c:v>
                </c:pt>
                <c:pt idx="222">
                  <c:v>1200</c:v>
                </c:pt>
                <c:pt idx="223">
                  <c:v>1205</c:v>
                </c:pt>
                <c:pt idx="224">
                  <c:v>1210</c:v>
                </c:pt>
                <c:pt idx="225">
                  <c:v>1215</c:v>
                </c:pt>
                <c:pt idx="226">
                  <c:v>1220</c:v>
                </c:pt>
                <c:pt idx="227">
                  <c:v>1225</c:v>
                </c:pt>
                <c:pt idx="228">
                  <c:v>1230</c:v>
                </c:pt>
                <c:pt idx="229">
                  <c:v>1235</c:v>
                </c:pt>
                <c:pt idx="230">
                  <c:v>1240</c:v>
                </c:pt>
                <c:pt idx="231">
                  <c:v>1245</c:v>
                </c:pt>
                <c:pt idx="232">
                  <c:v>1250</c:v>
                </c:pt>
                <c:pt idx="233">
                  <c:v>1255</c:v>
                </c:pt>
                <c:pt idx="234">
                  <c:v>1260</c:v>
                </c:pt>
                <c:pt idx="235">
                  <c:v>1265</c:v>
                </c:pt>
                <c:pt idx="236">
                  <c:v>1270</c:v>
                </c:pt>
                <c:pt idx="237">
                  <c:v>1275</c:v>
                </c:pt>
                <c:pt idx="238">
                  <c:v>1280</c:v>
                </c:pt>
                <c:pt idx="239">
                  <c:v>1285</c:v>
                </c:pt>
                <c:pt idx="240">
                  <c:v>1290</c:v>
                </c:pt>
                <c:pt idx="241">
                  <c:v>1295</c:v>
                </c:pt>
                <c:pt idx="242">
                  <c:v>1300</c:v>
                </c:pt>
                <c:pt idx="243">
                  <c:v>1305</c:v>
                </c:pt>
                <c:pt idx="244">
                  <c:v>1310</c:v>
                </c:pt>
                <c:pt idx="245">
                  <c:v>1315</c:v>
                </c:pt>
                <c:pt idx="246">
                  <c:v>1320</c:v>
                </c:pt>
                <c:pt idx="247">
                  <c:v>1325</c:v>
                </c:pt>
                <c:pt idx="248">
                  <c:v>1330</c:v>
                </c:pt>
                <c:pt idx="249">
                  <c:v>1335</c:v>
                </c:pt>
                <c:pt idx="250">
                  <c:v>1340</c:v>
                </c:pt>
                <c:pt idx="251">
                  <c:v>1345</c:v>
                </c:pt>
                <c:pt idx="252">
                  <c:v>1350</c:v>
                </c:pt>
                <c:pt idx="253">
                  <c:v>1355</c:v>
                </c:pt>
                <c:pt idx="254">
                  <c:v>1360</c:v>
                </c:pt>
                <c:pt idx="255">
                  <c:v>1365</c:v>
                </c:pt>
                <c:pt idx="256">
                  <c:v>1370</c:v>
                </c:pt>
                <c:pt idx="257">
                  <c:v>1375</c:v>
                </c:pt>
                <c:pt idx="258">
                  <c:v>1380</c:v>
                </c:pt>
                <c:pt idx="259">
                  <c:v>1385</c:v>
                </c:pt>
                <c:pt idx="260">
                  <c:v>1390</c:v>
                </c:pt>
                <c:pt idx="261">
                  <c:v>1395</c:v>
                </c:pt>
                <c:pt idx="262">
                  <c:v>1400</c:v>
                </c:pt>
                <c:pt idx="263">
                  <c:v>1405</c:v>
                </c:pt>
                <c:pt idx="264">
                  <c:v>1410</c:v>
                </c:pt>
                <c:pt idx="265">
                  <c:v>1415</c:v>
                </c:pt>
                <c:pt idx="266">
                  <c:v>1420</c:v>
                </c:pt>
                <c:pt idx="267">
                  <c:v>1425</c:v>
                </c:pt>
                <c:pt idx="268">
                  <c:v>1430</c:v>
                </c:pt>
                <c:pt idx="269">
                  <c:v>1435</c:v>
                </c:pt>
                <c:pt idx="270">
                  <c:v>1440</c:v>
                </c:pt>
                <c:pt idx="271">
                  <c:v>1445</c:v>
                </c:pt>
                <c:pt idx="272">
                  <c:v>1450</c:v>
                </c:pt>
                <c:pt idx="273">
                  <c:v>1455</c:v>
                </c:pt>
                <c:pt idx="274">
                  <c:v>1460</c:v>
                </c:pt>
                <c:pt idx="275">
                  <c:v>1465</c:v>
                </c:pt>
                <c:pt idx="276">
                  <c:v>1470</c:v>
                </c:pt>
                <c:pt idx="277">
                  <c:v>1475</c:v>
                </c:pt>
                <c:pt idx="278">
                  <c:v>1480</c:v>
                </c:pt>
                <c:pt idx="279">
                  <c:v>1485</c:v>
                </c:pt>
                <c:pt idx="280">
                  <c:v>1490</c:v>
                </c:pt>
                <c:pt idx="281">
                  <c:v>1495</c:v>
                </c:pt>
                <c:pt idx="282">
                  <c:v>1500</c:v>
                </c:pt>
                <c:pt idx="283">
                  <c:v>1505</c:v>
                </c:pt>
                <c:pt idx="284">
                  <c:v>1510</c:v>
                </c:pt>
                <c:pt idx="285">
                  <c:v>1515</c:v>
                </c:pt>
                <c:pt idx="286">
                  <c:v>1520</c:v>
                </c:pt>
                <c:pt idx="287">
                  <c:v>1525</c:v>
                </c:pt>
                <c:pt idx="288">
                  <c:v>1530</c:v>
                </c:pt>
                <c:pt idx="289">
                  <c:v>1535</c:v>
                </c:pt>
                <c:pt idx="290">
                  <c:v>1540</c:v>
                </c:pt>
                <c:pt idx="291">
                  <c:v>1545</c:v>
                </c:pt>
                <c:pt idx="292">
                  <c:v>1550</c:v>
                </c:pt>
                <c:pt idx="293">
                  <c:v>1555</c:v>
                </c:pt>
                <c:pt idx="294">
                  <c:v>1560</c:v>
                </c:pt>
                <c:pt idx="295">
                  <c:v>1565</c:v>
                </c:pt>
                <c:pt idx="296">
                  <c:v>1570</c:v>
                </c:pt>
                <c:pt idx="297">
                  <c:v>1575</c:v>
                </c:pt>
                <c:pt idx="298">
                  <c:v>1580</c:v>
                </c:pt>
                <c:pt idx="299">
                  <c:v>1585</c:v>
                </c:pt>
                <c:pt idx="300">
                  <c:v>1590</c:v>
                </c:pt>
                <c:pt idx="301">
                  <c:v>1595</c:v>
                </c:pt>
                <c:pt idx="302">
                  <c:v>1600</c:v>
                </c:pt>
                <c:pt idx="303">
                  <c:v>1605</c:v>
                </c:pt>
                <c:pt idx="304">
                  <c:v>1610</c:v>
                </c:pt>
                <c:pt idx="305">
                  <c:v>1615</c:v>
                </c:pt>
                <c:pt idx="306">
                  <c:v>1620</c:v>
                </c:pt>
                <c:pt idx="307">
                  <c:v>1625</c:v>
                </c:pt>
                <c:pt idx="308">
                  <c:v>1630</c:v>
                </c:pt>
                <c:pt idx="309">
                  <c:v>1635</c:v>
                </c:pt>
                <c:pt idx="310">
                  <c:v>1640</c:v>
                </c:pt>
                <c:pt idx="311">
                  <c:v>1645</c:v>
                </c:pt>
                <c:pt idx="312">
                  <c:v>1650</c:v>
                </c:pt>
                <c:pt idx="313">
                  <c:v>1655</c:v>
                </c:pt>
                <c:pt idx="314">
                  <c:v>1660</c:v>
                </c:pt>
                <c:pt idx="315">
                  <c:v>1665</c:v>
                </c:pt>
                <c:pt idx="316">
                  <c:v>1670</c:v>
                </c:pt>
                <c:pt idx="317">
                  <c:v>1675</c:v>
                </c:pt>
                <c:pt idx="318">
                  <c:v>1680</c:v>
                </c:pt>
                <c:pt idx="319">
                  <c:v>1685</c:v>
                </c:pt>
                <c:pt idx="320">
                  <c:v>1690</c:v>
                </c:pt>
                <c:pt idx="321">
                  <c:v>1695</c:v>
                </c:pt>
                <c:pt idx="322">
                  <c:v>1700</c:v>
                </c:pt>
                <c:pt idx="323">
                  <c:v>1705</c:v>
                </c:pt>
                <c:pt idx="324">
                  <c:v>1710</c:v>
                </c:pt>
              </c:numCache>
            </c:numRef>
          </c:xVal>
          <c:yVal>
            <c:numRef>
              <c:f>'Linear - Table'!$D$20:$D$344</c:f>
              <c:numCache>
                <c:formatCode>0.000</c:formatCode>
                <c:ptCount val="325"/>
                <c:pt idx="0">
                  <c:v>6.0979843139650214E-2</c:v>
                </c:pt>
                <c:pt idx="1">
                  <c:v>7.4618339538579548E-2</c:v>
                </c:pt>
                <c:pt idx="2">
                  <c:v>6.1010360717769885E-2</c:v>
                </c:pt>
                <c:pt idx="3">
                  <c:v>5.7626724243159622E-2</c:v>
                </c:pt>
                <c:pt idx="4">
                  <c:v>5.4392337799069601E-2</c:v>
                </c:pt>
                <c:pt idx="5">
                  <c:v>8.9200973510750181E-2</c:v>
                </c:pt>
                <c:pt idx="6">
                  <c:v>8.2674026489302221E-3</c:v>
                </c:pt>
                <c:pt idx="7">
                  <c:v>4.0136337280269885E-2</c:v>
                </c:pt>
                <c:pt idx="8">
                  <c:v>5.7856559753409975E-2</c:v>
                </c:pt>
                <c:pt idx="9">
                  <c:v>4.1078090667729938E-2</c:v>
                </c:pt>
                <c:pt idx="10">
                  <c:v>4.8566818237310017E-2</c:v>
                </c:pt>
                <c:pt idx="11">
                  <c:v>3.3926010131830608E-2</c:v>
                </c:pt>
                <c:pt idx="12">
                  <c:v>1.6463279724119317E-2</c:v>
                </c:pt>
                <c:pt idx="13">
                  <c:v>9.4289779663103701E-3</c:v>
                </c:pt>
                <c:pt idx="14">
                  <c:v>2.197456359862926E-2</c:v>
                </c:pt>
                <c:pt idx="15">
                  <c:v>3.8661956787091611E-3</c:v>
                </c:pt>
                <c:pt idx="16">
                  <c:v>-8.206367492679334E-3</c:v>
                </c:pt>
                <c:pt idx="17">
                  <c:v>2.5296211242679334E-2</c:v>
                </c:pt>
                <c:pt idx="18">
                  <c:v>1.566886901901654E-3</c:v>
                </c:pt>
                <c:pt idx="19">
                  <c:v>1.0723114013700297E-2</c:v>
                </c:pt>
                <c:pt idx="20">
                  <c:v>-3.785133361800419E-3</c:v>
                </c:pt>
                <c:pt idx="21">
                  <c:v>1.4081001281700978E-2</c:v>
                </c:pt>
                <c:pt idx="22">
                  <c:v>2.9824256897001078E-2</c:v>
                </c:pt>
                <c:pt idx="23">
                  <c:v>1.7153739929199219E-2</c:v>
                </c:pt>
                <c:pt idx="24">
                  <c:v>-8.0690383910990704E-3</c:v>
                </c:pt>
                <c:pt idx="25">
                  <c:v>-3.7393569945987082E-3</c:v>
                </c:pt>
                <c:pt idx="26">
                  <c:v>3.956604003910158E-2</c:v>
                </c:pt>
                <c:pt idx="27">
                  <c:v>2.8964996337899507E-2</c:v>
                </c:pt>
                <c:pt idx="28">
                  <c:v>4.1294097899999826E-3</c:v>
                </c:pt>
                <c:pt idx="29">
                  <c:v>1.0604858398400197E-2</c:v>
                </c:pt>
                <c:pt idx="30">
                  <c:v>-2.7427673339985859E-3</c:v>
                </c:pt>
                <c:pt idx="31">
                  <c:v>-1.195335388180041E-2</c:v>
                </c:pt>
                <c:pt idx="32">
                  <c:v>-5.7029724121004932E-3</c:v>
                </c:pt>
                <c:pt idx="33">
                  <c:v>-2.4480819701988565E-3</c:v>
                </c:pt>
                <c:pt idx="34">
                  <c:v>-1.2289047241200279E-2</c:v>
                </c:pt>
                <c:pt idx="35">
                  <c:v>-4.1370391846005106E-3</c:v>
                </c:pt>
                <c:pt idx="36">
                  <c:v>-1.3547897338899162E-2</c:v>
                </c:pt>
                <c:pt idx="37">
                  <c:v>3.3712387084996465E-3</c:v>
                </c:pt>
                <c:pt idx="38">
                  <c:v>2.1445274352998922E-2</c:v>
                </c:pt>
                <c:pt idx="39">
                  <c:v>2.8004646301299729E-2</c:v>
                </c:pt>
                <c:pt idx="40">
                  <c:v>6.0993194580099441E-2</c:v>
                </c:pt>
                <c:pt idx="41">
                  <c:v>3.4328460693398455E-2</c:v>
                </c:pt>
                <c:pt idx="42">
                  <c:v>4.0971755981399127E-2</c:v>
                </c:pt>
                <c:pt idx="43">
                  <c:v>5.6114196777400593E-2</c:v>
                </c:pt>
                <c:pt idx="44">
                  <c:v>4.0195465087901283E-2</c:v>
                </c:pt>
                <c:pt idx="45">
                  <c:v>3.9772033691399145E-2</c:v>
                </c:pt>
                <c:pt idx="46">
                  <c:v>4.6726226806601545E-2</c:v>
                </c:pt>
                <c:pt idx="47">
                  <c:v>5.555152893069959E-2</c:v>
                </c:pt>
                <c:pt idx="48">
                  <c:v>4.3142318725600148E-2</c:v>
                </c:pt>
                <c:pt idx="49">
                  <c:v>3.1385421752897713E-2</c:v>
                </c:pt>
                <c:pt idx="50">
                  <c:v>1.8070220947301152E-2</c:v>
                </c:pt>
                <c:pt idx="51">
                  <c:v>5.3291320800799014E-2</c:v>
                </c:pt>
                <c:pt idx="52">
                  <c:v>4.2966842651399162E-2</c:v>
                </c:pt>
                <c:pt idx="53">
                  <c:v>3.6418914794900559E-2</c:v>
                </c:pt>
                <c:pt idx="54">
                  <c:v>2.9142379760802584E-2</c:v>
                </c:pt>
                <c:pt idx="55">
                  <c:v>1.9397735595987342E-3</c:v>
                </c:pt>
                <c:pt idx="56">
                  <c:v>3.2999038696299721E-2</c:v>
                </c:pt>
                <c:pt idx="57">
                  <c:v>3.4210205078100131E-2</c:v>
                </c:pt>
                <c:pt idx="58">
                  <c:v>3.7797927856399127E-2</c:v>
                </c:pt>
                <c:pt idx="59">
                  <c:v>2.5680541992198158E-2</c:v>
                </c:pt>
                <c:pt idx="60">
                  <c:v>3.1871795654300428E-2</c:v>
                </c:pt>
                <c:pt idx="61">
                  <c:v>1.3166427612301135E-2</c:v>
                </c:pt>
                <c:pt idx="62">
                  <c:v>1.1232376098600838E-2</c:v>
                </c:pt>
                <c:pt idx="63">
                  <c:v>2.0914077758799721E-2</c:v>
                </c:pt>
                <c:pt idx="64">
                  <c:v>3.1961441039999983E-2</c:v>
                </c:pt>
                <c:pt idx="65">
                  <c:v>2.1404266357400559E-2</c:v>
                </c:pt>
                <c:pt idx="66">
                  <c:v>1.7549514770497154E-2</c:v>
                </c:pt>
                <c:pt idx="67">
                  <c:v>2.9684066772400541E-2</c:v>
                </c:pt>
                <c:pt idx="68">
                  <c:v>4.2139053344698141E-2</c:v>
                </c:pt>
                <c:pt idx="69">
                  <c:v>3.3651351928696727E-2</c:v>
                </c:pt>
                <c:pt idx="70">
                  <c:v>5.0054550170898438E-2</c:v>
                </c:pt>
                <c:pt idx="71">
                  <c:v>3.894996643069959E-2</c:v>
                </c:pt>
                <c:pt idx="72">
                  <c:v>1.7278671264701728E-2</c:v>
                </c:pt>
                <c:pt idx="73">
                  <c:v>4.4824600219801169E-2</c:v>
                </c:pt>
                <c:pt idx="74">
                  <c:v>3.5337448120099424E-2</c:v>
                </c:pt>
                <c:pt idx="75">
                  <c:v>2.7912139892499965E-2</c:v>
                </c:pt>
                <c:pt idx="76">
                  <c:v>-4.9476623535014141E-3</c:v>
                </c:pt>
                <c:pt idx="77">
                  <c:v>1.3206481933597303E-2</c:v>
                </c:pt>
                <c:pt idx="78">
                  <c:v>1.5254974365202401E-2</c:v>
                </c:pt>
                <c:pt idx="79">
                  <c:v>1.6613006592010038E-3</c:v>
                </c:pt>
                <c:pt idx="80">
                  <c:v>1.5043258666999293E-2</c:v>
                </c:pt>
                <c:pt idx="81">
                  <c:v>3.7441253662002794E-3</c:v>
                </c:pt>
                <c:pt idx="82">
                  <c:v>1.0784149169900559E-2</c:v>
                </c:pt>
                <c:pt idx="83">
                  <c:v>4.3420791625997879E-2</c:v>
                </c:pt>
                <c:pt idx="84">
                  <c:v>-1.2607574462997206E-3</c:v>
                </c:pt>
                <c:pt idx="85">
                  <c:v>1.3217926025301807E-2</c:v>
                </c:pt>
                <c:pt idx="86">
                  <c:v>2.6906967163100148E-2</c:v>
                </c:pt>
                <c:pt idx="87">
                  <c:v>6.6204071043998169E-3</c:v>
                </c:pt>
                <c:pt idx="88">
                  <c:v>-1.4564514160099407E-2</c:v>
                </c:pt>
                <c:pt idx="89">
                  <c:v>1.5329360961899852E-2</c:v>
                </c:pt>
                <c:pt idx="90">
                  <c:v>2.6203155517599441E-2</c:v>
                </c:pt>
                <c:pt idx="91">
                  <c:v>-1.8341064453100131E-2</c:v>
                </c:pt>
                <c:pt idx="92">
                  <c:v>2.7065277099005414E-3</c:v>
                </c:pt>
                <c:pt idx="93">
                  <c:v>3.8089752197016935E-3</c:v>
                </c:pt>
                <c:pt idx="94">
                  <c:v>-5.5866241454971544E-3</c:v>
                </c:pt>
                <c:pt idx="95">
                  <c:v>9.7599029541015625E-3</c:v>
                </c:pt>
                <c:pt idx="96">
                  <c:v>5.6768417358398438E-2</c:v>
                </c:pt>
                <c:pt idx="97">
                  <c:v>9.7389221191050979E-3</c:v>
                </c:pt>
                <c:pt idx="98">
                  <c:v>2.2804260253899145E-2</c:v>
                </c:pt>
                <c:pt idx="99">
                  <c:v>1.9866943359303946E-2</c:v>
                </c:pt>
                <c:pt idx="100">
                  <c:v>3.1555175781299738E-2</c:v>
                </c:pt>
                <c:pt idx="101">
                  <c:v>5.1002502441399145E-2</c:v>
                </c:pt>
                <c:pt idx="102">
                  <c:v>1.778793334960227E-2</c:v>
                </c:pt>
                <c:pt idx="103">
                  <c:v>3.5011291503899145E-2</c:v>
                </c:pt>
                <c:pt idx="104">
                  <c:v>5.9951782226605133E-2</c:v>
                </c:pt>
                <c:pt idx="105">
                  <c:v>2.5062561035099407E-2</c:v>
                </c:pt>
                <c:pt idx="106">
                  <c:v>5.5660247802698848E-2</c:v>
                </c:pt>
                <c:pt idx="107">
                  <c:v>1.9695281982400559E-2</c:v>
                </c:pt>
                <c:pt idx="108">
                  <c:v>2.5711059570305395E-2</c:v>
                </c:pt>
                <c:pt idx="109">
                  <c:v>3.2142639160099407E-2</c:v>
                </c:pt>
                <c:pt idx="110">
                  <c:v>3.166961669929691E-2</c:v>
                </c:pt>
                <c:pt idx="111">
                  <c:v>2.8270721435497137E-2</c:v>
                </c:pt>
                <c:pt idx="112">
                  <c:v>4.6585083007798289E-2</c:v>
                </c:pt>
                <c:pt idx="113">
                  <c:v>4.5890808105504277E-2</c:v>
                </c:pt>
                <c:pt idx="114">
                  <c:v>2.3696899413998551E-2</c:v>
                </c:pt>
                <c:pt idx="115">
                  <c:v>4.1748046875E-2</c:v>
                </c:pt>
                <c:pt idx="116">
                  <c:v>2.1644592285198883E-2</c:v>
                </c:pt>
                <c:pt idx="117">
                  <c:v>9.227752685497137E-3</c:v>
                </c:pt>
                <c:pt idx="118">
                  <c:v>6.0062408447301152E-2</c:v>
                </c:pt>
                <c:pt idx="119">
                  <c:v>5.8734893798799703E-2</c:v>
                </c:pt>
                <c:pt idx="120">
                  <c:v>4.0763854980497172E-2</c:v>
                </c:pt>
                <c:pt idx="121">
                  <c:v>5.0365447998004242E-2</c:v>
                </c:pt>
                <c:pt idx="122">
                  <c:v>3.6067962646498586E-2</c:v>
                </c:pt>
                <c:pt idx="123">
                  <c:v>3.0960083007798289E-2</c:v>
                </c:pt>
                <c:pt idx="124">
                  <c:v>2.655410766610089E-2</c:v>
                </c:pt>
                <c:pt idx="125">
                  <c:v>1.0665893554701711E-2</c:v>
                </c:pt>
                <c:pt idx="126">
                  <c:v>3.1352996826200297E-2</c:v>
                </c:pt>
                <c:pt idx="127">
                  <c:v>3.8997650146498586E-2</c:v>
                </c:pt>
                <c:pt idx="128">
                  <c:v>3.125E-2</c:v>
                </c:pt>
                <c:pt idx="129">
                  <c:v>3.6346435546896316E-2</c:v>
                </c:pt>
                <c:pt idx="130">
                  <c:v>2.6664733886804015E-2</c:v>
                </c:pt>
                <c:pt idx="131">
                  <c:v>4.3045043945298289E-2</c:v>
                </c:pt>
                <c:pt idx="132">
                  <c:v>6.40869140625E-2</c:v>
                </c:pt>
                <c:pt idx="133">
                  <c:v>2.8385162353494309E-2</c:v>
                </c:pt>
                <c:pt idx="134">
                  <c:v>3.8116455078096578E-2</c:v>
                </c:pt>
                <c:pt idx="135">
                  <c:v>2.6191711425802566E-2</c:v>
                </c:pt>
                <c:pt idx="136">
                  <c:v>2.1804809570298289E-2</c:v>
                </c:pt>
                <c:pt idx="137">
                  <c:v>2.2415161132798289E-2</c:v>
                </c:pt>
                <c:pt idx="138">
                  <c:v>1.4579772949197434E-2</c:v>
                </c:pt>
                <c:pt idx="139">
                  <c:v>3.0479431151988479E-3</c:v>
                </c:pt>
                <c:pt idx="140">
                  <c:v>1.8596649169900559E-2</c:v>
                </c:pt>
                <c:pt idx="141">
                  <c:v>2.1827697753899145E-2</c:v>
                </c:pt>
                <c:pt idx="142">
                  <c:v>2.7885437012002967E-3</c:v>
                </c:pt>
                <c:pt idx="143">
                  <c:v>3.8112640380902008E-2</c:v>
                </c:pt>
                <c:pt idx="144">
                  <c:v>3.3660888671803946E-2</c:v>
                </c:pt>
                <c:pt idx="145">
                  <c:v>6.652832031299738E-3</c:v>
                </c:pt>
                <c:pt idx="146">
                  <c:v>4.5856475830099441E-2</c:v>
                </c:pt>
                <c:pt idx="147">
                  <c:v>2.2502899170000035E-2</c:v>
                </c:pt>
                <c:pt idx="148">
                  <c:v>-2.1450042724595164E-2</c:v>
                </c:pt>
                <c:pt idx="149">
                  <c:v>1.8169403076200297E-2</c:v>
                </c:pt>
                <c:pt idx="150">
                  <c:v>-5.382537841796875E-3</c:v>
                </c:pt>
                <c:pt idx="151">
                  <c:v>3.8375854492045391E-3</c:v>
                </c:pt>
                <c:pt idx="152">
                  <c:v>-5.3405761697433718E-5</c:v>
                </c:pt>
                <c:pt idx="153">
                  <c:v>-4.1542053223011521E-3</c:v>
                </c:pt>
                <c:pt idx="154">
                  <c:v>-1.1886596679701711E-2</c:v>
                </c:pt>
                <c:pt idx="155">
                  <c:v>3.4561157226988826E-3</c:v>
                </c:pt>
                <c:pt idx="156">
                  <c:v>-4.5433044434020076E-3</c:v>
                </c:pt>
                <c:pt idx="157">
                  <c:v>9.9067687987997033E-3</c:v>
                </c:pt>
                <c:pt idx="158">
                  <c:v>7.7812194824204539E-2</c:v>
                </c:pt>
                <c:pt idx="159">
                  <c:v>-1.3652801513700297E-2</c:v>
                </c:pt>
                <c:pt idx="160">
                  <c:v>7.6675415039773043E-4</c:v>
                </c:pt>
                <c:pt idx="161">
                  <c:v>1.3114929199197434E-2</c:v>
                </c:pt>
                <c:pt idx="162">
                  <c:v>-1.6883850097698883E-2</c:v>
                </c:pt>
                <c:pt idx="163">
                  <c:v>7.5836181639985512E-3</c:v>
                </c:pt>
                <c:pt idx="164">
                  <c:v>1.1199951171903422E-2</c:v>
                </c:pt>
                <c:pt idx="165">
                  <c:v>1.5987396240198848E-2</c:v>
                </c:pt>
                <c:pt idx="166">
                  <c:v>-5.5389404297017109E-3</c:v>
                </c:pt>
                <c:pt idx="167">
                  <c:v>-2.6603698730497172E-2</c:v>
                </c:pt>
                <c:pt idx="168">
                  <c:v>1.5842437744197468E-2</c:v>
                </c:pt>
                <c:pt idx="169">
                  <c:v>3.0044555664098027E-2</c:v>
                </c:pt>
                <c:pt idx="170">
                  <c:v>3.0693054199204539E-2</c:v>
                </c:pt>
                <c:pt idx="171">
                  <c:v>3.3248901367201711E-2</c:v>
                </c:pt>
                <c:pt idx="172">
                  <c:v>2.0797729492201711E-2</c:v>
                </c:pt>
                <c:pt idx="173">
                  <c:v>-4.7454833985014488E-3</c:v>
                </c:pt>
                <c:pt idx="174">
                  <c:v>1.0921478271498586E-2</c:v>
                </c:pt>
                <c:pt idx="175">
                  <c:v>1.8005371093700262E-2</c:v>
                </c:pt>
                <c:pt idx="176">
                  <c:v>-4.6195983887002967E-3</c:v>
                </c:pt>
                <c:pt idx="177">
                  <c:v>-7.701873779296875E-3</c:v>
                </c:pt>
                <c:pt idx="178">
                  <c:v>1.9512176513600821E-2</c:v>
                </c:pt>
                <c:pt idx="179">
                  <c:v>-1.3477325439403387E-2</c:v>
                </c:pt>
                <c:pt idx="180">
                  <c:v>2.6393890380802532E-2</c:v>
                </c:pt>
                <c:pt idx="181">
                  <c:v>-4.4136047362997033E-3</c:v>
                </c:pt>
                <c:pt idx="182">
                  <c:v>8.7890625E-3</c:v>
                </c:pt>
                <c:pt idx="183">
                  <c:v>9.6473693848011521E-3</c:v>
                </c:pt>
                <c:pt idx="184">
                  <c:v>-1.0169982910205988E-2</c:v>
                </c:pt>
                <c:pt idx="185">
                  <c:v>4.0626525878899145E-2</c:v>
                </c:pt>
                <c:pt idx="186">
                  <c:v>4.9392700195298289E-2</c:v>
                </c:pt>
                <c:pt idx="187">
                  <c:v>1.3042449951200297E-2</c:v>
                </c:pt>
                <c:pt idx="188">
                  <c:v>1.396942138679691E-2</c:v>
                </c:pt>
                <c:pt idx="189">
                  <c:v>-9.6130371093963163E-3</c:v>
                </c:pt>
                <c:pt idx="190">
                  <c:v>-7.4958801269957576E-3</c:v>
                </c:pt>
                <c:pt idx="191">
                  <c:v>1.720428466796875E-3</c:v>
                </c:pt>
                <c:pt idx="192">
                  <c:v>-1.3687133789098027E-2</c:v>
                </c:pt>
                <c:pt idx="193">
                  <c:v>1.1859893798799703E-2</c:v>
                </c:pt>
                <c:pt idx="194">
                  <c:v>1.1566162109403422E-2</c:v>
                </c:pt>
                <c:pt idx="195">
                  <c:v>-1.9466400146498586E-2</c:v>
                </c:pt>
                <c:pt idx="196">
                  <c:v>6.0157775878977304E-3</c:v>
                </c:pt>
                <c:pt idx="197">
                  <c:v>8.777618408203125E-3</c:v>
                </c:pt>
                <c:pt idx="198">
                  <c:v>3.3226013182954262E-3</c:v>
                </c:pt>
                <c:pt idx="199">
                  <c:v>2.4921417236299703E-2</c:v>
                </c:pt>
                <c:pt idx="200">
                  <c:v>2.2743225097698883E-2</c:v>
                </c:pt>
                <c:pt idx="201">
                  <c:v>3.2405853271498586E-2</c:v>
                </c:pt>
                <c:pt idx="202">
                  <c:v>4.5394897459516415E-4</c:v>
                </c:pt>
                <c:pt idx="203">
                  <c:v>6.3705444336008554E-3</c:v>
                </c:pt>
                <c:pt idx="204">
                  <c:v>-2.2193908691399145E-2</c:v>
                </c:pt>
                <c:pt idx="205">
                  <c:v>2.7732849120951641E-3</c:v>
                </c:pt>
                <c:pt idx="206">
                  <c:v>-4.463195799999653E-4</c:v>
                </c:pt>
                <c:pt idx="207">
                  <c:v>-3.378295898429684E-2</c:v>
                </c:pt>
                <c:pt idx="208">
                  <c:v>-2.7957916259801152E-2</c:v>
                </c:pt>
                <c:pt idx="209">
                  <c:v>-2.6382446289105133E-2</c:v>
                </c:pt>
                <c:pt idx="210">
                  <c:v>-3.3374786376896282E-2</c:v>
                </c:pt>
                <c:pt idx="211">
                  <c:v>-1.7509460449197434E-2</c:v>
                </c:pt>
                <c:pt idx="212">
                  <c:v>-3.2249450683607961E-2</c:v>
                </c:pt>
                <c:pt idx="213">
                  <c:v>-3.5530090332102304E-2</c:v>
                </c:pt>
                <c:pt idx="214">
                  <c:v>-5.7296752929971717E-3</c:v>
                </c:pt>
                <c:pt idx="215">
                  <c:v>-1.1962890625E-2</c:v>
                </c:pt>
                <c:pt idx="216">
                  <c:v>-3.6773681640056566E-3</c:v>
                </c:pt>
                <c:pt idx="217">
                  <c:v>-4.1328430175795461E-2</c:v>
                </c:pt>
                <c:pt idx="218">
                  <c:v>-2.890777587890625E-2</c:v>
                </c:pt>
                <c:pt idx="219">
                  <c:v>-5.7510375976605133E-2</c:v>
                </c:pt>
                <c:pt idx="220">
                  <c:v>-2.2354125976505657E-2</c:v>
                </c:pt>
                <c:pt idx="221">
                  <c:v>-4.990386962890625E-2</c:v>
                </c:pt>
                <c:pt idx="222">
                  <c:v>-3.1387329101605133E-2</c:v>
                </c:pt>
                <c:pt idx="223">
                  <c:v>-1.2237548828096578E-2</c:v>
                </c:pt>
                <c:pt idx="224">
                  <c:v>-2.846527099609375E-2</c:v>
                </c:pt>
                <c:pt idx="225">
                  <c:v>-4.8240661621107961E-2</c:v>
                </c:pt>
                <c:pt idx="226">
                  <c:v>-4.69970703125E-2</c:v>
                </c:pt>
                <c:pt idx="227">
                  <c:v>-4.8614501953196054E-2</c:v>
                </c:pt>
                <c:pt idx="228">
                  <c:v>-4.6691894530965783E-3</c:v>
                </c:pt>
                <c:pt idx="229">
                  <c:v>-4.2114257813068434E-3</c:v>
                </c:pt>
                <c:pt idx="230">
                  <c:v>3.8459777832002828E-2</c:v>
                </c:pt>
                <c:pt idx="231">
                  <c:v>-2.6382446289105133E-2</c:v>
                </c:pt>
                <c:pt idx="232">
                  <c:v>9.5367431639203915E-4</c:v>
                </c:pt>
                <c:pt idx="233">
                  <c:v>-1.0299682617201711E-2</c:v>
                </c:pt>
                <c:pt idx="234">
                  <c:v>-3.2653808593707367E-2</c:v>
                </c:pt>
                <c:pt idx="235">
                  <c:v>-3.5552978515596578E-2</c:v>
                </c:pt>
                <c:pt idx="236">
                  <c:v>-2.5505065917997172E-2</c:v>
                </c:pt>
                <c:pt idx="237">
                  <c:v>4.2724609375E-3</c:v>
                </c:pt>
                <c:pt idx="238">
                  <c:v>2.4261474609303946E-2</c:v>
                </c:pt>
                <c:pt idx="239">
                  <c:v>5.6533813476988826E-3</c:v>
                </c:pt>
                <c:pt idx="240">
                  <c:v>9.3383789062073674E-3</c:v>
                </c:pt>
                <c:pt idx="241">
                  <c:v>-1.0681152343806843E-2</c:v>
                </c:pt>
                <c:pt idx="242">
                  <c:v>1.4640808105397696E-2</c:v>
                </c:pt>
                <c:pt idx="243">
                  <c:v>4.5089721679971717E-3</c:v>
                </c:pt>
                <c:pt idx="244">
                  <c:v>1.7242431641051326E-3</c:v>
                </c:pt>
                <c:pt idx="245">
                  <c:v>1.5029907226505657E-2</c:v>
                </c:pt>
                <c:pt idx="246">
                  <c:v>-3.40576171875E-2</c:v>
                </c:pt>
                <c:pt idx="247">
                  <c:v>1.2985229492201711E-2</c:v>
                </c:pt>
                <c:pt idx="248">
                  <c:v>7.080078125E-3</c:v>
                </c:pt>
                <c:pt idx="249">
                  <c:v>4.0435791016051326E-3</c:v>
                </c:pt>
                <c:pt idx="250">
                  <c:v>-9.6740722655965783E-3</c:v>
                </c:pt>
                <c:pt idx="251">
                  <c:v>1.1245727539105133E-2</c:v>
                </c:pt>
                <c:pt idx="252">
                  <c:v>-1.8844604493040151E-3</c:v>
                </c:pt>
                <c:pt idx="253">
                  <c:v>9.3688964844034217E-3</c:v>
                </c:pt>
                <c:pt idx="254">
                  <c:v>-5.7983398437926326E-3</c:v>
                </c:pt>
                <c:pt idx="255">
                  <c:v>4.8828125E-4</c:v>
                </c:pt>
                <c:pt idx="256">
                  <c:v>-2.1064758300795461E-2</c:v>
                </c:pt>
                <c:pt idx="257">
                  <c:v>-1.1077880859389211E-2</c:v>
                </c:pt>
                <c:pt idx="258">
                  <c:v>5.9509277339486744E-4</c:v>
                </c:pt>
                <c:pt idx="259">
                  <c:v>-1.5060424804701711E-2</c:v>
                </c:pt>
                <c:pt idx="260">
                  <c:v>-2.4719238280965783E-3</c:v>
                </c:pt>
                <c:pt idx="261">
                  <c:v>-4.6348571777301117E-2</c:v>
                </c:pt>
                <c:pt idx="262">
                  <c:v>-0.1005783081053977</c:v>
                </c:pt>
                <c:pt idx="263">
                  <c:v>-5.8746337890596578E-2</c:v>
                </c:pt>
                <c:pt idx="264">
                  <c:v>-6.7863464355497172E-2</c:v>
                </c:pt>
                <c:pt idx="265">
                  <c:v>-6.1470031738295461E-2</c:v>
                </c:pt>
                <c:pt idx="266">
                  <c:v>-5.9745788574204539E-2</c:v>
                </c:pt>
                <c:pt idx="267">
                  <c:v>-3.3416748046803946E-2</c:v>
                </c:pt>
                <c:pt idx="268">
                  <c:v>-8.1123352050809672E-2</c:v>
                </c:pt>
                <c:pt idx="269">
                  <c:v>-0.10361480712890625</c:v>
                </c:pt>
                <c:pt idx="270">
                  <c:v>-3.2630920410099407E-2</c:v>
                </c:pt>
                <c:pt idx="271">
                  <c:v>-5.8799743652301117E-2</c:v>
                </c:pt>
                <c:pt idx="272">
                  <c:v>-5.141448974609375E-2</c:v>
                </c:pt>
                <c:pt idx="273">
                  <c:v>-2.4993896484289735E-2</c:v>
                </c:pt>
                <c:pt idx="274">
                  <c:v>-5.6640625E-2</c:v>
                </c:pt>
                <c:pt idx="275">
                  <c:v>-4.0596008300809672E-2</c:v>
                </c:pt>
                <c:pt idx="276">
                  <c:v>-1.15966796875E-2</c:v>
                </c:pt>
                <c:pt idx="277">
                  <c:v>-0.10704040527350855</c:v>
                </c:pt>
                <c:pt idx="278">
                  <c:v>-6.5490722656306843E-2</c:v>
                </c:pt>
                <c:pt idx="279">
                  <c:v>-4.1397094726590922E-2</c:v>
                </c:pt>
                <c:pt idx="280">
                  <c:v>-9.1636657714900593E-2</c:v>
                </c:pt>
                <c:pt idx="281">
                  <c:v>-5.43212890625E-2</c:v>
                </c:pt>
                <c:pt idx="282">
                  <c:v>-7.4066162109403422E-2</c:v>
                </c:pt>
                <c:pt idx="283">
                  <c:v>-2.5901794433607961E-2</c:v>
                </c:pt>
                <c:pt idx="284">
                  <c:v>-6.54296875E-2</c:v>
                </c:pt>
                <c:pt idx="285">
                  <c:v>-7.0114135742045391E-3</c:v>
                </c:pt>
                <c:pt idx="286">
                  <c:v>-4.9942016601491446E-2</c:v>
                </c:pt>
                <c:pt idx="287">
                  <c:v>-9.1018676758096717E-3</c:v>
                </c:pt>
                <c:pt idx="288">
                  <c:v>-4.5166015625E-2</c:v>
                </c:pt>
                <c:pt idx="289">
                  <c:v>-1.210784912109375E-2</c:v>
                </c:pt>
                <c:pt idx="290">
                  <c:v>-4.9186706543011383E-2</c:v>
                </c:pt>
                <c:pt idx="291">
                  <c:v>-4.72412109375E-2</c:v>
                </c:pt>
                <c:pt idx="292">
                  <c:v>-1.318359375E-2</c:v>
                </c:pt>
                <c:pt idx="293">
                  <c:v>-4.5738220214900593E-2</c:v>
                </c:pt>
                <c:pt idx="294">
                  <c:v>-3.8017272949204539E-2</c:v>
                </c:pt>
                <c:pt idx="295">
                  <c:v>-2.0957946777301117E-2</c:v>
                </c:pt>
                <c:pt idx="296">
                  <c:v>-6.8572998046889211E-2</c:v>
                </c:pt>
                <c:pt idx="297">
                  <c:v>-3.0876159667997172E-2</c:v>
                </c:pt>
                <c:pt idx="298">
                  <c:v>-5.942535400390625E-2</c:v>
                </c:pt>
                <c:pt idx="299">
                  <c:v>-4.5906066894488617E-2</c:v>
                </c:pt>
                <c:pt idx="300">
                  <c:v>-4.2724609375E-3</c:v>
                </c:pt>
                <c:pt idx="301">
                  <c:v>1.3122558593707367E-2</c:v>
                </c:pt>
                <c:pt idx="302">
                  <c:v>-6.2332153320028283E-3</c:v>
                </c:pt>
                <c:pt idx="303">
                  <c:v>-1.7326354980497172E-2</c:v>
                </c:pt>
                <c:pt idx="304">
                  <c:v>5.1406860351491446E-2</c:v>
                </c:pt>
                <c:pt idx="305">
                  <c:v>6.4086914061078915E-4</c:v>
                </c:pt>
                <c:pt idx="306">
                  <c:v>-1.3236999511690328E-2</c:v>
                </c:pt>
                <c:pt idx="307">
                  <c:v>-2.4253845214801117E-2</c:v>
                </c:pt>
                <c:pt idx="308">
                  <c:v>2.6763916015596578E-2</c:v>
                </c:pt>
                <c:pt idx="309">
                  <c:v>-7.7697753906292633E-2</c:v>
                </c:pt>
                <c:pt idx="310">
                  <c:v>-1.0086059570298289E-2</c:v>
                </c:pt>
                <c:pt idx="311">
                  <c:v>-4.3563842773394867E-2</c:v>
                </c:pt>
                <c:pt idx="312">
                  <c:v>1.9203186035198883E-2</c:v>
                </c:pt>
                <c:pt idx="313">
                  <c:v>-9.9792480468039457E-3</c:v>
                </c:pt>
                <c:pt idx="314">
                  <c:v>7.1716308594034217E-3</c:v>
                </c:pt>
                <c:pt idx="315">
                  <c:v>2.5863647461079609E-3</c:v>
                </c:pt>
                <c:pt idx="316">
                  <c:v>-3.9367675781107891E-3</c:v>
                </c:pt>
                <c:pt idx="317">
                  <c:v>-1.7410278320397765E-2</c:v>
                </c:pt>
                <c:pt idx="318">
                  <c:v>-2.2789001464900593E-2</c:v>
                </c:pt>
                <c:pt idx="319">
                  <c:v>6.2103271483948674E-3</c:v>
                </c:pt>
                <c:pt idx="320">
                  <c:v>-5.7266235351590922E-2</c:v>
                </c:pt>
                <c:pt idx="321">
                  <c:v>-3.125E-2</c:v>
                </c:pt>
                <c:pt idx="322">
                  <c:v>-9.4322204589900593E-2</c:v>
                </c:pt>
                <c:pt idx="323">
                  <c:v>-0.1527099609375</c:v>
                </c:pt>
                <c:pt idx="324">
                  <c:v>-0.13815307617190342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F5F-4C5D-A568-631E7A61F53D}"/>
            </c:ext>
          </c:extLst>
        </c:ser>
        <c:ser>
          <c:idx val="1"/>
          <c:order val="3"/>
          <c:tx>
            <c:strRef>
              <c:f>'Linear - Table'!$B$19</c:f>
              <c:strCache>
                <c:ptCount val="1"/>
                <c:pt idx="0">
                  <c:v>Real Measured composition (%)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name>Real slope (%/s)</c:name>
            <c:spPr>
              <a:ln w="12700">
                <a:solidFill>
                  <a:srgbClr val="00FF00"/>
                </a:solidFill>
                <a:prstDash val="solid"/>
              </a:ln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fr-FR"/>
                </a:p>
              </c:txPr>
            </c:trendlineLbl>
          </c:trendline>
          <c:xVal>
            <c:numRef>
              <c:f>'Linear - Table'!$A$20:$A$344</c:f>
              <c:numCache>
                <c:formatCode>0.000</c:formatCode>
                <c:ptCount val="325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  <c:pt idx="23">
                  <c:v>205</c:v>
                </c:pt>
                <c:pt idx="24">
                  <c:v>210</c:v>
                </c:pt>
                <c:pt idx="25">
                  <c:v>215</c:v>
                </c:pt>
                <c:pt idx="26">
                  <c:v>220</c:v>
                </c:pt>
                <c:pt idx="27">
                  <c:v>225</c:v>
                </c:pt>
                <c:pt idx="28">
                  <c:v>230</c:v>
                </c:pt>
                <c:pt idx="29">
                  <c:v>235</c:v>
                </c:pt>
                <c:pt idx="30">
                  <c:v>240</c:v>
                </c:pt>
                <c:pt idx="31">
                  <c:v>245</c:v>
                </c:pt>
                <c:pt idx="32">
                  <c:v>250</c:v>
                </c:pt>
                <c:pt idx="33">
                  <c:v>255</c:v>
                </c:pt>
                <c:pt idx="34">
                  <c:v>260</c:v>
                </c:pt>
                <c:pt idx="35">
                  <c:v>265</c:v>
                </c:pt>
                <c:pt idx="36">
                  <c:v>270</c:v>
                </c:pt>
                <c:pt idx="37">
                  <c:v>275</c:v>
                </c:pt>
                <c:pt idx="38">
                  <c:v>280</c:v>
                </c:pt>
                <c:pt idx="39">
                  <c:v>285</c:v>
                </c:pt>
                <c:pt idx="40">
                  <c:v>290</c:v>
                </c:pt>
                <c:pt idx="41">
                  <c:v>295</c:v>
                </c:pt>
                <c:pt idx="42">
                  <c:v>300</c:v>
                </c:pt>
                <c:pt idx="43">
                  <c:v>305</c:v>
                </c:pt>
                <c:pt idx="44">
                  <c:v>310</c:v>
                </c:pt>
                <c:pt idx="45">
                  <c:v>315</c:v>
                </c:pt>
                <c:pt idx="46">
                  <c:v>320</c:v>
                </c:pt>
                <c:pt idx="47">
                  <c:v>325</c:v>
                </c:pt>
                <c:pt idx="48">
                  <c:v>330</c:v>
                </c:pt>
                <c:pt idx="49">
                  <c:v>335</c:v>
                </c:pt>
                <c:pt idx="50">
                  <c:v>340</c:v>
                </c:pt>
                <c:pt idx="51">
                  <c:v>345</c:v>
                </c:pt>
                <c:pt idx="52">
                  <c:v>350</c:v>
                </c:pt>
                <c:pt idx="53">
                  <c:v>355</c:v>
                </c:pt>
                <c:pt idx="54">
                  <c:v>360</c:v>
                </c:pt>
                <c:pt idx="55">
                  <c:v>365</c:v>
                </c:pt>
                <c:pt idx="56">
                  <c:v>370</c:v>
                </c:pt>
                <c:pt idx="57">
                  <c:v>375</c:v>
                </c:pt>
                <c:pt idx="58">
                  <c:v>380</c:v>
                </c:pt>
                <c:pt idx="59">
                  <c:v>385</c:v>
                </c:pt>
                <c:pt idx="60">
                  <c:v>390</c:v>
                </c:pt>
                <c:pt idx="61">
                  <c:v>395</c:v>
                </c:pt>
                <c:pt idx="62">
                  <c:v>400</c:v>
                </c:pt>
                <c:pt idx="63">
                  <c:v>405</c:v>
                </c:pt>
                <c:pt idx="64">
                  <c:v>410</c:v>
                </c:pt>
                <c:pt idx="65">
                  <c:v>415</c:v>
                </c:pt>
                <c:pt idx="66">
                  <c:v>420</c:v>
                </c:pt>
                <c:pt idx="67">
                  <c:v>425</c:v>
                </c:pt>
                <c:pt idx="68">
                  <c:v>430</c:v>
                </c:pt>
                <c:pt idx="69">
                  <c:v>435</c:v>
                </c:pt>
                <c:pt idx="70">
                  <c:v>440</c:v>
                </c:pt>
                <c:pt idx="71">
                  <c:v>445</c:v>
                </c:pt>
                <c:pt idx="72">
                  <c:v>450</c:v>
                </c:pt>
                <c:pt idx="73">
                  <c:v>455</c:v>
                </c:pt>
                <c:pt idx="74">
                  <c:v>460</c:v>
                </c:pt>
                <c:pt idx="75">
                  <c:v>465</c:v>
                </c:pt>
                <c:pt idx="76">
                  <c:v>470</c:v>
                </c:pt>
                <c:pt idx="77">
                  <c:v>475</c:v>
                </c:pt>
                <c:pt idx="78">
                  <c:v>480</c:v>
                </c:pt>
                <c:pt idx="79">
                  <c:v>485</c:v>
                </c:pt>
                <c:pt idx="80">
                  <c:v>490</c:v>
                </c:pt>
                <c:pt idx="81">
                  <c:v>495</c:v>
                </c:pt>
                <c:pt idx="82">
                  <c:v>500</c:v>
                </c:pt>
                <c:pt idx="83">
                  <c:v>505</c:v>
                </c:pt>
                <c:pt idx="84">
                  <c:v>510</c:v>
                </c:pt>
                <c:pt idx="85">
                  <c:v>515</c:v>
                </c:pt>
                <c:pt idx="86">
                  <c:v>520</c:v>
                </c:pt>
                <c:pt idx="87">
                  <c:v>525</c:v>
                </c:pt>
                <c:pt idx="88">
                  <c:v>530</c:v>
                </c:pt>
                <c:pt idx="89">
                  <c:v>535</c:v>
                </c:pt>
                <c:pt idx="90">
                  <c:v>540</c:v>
                </c:pt>
                <c:pt idx="91">
                  <c:v>545</c:v>
                </c:pt>
                <c:pt idx="92">
                  <c:v>550</c:v>
                </c:pt>
                <c:pt idx="93">
                  <c:v>555</c:v>
                </c:pt>
                <c:pt idx="94">
                  <c:v>560</c:v>
                </c:pt>
                <c:pt idx="95">
                  <c:v>565</c:v>
                </c:pt>
                <c:pt idx="96">
                  <c:v>570</c:v>
                </c:pt>
                <c:pt idx="97">
                  <c:v>575</c:v>
                </c:pt>
                <c:pt idx="98">
                  <c:v>580</c:v>
                </c:pt>
                <c:pt idx="99">
                  <c:v>585</c:v>
                </c:pt>
                <c:pt idx="100">
                  <c:v>590</c:v>
                </c:pt>
                <c:pt idx="101">
                  <c:v>595</c:v>
                </c:pt>
                <c:pt idx="102">
                  <c:v>600</c:v>
                </c:pt>
                <c:pt idx="103">
                  <c:v>605</c:v>
                </c:pt>
                <c:pt idx="104">
                  <c:v>610</c:v>
                </c:pt>
                <c:pt idx="105">
                  <c:v>615</c:v>
                </c:pt>
                <c:pt idx="106">
                  <c:v>620</c:v>
                </c:pt>
                <c:pt idx="107">
                  <c:v>625</c:v>
                </c:pt>
                <c:pt idx="108">
                  <c:v>630</c:v>
                </c:pt>
                <c:pt idx="109">
                  <c:v>635</c:v>
                </c:pt>
                <c:pt idx="110">
                  <c:v>640</c:v>
                </c:pt>
                <c:pt idx="111">
                  <c:v>645</c:v>
                </c:pt>
                <c:pt idx="112">
                  <c:v>650</c:v>
                </c:pt>
                <c:pt idx="113">
                  <c:v>655</c:v>
                </c:pt>
                <c:pt idx="114">
                  <c:v>660</c:v>
                </c:pt>
                <c:pt idx="115">
                  <c:v>665</c:v>
                </c:pt>
                <c:pt idx="116">
                  <c:v>670</c:v>
                </c:pt>
                <c:pt idx="117">
                  <c:v>675</c:v>
                </c:pt>
                <c:pt idx="118">
                  <c:v>680</c:v>
                </c:pt>
                <c:pt idx="119">
                  <c:v>685</c:v>
                </c:pt>
                <c:pt idx="120">
                  <c:v>690</c:v>
                </c:pt>
                <c:pt idx="121">
                  <c:v>695</c:v>
                </c:pt>
                <c:pt idx="122">
                  <c:v>700</c:v>
                </c:pt>
                <c:pt idx="123">
                  <c:v>705</c:v>
                </c:pt>
                <c:pt idx="124">
                  <c:v>710</c:v>
                </c:pt>
                <c:pt idx="125">
                  <c:v>715</c:v>
                </c:pt>
                <c:pt idx="126">
                  <c:v>720</c:v>
                </c:pt>
                <c:pt idx="127">
                  <c:v>725</c:v>
                </c:pt>
                <c:pt idx="128">
                  <c:v>730</c:v>
                </c:pt>
                <c:pt idx="129">
                  <c:v>735</c:v>
                </c:pt>
                <c:pt idx="130">
                  <c:v>740</c:v>
                </c:pt>
                <c:pt idx="131">
                  <c:v>745</c:v>
                </c:pt>
                <c:pt idx="132">
                  <c:v>750</c:v>
                </c:pt>
                <c:pt idx="133">
                  <c:v>755</c:v>
                </c:pt>
                <c:pt idx="134">
                  <c:v>760</c:v>
                </c:pt>
                <c:pt idx="135">
                  <c:v>765</c:v>
                </c:pt>
                <c:pt idx="136">
                  <c:v>770</c:v>
                </c:pt>
                <c:pt idx="137">
                  <c:v>775</c:v>
                </c:pt>
                <c:pt idx="138">
                  <c:v>780</c:v>
                </c:pt>
                <c:pt idx="139">
                  <c:v>785</c:v>
                </c:pt>
                <c:pt idx="140">
                  <c:v>790</c:v>
                </c:pt>
                <c:pt idx="141">
                  <c:v>795</c:v>
                </c:pt>
                <c:pt idx="142">
                  <c:v>800</c:v>
                </c:pt>
                <c:pt idx="143">
                  <c:v>805</c:v>
                </c:pt>
                <c:pt idx="144">
                  <c:v>810</c:v>
                </c:pt>
                <c:pt idx="145">
                  <c:v>815</c:v>
                </c:pt>
                <c:pt idx="146">
                  <c:v>820</c:v>
                </c:pt>
                <c:pt idx="147">
                  <c:v>825</c:v>
                </c:pt>
                <c:pt idx="148">
                  <c:v>830</c:v>
                </c:pt>
                <c:pt idx="149">
                  <c:v>835</c:v>
                </c:pt>
                <c:pt idx="150">
                  <c:v>840</c:v>
                </c:pt>
                <c:pt idx="151">
                  <c:v>845</c:v>
                </c:pt>
                <c:pt idx="152">
                  <c:v>850</c:v>
                </c:pt>
                <c:pt idx="153">
                  <c:v>855</c:v>
                </c:pt>
                <c:pt idx="154">
                  <c:v>860</c:v>
                </c:pt>
                <c:pt idx="155">
                  <c:v>865</c:v>
                </c:pt>
                <c:pt idx="156">
                  <c:v>870</c:v>
                </c:pt>
                <c:pt idx="157">
                  <c:v>875</c:v>
                </c:pt>
                <c:pt idx="158">
                  <c:v>880</c:v>
                </c:pt>
                <c:pt idx="159">
                  <c:v>885</c:v>
                </c:pt>
                <c:pt idx="160">
                  <c:v>890</c:v>
                </c:pt>
                <c:pt idx="161">
                  <c:v>895</c:v>
                </c:pt>
                <c:pt idx="162">
                  <c:v>900</c:v>
                </c:pt>
                <c:pt idx="163">
                  <c:v>905</c:v>
                </c:pt>
                <c:pt idx="164">
                  <c:v>910</c:v>
                </c:pt>
                <c:pt idx="165">
                  <c:v>915</c:v>
                </c:pt>
                <c:pt idx="166">
                  <c:v>920</c:v>
                </c:pt>
                <c:pt idx="167">
                  <c:v>925</c:v>
                </c:pt>
                <c:pt idx="168">
                  <c:v>930</c:v>
                </c:pt>
                <c:pt idx="169">
                  <c:v>935</c:v>
                </c:pt>
                <c:pt idx="170">
                  <c:v>940</c:v>
                </c:pt>
                <c:pt idx="171">
                  <c:v>945</c:v>
                </c:pt>
                <c:pt idx="172">
                  <c:v>950</c:v>
                </c:pt>
                <c:pt idx="173">
                  <c:v>955</c:v>
                </c:pt>
                <c:pt idx="174">
                  <c:v>960</c:v>
                </c:pt>
                <c:pt idx="175">
                  <c:v>965</c:v>
                </c:pt>
                <c:pt idx="176">
                  <c:v>970</c:v>
                </c:pt>
                <c:pt idx="177">
                  <c:v>975</c:v>
                </c:pt>
                <c:pt idx="178">
                  <c:v>980</c:v>
                </c:pt>
                <c:pt idx="179">
                  <c:v>985</c:v>
                </c:pt>
                <c:pt idx="180">
                  <c:v>990</c:v>
                </c:pt>
                <c:pt idx="181">
                  <c:v>995</c:v>
                </c:pt>
                <c:pt idx="182">
                  <c:v>1000</c:v>
                </c:pt>
                <c:pt idx="183">
                  <c:v>1005</c:v>
                </c:pt>
                <c:pt idx="184">
                  <c:v>1010</c:v>
                </c:pt>
                <c:pt idx="185">
                  <c:v>1015</c:v>
                </c:pt>
                <c:pt idx="186">
                  <c:v>1020</c:v>
                </c:pt>
                <c:pt idx="187">
                  <c:v>1025</c:v>
                </c:pt>
                <c:pt idx="188">
                  <c:v>1030</c:v>
                </c:pt>
                <c:pt idx="189">
                  <c:v>1035</c:v>
                </c:pt>
                <c:pt idx="190">
                  <c:v>1040</c:v>
                </c:pt>
                <c:pt idx="191">
                  <c:v>1045</c:v>
                </c:pt>
                <c:pt idx="192">
                  <c:v>1050</c:v>
                </c:pt>
                <c:pt idx="193">
                  <c:v>1055</c:v>
                </c:pt>
                <c:pt idx="194">
                  <c:v>1060</c:v>
                </c:pt>
                <c:pt idx="195">
                  <c:v>1065</c:v>
                </c:pt>
                <c:pt idx="196">
                  <c:v>1070</c:v>
                </c:pt>
                <c:pt idx="197">
                  <c:v>1075</c:v>
                </c:pt>
                <c:pt idx="198">
                  <c:v>1080</c:v>
                </c:pt>
                <c:pt idx="199">
                  <c:v>1085</c:v>
                </c:pt>
                <c:pt idx="200">
                  <c:v>1090</c:v>
                </c:pt>
                <c:pt idx="201">
                  <c:v>1095</c:v>
                </c:pt>
                <c:pt idx="202">
                  <c:v>1100</c:v>
                </c:pt>
                <c:pt idx="203">
                  <c:v>1105</c:v>
                </c:pt>
                <c:pt idx="204">
                  <c:v>1110</c:v>
                </c:pt>
                <c:pt idx="205">
                  <c:v>1115</c:v>
                </c:pt>
                <c:pt idx="206">
                  <c:v>1120</c:v>
                </c:pt>
                <c:pt idx="207">
                  <c:v>1125</c:v>
                </c:pt>
                <c:pt idx="208">
                  <c:v>1130</c:v>
                </c:pt>
                <c:pt idx="209">
                  <c:v>1135</c:v>
                </c:pt>
                <c:pt idx="210">
                  <c:v>1140</c:v>
                </c:pt>
                <c:pt idx="211">
                  <c:v>1145</c:v>
                </c:pt>
                <c:pt idx="212">
                  <c:v>1150</c:v>
                </c:pt>
                <c:pt idx="213">
                  <c:v>1155</c:v>
                </c:pt>
                <c:pt idx="214">
                  <c:v>1160</c:v>
                </c:pt>
                <c:pt idx="215">
                  <c:v>1165</c:v>
                </c:pt>
                <c:pt idx="216">
                  <c:v>1170</c:v>
                </c:pt>
                <c:pt idx="217">
                  <c:v>1175</c:v>
                </c:pt>
                <c:pt idx="218">
                  <c:v>1180</c:v>
                </c:pt>
                <c:pt idx="219">
                  <c:v>1185</c:v>
                </c:pt>
                <c:pt idx="220">
                  <c:v>1190</c:v>
                </c:pt>
                <c:pt idx="221">
                  <c:v>1195</c:v>
                </c:pt>
                <c:pt idx="222">
                  <c:v>1200</c:v>
                </c:pt>
                <c:pt idx="223">
                  <c:v>1205</c:v>
                </c:pt>
                <c:pt idx="224">
                  <c:v>1210</c:v>
                </c:pt>
                <c:pt idx="225">
                  <c:v>1215</c:v>
                </c:pt>
                <c:pt idx="226">
                  <c:v>1220</c:v>
                </c:pt>
                <c:pt idx="227">
                  <c:v>1225</c:v>
                </c:pt>
                <c:pt idx="228">
                  <c:v>1230</c:v>
                </c:pt>
                <c:pt idx="229">
                  <c:v>1235</c:v>
                </c:pt>
                <c:pt idx="230">
                  <c:v>1240</c:v>
                </c:pt>
                <c:pt idx="231">
                  <c:v>1245</c:v>
                </c:pt>
                <c:pt idx="232">
                  <c:v>1250</c:v>
                </c:pt>
                <c:pt idx="233">
                  <c:v>1255</c:v>
                </c:pt>
                <c:pt idx="234">
                  <c:v>1260</c:v>
                </c:pt>
                <c:pt idx="235">
                  <c:v>1265</c:v>
                </c:pt>
                <c:pt idx="236">
                  <c:v>1270</c:v>
                </c:pt>
                <c:pt idx="237">
                  <c:v>1275</c:v>
                </c:pt>
                <c:pt idx="238">
                  <c:v>1280</c:v>
                </c:pt>
                <c:pt idx="239">
                  <c:v>1285</c:v>
                </c:pt>
                <c:pt idx="240">
                  <c:v>1290</c:v>
                </c:pt>
                <c:pt idx="241">
                  <c:v>1295</c:v>
                </c:pt>
                <c:pt idx="242">
                  <c:v>1300</c:v>
                </c:pt>
                <c:pt idx="243">
                  <c:v>1305</c:v>
                </c:pt>
                <c:pt idx="244">
                  <c:v>1310</c:v>
                </c:pt>
                <c:pt idx="245">
                  <c:v>1315</c:v>
                </c:pt>
                <c:pt idx="246">
                  <c:v>1320</c:v>
                </c:pt>
                <c:pt idx="247">
                  <c:v>1325</c:v>
                </c:pt>
                <c:pt idx="248">
                  <c:v>1330</c:v>
                </c:pt>
                <c:pt idx="249">
                  <c:v>1335</c:v>
                </c:pt>
                <c:pt idx="250">
                  <c:v>1340</c:v>
                </c:pt>
                <c:pt idx="251">
                  <c:v>1345</c:v>
                </c:pt>
                <c:pt idx="252">
                  <c:v>1350</c:v>
                </c:pt>
                <c:pt idx="253">
                  <c:v>1355</c:v>
                </c:pt>
                <c:pt idx="254">
                  <c:v>1360</c:v>
                </c:pt>
                <c:pt idx="255">
                  <c:v>1365</c:v>
                </c:pt>
                <c:pt idx="256">
                  <c:v>1370</c:v>
                </c:pt>
                <c:pt idx="257">
                  <c:v>1375</c:v>
                </c:pt>
                <c:pt idx="258">
                  <c:v>1380</c:v>
                </c:pt>
                <c:pt idx="259">
                  <c:v>1385</c:v>
                </c:pt>
                <c:pt idx="260">
                  <c:v>1390</c:v>
                </c:pt>
                <c:pt idx="261">
                  <c:v>1395</c:v>
                </c:pt>
                <c:pt idx="262">
                  <c:v>1400</c:v>
                </c:pt>
                <c:pt idx="263">
                  <c:v>1405</c:v>
                </c:pt>
                <c:pt idx="264">
                  <c:v>1410</c:v>
                </c:pt>
                <c:pt idx="265">
                  <c:v>1415</c:v>
                </c:pt>
                <c:pt idx="266">
                  <c:v>1420</c:v>
                </c:pt>
                <c:pt idx="267">
                  <c:v>1425</c:v>
                </c:pt>
                <c:pt idx="268">
                  <c:v>1430</c:v>
                </c:pt>
                <c:pt idx="269">
                  <c:v>1435</c:v>
                </c:pt>
                <c:pt idx="270">
                  <c:v>1440</c:v>
                </c:pt>
                <c:pt idx="271">
                  <c:v>1445</c:v>
                </c:pt>
                <c:pt idx="272">
                  <c:v>1450</c:v>
                </c:pt>
                <c:pt idx="273">
                  <c:v>1455</c:v>
                </c:pt>
                <c:pt idx="274">
                  <c:v>1460</c:v>
                </c:pt>
                <c:pt idx="275">
                  <c:v>1465</c:v>
                </c:pt>
                <c:pt idx="276">
                  <c:v>1470</c:v>
                </c:pt>
                <c:pt idx="277">
                  <c:v>1475</c:v>
                </c:pt>
                <c:pt idx="278">
                  <c:v>1480</c:v>
                </c:pt>
                <c:pt idx="279">
                  <c:v>1485</c:v>
                </c:pt>
                <c:pt idx="280">
                  <c:v>1490</c:v>
                </c:pt>
                <c:pt idx="281">
                  <c:v>1495</c:v>
                </c:pt>
                <c:pt idx="282">
                  <c:v>1500</c:v>
                </c:pt>
                <c:pt idx="283">
                  <c:v>1505</c:v>
                </c:pt>
                <c:pt idx="284">
                  <c:v>1510</c:v>
                </c:pt>
                <c:pt idx="285">
                  <c:v>1515</c:v>
                </c:pt>
                <c:pt idx="286">
                  <c:v>1520</c:v>
                </c:pt>
                <c:pt idx="287">
                  <c:v>1525</c:v>
                </c:pt>
                <c:pt idx="288">
                  <c:v>1530</c:v>
                </c:pt>
                <c:pt idx="289">
                  <c:v>1535</c:v>
                </c:pt>
                <c:pt idx="290">
                  <c:v>1540</c:v>
                </c:pt>
                <c:pt idx="291">
                  <c:v>1545</c:v>
                </c:pt>
                <c:pt idx="292">
                  <c:v>1550</c:v>
                </c:pt>
                <c:pt idx="293">
                  <c:v>1555</c:v>
                </c:pt>
                <c:pt idx="294">
                  <c:v>1560</c:v>
                </c:pt>
                <c:pt idx="295">
                  <c:v>1565</c:v>
                </c:pt>
                <c:pt idx="296">
                  <c:v>1570</c:v>
                </c:pt>
                <c:pt idx="297">
                  <c:v>1575</c:v>
                </c:pt>
                <c:pt idx="298">
                  <c:v>1580</c:v>
                </c:pt>
                <c:pt idx="299">
                  <c:v>1585</c:v>
                </c:pt>
                <c:pt idx="300">
                  <c:v>1590</c:v>
                </c:pt>
                <c:pt idx="301">
                  <c:v>1595</c:v>
                </c:pt>
                <c:pt idx="302">
                  <c:v>1600</c:v>
                </c:pt>
                <c:pt idx="303">
                  <c:v>1605</c:v>
                </c:pt>
                <c:pt idx="304">
                  <c:v>1610</c:v>
                </c:pt>
                <c:pt idx="305">
                  <c:v>1615</c:v>
                </c:pt>
                <c:pt idx="306">
                  <c:v>1620</c:v>
                </c:pt>
                <c:pt idx="307">
                  <c:v>1625</c:v>
                </c:pt>
                <c:pt idx="308">
                  <c:v>1630</c:v>
                </c:pt>
                <c:pt idx="309">
                  <c:v>1635</c:v>
                </c:pt>
                <c:pt idx="310">
                  <c:v>1640</c:v>
                </c:pt>
                <c:pt idx="311">
                  <c:v>1645</c:v>
                </c:pt>
                <c:pt idx="312">
                  <c:v>1650</c:v>
                </c:pt>
                <c:pt idx="313">
                  <c:v>1655</c:v>
                </c:pt>
                <c:pt idx="314">
                  <c:v>1660</c:v>
                </c:pt>
                <c:pt idx="315">
                  <c:v>1665</c:v>
                </c:pt>
                <c:pt idx="316">
                  <c:v>1670</c:v>
                </c:pt>
                <c:pt idx="317">
                  <c:v>1675</c:v>
                </c:pt>
                <c:pt idx="318">
                  <c:v>1680</c:v>
                </c:pt>
                <c:pt idx="319">
                  <c:v>1685</c:v>
                </c:pt>
                <c:pt idx="320">
                  <c:v>1690</c:v>
                </c:pt>
                <c:pt idx="321">
                  <c:v>1695</c:v>
                </c:pt>
                <c:pt idx="322">
                  <c:v>1700</c:v>
                </c:pt>
                <c:pt idx="323">
                  <c:v>1705</c:v>
                </c:pt>
                <c:pt idx="324">
                  <c:v>1710</c:v>
                </c:pt>
              </c:numCache>
            </c:numRef>
          </c:xVal>
          <c:yVal>
            <c:numRef>
              <c:f>'Linear - Table'!$B$20:$B$344</c:f>
              <c:numCache>
                <c:formatCode>General</c:formatCode>
                <c:ptCount val="325"/>
                <c:pt idx="0">
                  <c:v>5.0461311340331996</c:v>
                </c:pt>
                <c:pt idx="1">
                  <c:v>5.3103256225585902</c:v>
                </c:pt>
                <c:pt idx="2">
                  <c:v>5.6573233604431197</c:v>
                </c:pt>
                <c:pt idx="3">
                  <c:v>5.8828177452087402</c:v>
                </c:pt>
                <c:pt idx="4">
                  <c:v>6.16394090652466</c:v>
                </c:pt>
                <c:pt idx="5">
                  <c:v>6.40702104568481</c:v>
                </c:pt>
                <c:pt idx="6">
                  <c:v>6.8766212463378897</c:v>
                </c:pt>
                <c:pt idx="7">
                  <c:v>7.0671415328979501</c:v>
                </c:pt>
                <c:pt idx="8">
                  <c:v>7.3270325660705602</c:v>
                </c:pt>
                <c:pt idx="9">
                  <c:v>7.6771998405456499</c:v>
                </c:pt>
                <c:pt idx="10">
                  <c:v>7.8919329643249503</c:v>
                </c:pt>
                <c:pt idx="11">
                  <c:v>8.1844625473022496</c:v>
                </c:pt>
                <c:pt idx="12">
                  <c:v>8.4798145294189506</c:v>
                </c:pt>
                <c:pt idx="13">
                  <c:v>8.8198499679565394</c:v>
                </c:pt>
                <c:pt idx="14">
                  <c:v>9.0295810699462908</c:v>
                </c:pt>
                <c:pt idx="15">
                  <c:v>9.3256340026855504</c:v>
                </c:pt>
                <c:pt idx="16">
                  <c:v>9.6152620315551793</c:v>
                </c:pt>
                <c:pt idx="17">
                  <c:v>9.8595924377441406</c:v>
                </c:pt>
                <c:pt idx="18">
                  <c:v>10.105654716491699</c:v>
                </c:pt>
                <c:pt idx="19">
                  <c:v>10.3741655349731</c:v>
                </c:pt>
                <c:pt idx="20">
                  <c:v>10.777507781982401</c:v>
                </c:pt>
                <c:pt idx="21">
                  <c:v>10.9819736480713</c:v>
                </c:pt>
                <c:pt idx="22">
                  <c:v>11.188342094421399</c:v>
                </c:pt>
                <c:pt idx="23">
                  <c:v>11.4789581298828</c:v>
                </c:pt>
                <c:pt idx="24">
                  <c:v>11.8375692367554</c:v>
                </c:pt>
                <c:pt idx="25">
                  <c:v>12.111071586608899</c:v>
                </c:pt>
                <c:pt idx="26">
                  <c:v>12.289823532104499</c:v>
                </c:pt>
                <c:pt idx="27">
                  <c:v>12.5783128738403</c:v>
                </c:pt>
                <c:pt idx="28">
                  <c:v>12.991870880126999</c:v>
                </c:pt>
                <c:pt idx="29">
                  <c:v>13.2631177902222</c:v>
                </c:pt>
                <c:pt idx="30">
                  <c:v>13.498797416686999</c:v>
                </c:pt>
                <c:pt idx="31">
                  <c:v>13.7858428955078</c:v>
                </c:pt>
                <c:pt idx="32">
                  <c:v>14.0573129653931</c:v>
                </c:pt>
                <c:pt idx="33">
                  <c:v>14.387393951416</c:v>
                </c:pt>
                <c:pt idx="34">
                  <c:v>14.6194562911987</c:v>
                </c:pt>
                <c:pt idx="35">
                  <c:v>14.8893032073975</c:v>
                </c:pt>
                <c:pt idx="36">
                  <c:v>15.1763257980347</c:v>
                </c:pt>
                <c:pt idx="37">
                  <c:v>15.492850303649901</c:v>
                </c:pt>
                <c:pt idx="38">
                  <c:v>15.641165733337401</c:v>
                </c:pt>
                <c:pt idx="39">
                  <c:v>15.9126062393188</c:v>
                </c:pt>
                <c:pt idx="40">
                  <c:v>16.157173156738299</c:v>
                </c:pt>
                <c:pt idx="41">
                  <c:v>16.5172824859619</c:v>
                </c:pt>
                <c:pt idx="42">
                  <c:v>16.7884731292725</c:v>
                </c:pt>
                <c:pt idx="43">
                  <c:v>16.995664596557599</c:v>
                </c:pt>
                <c:pt idx="44">
                  <c:v>17.289083480835</c:v>
                </c:pt>
                <c:pt idx="45">
                  <c:v>17.5675048828125</c:v>
                </c:pt>
                <c:pt idx="46">
                  <c:v>17.893663406372099</c:v>
                </c:pt>
                <c:pt idx="47">
                  <c:v>18.107114791870099</c:v>
                </c:pt>
                <c:pt idx="48">
                  <c:v>18.397523880004901</c:v>
                </c:pt>
                <c:pt idx="49">
                  <c:v>18.686893463134801</c:v>
                </c:pt>
                <c:pt idx="50">
                  <c:v>19.088985443115199</c:v>
                </c:pt>
                <c:pt idx="51">
                  <c:v>19.2762641906738</c:v>
                </c:pt>
                <c:pt idx="52">
                  <c:v>19.564365386962901</c:v>
                </c:pt>
                <c:pt idx="53">
                  <c:v>19.8485813140869</c:v>
                </c:pt>
                <c:pt idx="54">
                  <c:v>20.189245223998999</c:v>
                </c:pt>
                <c:pt idx="55">
                  <c:v>20.4383945465088</c:v>
                </c:pt>
                <c:pt idx="56">
                  <c:v>20.685222625732401</c:v>
                </c:pt>
                <c:pt idx="57">
                  <c:v>20.961845397949201</c:v>
                </c:pt>
                <c:pt idx="58">
                  <c:v>21.2915363311768</c:v>
                </c:pt>
                <c:pt idx="59">
                  <c:v>21.5259304046631</c:v>
                </c:pt>
                <c:pt idx="60">
                  <c:v>21.741905212402301</c:v>
                </c:pt>
                <c:pt idx="61">
                  <c:v>22.0386657714844</c:v>
                </c:pt>
                <c:pt idx="62">
                  <c:v>22.3737678527832</c:v>
                </c:pt>
                <c:pt idx="63">
                  <c:v>22.586362838745099</c:v>
                </c:pt>
                <c:pt idx="64">
                  <c:v>22.8529262542725</c:v>
                </c:pt>
                <c:pt idx="65">
                  <c:v>23.141374588012699</c:v>
                </c:pt>
                <c:pt idx="66">
                  <c:v>23.478561401367202</c:v>
                </c:pt>
                <c:pt idx="67">
                  <c:v>23.688758850097699</c:v>
                </c:pt>
                <c:pt idx="68">
                  <c:v>23.953973770141602</c:v>
                </c:pt>
                <c:pt idx="69">
                  <c:v>24.295791625976602</c:v>
                </c:pt>
                <c:pt idx="70">
                  <c:v>24.557111740112301</c:v>
                </c:pt>
                <c:pt idx="71">
                  <c:v>24.7902717590332</c:v>
                </c:pt>
                <c:pt idx="72">
                  <c:v>25.145555496215799</c:v>
                </c:pt>
                <c:pt idx="73">
                  <c:v>25.39573097229</c:v>
                </c:pt>
                <c:pt idx="74">
                  <c:v>25.7386074066162</c:v>
                </c:pt>
                <c:pt idx="75">
                  <c:v>25.968254089355501</c:v>
                </c:pt>
                <c:pt idx="76">
                  <c:v>26.2786159515381</c:v>
                </c:pt>
                <c:pt idx="77">
                  <c:v>26.538404464721701</c:v>
                </c:pt>
                <c:pt idx="78">
                  <c:v>26.869634628295898</c:v>
                </c:pt>
                <c:pt idx="79">
                  <c:v>27.1055603027344</c:v>
                </c:pt>
                <c:pt idx="80">
                  <c:v>27.3700141906738</c:v>
                </c:pt>
                <c:pt idx="81">
                  <c:v>27.658977508544901</c:v>
                </c:pt>
                <c:pt idx="82">
                  <c:v>27.929603576660199</c:v>
                </c:pt>
                <c:pt idx="83">
                  <c:v>28.119468688964801</c:v>
                </c:pt>
                <c:pt idx="84">
                  <c:v>28.4417610168457</c:v>
                </c:pt>
                <c:pt idx="85">
                  <c:v>28.7048950195313</c:v>
                </c:pt>
                <c:pt idx="86">
                  <c:v>29.0247592926025</c:v>
                </c:pt>
                <c:pt idx="87">
                  <c:v>29.267377853393601</c:v>
                </c:pt>
                <c:pt idx="88">
                  <c:v>29.5662326812744</c:v>
                </c:pt>
                <c:pt idx="89">
                  <c:v>29.8141689300537</c:v>
                </c:pt>
                <c:pt idx="90">
                  <c:v>30.1364650726318</c:v>
                </c:pt>
                <c:pt idx="91">
                  <c:v>30.403285980224599</c:v>
                </c:pt>
                <c:pt idx="92">
                  <c:v>30.6600151062012</c:v>
                </c:pt>
                <c:pt idx="93">
                  <c:v>30.992357254028299</c:v>
                </c:pt>
                <c:pt idx="94">
                  <c:v>31.335088729858398</c:v>
                </c:pt>
                <c:pt idx="95">
                  <c:v>31.541906356811499</c:v>
                </c:pt>
                <c:pt idx="96">
                  <c:v>31.7726745605469</c:v>
                </c:pt>
                <c:pt idx="97">
                  <c:v>32.097427368164098</c:v>
                </c:pt>
                <c:pt idx="98">
                  <c:v>32.473251342773402</c:v>
                </c:pt>
                <c:pt idx="99">
                  <c:v>32.698356628417997</c:v>
                </c:pt>
                <c:pt idx="100">
                  <c:v>32.964443206787102</c:v>
                </c:pt>
                <c:pt idx="101">
                  <c:v>33.278606414794901</c:v>
                </c:pt>
                <c:pt idx="102">
                  <c:v>33.589435577392599</c:v>
                </c:pt>
                <c:pt idx="103">
                  <c:v>33.738655090332003</c:v>
                </c:pt>
                <c:pt idx="104">
                  <c:v>33.991771697997997</c:v>
                </c:pt>
                <c:pt idx="105">
                  <c:v>34.359767913818402</c:v>
                </c:pt>
                <c:pt idx="106">
                  <c:v>34.6071166992188</c:v>
                </c:pt>
                <c:pt idx="107">
                  <c:v>34.8654174804688</c:v>
                </c:pt>
                <c:pt idx="108">
                  <c:v>35.136955261230497</c:v>
                </c:pt>
                <c:pt idx="109">
                  <c:v>35.463912963867202</c:v>
                </c:pt>
                <c:pt idx="110">
                  <c:v>35.686607360839801</c:v>
                </c:pt>
                <c:pt idx="111">
                  <c:v>35.9678955078125</c:v>
                </c:pt>
                <c:pt idx="112">
                  <c:v>36.282917022705099</c:v>
                </c:pt>
                <c:pt idx="113">
                  <c:v>36.561275482177699</c:v>
                </c:pt>
                <c:pt idx="114">
                  <c:v>36.805580139160199</c:v>
                </c:pt>
                <c:pt idx="115">
                  <c:v>37.121028900146499</c:v>
                </c:pt>
                <c:pt idx="116">
                  <c:v>37.474353790283203</c:v>
                </c:pt>
                <c:pt idx="117">
                  <c:v>37.7647705078125</c:v>
                </c:pt>
                <c:pt idx="118">
                  <c:v>37.935886383056598</c:v>
                </c:pt>
                <c:pt idx="119">
                  <c:v>38.215263366699197</c:v>
                </c:pt>
                <c:pt idx="120">
                  <c:v>38.56640625</c:v>
                </c:pt>
                <c:pt idx="121">
                  <c:v>38.778968811035199</c:v>
                </c:pt>
                <c:pt idx="122">
                  <c:v>39.071212768554702</c:v>
                </c:pt>
                <c:pt idx="123">
                  <c:v>39.354042053222699</c:v>
                </c:pt>
                <c:pt idx="124">
                  <c:v>39.691722869872997</c:v>
                </c:pt>
                <c:pt idx="125">
                  <c:v>39.929832458496101</c:v>
                </c:pt>
                <c:pt idx="126">
                  <c:v>40.131423950195298</c:v>
                </c:pt>
                <c:pt idx="127">
                  <c:v>40.401557922363303</c:v>
                </c:pt>
                <c:pt idx="128">
                  <c:v>40.742580413818402</c:v>
                </c:pt>
                <c:pt idx="129">
                  <c:v>41.015323638916001</c:v>
                </c:pt>
                <c:pt idx="130">
                  <c:v>41.247165679931598</c:v>
                </c:pt>
                <c:pt idx="131">
                  <c:v>41.508625030517599</c:v>
                </c:pt>
                <c:pt idx="132">
                  <c:v>41.820968627929702</c:v>
                </c:pt>
                <c:pt idx="133">
                  <c:v>42.134449005127003</c:v>
                </c:pt>
                <c:pt idx="134">
                  <c:v>42.346771240234403</c:v>
                </c:pt>
                <c:pt idx="135">
                  <c:v>42.636474609375</c:v>
                </c:pt>
                <c:pt idx="136">
                  <c:v>42.974697113037102</c:v>
                </c:pt>
                <c:pt idx="137">
                  <c:v>43.306972503662102</c:v>
                </c:pt>
                <c:pt idx="138">
                  <c:v>43.537033081054702</c:v>
                </c:pt>
                <c:pt idx="139">
                  <c:v>43.826560974121101</c:v>
                </c:pt>
                <c:pt idx="140">
                  <c:v>44.144123077392599</c:v>
                </c:pt>
                <c:pt idx="141">
                  <c:v>44.363285064697301</c:v>
                </c:pt>
                <c:pt idx="142">
                  <c:v>44.659877777099602</c:v>
                </c:pt>
                <c:pt idx="143">
                  <c:v>44.902500152587898</c:v>
                </c:pt>
                <c:pt idx="144">
                  <c:v>45.240226745605497</c:v>
                </c:pt>
                <c:pt idx="145">
                  <c:v>45.489345550537102</c:v>
                </c:pt>
                <c:pt idx="146">
                  <c:v>45.727867126464801</c:v>
                </c:pt>
                <c:pt idx="147">
                  <c:v>45.973606109619098</c:v>
                </c:pt>
                <c:pt idx="148">
                  <c:v>46.350841522216797</c:v>
                </c:pt>
                <c:pt idx="149">
                  <c:v>46.589054107666001</c:v>
                </c:pt>
                <c:pt idx="150">
                  <c:v>46.834774017333999</c:v>
                </c:pt>
                <c:pt idx="151">
                  <c:v>47.103385925292997</c:v>
                </c:pt>
                <c:pt idx="152">
                  <c:v>47.440666198730497</c:v>
                </c:pt>
                <c:pt idx="153">
                  <c:v>47.6669311523438</c:v>
                </c:pt>
                <c:pt idx="154">
                  <c:v>47.9523315429688</c:v>
                </c:pt>
                <c:pt idx="155">
                  <c:v>48.214988708496101</c:v>
                </c:pt>
                <c:pt idx="156">
                  <c:v>48.5562133789063</c:v>
                </c:pt>
                <c:pt idx="157">
                  <c:v>48.819427490234403</c:v>
                </c:pt>
                <c:pt idx="158">
                  <c:v>49.029354095458999</c:v>
                </c:pt>
                <c:pt idx="159">
                  <c:v>49.398429870605497</c:v>
                </c:pt>
                <c:pt idx="160">
                  <c:v>49.717453002929702</c:v>
                </c:pt>
                <c:pt idx="161">
                  <c:v>49.927326202392599</c:v>
                </c:pt>
                <c:pt idx="162">
                  <c:v>50.235275268554702</c:v>
                </c:pt>
                <c:pt idx="163">
                  <c:v>50.544136047363303</c:v>
                </c:pt>
                <c:pt idx="164">
                  <c:v>50.818191528320298</c:v>
                </c:pt>
                <c:pt idx="165">
                  <c:v>51.035682678222699</c:v>
                </c:pt>
                <c:pt idx="166">
                  <c:v>51.334930419921903</c:v>
                </c:pt>
                <c:pt idx="167">
                  <c:v>51.6337699890137</c:v>
                </c:pt>
                <c:pt idx="168">
                  <c:v>51.924545288085902</c:v>
                </c:pt>
                <c:pt idx="169">
                  <c:v>52.077068328857401</c:v>
                </c:pt>
                <c:pt idx="170">
                  <c:v>52.354141235351598</c:v>
                </c:pt>
                <c:pt idx="171">
                  <c:v>52.629581451416001</c:v>
                </c:pt>
                <c:pt idx="172">
                  <c:v>52.919754028320298</c:v>
                </c:pt>
                <c:pt idx="173">
                  <c:v>53.223079681396499</c:v>
                </c:pt>
                <c:pt idx="174">
                  <c:v>53.485076904296903</c:v>
                </c:pt>
                <c:pt idx="175">
                  <c:v>53.755775451660199</c:v>
                </c:pt>
                <c:pt idx="176">
                  <c:v>54.056121826171903</c:v>
                </c:pt>
                <c:pt idx="177">
                  <c:v>54.337196350097699</c:v>
                </c:pt>
                <c:pt idx="178">
                  <c:v>54.5322074890137</c:v>
                </c:pt>
                <c:pt idx="179">
                  <c:v>54.898643493652301</c:v>
                </c:pt>
                <c:pt idx="180">
                  <c:v>55.247493743896499</c:v>
                </c:pt>
                <c:pt idx="181">
                  <c:v>55.444858551025398</c:v>
                </c:pt>
                <c:pt idx="182">
                  <c:v>55.7651557922363</c:v>
                </c:pt>
                <c:pt idx="183">
                  <c:v>55.986572265625</c:v>
                </c:pt>
                <c:pt idx="184">
                  <c:v>56.339447021484403</c:v>
                </c:pt>
                <c:pt idx="185">
                  <c:v>56.511154174804702</c:v>
                </c:pt>
                <c:pt idx="186">
                  <c:v>56.779998779296903</c:v>
                </c:pt>
                <c:pt idx="187">
                  <c:v>57.149848937988303</c:v>
                </c:pt>
                <c:pt idx="188">
                  <c:v>57.426643371582003</c:v>
                </c:pt>
                <c:pt idx="189">
                  <c:v>57.672279357910199</c:v>
                </c:pt>
                <c:pt idx="190">
                  <c:v>57.892494201660199</c:v>
                </c:pt>
                <c:pt idx="191">
                  <c:v>58.160892486572301</c:v>
                </c:pt>
                <c:pt idx="192">
                  <c:v>58.509799957275398</c:v>
                </c:pt>
                <c:pt idx="193">
                  <c:v>58.706363677978501</c:v>
                </c:pt>
                <c:pt idx="194">
                  <c:v>58.984653472900398</c:v>
                </c:pt>
                <c:pt idx="195">
                  <c:v>59.348800659179702</c:v>
                </c:pt>
                <c:pt idx="196">
                  <c:v>59.601097106933601</c:v>
                </c:pt>
                <c:pt idx="197">
                  <c:v>59.820774078369098</c:v>
                </c:pt>
                <c:pt idx="198">
                  <c:v>60.103729248046903</c:v>
                </c:pt>
                <c:pt idx="199">
                  <c:v>60.4154663085938</c:v>
                </c:pt>
                <c:pt idx="200">
                  <c:v>60.639869689941399</c:v>
                </c:pt>
                <c:pt idx="201">
                  <c:v>60.908260345458999</c:v>
                </c:pt>
                <c:pt idx="202">
                  <c:v>61.273384094238303</c:v>
                </c:pt>
                <c:pt idx="203">
                  <c:v>61.600685119628899</c:v>
                </c:pt>
                <c:pt idx="204">
                  <c:v>61.907302856445298</c:v>
                </c:pt>
                <c:pt idx="205">
                  <c:v>62.104560852050803</c:v>
                </c:pt>
                <c:pt idx="206">
                  <c:v>62.385448455810497</c:v>
                </c:pt>
                <c:pt idx="207">
                  <c:v>62.696563720703097</c:v>
                </c:pt>
                <c:pt idx="208">
                  <c:v>63.024070739746101</c:v>
                </c:pt>
                <c:pt idx="209">
                  <c:v>63.244655609130902</c:v>
                </c:pt>
                <c:pt idx="210">
                  <c:v>63.529373168945298</c:v>
                </c:pt>
                <c:pt idx="211">
                  <c:v>63.791290283203097</c:v>
                </c:pt>
                <c:pt idx="212">
                  <c:v>64.084083557128906</c:v>
                </c:pt>
                <c:pt idx="213">
                  <c:v>64.309364318847699</c:v>
                </c:pt>
                <c:pt idx="214">
                  <c:v>64.557395935058594</c:v>
                </c:pt>
                <c:pt idx="215">
                  <c:v>64.841239929199205</c:v>
                </c:pt>
                <c:pt idx="216">
                  <c:v>65.166343688964801</c:v>
                </c:pt>
                <c:pt idx="217">
                  <c:v>65.48193359375</c:v>
                </c:pt>
                <c:pt idx="218">
                  <c:v>65.691741943359403</c:v>
                </c:pt>
                <c:pt idx="219">
                  <c:v>65.997894287109403</c:v>
                </c:pt>
                <c:pt idx="220">
                  <c:v>66.296073913574205</c:v>
                </c:pt>
                <c:pt idx="221">
                  <c:v>66.601402282714801</c:v>
                </c:pt>
                <c:pt idx="222">
                  <c:v>66.8050537109375</c:v>
                </c:pt>
                <c:pt idx="223">
                  <c:v>67.063850402832003</c:v>
                </c:pt>
                <c:pt idx="224">
                  <c:v>67.468910217285199</c:v>
                </c:pt>
                <c:pt idx="225">
                  <c:v>67.711067199707003</c:v>
                </c:pt>
                <c:pt idx="226">
                  <c:v>67.987548828125</c:v>
                </c:pt>
                <c:pt idx="227">
                  <c:v>68.267005920410199</c:v>
                </c:pt>
                <c:pt idx="228">
                  <c:v>68.556282043457003</c:v>
                </c:pt>
                <c:pt idx="229">
                  <c:v>68.778045654296903</c:v>
                </c:pt>
                <c:pt idx="230">
                  <c:v>69.013206481933594</c:v>
                </c:pt>
                <c:pt idx="231">
                  <c:v>69.355880737304702</c:v>
                </c:pt>
                <c:pt idx="232">
                  <c:v>69.661880493164105</c:v>
                </c:pt>
                <c:pt idx="233">
                  <c:v>69.895301818847699</c:v>
                </c:pt>
                <c:pt idx="234">
                  <c:v>70.139823913574205</c:v>
                </c:pt>
                <c:pt idx="235">
                  <c:v>70.420440673828097</c:v>
                </c:pt>
                <c:pt idx="236">
                  <c:v>70.743896484375</c:v>
                </c:pt>
                <c:pt idx="237">
                  <c:v>70.936286926269503</c:v>
                </c:pt>
                <c:pt idx="238">
                  <c:v>71.193962097167997</c:v>
                </c:pt>
                <c:pt idx="239">
                  <c:v>71.490455627441406</c:v>
                </c:pt>
                <c:pt idx="240">
                  <c:v>71.819938659667997</c:v>
                </c:pt>
                <c:pt idx="241">
                  <c:v>72.062347412109403</c:v>
                </c:pt>
                <c:pt idx="242">
                  <c:v>72.314636230468807</c:v>
                </c:pt>
                <c:pt idx="243">
                  <c:v>72.658157348632798</c:v>
                </c:pt>
                <c:pt idx="244">
                  <c:v>72.938827514648395</c:v>
                </c:pt>
                <c:pt idx="245">
                  <c:v>73.203361511230497</c:v>
                </c:pt>
                <c:pt idx="246">
                  <c:v>73.530006408691406</c:v>
                </c:pt>
                <c:pt idx="247">
                  <c:v>73.816574096679702</c:v>
                </c:pt>
                <c:pt idx="248">
                  <c:v>74.044418334960895</c:v>
                </c:pt>
                <c:pt idx="249">
                  <c:v>74.325401306152301</c:v>
                </c:pt>
                <c:pt idx="250">
                  <c:v>74.616844177246094</c:v>
                </c:pt>
                <c:pt idx="251">
                  <c:v>74.929039001464801</c:v>
                </c:pt>
                <c:pt idx="252">
                  <c:v>75.220275878906307</c:v>
                </c:pt>
                <c:pt idx="253">
                  <c:v>75.431182861328097</c:v>
                </c:pt>
                <c:pt idx="254">
                  <c:v>75.724021911621094</c:v>
                </c:pt>
                <c:pt idx="255">
                  <c:v>75.939956665039105</c:v>
                </c:pt>
                <c:pt idx="256">
                  <c:v>76.294845581054702</c:v>
                </c:pt>
                <c:pt idx="257">
                  <c:v>76.507026672363295</c:v>
                </c:pt>
                <c:pt idx="258">
                  <c:v>76.773239135742202</c:v>
                </c:pt>
                <c:pt idx="259">
                  <c:v>77.122169494628906</c:v>
                </c:pt>
                <c:pt idx="260">
                  <c:v>77.443077087402301</c:v>
                </c:pt>
                <c:pt idx="261">
                  <c:v>77.653518676757798</c:v>
                </c:pt>
                <c:pt idx="262">
                  <c:v>77.985580444335895</c:v>
                </c:pt>
                <c:pt idx="263">
                  <c:v>78.221519470214801</c:v>
                </c:pt>
                <c:pt idx="264">
                  <c:v>78.5640869140625</c:v>
                </c:pt>
                <c:pt idx="265">
                  <c:v>78.779693603515597</c:v>
                </c:pt>
                <c:pt idx="266">
                  <c:v>79.055961608886705</c:v>
                </c:pt>
                <c:pt idx="267">
                  <c:v>79.362800598144503</c:v>
                </c:pt>
                <c:pt idx="268">
                  <c:v>79.743789672851605</c:v>
                </c:pt>
                <c:pt idx="269">
                  <c:v>79.988502502441406</c:v>
                </c:pt>
                <c:pt idx="270">
                  <c:v>80.195243835449205</c:v>
                </c:pt>
                <c:pt idx="271">
                  <c:v>80.499244689941406</c:v>
                </c:pt>
                <c:pt idx="272">
                  <c:v>80.8251953125</c:v>
                </c:pt>
                <c:pt idx="273">
                  <c:v>81.021102905273395</c:v>
                </c:pt>
                <c:pt idx="274">
                  <c:v>81.330581665039105</c:v>
                </c:pt>
                <c:pt idx="275">
                  <c:v>81.592094421386705</c:v>
                </c:pt>
                <c:pt idx="276">
                  <c:v>81.896652221679702</c:v>
                </c:pt>
                <c:pt idx="277">
                  <c:v>82.158706665039105</c:v>
                </c:pt>
                <c:pt idx="278">
                  <c:v>82.394989013671903</c:v>
                </c:pt>
                <c:pt idx="279">
                  <c:v>82.648506164550795</c:v>
                </c:pt>
                <c:pt idx="280">
                  <c:v>83.032241821289105</c:v>
                </c:pt>
                <c:pt idx="281">
                  <c:v>83.217155456542997</c:v>
                </c:pt>
                <c:pt idx="282">
                  <c:v>83.514572143554702</c:v>
                </c:pt>
                <c:pt idx="283">
                  <c:v>83.744239807128906</c:v>
                </c:pt>
                <c:pt idx="284">
                  <c:v>84.117095947265597</c:v>
                </c:pt>
                <c:pt idx="285">
                  <c:v>84.281013488769503</c:v>
                </c:pt>
                <c:pt idx="286">
                  <c:v>84.601669311523395</c:v>
                </c:pt>
                <c:pt idx="287">
                  <c:v>84.893936157226605</c:v>
                </c:pt>
                <c:pt idx="288">
                  <c:v>85.263504028320298</c:v>
                </c:pt>
                <c:pt idx="289">
                  <c:v>85.452659606933594</c:v>
                </c:pt>
                <c:pt idx="290">
                  <c:v>85.767639160156307</c:v>
                </c:pt>
                <c:pt idx="291">
                  <c:v>86.098854064941406</c:v>
                </c:pt>
                <c:pt idx="292">
                  <c:v>86.342453002929702</c:v>
                </c:pt>
                <c:pt idx="293">
                  <c:v>86.597404479980497</c:v>
                </c:pt>
                <c:pt idx="294">
                  <c:v>86.867401123046903</c:v>
                </c:pt>
                <c:pt idx="295">
                  <c:v>87.183624267578097</c:v>
                </c:pt>
                <c:pt idx="296">
                  <c:v>87.509178161621094</c:v>
                </c:pt>
                <c:pt idx="297">
                  <c:v>87.693595886230497</c:v>
                </c:pt>
                <c:pt idx="298">
                  <c:v>87.999977111816406</c:v>
                </c:pt>
                <c:pt idx="299">
                  <c:v>88.264183044433594</c:v>
                </c:pt>
                <c:pt idx="300">
                  <c:v>88.500267028808594</c:v>
                </c:pt>
                <c:pt idx="301">
                  <c:v>88.705268859863295</c:v>
                </c:pt>
                <c:pt idx="302">
                  <c:v>89.002403259277301</c:v>
                </c:pt>
                <c:pt idx="303">
                  <c:v>89.291160583496094</c:v>
                </c:pt>
                <c:pt idx="304">
                  <c:v>89.555923461914105</c:v>
                </c:pt>
                <c:pt idx="305">
                  <c:v>89.828636169433594</c:v>
                </c:pt>
                <c:pt idx="306">
                  <c:v>90.120628356933594</c:v>
                </c:pt>
                <c:pt idx="307">
                  <c:v>90.409141540527301</c:v>
                </c:pt>
                <c:pt idx="308">
                  <c:v>90.691574096679702</c:v>
                </c:pt>
                <c:pt idx="309">
                  <c:v>91.018257141113295</c:v>
                </c:pt>
                <c:pt idx="310">
                  <c:v>91.283805847167997</c:v>
                </c:pt>
                <c:pt idx="311">
                  <c:v>91.595115661621094</c:v>
                </c:pt>
                <c:pt idx="312">
                  <c:v>91.865798950195298</c:v>
                </c:pt>
                <c:pt idx="313">
                  <c:v>92.117149353027301</c:v>
                </c:pt>
                <c:pt idx="314">
                  <c:v>92.377716064453097</c:v>
                </c:pt>
                <c:pt idx="315">
                  <c:v>92.660026550292997</c:v>
                </c:pt>
                <c:pt idx="316">
                  <c:v>92.999931335449205</c:v>
                </c:pt>
                <c:pt idx="317">
                  <c:v>93.235633850097699</c:v>
                </c:pt>
                <c:pt idx="318">
                  <c:v>93.518844604492202</c:v>
                </c:pt>
                <c:pt idx="319">
                  <c:v>93.8231201171875</c:v>
                </c:pt>
                <c:pt idx="320">
                  <c:v>94.164543151855497</c:v>
                </c:pt>
                <c:pt idx="321">
                  <c:v>94.305030822753906</c:v>
                </c:pt>
                <c:pt idx="322">
                  <c:v>94.645935058593807</c:v>
                </c:pt>
                <c:pt idx="323">
                  <c:v>95.03759765625</c:v>
                </c:pt>
                <c:pt idx="324">
                  <c:v>95.300819396972699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EF5F-4C5D-A568-631E7A61F53D}"/>
            </c:ext>
          </c:extLst>
        </c:ser>
        <c:ser>
          <c:idx val="2"/>
          <c:order val="4"/>
          <c:tx>
            <c:strRef>
              <c:f>'Linear - Table'!$C$19</c:f>
              <c:strCache>
                <c:ptCount val="1"/>
                <c:pt idx="0">
                  <c:v>Real Theorical composition (%)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'Linear - Table'!$A$20:$A$344</c:f>
              <c:numCache>
                <c:formatCode>0.000</c:formatCode>
                <c:ptCount val="325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  <c:pt idx="23">
                  <c:v>205</c:v>
                </c:pt>
                <c:pt idx="24">
                  <c:v>210</c:v>
                </c:pt>
                <c:pt idx="25">
                  <c:v>215</c:v>
                </c:pt>
                <c:pt idx="26">
                  <c:v>220</c:v>
                </c:pt>
                <c:pt idx="27">
                  <c:v>225</c:v>
                </c:pt>
                <c:pt idx="28">
                  <c:v>230</c:v>
                </c:pt>
                <c:pt idx="29">
                  <c:v>235</c:v>
                </c:pt>
                <c:pt idx="30">
                  <c:v>240</c:v>
                </c:pt>
                <c:pt idx="31">
                  <c:v>245</c:v>
                </c:pt>
                <c:pt idx="32">
                  <c:v>250</c:v>
                </c:pt>
                <c:pt idx="33">
                  <c:v>255</c:v>
                </c:pt>
                <c:pt idx="34">
                  <c:v>260</c:v>
                </c:pt>
                <c:pt idx="35">
                  <c:v>265</c:v>
                </c:pt>
                <c:pt idx="36">
                  <c:v>270</c:v>
                </c:pt>
                <c:pt idx="37">
                  <c:v>275</c:v>
                </c:pt>
                <c:pt idx="38">
                  <c:v>280</c:v>
                </c:pt>
                <c:pt idx="39">
                  <c:v>285</c:v>
                </c:pt>
                <c:pt idx="40">
                  <c:v>290</c:v>
                </c:pt>
                <c:pt idx="41">
                  <c:v>295</c:v>
                </c:pt>
                <c:pt idx="42">
                  <c:v>300</c:v>
                </c:pt>
                <c:pt idx="43">
                  <c:v>305</c:v>
                </c:pt>
                <c:pt idx="44">
                  <c:v>310</c:v>
                </c:pt>
                <c:pt idx="45">
                  <c:v>315</c:v>
                </c:pt>
                <c:pt idx="46">
                  <c:v>320</c:v>
                </c:pt>
                <c:pt idx="47">
                  <c:v>325</c:v>
                </c:pt>
                <c:pt idx="48">
                  <c:v>330</c:v>
                </c:pt>
                <c:pt idx="49">
                  <c:v>335</c:v>
                </c:pt>
                <c:pt idx="50">
                  <c:v>340</c:v>
                </c:pt>
                <c:pt idx="51">
                  <c:v>345</c:v>
                </c:pt>
                <c:pt idx="52">
                  <c:v>350</c:v>
                </c:pt>
                <c:pt idx="53">
                  <c:v>355</c:v>
                </c:pt>
                <c:pt idx="54">
                  <c:v>360</c:v>
                </c:pt>
                <c:pt idx="55">
                  <c:v>365</c:v>
                </c:pt>
                <c:pt idx="56">
                  <c:v>370</c:v>
                </c:pt>
                <c:pt idx="57">
                  <c:v>375</c:v>
                </c:pt>
                <c:pt idx="58">
                  <c:v>380</c:v>
                </c:pt>
                <c:pt idx="59">
                  <c:v>385</c:v>
                </c:pt>
                <c:pt idx="60">
                  <c:v>390</c:v>
                </c:pt>
                <c:pt idx="61">
                  <c:v>395</c:v>
                </c:pt>
                <c:pt idx="62">
                  <c:v>400</c:v>
                </c:pt>
                <c:pt idx="63">
                  <c:v>405</c:v>
                </c:pt>
                <c:pt idx="64">
                  <c:v>410</c:v>
                </c:pt>
                <c:pt idx="65">
                  <c:v>415</c:v>
                </c:pt>
                <c:pt idx="66">
                  <c:v>420</c:v>
                </c:pt>
                <c:pt idx="67">
                  <c:v>425</c:v>
                </c:pt>
                <c:pt idx="68">
                  <c:v>430</c:v>
                </c:pt>
                <c:pt idx="69">
                  <c:v>435</c:v>
                </c:pt>
                <c:pt idx="70">
                  <c:v>440</c:v>
                </c:pt>
                <c:pt idx="71">
                  <c:v>445</c:v>
                </c:pt>
                <c:pt idx="72">
                  <c:v>450</c:v>
                </c:pt>
                <c:pt idx="73">
                  <c:v>455</c:v>
                </c:pt>
                <c:pt idx="74">
                  <c:v>460</c:v>
                </c:pt>
                <c:pt idx="75">
                  <c:v>465</c:v>
                </c:pt>
                <c:pt idx="76">
                  <c:v>470</c:v>
                </c:pt>
                <c:pt idx="77">
                  <c:v>475</c:v>
                </c:pt>
                <c:pt idx="78">
                  <c:v>480</c:v>
                </c:pt>
                <c:pt idx="79">
                  <c:v>485</c:v>
                </c:pt>
                <c:pt idx="80">
                  <c:v>490</c:v>
                </c:pt>
                <c:pt idx="81">
                  <c:v>495</c:v>
                </c:pt>
                <c:pt idx="82">
                  <c:v>500</c:v>
                </c:pt>
                <c:pt idx="83">
                  <c:v>505</c:v>
                </c:pt>
                <c:pt idx="84">
                  <c:v>510</c:v>
                </c:pt>
                <c:pt idx="85">
                  <c:v>515</c:v>
                </c:pt>
                <c:pt idx="86">
                  <c:v>520</c:v>
                </c:pt>
                <c:pt idx="87">
                  <c:v>525</c:v>
                </c:pt>
                <c:pt idx="88">
                  <c:v>530</c:v>
                </c:pt>
                <c:pt idx="89">
                  <c:v>535</c:v>
                </c:pt>
                <c:pt idx="90">
                  <c:v>540</c:v>
                </c:pt>
                <c:pt idx="91">
                  <c:v>545</c:v>
                </c:pt>
                <c:pt idx="92">
                  <c:v>550</c:v>
                </c:pt>
                <c:pt idx="93">
                  <c:v>555</c:v>
                </c:pt>
                <c:pt idx="94">
                  <c:v>560</c:v>
                </c:pt>
                <c:pt idx="95">
                  <c:v>565</c:v>
                </c:pt>
                <c:pt idx="96">
                  <c:v>570</c:v>
                </c:pt>
                <c:pt idx="97">
                  <c:v>575</c:v>
                </c:pt>
                <c:pt idx="98">
                  <c:v>580</c:v>
                </c:pt>
                <c:pt idx="99">
                  <c:v>585</c:v>
                </c:pt>
                <c:pt idx="100">
                  <c:v>590</c:v>
                </c:pt>
                <c:pt idx="101">
                  <c:v>595</c:v>
                </c:pt>
                <c:pt idx="102">
                  <c:v>600</c:v>
                </c:pt>
                <c:pt idx="103">
                  <c:v>605</c:v>
                </c:pt>
                <c:pt idx="104">
                  <c:v>610</c:v>
                </c:pt>
                <c:pt idx="105">
                  <c:v>615</c:v>
                </c:pt>
                <c:pt idx="106">
                  <c:v>620</c:v>
                </c:pt>
                <c:pt idx="107">
                  <c:v>625</c:v>
                </c:pt>
                <c:pt idx="108">
                  <c:v>630</c:v>
                </c:pt>
                <c:pt idx="109">
                  <c:v>635</c:v>
                </c:pt>
                <c:pt idx="110">
                  <c:v>640</c:v>
                </c:pt>
                <c:pt idx="111">
                  <c:v>645</c:v>
                </c:pt>
                <c:pt idx="112">
                  <c:v>650</c:v>
                </c:pt>
                <c:pt idx="113">
                  <c:v>655</c:v>
                </c:pt>
                <c:pt idx="114">
                  <c:v>660</c:v>
                </c:pt>
                <c:pt idx="115">
                  <c:v>665</c:v>
                </c:pt>
                <c:pt idx="116">
                  <c:v>670</c:v>
                </c:pt>
                <c:pt idx="117">
                  <c:v>675</c:v>
                </c:pt>
                <c:pt idx="118">
                  <c:v>680</c:v>
                </c:pt>
                <c:pt idx="119">
                  <c:v>685</c:v>
                </c:pt>
                <c:pt idx="120">
                  <c:v>690</c:v>
                </c:pt>
                <c:pt idx="121">
                  <c:v>695</c:v>
                </c:pt>
                <c:pt idx="122">
                  <c:v>700</c:v>
                </c:pt>
                <c:pt idx="123">
                  <c:v>705</c:v>
                </c:pt>
                <c:pt idx="124">
                  <c:v>710</c:v>
                </c:pt>
                <c:pt idx="125">
                  <c:v>715</c:v>
                </c:pt>
                <c:pt idx="126">
                  <c:v>720</c:v>
                </c:pt>
                <c:pt idx="127">
                  <c:v>725</c:v>
                </c:pt>
                <c:pt idx="128">
                  <c:v>730</c:v>
                </c:pt>
                <c:pt idx="129">
                  <c:v>735</c:v>
                </c:pt>
                <c:pt idx="130">
                  <c:v>740</c:v>
                </c:pt>
                <c:pt idx="131">
                  <c:v>745</c:v>
                </c:pt>
                <c:pt idx="132">
                  <c:v>750</c:v>
                </c:pt>
                <c:pt idx="133">
                  <c:v>755</c:v>
                </c:pt>
                <c:pt idx="134">
                  <c:v>760</c:v>
                </c:pt>
                <c:pt idx="135">
                  <c:v>765</c:v>
                </c:pt>
                <c:pt idx="136">
                  <c:v>770</c:v>
                </c:pt>
                <c:pt idx="137">
                  <c:v>775</c:v>
                </c:pt>
                <c:pt idx="138">
                  <c:v>780</c:v>
                </c:pt>
                <c:pt idx="139">
                  <c:v>785</c:v>
                </c:pt>
                <c:pt idx="140">
                  <c:v>790</c:v>
                </c:pt>
                <c:pt idx="141">
                  <c:v>795</c:v>
                </c:pt>
                <c:pt idx="142">
                  <c:v>800</c:v>
                </c:pt>
                <c:pt idx="143">
                  <c:v>805</c:v>
                </c:pt>
                <c:pt idx="144">
                  <c:v>810</c:v>
                </c:pt>
                <c:pt idx="145">
                  <c:v>815</c:v>
                </c:pt>
                <c:pt idx="146">
                  <c:v>820</c:v>
                </c:pt>
                <c:pt idx="147">
                  <c:v>825</c:v>
                </c:pt>
                <c:pt idx="148">
                  <c:v>830</c:v>
                </c:pt>
                <c:pt idx="149">
                  <c:v>835</c:v>
                </c:pt>
                <c:pt idx="150">
                  <c:v>840</c:v>
                </c:pt>
                <c:pt idx="151">
                  <c:v>845</c:v>
                </c:pt>
                <c:pt idx="152">
                  <c:v>850</c:v>
                </c:pt>
                <c:pt idx="153">
                  <c:v>855</c:v>
                </c:pt>
                <c:pt idx="154">
                  <c:v>860</c:v>
                </c:pt>
                <c:pt idx="155">
                  <c:v>865</c:v>
                </c:pt>
                <c:pt idx="156">
                  <c:v>870</c:v>
                </c:pt>
                <c:pt idx="157">
                  <c:v>875</c:v>
                </c:pt>
                <c:pt idx="158">
                  <c:v>880</c:v>
                </c:pt>
                <c:pt idx="159">
                  <c:v>885</c:v>
                </c:pt>
                <c:pt idx="160">
                  <c:v>890</c:v>
                </c:pt>
                <c:pt idx="161">
                  <c:v>895</c:v>
                </c:pt>
                <c:pt idx="162">
                  <c:v>900</c:v>
                </c:pt>
                <c:pt idx="163">
                  <c:v>905</c:v>
                </c:pt>
                <c:pt idx="164">
                  <c:v>910</c:v>
                </c:pt>
                <c:pt idx="165">
                  <c:v>915</c:v>
                </c:pt>
                <c:pt idx="166">
                  <c:v>920</c:v>
                </c:pt>
                <c:pt idx="167">
                  <c:v>925</c:v>
                </c:pt>
                <c:pt idx="168">
                  <c:v>930</c:v>
                </c:pt>
                <c:pt idx="169">
                  <c:v>935</c:v>
                </c:pt>
                <c:pt idx="170">
                  <c:v>940</c:v>
                </c:pt>
                <c:pt idx="171">
                  <c:v>945</c:v>
                </c:pt>
                <c:pt idx="172">
                  <c:v>950</c:v>
                </c:pt>
                <c:pt idx="173">
                  <c:v>955</c:v>
                </c:pt>
                <c:pt idx="174">
                  <c:v>960</c:v>
                </c:pt>
                <c:pt idx="175">
                  <c:v>965</c:v>
                </c:pt>
                <c:pt idx="176">
                  <c:v>970</c:v>
                </c:pt>
                <c:pt idx="177">
                  <c:v>975</c:v>
                </c:pt>
                <c:pt idx="178">
                  <c:v>980</c:v>
                </c:pt>
                <c:pt idx="179">
                  <c:v>985</c:v>
                </c:pt>
                <c:pt idx="180">
                  <c:v>990</c:v>
                </c:pt>
                <c:pt idx="181">
                  <c:v>995</c:v>
                </c:pt>
                <c:pt idx="182">
                  <c:v>1000</c:v>
                </c:pt>
                <c:pt idx="183">
                  <c:v>1005</c:v>
                </c:pt>
                <c:pt idx="184">
                  <c:v>1010</c:v>
                </c:pt>
                <c:pt idx="185">
                  <c:v>1015</c:v>
                </c:pt>
                <c:pt idx="186">
                  <c:v>1020</c:v>
                </c:pt>
                <c:pt idx="187">
                  <c:v>1025</c:v>
                </c:pt>
                <c:pt idx="188">
                  <c:v>1030</c:v>
                </c:pt>
                <c:pt idx="189">
                  <c:v>1035</c:v>
                </c:pt>
                <c:pt idx="190">
                  <c:v>1040</c:v>
                </c:pt>
                <c:pt idx="191">
                  <c:v>1045</c:v>
                </c:pt>
                <c:pt idx="192">
                  <c:v>1050</c:v>
                </c:pt>
                <c:pt idx="193">
                  <c:v>1055</c:v>
                </c:pt>
                <c:pt idx="194">
                  <c:v>1060</c:v>
                </c:pt>
                <c:pt idx="195">
                  <c:v>1065</c:v>
                </c:pt>
                <c:pt idx="196">
                  <c:v>1070</c:v>
                </c:pt>
                <c:pt idx="197">
                  <c:v>1075</c:v>
                </c:pt>
                <c:pt idx="198">
                  <c:v>1080</c:v>
                </c:pt>
                <c:pt idx="199">
                  <c:v>1085</c:v>
                </c:pt>
                <c:pt idx="200">
                  <c:v>1090</c:v>
                </c:pt>
                <c:pt idx="201">
                  <c:v>1095</c:v>
                </c:pt>
                <c:pt idx="202">
                  <c:v>1100</c:v>
                </c:pt>
                <c:pt idx="203">
                  <c:v>1105</c:v>
                </c:pt>
                <c:pt idx="204">
                  <c:v>1110</c:v>
                </c:pt>
                <c:pt idx="205">
                  <c:v>1115</c:v>
                </c:pt>
                <c:pt idx="206">
                  <c:v>1120</c:v>
                </c:pt>
                <c:pt idx="207">
                  <c:v>1125</c:v>
                </c:pt>
                <c:pt idx="208">
                  <c:v>1130</c:v>
                </c:pt>
                <c:pt idx="209">
                  <c:v>1135</c:v>
                </c:pt>
                <c:pt idx="210">
                  <c:v>1140</c:v>
                </c:pt>
                <c:pt idx="211">
                  <c:v>1145</c:v>
                </c:pt>
                <c:pt idx="212">
                  <c:v>1150</c:v>
                </c:pt>
                <c:pt idx="213">
                  <c:v>1155</c:v>
                </c:pt>
                <c:pt idx="214">
                  <c:v>1160</c:v>
                </c:pt>
                <c:pt idx="215">
                  <c:v>1165</c:v>
                </c:pt>
                <c:pt idx="216">
                  <c:v>1170</c:v>
                </c:pt>
                <c:pt idx="217">
                  <c:v>1175</c:v>
                </c:pt>
                <c:pt idx="218">
                  <c:v>1180</c:v>
                </c:pt>
                <c:pt idx="219">
                  <c:v>1185</c:v>
                </c:pt>
                <c:pt idx="220">
                  <c:v>1190</c:v>
                </c:pt>
                <c:pt idx="221">
                  <c:v>1195</c:v>
                </c:pt>
                <c:pt idx="222">
                  <c:v>1200</c:v>
                </c:pt>
                <c:pt idx="223">
                  <c:v>1205</c:v>
                </c:pt>
                <c:pt idx="224">
                  <c:v>1210</c:v>
                </c:pt>
                <c:pt idx="225">
                  <c:v>1215</c:v>
                </c:pt>
                <c:pt idx="226">
                  <c:v>1220</c:v>
                </c:pt>
                <c:pt idx="227">
                  <c:v>1225</c:v>
                </c:pt>
                <c:pt idx="228">
                  <c:v>1230</c:v>
                </c:pt>
                <c:pt idx="229">
                  <c:v>1235</c:v>
                </c:pt>
                <c:pt idx="230">
                  <c:v>1240</c:v>
                </c:pt>
                <c:pt idx="231">
                  <c:v>1245</c:v>
                </c:pt>
                <c:pt idx="232">
                  <c:v>1250</c:v>
                </c:pt>
                <c:pt idx="233">
                  <c:v>1255</c:v>
                </c:pt>
                <c:pt idx="234">
                  <c:v>1260</c:v>
                </c:pt>
                <c:pt idx="235">
                  <c:v>1265</c:v>
                </c:pt>
                <c:pt idx="236">
                  <c:v>1270</c:v>
                </c:pt>
                <c:pt idx="237">
                  <c:v>1275</c:v>
                </c:pt>
                <c:pt idx="238">
                  <c:v>1280</c:v>
                </c:pt>
                <c:pt idx="239">
                  <c:v>1285</c:v>
                </c:pt>
                <c:pt idx="240">
                  <c:v>1290</c:v>
                </c:pt>
                <c:pt idx="241">
                  <c:v>1295</c:v>
                </c:pt>
                <c:pt idx="242">
                  <c:v>1300</c:v>
                </c:pt>
                <c:pt idx="243">
                  <c:v>1305</c:v>
                </c:pt>
                <c:pt idx="244">
                  <c:v>1310</c:v>
                </c:pt>
                <c:pt idx="245">
                  <c:v>1315</c:v>
                </c:pt>
                <c:pt idx="246">
                  <c:v>1320</c:v>
                </c:pt>
                <c:pt idx="247">
                  <c:v>1325</c:v>
                </c:pt>
                <c:pt idx="248">
                  <c:v>1330</c:v>
                </c:pt>
                <c:pt idx="249">
                  <c:v>1335</c:v>
                </c:pt>
                <c:pt idx="250">
                  <c:v>1340</c:v>
                </c:pt>
                <c:pt idx="251">
                  <c:v>1345</c:v>
                </c:pt>
                <c:pt idx="252">
                  <c:v>1350</c:v>
                </c:pt>
                <c:pt idx="253">
                  <c:v>1355</c:v>
                </c:pt>
                <c:pt idx="254">
                  <c:v>1360</c:v>
                </c:pt>
                <c:pt idx="255">
                  <c:v>1365</c:v>
                </c:pt>
                <c:pt idx="256">
                  <c:v>1370</c:v>
                </c:pt>
                <c:pt idx="257">
                  <c:v>1375</c:v>
                </c:pt>
                <c:pt idx="258">
                  <c:v>1380</c:v>
                </c:pt>
                <c:pt idx="259">
                  <c:v>1385</c:v>
                </c:pt>
                <c:pt idx="260">
                  <c:v>1390</c:v>
                </c:pt>
                <c:pt idx="261">
                  <c:v>1395</c:v>
                </c:pt>
                <c:pt idx="262">
                  <c:v>1400</c:v>
                </c:pt>
                <c:pt idx="263">
                  <c:v>1405</c:v>
                </c:pt>
                <c:pt idx="264">
                  <c:v>1410</c:v>
                </c:pt>
                <c:pt idx="265">
                  <c:v>1415</c:v>
                </c:pt>
                <c:pt idx="266">
                  <c:v>1420</c:v>
                </c:pt>
                <c:pt idx="267">
                  <c:v>1425</c:v>
                </c:pt>
                <c:pt idx="268">
                  <c:v>1430</c:v>
                </c:pt>
                <c:pt idx="269">
                  <c:v>1435</c:v>
                </c:pt>
                <c:pt idx="270">
                  <c:v>1440</c:v>
                </c:pt>
                <c:pt idx="271">
                  <c:v>1445</c:v>
                </c:pt>
                <c:pt idx="272">
                  <c:v>1450</c:v>
                </c:pt>
                <c:pt idx="273">
                  <c:v>1455</c:v>
                </c:pt>
                <c:pt idx="274">
                  <c:v>1460</c:v>
                </c:pt>
                <c:pt idx="275">
                  <c:v>1465</c:v>
                </c:pt>
                <c:pt idx="276">
                  <c:v>1470</c:v>
                </c:pt>
                <c:pt idx="277">
                  <c:v>1475</c:v>
                </c:pt>
                <c:pt idx="278">
                  <c:v>1480</c:v>
                </c:pt>
                <c:pt idx="279">
                  <c:v>1485</c:v>
                </c:pt>
                <c:pt idx="280">
                  <c:v>1490</c:v>
                </c:pt>
                <c:pt idx="281">
                  <c:v>1495</c:v>
                </c:pt>
                <c:pt idx="282">
                  <c:v>1500</c:v>
                </c:pt>
                <c:pt idx="283">
                  <c:v>1505</c:v>
                </c:pt>
                <c:pt idx="284">
                  <c:v>1510</c:v>
                </c:pt>
                <c:pt idx="285">
                  <c:v>1515</c:v>
                </c:pt>
                <c:pt idx="286">
                  <c:v>1520</c:v>
                </c:pt>
                <c:pt idx="287">
                  <c:v>1525</c:v>
                </c:pt>
                <c:pt idx="288">
                  <c:v>1530</c:v>
                </c:pt>
                <c:pt idx="289">
                  <c:v>1535</c:v>
                </c:pt>
                <c:pt idx="290">
                  <c:v>1540</c:v>
                </c:pt>
                <c:pt idx="291">
                  <c:v>1545</c:v>
                </c:pt>
                <c:pt idx="292">
                  <c:v>1550</c:v>
                </c:pt>
                <c:pt idx="293">
                  <c:v>1555</c:v>
                </c:pt>
                <c:pt idx="294">
                  <c:v>1560</c:v>
                </c:pt>
                <c:pt idx="295">
                  <c:v>1565</c:v>
                </c:pt>
                <c:pt idx="296">
                  <c:v>1570</c:v>
                </c:pt>
                <c:pt idx="297">
                  <c:v>1575</c:v>
                </c:pt>
                <c:pt idx="298">
                  <c:v>1580</c:v>
                </c:pt>
                <c:pt idx="299">
                  <c:v>1585</c:v>
                </c:pt>
                <c:pt idx="300">
                  <c:v>1590</c:v>
                </c:pt>
                <c:pt idx="301">
                  <c:v>1595</c:v>
                </c:pt>
                <c:pt idx="302">
                  <c:v>1600</c:v>
                </c:pt>
                <c:pt idx="303">
                  <c:v>1605</c:v>
                </c:pt>
                <c:pt idx="304">
                  <c:v>1610</c:v>
                </c:pt>
                <c:pt idx="305">
                  <c:v>1615</c:v>
                </c:pt>
                <c:pt idx="306">
                  <c:v>1620</c:v>
                </c:pt>
                <c:pt idx="307">
                  <c:v>1625</c:v>
                </c:pt>
                <c:pt idx="308">
                  <c:v>1630</c:v>
                </c:pt>
                <c:pt idx="309">
                  <c:v>1635</c:v>
                </c:pt>
                <c:pt idx="310">
                  <c:v>1640</c:v>
                </c:pt>
                <c:pt idx="311">
                  <c:v>1645</c:v>
                </c:pt>
                <c:pt idx="312">
                  <c:v>1650</c:v>
                </c:pt>
                <c:pt idx="313">
                  <c:v>1655</c:v>
                </c:pt>
                <c:pt idx="314">
                  <c:v>1660</c:v>
                </c:pt>
                <c:pt idx="315">
                  <c:v>1665</c:v>
                </c:pt>
                <c:pt idx="316">
                  <c:v>1670</c:v>
                </c:pt>
                <c:pt idx="317">
                  <c:v>1675</c:v>
                </c:pt>
                <c:pt idx="318">
                  <c:v>1680</c:v>
                </c:pt>
                <c:pt idx="319">
                  <c:v>1685</c:v>
                </c:pt>
                <c:pt idx="320">
                  <c:v>1690</c:v>
                </c:pt>
                <c:pt idx="321">
                  <c:v>1695</c:v>
                </c:pt>
                <c:pt idx="322">
                  <c:v>1700</c:v>
                </c:pt>
                <c:pt idx="323">
                  <c:v>1705</c:v>
                </c:pt>
                <c:pt idx="324">
                  <c:v>1710</c:v>
                </c:pt>
              </c:numCache>
            </c:numRef>
          </c:xVal>
          <c:yVal>
            <c:numRef>
              <c:f>'Linear - Table'!$C$20:$C$344</c:f>
              <c:numCache>
                <c:formatCode>General</c:formatCode>
                <c:ptCount val="325"/>
                <c:pt idx="0">
                  <c:v>5.1071109771728498</c:v>
                </c:pt>
                <c:pt idx="1">
                  <c:v>5.3849439620971697</c:v>
                </c:pt>
                <c:pt idx="2">
                  <c:v>5.7183337211608896</c:v>
                </c:pt>
                <c:pt idx="3">
                  <c:v>5.9404444694518999</c:v>
                </c:pt>
                <c:pt idx="4">
                  <c:v>6.2183332443237296</c:v>
                </c:pt>
                <c:pt idx="5">
                  <c:v>6.4962220191955602</c:v>
                </c:pt>
                <c:pt idx="6">
                  <c:v>6.88488864898682</c:v>
                </c:pt>
                <c:pt idx="7">
                  <c:v>7.10727787017822</c:v>
                </c:pt>
                <c:pt idx="8">
                  <c:v>7.3848891258239702</c:v>
                </c:pt>
                <c:pt idx="9">
                  <c:v>7.7182779312133798</c:v>
                </c:pt>
                <c:pt idx="10">
                  <c:v>7.9404997825622603</c:v>
                </c:pt>
                <c:pt idx="11">
                  <c:v>8.2183885574340803</c:v>
                </c:pt>
                <c:pt idx="12">
                  <c:v>8.49627780914307</c:v>
                </c:pt>
                <c:pt idx="13">
                  <c:v>8.8292789459228498</c:v>
                </c:pt>
                <c:pt idx="14">
                  <c:v>9.0515556335449201</c:v>
                </c:pt>
                <c:pt idx="15">
                  <c:v>9.3295001983642596</c:v>
                </c:pt>
                <c:pt idx="16">
                  <c:v>9.6070556640625</c:v>
                </c:pt>
                <c:pt idx="17">
                  <c:v>9.88488864898682</c:v>
                </c:pt>
                <c:pt idx="18">
                  <c:v>10.107221603393601</c:v>
                </c:pt>
                <c:pt idx="19">
                  <c:v>10.3848886489868</c:v>
                </c:pt>
                <c:pt idx="20">
                  <c:v>10.7737226486206</c:v>
                </c:pt>
                <c:pt idx="21">
                  <c:v>10.996054649353001</c:v>
                </c:pt>
                <c:pt idx="22">
                  <c:v>11.2181663513184</c:v>
                </c:pt>
                <c:pt idx="23">
                  <c:v>11.496111869811999</c:v>
                </c:pt>
                <c:pt idx="24">
                  <c:v>11.8295001983643</c:v>
                </c:pt>
                <c:pt idx="25">
                  <c:v>12.1073322296143</c:v>
                </c:pt>
                <c:pt idx="26">
                  <c:v>12.329389572143601</c:v>
                </c:pt>
                <c:pt idx="27">
                  <c:v>12.6072778701782</c:v>
                </c:pt>
                <c:pt idx="28">
                  <c:v>12.996000289916999</c:v>
                </c:pt>
                <c:pt idx="29">
                  <c:v>13.2737226486206</c:v>
                </c:pt>
                <c:pt idx="30">
                  <c:v>13.496054649353001</c:v>
                </c:pt>
                <c:pt idx="31">
                  <c:v>13.773889541626</c:v>
                </c:pt>
                <c:pt idx="32">
                  <c:v>14.051609992981</c:v>
                </c:pt>
                <c:pt idx="33">
                  <c:v>14.384945869445801</c:v>
                </c:pt>
                <c:pt idx="34">
                  <c:v>14.6071672439575</c:v>
                </c:pt>
                <c:pt idx="35">
                  <c:v>14.8851661682129</c:v>
                </c:pt>
                <c:pt idx="36">
                  <c:v>15.162777900695801</c:v>
                </c:pt>
                <c:pt idx="37">
                  <c:v>15.4962215423584</c:v>
                </c:pt>
                <c:pt idx="38">
                  <c:v>15.662611007690399</c:v>
                </c:pt>
                <c:pt idx="39">
                  <c:v>15.940610885620099</c:v>
                </c:pt>
                <c:pt idx="40">
                  <c:v>16.218166351318398</c:v>
                </c:pt>
                <c:pt idx="41">
                  <c:v>16.551610946655298</c:v>
                </c:pt>
                <c:pt idx="42">
                  <c:v>16.829444885253899</c:v>
                </c:pt>
                <c:pt idx="43">
                  <c:v>17.051778793335</c:v>
                </c:pt>
                <c:pt idx="44">
                  <c:v>17.329278945922901</c:v>
                </c:pt>
                <c:pt idx="45">
                  <c:v>17.607276916503899</c:v>
                </c:pt>
                <c:pt idx="46">
                  <c:v>17.9403896331787</c:v>
                </c:pt>
                <c:pt idx="47">
                  <c:v>18.162666320800799</c:v>
                </c:pt>
                <c:pt idx="48">
                  <c:v>18.440666198730501</c:v>
                </c:pt>
                <c:pt idx="49">
                  <c:v>18.718278884887699</c:v>
                </c:pt>
                <c:pt idx="50">
                  <c:v>19.1070556640625</c:v>
                </c:pt>
                <c:pt idx="51">
                  <c:v>19.329555511474599</c:v>
                </c:pt>
                <c:pt idx="52">
                  <c:v>19.6073322296143</c:v>
                </c:pt>
                <c:pt idx="53">
                  <c:v>19.8850002288818</c:v>
                </c:pt>
                <c:pt idx="54">
                  <c:v>20.218387603759801</c:v>
                </c:pt>
                <c:pt idx="55">
                  <c:v>20.440334320068398</c:v>
                </c:pt>
                <c:pt idx="56">
                  <c:v>20.7182216644287</c:v>
                </c:pt>
                <c:pt idx="57">
                  <c:v>20.996055603027301</c:v>
                </c:pt>
                <c:pt idx="58">
                  <c:v>21.3293342590332</c:v>
                </c:pt>
                <c:pt idx="59">
                  <c:v>21.551610946655298</c:v>
                </c:pt>
                <c:pt idx="60">
                  <c:v>21.773777008056602</c:v>
                </c:pt>
                <c:pt idx="61">
                  <c:v>22.051832199096701</c:v>
                </c:pt>
                <c:pt idx="62">
                  <c:v>22.3850002288818</c:v>
                </c:pt>
                <c:pt idx="63">
                  <c:v>22.607276916503899</c:v>
                </c:pt>
                <c:pt idx="64">
                  <c:v>22.8848876953125</c:v>
                </c:pt>
                <c:pt idx="65">
                  <c:v>23.162778854370099</c:v>
                </c:pt>
                <c:pt idx="66">
                  <c:v>23.496110916137699</c:v>
                </c:pt>
                <c:pt idx="67">
                  <c:v>23.718442916870099</c:v>
                </c:pt>
                <c:pt idx="68">
                  <c:v>23.9961128234863</c:v>
                </c:pt>
                <c:pt idx="69">
                  <c:v>24.329442977905298</c:v>
                </c:pt>
                <c:pt idx="70">
                  <c:v>24.6071662902832</c:v>
                </c:pt>
                <c:pt idx="71">
                  <c:v>24.829221725463899</c:v>
                </c:pt>
                <c:pt idx="72">
                  <c:v>25.162834167480501</c:v>
                </c:pt>
                <c:pt idx="73">
                  <c:v>25.440555572509801</c:v>
                </c:pt>
                <c:pt idx="74">
                  <c:v>25.7739448547363</c:v>
                </c:pt>
                <c:pt idx="75">
                  <c:v>25.996166229248001</c:v>
                </c:pt>
                <c:pt idx="76">
                  <c:v>26.273668289184599</c:v>
                </c:pt>
                <c:pt idx="77">
                  <c:v>26.551610946655298</c:v>
                </c:pt>
                <c:pt idx="78">
                  <c:v>26.884889602661101</c:v>
                </c:pt>
                <c:pt idx="79">
                  <c:v>27.107221603393601</c:v>
                </c:pt>
                <c:pt idx="80">
                  <c:v>27.385057449340799</c:v>
                </c:pt>
                <c:pt idx="81">
                  <c:v>27.662721633911101</c:v>
                </c:pt>
                <c:pt idx="82">
                  <c:v>27.940387725830099</c:v>
                </c:pt>
                <c:pt idx="83">
                  <c:v>28.162889480590799</c:v>
                </c:pt>
                <c:pt idx="84">
                  <c:v>28.4405002593994</c:v>
                </c:pt>
                <c:pt idx="85">
                  <c:v>28.718112945556602</c:v>
                </c:pt>
                <c:pt idx="86">
                  <c:v>29.0516662597656</c:v>
                </c:pt>
                <c:pt idx="87">
                  <c:v>29.273998260498001</c:v>
                </c:pt>
                <c:pt idx="88">
                  <c:v>29.5516681671143</c:v>
                </c:pt>
                <c:pt idx="89">
                  <c:v>29.8294982910156</c:v>
                </c:pt>
                <c:pt idx="90">
                  <c:v>30.1626682281494</c:v>
                </c:pt>
                <c:pt idx="91">
                  <c:v>30.384944915771499</c:v>
                </c:pt>
                <c:pt idx="92">
                  <c:v>30.662721633911101</c:v>
                </c:pt>
                <c:pt idx="93">
                  <c:v>30.996166229248001</c:v>
                </c:pt>
                <c:pt idx="94">
                  <c:v>31.329502105712901</c:v>
                </c:pt>
                <c:pt idx="95">
                  <c:v>31.5516662597656</c:v>
                </c:pt>
                <c:pt idx="96">
                  <c:v>31.829442977905298</c:v>
                </c:pt>
                <c:pt idx="97">
                  <c:v>32.107166290283203</c:v>
                </c:pt>
                <c:pt idx="98">
                  <c:v>32.496055603027301</c:v>
                </c:pt>
                <c:pt idx="99">
                  <c:v>32.718223571777301</c:v>
                </c:pt>
                <c:pt idx="100">
                  <c:v>32.995998382568402</c:v>
                </c:pt>
                <c:pt idx="101">
                  <c:v>33.3296089172363</c:v>
                </c:pt>
                <c:pt idx="102">
                  <c:v>33.607223510742202</c:v>
                </c:pt>
                <c:pt idx="103">
                  <c:v>33.773666381835902</c:v>
                </c:pt>
                <c:pt idx="104">
                  <c:v>34.051723480224602</c:v>
                </c:pt>
                <c:pt idx="105">
                  <c:v>34.384830474853501</c:v>
                </c:pt>
                <c:pt idx="106">
                  <c:v>34.662776947021499</c:v>
                </c:pt>
                <c:pt idx="107">
                  <c:v>34.8851127624512</c:v>
                </c:pt>
                <c:pt idx="108">
                  <c:v>35.162666320800803</c:v>
                </c:pt>
                <c:pt idx="109">
                  <c:v>35.496055603027301</c:v>
                </c:pt>
                <c:pt idx="110">
                  <c:v>35.718276977539098</c:v>
                </c:pt>
                <c:pt idx="111">
                  <c:v>35.996166229247997</c:v>
                </c:pt>
                <c:pt idx="112">
                  <c:v>36.329502105712898</c:v>
                </c:pt>
                <c:pt idx="113">
                  <c:v>36.607166290283203</c:v>
                </c:pt>
                <c:pt idx="114">
                  <c:v>36.829277038574197</c:v>
                </c:pt>
                <c:pt idx="115">
                  <c:v>37.162776947021499</c:v>
                </c:pt>
                <c:pt idx="116">
                  <c:v>37.495998382568402</c:v>
                </c:pt>
                <c:pt idx="117">
                  <c:v>37.773998260497997</c:v>
                </c:pt>
                <c:pt idx="118">
                  <c:v>37.995948791503899</c:v>
                </c:pt>
                <c:pt idx="119">
                  <c:v>38.273998260497997</c:v>
                </c:pt>
                <c:pt idx="120">
                  <c:v>38.607170104980497</c:v>
                </c:pt>
                <c:pt idx="121">
                  <c:v>38.829334259033203</c:v>
                </c:pt>
                <c:pt idx="122">
                  <c:v>39.1072807312012</c:v>
                </c:pt>
                <c:pt idx="123">
                  <c:v>39.385002136230497</c:v>
                </c:pt>
                <c:pt idx="124">
                  <c:v>39.718276977539098</c:v>
                </c:pt>
                <c:pt idx="125">
                  <c:v>39.940498352050803</c:v>
                </c:pt>
                <c:pt idx="126">
                  <c:v>40.162776947021499</c:v>
                </c:pt>
                <c:pt idx="127">
                  <c:v>40.440555572509801</c:v>
                </c:pt>
                <c:pt idx="128">
                  <c:v>40.773830413818402</c:v>
                </c:pt>
                <c:pt idx="129">
                  <c:v>41.051670074462898</c:v>
                </c:pt>
                <c:pt idx="130">
                  <c:v>41.273830413818402</c:v>
                </c:pt>
                <c:pt idx="131">
                  <c:v>41.551670074462898</c:v>
                </c:pt>
                <c:pt idx="132">
                  <c:v>41.885055541992202</c:v>
                </c:pt>
                <c:pt idx="133">
                  <c:v>42.162834167480497</c:v>
                </c:pt>
                <c:pt idx="134">
                  <c:v>42.3848876953125</c:v>
                </c:pt>
                <c:pt idx="135">
                  <c:v>42.662666320800803</c:v>
                </c:pt>
                <c:pt idx="136">
                  <c:v>42.996501922607401</c:v>
                </c:pt>
                <c:pt idx="137">
                  <c:v>43.329387664794901</c:v>
                </c:pt>
                <c:pt idx="138">
                  <c:v>43.551612854003899</c:v>
                </c:pt>
                <c:pt idx="139">
                  <c:v>43.8296089172363</c:v>
                </c:pt>
                <c:pt idx="140">
                  <c:v>44.1627197265625</c:v>
                </c:pt>
                <c:pt idx="141">
                  <c:v>44.3851127624512</c:v>
                </c:pt>
                <c:pt idx="142">
                  <c:v>44.662666320800803</c:v>
                </c:pt>
                <c:pt idx="143">
                  <c:v>44.9406127929688</c:v>
                </c:pt>
                <c:pt idx="144">
                  <c:v>45.273887634277301</c:v>
                </c:pt>
                <c:pt idx="145">
                  <c:v>45.495998382568402</c:v>
                </c:pt>
                <c:pt idx="146">
                  <c:v>45.773723602294901</c:v>
                </c:pt>
                <c:pt idx="147">
                  <c:v>45.996109008789098</c:v>
                </c:pt>
                <c:pt idx="148">
                  <c:v>46.329391479492202</c:v>
                </c:pt>
                <c:pt idx="149">
                  <c:v>46.607223510742202</c:v>
                </c:pt>
                <c:pt idx="150">
                  <c:v>46.829391479492202</c:v>
                </c:pt>
                <c:pt idx="151">
                  <c:v>47.107223510742202</c:v>
                </c:pt>
                <c:pt idx="152">
                  <c:v>47.4406127929688</c:v>
                </c:pt>
                <c:pt idx="153">
                  <c:v>47.662776947021499</c:v>
                </c:pt>
                <c:pt idx="154">
                  <c:v>47.940444946289098</c:v>
                </c:pt>
                <c:pt idx="155">
                  <c:v>48.2184448242188</c:v>
                </c:pt>
                <c:pt idx="156">
                  <c:v>48.551670074462898</c:v>
                </c:pt>
                <c:pt idx="157">
                  <c:v>48.829334259033203</c:v>
                </c:pt>
                <c:pt idx="158">
                  <c:v>49.107166290283203</c:v>
                </c:pt>
                <c:pt idx="159">
                  <c:v>49.384777069091797</c:v>
                </c:pt>
                <c:pt idx="160">
                  <c:v>49.718219757080099</c:v>
                </c:pt>
                <c:pt idx="161">
                  <c:v>49.940441131591797</c:v>
                </c:pt>
                <c:pt idx="162">
                  <c:v>50.218391418457003</c:v>
                </c:pt>
                <c:pt idx="163">
                  <c:v>50.551719665527301</c:v>
                </c:pt>
                <c:pt idx="164">
                  <c:v>50.829391479492202</c:v>
                </c:pt>
                <c:pt idx="165">
                  <c:v>51.051670074462898</c:v>
                </c:pt>
                <c:pt idx="166">
                  <c:v>51.329391479492202</c:v>
                </c:pt>
                <c:pt idx="167">
                  <c:v>51.607166290283203</c:v>
                </c:pt>
                <c:pt idx="168">
                  <c:v>51.940387725830099</c:v>
                </c:pt>
                <c:pt idx="169">
                  <c:v>52.107112884521499</c:v>
                </c:pt>
                <c:pt idx="170">
                  <c:v>52.384834289550803</c:v>
                </c:pt>
                <c:pt idx="171">
                  <c:v>52.662830352783203</c:v>
                </c:pt>
                <c:pt idx="172">
                  <c:v>52.9405517578125</c:v>
                </c:pt>
                <c:pt idx="173">
                  <c:v>53.218334197997997</c:v>
                </c:pt>
                <c:pt idx="174">
                  <c:v>53.495998382568402</c:v>
                </c:pt>
                <c:pt idx="175">
                  <c:v>53.773780822753899</c:v>
                </c:pt>
                <c:pt idx="176">
                  <c:v>54.051502227783203</c:v>
                </c:pt>
                <c:pt idx="177">
                  <c:v>54.329494476318402</c:v>
                </c:pt>
                <c:pt idx="178">
                  <c:v>54.551719665527301</c:v>
                </c:pt>
                <c:pt idx="179">
                  <c:v>54.885166168212898</c:v>
                </c:pt>
                <c:pt idx="180">
                  <c:v>55.273887634277301</c:v>
                </c:pt>
                <c:pt idx="181">
                  <c:v>55.440444946289098</c:v>
                </c:pt>
                <c:pt idx="182">
                  <c:v>55.7739448547363</c:v>
                </c:pt>
                <c:pt idx="183">
                  <c:v>55.996219635009801</c:v>
                </c:pt>
                <c:pt idx="184">
                  <c:v>56.329277038574197</c:v>
                </c:pt>
                <c:pt idx="185">
                  <c:v>56.551780700683601</c:v>
                </c:pt>
                <c:pt idx="186">
                  <c:v>56.829391479492202</c:v>
                </c:pt>
                <c:pt idx="187">
                  <c:v>57.162891387939503</c:v>
                </c:pt>
                <c:pt idx="188">
                  <c:v>57.4406127929688</c:v>
                </c:pt>
                <c:pt idx="189">
                  <c:v>57.662666320800803</c:v>
                </c:pt>
                <c:pt idx="190">
                  <c:v>57.884998321533203</c:v>
                </c:pt>
                <c:pt idx="191">
                  <c:v>58.162612915039098</c:v>
                </c:pt>
                <c:pt idx="192">
                  <c:v>58.4961128234863</c:v>
                </c:pt>
                <c:pt idx="193">
                  <c:v>58.718223571777301</c:v>
                </c:pt>
                <c:pt idx="194">
                  <c:v>58.996219635009801</c:v>
                </c:pt>
                <c:pt idx="195">
                  <c:v>59.329334259033203</c:v>
                </c:pt>
                <c:pt idx="196">
                  <c:v>59.607112884521499</c:v>
                </c:pt>
                <c:pt idx="197">
                  <c:v>59.829551696777301</c:v>
                </c:pt>
                <c:pt idx="198">
                  <c:v>60.107051849365199</c:v>
                </c:pt>
                <c:pt idx="199">
                  <c:v>60.440387725830099</c:v>
                </c:pt>
                <c:pt idx="200">
                  <c:v>60.662612915039098</c:v>
                </c:pt>
                <c:pt idx="201">
                  <c:v>60.940666198730497</c:v>
                </c:pt>
                <c:pt idx="202">
                  <c:v>61.273838043212898</c:v>
                </c:pt>
                <c:pt idx="203">
                  <c:v>61.6070556640625</c:v>
                </c:pt>
                <c:pt idx="204">
                  <c:v>61.885108947753899</c:v>
                </c:pt>
                <c:pt idx="205">
                  <c:v>62.107334136962898</c:v>
                </c:pt>
                <c:pt idx="206">
                  <c:v>62.385002136230497</c:v>
                </c:pt>
                <c:pt idx="207">
                  <c:v>62.6627807617188</c:v>
                </c:pt>
                <c:pt idx="208">
                  <c:v>62.9961128234863</c:v>
                </c:pt>
                <c:pt idx="209">
                  <c:v>63.218273162841797</c:v>
                </c:pt>
                <c:pt idx="210">
                  <c:v>63.495998382568402</c:v>
                </c:pt>
                <c:pt idx="211">
                  <c:v>63.773780822753899</c:v>
                </c:pt>
                <c:pt idx="212">
                  <c:v>64.051834106445298</c:v>
                </c:pt>
                <c:pt idx="213">
                  <c:v>64.273834228515597</c:v>
                </c:pt>
                <c:pt idx="214">
                  <c:v>64.551666259765597</c:v>
                </c:pt>
                <c:pt idx="215">
                  <c:v>64.829277038574205</c:v>
                </c:pt>
                <c:pt idx="216">
                  <c:v>65.162666320800795</c:v>
                </c:pt>
                <c:pt idx="217">
                  <c:v>65.440605163574205</c:v>
                </c:pt>
                <c:pt idx="218">
                  <c:v>65.662834167480497</c:v>
                </c:pt>
                <c:pt idx="219">
                  <c:v>65.940383911132798</c:v>
                </c:pt>
                <c:pt idx="220">
                  <c:v>66.273719787597699</c:v>
                </c:pt>
                <c:pt idx="221">
                  <c:v>66.551498413085895</c:v>
                </c:pt>
                <c:pt idx="222">
                  <c:v>66.773666381835895</c:v>
                </c:pt>
                <c:pt idx="223">
                  <c:v>67.051612854003906</c:v>
                </c:pt>
                <c:pt idx="224">
                  <c:v>67.440444946289105</c:v>
                </c:pt>
                <c:pt idx="225">
                  <c:v>67.662826538085895</c:v>
                </c:pt>
                <c:pt idx="226">
                  <c:v>67.9405517578125</c:v>
                </c:pt>
                <c:pt idx="227">
                  <c:v>68.218391418457003</c:v>
                </c:pt>
                <c:pt idx="228">
                  <c:v>68.551612854003906</c:v>
                </c:pt>
                <c:pt idx="229">
                  <c:v>68.773834228515597</c:v>
                </c:pt>
                <c:pt idx="230">
                  <c:v>69.051666259765597</c:v>
                </c:pt>
                <c:pt idx="231">
                  <c:v>69.329498291015597</c:v>
                </c:pt>
                <c:pt idx="232">
                  <c:v>69.662834167480497</c:v>
                </c:pt>
                <c:pt idx="233">
                  <c:v>69.885002136230497</c:v>
                </c:pt>
                <c:pt idx="234">
                  <c:v>70.107170104980497</c:v>
                </c:pt>
                <c:pt idx="235">
                  <c:v>70.3848876953125</c:v>
                </c:pt>
                <c:pt idx="236">
                  <c:v>70.718391418457003</c:v>
                </c:pt>
                <c:pt idx="237">
                  <c:v>70.940559387207003</c:v>
                </c:pt>
                <c:pt idx="238">
                  <c:v>71.218223571777301</c:v>
                </c:pt>
                <c:pt idx="239">
                  <c:v>71.496109008789105</c:v>
                </c:pt>
                <c:pt idx="240">
                  <c:v>71.829277038574205</c:v>
                </c:pt>
                <c:pt idx="241">
                  <c:v>72.051666259765597</c:v>
                </c:pt>
                <c:pt idx="242">
                  <c:v>72.329277038574205</c:v>
                </c:pt>
                <c:pt idx="243">
                  <c:v>72.662666320800795</c:v>
                </c:pt>
                <c:pt idx="244">
                  <c:v>72.9405517578125</c:v>
                </c:pt>
                <c:pt idx="245">
                  <c:v>73.218391418457003</c:v>
                </c:pt>
                <c:pt idx="246">
                  <c:v>73.495948791503906</c:v>
                </c:pt>
                <c:pt idx="247">
                  <c:v>73.829559326171903</c:v>
                </c:pt>
                <c:pt idx="248">
                  <c:v>74.051498413085895</c:v>
                </c:pt>
                <c:pt idx="249">
                  <c:v>74.329444885253906</c:v>
                </c:pt>
                <c:pt idx="250">
                  <c:v>74.607170104980497</c:v>
                </c:pt>
                <c:pt idx="251">
                  <c:v>74.940284729003906</c:v>
                </c:pt>
                <c:pt idx="252">
                  <c:v>75.218391418457003</c:v>
                </c:pt>
                <c:pt idx="253">
                  <c:v>75.4405517578125</c:v>
                </c:pt>
                <c:pt idx="254">
                  <c:v>75.718223571777301</c:v>
                </c:pt>
                <c:pt idx="255">
                  <c:v>75.940444946289105</c:v>
                </c:pt>
                <c:pt idx="256">
                  <c:v>76.273780822753906</c:v>
                </c:pt>
                <c:pt idx="257">
                  <c:v>76.495948791503906</c:v>
                </c:pt>
                <c:pt idx="258">
                  <c:v>76.773834228515597</c:v>
                </c:pt>
                <c:pt idx="259">
                  <c:v>77.107109069824205</c:v>
                </c:pt>
                <c:pt idx="260">
                  <c:v>77.440605163574205</c:v>
                </c:pt>
                <c:pt idx="261">
                  <c:v>77.607170104980497</c:v>
                </c:pt>
                <c:pt idx="262">
                  <c:v>77.885002136230497</c:v>
                </c:pt>
                <c:pt idx="263">
                  <c:v>78.162773132324205</c:v>
                </c:pt>
                <c:pt idx="264">
                  <c:v>78.496223449707003</c:v>
                </c:pt>
                <c:pt idx="265">
                  <c:v>78.718223571777301</c:v>
                </c:pt>
                <c:pt idx="266">
                  <c:v>78.9962158203125</c:v>
                </c:pt>
                <c:pt idx="267">
                  <c:v>79.329383850097699</c:v>
                </c:pt>
                <c:pt idx="268">
                  <c:v>79.662666320800795</c:v>
                </c:pt>
                <c:pt idx="269">
                  <c:v>79.8848876953125</c:v>
                </c:pt>
                <c:pt idx="270">
                  <c:v>80.162612915039105</c:v>
                </c:pt>
                <c:pt idx="271">
                  <c:v>80.440444946289105</c:v>
                </c:pt>
                <c:pt idx="272">
                  <c:v>80.773780822753906</c:v>
                </c:pt>
                <c:pt idx="273">
                  <c:v>80.996109008789105</c:v>
                </c:pt>
                <c:pt idx="274">
                  <c:v>81.273941040039105</c:v>
                </c:pt>
                <c:pt idx="275">
                  <c:v>81.551498413085895</c:v>
                </c:pt>
                <c:pt idx="276">
                  <c:v>81.885055541992202</c:v>
                </c:pt>
                <c:pt idx="277">
                  <c:v>82.051666259765597</c:v>
                </c:pt>
                <c:pt idx="278">
                  <c:v>82.329498291015597</c:v>
                </c:pt>
                <c:pt idx="279">
                  <c:v>82.607109069824205</c:v>
                </c:pt>
                <c:pt idx="280">
                  <c:v>82.940605163574205</c:v>
                </c:pt>
                <c:pt idx="281">
                  <c:v>83.162834167480497</c:v>
                </c:pt>
                <c:pt idx="282">
                  <c:v>83.440505981445298</c:v>
                </c:pt>
                <c:pt idx="283">
                  <c:v>83.718338012695298</c:v>
                </c:pt>
                <c:pt idx="284">
                  <c:v>84.051666259765597</c:v>
                </c:pt>
                <c:pt idx="285">
                  <c:v>84.274002075195298</c:v>
                </c:pt>
                <c:pt idx="286">
                  <c:v>84.551727294921903</c:v>
                </c:pt>
                <c:pt idx="287">
                  <c:v>84.884834289550795</c:v>
                </c:pt>
                <c:pt idx="288">
                  <c:v>85.218338012695298</c:v>
                </c:pt>
                <c:pt idx="289">
                  <c:v>85.4405517578125</c:v>
                </c:pt>
                <c:pt idx="290">
                  <c:v>85.718452453613295</c:v>
                </c:pt>
                <c:pt idx="291">
                  <c:v>86.051612854003906</c:v>
                </c:pt>
                <c:pt idx="292">
                  <c:v>86.329269409179702</c:v>
                </c:pt>
                <c:pt idx="293">
                  <c:v>86.551666259765597</c:v>
                </c:pt>
                <c:pt idx="294">
                  <c:v>86.829383850097699</c:v>
                </c:pt>
                <c:pt idx="295">
                  <c:v>87.162666320800795</c:v>
                </c:pt>
                <c:pt idx="296">
                  <c:v>87.440605163574205</c:v>
                </c:pt>
                <c:pt idx="297">
                  <c:v>87.6627197265625</c:v>
                </c:pt>
                <c:pt idx="298">
                  <c:v>87.9405517578125</c:v>
                </c:pt>
                <c:pt idx="299">
                  <c:v>88.218276977539105</c:v>
                </c:pt>
                <c:pt idx="300">
                  <c:v>88.495994567871094</c:v>
                </c:pt>
                <c:pt idx="301">
                  <c:v>88.718391418457003</c:v>
                </c:pt>
                <c:pt idx="302">
                  <c:v>88.996170043945298</c:v>
                </c:pt>
                <c:pt idx="303">
                  <c:v>89.273834228515597</c:v>
                </c:pt>
                <c:pt idx="304">
                  <c:v>89.607330322265597</c:v>
                </c:pt>
                <c:pt idx="305">
                  <c:v>89.829277038574205</c:v>
                </c:pt>
                <c:pt idx="306">
                  <c:v>90.107391357421903</c:v>
                </c:pt>
                <c:pt idx="307">
                  <c:v>90.3848876953125</c:v>
                </c:pt>
                <c:pt idx="308">
                  <c:v>90.718338012695298</c:v>
                </c:pt>
                <c:pt idx="309">
                  <c:v>90.940559387207003</c:v>
                </c:pt>
                <c:pt idx="310">
                  <c:v>91.273719787597699</c:v>
                </c:pt>
                <c:pt idx="311">
                  <c:v>91.551551818847699</c:v>
                </c:pt>
                <c:pt idx="312">
                  <c:v>91.885002136230497</c:v>
                </c:pt>
                <c:pt idx="313">
                  <c:v>92.107170104980497</c:v>
                </c:pt>
                <c:pt idx="314">
                  <c:v>92.3848876953125</c:v>
                </c:pt>
                <c:pt idx="315">
                  <c:v>92.662612915039105</c:v>
                </c:pt>
                <c:pt idx="316">
                  <c:v>92.995994567871094</c:v>
                </c:pt>
                <c:pt idx="317">
                  <c:v>93.218223571777301</c:v>
                </c:pt>
                <c:pt idx="318">
                  <c:v>93.496055603027301</c:v>
                </c:pt>
                <c:pt idx="319">
                  <c:v>93.829330444335895</c:v>
                </c:pt>
                <c:pt idx="320">
                  <c:v>94.107276916503906</c:v>
                </c:pt>
                <c:pt idx="321">
                  <c:v>94.273780822753906</c:v>
                </c:pt>
                <c:pt idx="322">
                  <c:v>94.551612854003906</c:v>
                </c:pt>
                <c:pt idx="323">
                  <c:v>94.8848876953125</c:v>
                </c:pt>
                <c:pt idx="324">
                  <c:v>95.162666320800795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EF5F-4C5D-A568-631E7A61F5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937600"/>
        <c:axId val="172939520"/>
      </c:scatterChart>
      <c:scatterChart>
        <c:scatterStyle val="lineMarker"/>
        <c:varyColors val="0"/>
        <c:ser>
          <c:idx val="3"/>
          <c:order val="5"/>
          <c:tx>
            <c:strRef>
              <c:f>'Linear - Table'!$D$19</c:f>
              <c:strCache>
                <c:ptCount val="1"/>
                <c:pt idx="0">
                  <c:v>Deviation (%)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'Linear - Table'!$A$20:$A$344</c:f>
              <c:numCache>
                <c:formatCode>0.000</c:formatCode>
                <c:ptCount val="325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  <c:pt idx="23">
                  <c:v>205</c:v>
                </c:pt>
                <c:pt idx="24">
                  <c:v>210</c:v>
                </c:pt>
                <c:pt idx="25">
                  <c:v>215</c:v>
                </c:pt>
                <c:pt idx="26">
                  <c:v>220</c:v>
                </c:pt>
                <c:pt idx="27">
                  <c:v>225</c:v>
                </c:pt>
                <c:pt idx="28">
                  <c:v>230</c:v>
                </c:pt>
                <c:pt idx="29">
                  <c:v>235</c:v>
                </c:pt>
                <c:pt idx="30">
                  <c:v>240</c:v>
                </c:pt>
                <c:pt idx="31">
                  <c:v>245</c:v>
                </c:pt>
                <c:pt idx="32">
                  <c:v>250</c:v>
                </c:pt>
                <c:pt idx="33">
                  <c:v>255</c:v>
                </c:pt>
                <c:pt idx="34">
                  <c:v>260</c:v>
                </c:pt>
                <c:pt idx="35">
                  <c:v>265</c:v>
                </c:pt>
                <c:pt idx="36">
                  <c:v>270</c:v>
                </c:pt>
                <c:pt idx="37">
                  <c:v>275</c:v>
                </c:pt>
                <c:pt idx="38">
                  <c:v>280</c:v>
                </c:pt>
                <c:pt idx="39">
                  <c:v>285</c:v>
                </c:pt>
                <c:pt idx="40">
                  <c:v>290</c:v>
                </c:pt>
                <c:pt idx="41">
                  <c:v>295</c:v>
                </c:pt>
                <c:pt idx="42">
                  <c:v>300</c:v>
                </c:pt>
                <c:pt idx="43">
                  <c:v>305</c:v>
                </c:pt>
                <c:pt idx="44">
                  <c:v>310</c:v>
                </c:pt>
                <c:pt idx="45">
                  <c:v>315</c:v>
                </c:pt>
                <c:pt idx="46">
                  <c:v>320</c:v>
                </c:pt>
                <c:pt idx="47">
                  <c:v>325</c:v>
                </c:pt>
                <c:pt idx="48">
                  <c:v>330</c:v>
                </c:pt>
                <c:pt idx="49">
                  <c:v>335</c:v>
                </c:pt>
                <c:pt idx="50">
                  <c:v>340</c:v>
                </c:pt>
                <c:pt idx="51">
                  <c:v>345</c:v>
                </c:pt>
                <c:pt idx="52">
                  <c:v>350</c:v>
                </c:pt>
                <c:pt idx="53">
                  <c:v>355</c:v>
                </c:pt>
                <c:pt idx="54">
                  <c:v>360</c:v>
                </c:pt>
                <c:pt idx="55">
                  <c:v>365</c:v>
                </c:pt>
                <c:pt idx="56">
                  <c:v>370</c:v>
                </c:pt>
                <c:pt idx="57">
                  <c:v>375</c:v>
                </c:pt>
                <c:pt idx="58">
                  <c:v>380</c:v>
                </c:pt>
                <c:pt idx="59">
                  <c:v>385</c:v>
                </c:pt>
                <c:pt idx="60">
                  <c:v>390</c:v>
                </c:pt>
                <c:pt idx="61">
                  <c:v>395</c:v>
                </c:pt>
                <c:pt idx="62">
                  <c:v>400</c:v>
                </c:pt>
                <c:pt idx="63">
                  <c:v>405</c:v>
                </c:pt>
                <c:pt idx="64">
                  <c:v>410</c:v>
                </c:pt>
                <c:pt idx="65">
                  <c:v>415</c:v>
                </c:pt>
                <c:pt idx="66">
                  <c:v>420</c:v>
                </c:pt>
                <c:pt idx="67">
                  <c:v>425</c:v>
                </c:pt>
                <c:pt idx="68">
                  <c:v>430</c:v>
                </c:pt>
                <c:pt idx="69">
                  <c:v>435</c:v>
                </c:pt>
                <c:pt idx="70">
                  <c:v>440</c:v>
                </c:pt>
                <c:pt idx="71">
                  <c:v>445</c:v>
                </c:pt>
                <c:pt idx="72">
                  <c:v>450</c:v>
                </c:pt>
                <c:pt idx="73">
                  <c:v>455</c:v>
                </c:pt>
                <c:pt idx="74">
                  <c:v>460</c:v>
                </c:pt>
                <c:pt idx="75">
                  <c:v>465</c:v>
                </c:pt>
                <c:pt idx="76">
                  <c:v>470</c:v>
                </c:pt>
                <c:pt idx="77">
                  <c:v>475</c:v>
                </c:pt>
                <c:pt idx="78">
                  <c:v>480</c:v>
                </c:pt>
                <c:pt idx="79">
                  <c:v>485</c:v>
                </c:pt>
                <c:pt idx="80">
                  <c:v>490</c:v>
                </c:pt>
                <c:pt idx="81">
                  <c:v>495</c:v>
                </c:pt>
                <c:pt idx="82">
                  <c:v>500</c:v>
                </c:pt>
                <c:pt idx="83">
                  <c:v>505</c:v>
                </c:pt>
                <c:pt idx="84">
                  <c:v>510</c:v>
                </c:pt>
                <c:pt idx="85">
                  <c:v>515</c:v>
                </c:pt>
                <c:pt idx="86">
                  <c:v>520</c:v>
                </c:pt>
                <c:pt idx="87">
                  <c:v>525</c:v>
                </c:pt>
                <c:pt idx="88">
                  <c:v>530</c:v>
                </c:pt>
                <c:pt idx="89">
                  <c:v>535</c:v>
                </c:pt>
                <c:pt idx="90">
                  <c:v>540</c:v>
                </c:pt>
                <c:pt idx="91">
                  <c:v>545</c:v>
                </c:pt>
                <c:pt idx="92">
                  <c:v>550</c:v>
                </c:pt>
                <c:pt idx="93">
                  <c:v>555</c:v>
                </c:pt>
                <c:pt idx="94">
                  <c:v>560</c:v>
                </c:pt>
                <c:pt idx="95">
                  <c:v>565</c:v>
                </c:pt>
                <c:pt idx="96">
                  <c:v>570</c:v>
                </c:pt>
                <c:pt idx="97">
                  <c:v>575</c:v>
                </c:pt>
                <c:pt idx="98">
                  <c:v>580</c:v>
                </c:pt>
                <c:pt idx="99">
                  <c:v>585</c:v>
                </c:pt>
                <c:pt idx="100">
                  <c:v>590</c:v>
                </c:pt>
                <c:pt idx="101">
                  <c:v>595</c:v>
                </c:pt>
                <c:pt idx="102">
                  <c:v>600</c:v>
                </c:pt>
                <c:pt idx="103">
                  <c:v>605</c:v>
                </c:pt>
                <c:pt idx="104">
                  <c:v>610</c:v>
                </c:pt>
                <c:pt idx="105">
                  <c:v>615</c:v>
                </c:pt>
                <c:pt idx="106">
                  <c:v>620</c:v>
                </c:pt>
                <c:pt idx="107">
                  <c:v>625</c:v>
                </c:pt>
                <c:pt idx="108">
                  <c:v>630</c:v>
                </c:pt>
                <c:pt idx="109">
                  <c:v>635</c:v>
                </c:pt>
                <c:pt idx="110">
                  <c:v>640</c:v>
                </c:pt>
                <c:pt idx="111">
                  <c:v>645</c:v>
                </c:pt>
                <c:pt idx="112">
                  <c:v>650</c:v>
                </c:pt>
                <c:pt idx="113">
                  <c:v>655</c:v>
                </c:pt>
                <c:pt idx="114">
                  <c:v>660</c:v>
                </c:pt>
                <c:pt idx="115">
                  <c:v>665</c:v>
                </c:pt>
                <c:pt idx="116">
                  <c:v>670</c:v>
                </c:pt>
                <c:pt idx="117">
                  <c:v>675</c:v>
                </c:pt>
                <c:pt idx="118">
                  <c:v>680</c:v>
                </c:pt>
                <c:pt idx="119">
                  <c:v>685</c:v>
                </c:pt>
                <c:pt idx="120">
                  <c:v>690</c:v>
                </c:pt>
                <c:pt idx="121">
                  <c:v>695</c:v>
                </c:pt>
                <c:pt idx="122">
                  <c:v>700</c:v>
                </c:pt>
                <c:pt idx="123">
                  <c:v>705</c:v>
                </c:pt>
                <c:pt idx="124">
                  <c:v>710</c:v>
                </c:pt>
                <c:pt idx="125">
                  <c:v>715</c:v>
                </c:pt>
                <c:pt idx="126">
                  <c:v>720</c:v>
                </c:pt>
                <c:pt idx="127">
                  <c:v>725</c:v>
                </c:pt>
                <c:pt idx="128">
                  <c:v>730</c:v>
                </c:pt>
                <c:pt idx="129">
                  <c:v>735</c:v>
                </c:pt>
                <c:pt idx="130">
                  <c:v>740</c:v>
                </c:pt>
                <c:pt idx="131">
                  <c:v>745</c:v>
                </c:pt>
                <c:pt idx="132">
                  <c:v>750</c:v>
                </c:pt>
                <c:pt idx="133">
                  <c:v>755</c:v>
                </c:pt>
                <c:pt idx="134">
                  <c:v>760</c:v>
                </c:pt>
                <c:pt idx="135">
                  <c:v>765</c:v>
                </c:pt>
                <c:pt idx="136">
                  <c:v>770</c:v>
                </c:pt>
                <c:pt idx="137">
                  <c:v>775</c:v>
                </c:pt>
                <c:pt idx="138">
                  <c:v>780</c:v>
                </c:pt>
                <c:pt idx="139">
                  <c:v>785</c:v>
                </c:pt>
                <c:pt idx="140">
                  <c:v>790</c:v>
                </c:pt>
                <c:pt idx="141">
                  <c:v>795</c:v>
                </c:pt>
                <c:pt idx="142">
                  <c:v>800</c:v>
                </c:pt>
                <c:pt idx="143">
                  <c:v>805</c:v>
                </c:pt>
                <c:pt idx="144">
                  <c:v>810</c:v>
                </c:pt>
                <c:pt idx="145">
                  <c:v>815</c:v>
                </c:pt>
                <c:pt idx="146">
                  <c:v>820</c:v>
                </c:pt>
                <c:pt idx="147">
                  <c:v>825</c:v>
                </c:pt>
                <c:pt idx="148">
                  <c:v>830</c:v>
                </c:pt>
                <c:pt idx="149">
                  <c:v>835</c:v>
                </c:pt>
                <c:pt idx="150">
                  <c:v>840</c:v>
                </c:pt>
                <c:pt idx="151">
                  <c:v>845</c:v>
                </c:pt>
                <c:pt idx="152">
                  <c:v>850</c:v>
                </c:pt>
                <c:pt idx="153">
                  <c:v>855</c:v>
                </c:pt>
                <c:pt idx="154">
                  <c:v>860</c:v>
                </c:pt>
                <c:pt idx="155">
                  <c:v>865</c:v>
                </c:pt>
                <c:pt idx="156">
                  <c:v>870</c:v>
                </c:pt>
                <c:pt idx="157">
                  <c:v>875</c:v>
                </c:pt>
                <c:pt idx="158">
                  <c:v>880</c:v>
                </c:pt>
                <c:pt idx="159">
                  <c:v>885</c:v>
                </c:pt>
                <c:pt idx="160">
                  <c:v>890</c:v>
                </c:pt>
                <c:pt idx="161">
                  <c:v>895</c:v>
                </c:pt>
                <c:pt idx="162">
                  <c:v>900</c:v>
                </c:pt>
                <c:pt idx="163">
                  <c:v>905</c:v>
                </c:pt>
                <c:pt idx="164">
                  <c:v>910</c:v>
                </c:pt>
                <c:pt idx="165">
                  <c:v>915</c:v>
                </c:pt>
                <c:pt idx="166">
                  <c:v>920</c:v>
                </c:pt>
                <c:pt idx="167">
                  <c:v>925</c:v>
                </c:pt>
                <c:pt idx="168">
                  <c:v>930</c:v>
                </c:pt>
                <c:pt idx="169">
                  <c:v>935</c:v>
                </c:pt>
                <c:pt idx="170">
                  <c:v>940</c:v>
                </c:pt>
                <c:pt idx="171">
                  <c:v>945</c:v>
                </c:pt>
                <c:pt idx="172">
                  <c:v>950</c:v>
                </c:pt>
                <c:pt idx="173">
                  <c:v>955</c:v>
                </c:pt>
                <c:pt idx="174">
                  <c:v>960</c:v>
                </c:pt>
                <c:pt idx="175">
                  <c:v>965</c:v>
                </c:pt>
                <c:pt idx="176">
                  <c:v>970</c:v>
                </c:pt>
                <c:pt idx="177">
                  <c:v>975</c:v>
                </c:pt>
                <c:pt idx="178">
                  <c:v>980</c:v>
                </c:pt>
                <c:pt idx="179">
                  <c:v>985</c:v>
                </c:pt>
                <c:pt idx="180">
                  <c:v>990</c:v>
                </c:pt>
                <c:pt idx="181">
                  <c:v>995</c:v>
                </c:pt>
                <c:pt idx="182">
                  <c:v>1000</c:v>
                </c:pt>
                <c:pt idx="183">
                  <c:v>1005</c:v>
                </c:pt>
                <c:pt idx="184">
                  <c:v>1010</c:v>
                </c:pt>
                <c:pt idx="185">
                  <c:v>1015</c:v>
                </c:pt>
                <c:pt idx="186">
                  <c:v>1020</c:v>
                </c:pt>
                <c:pt idx="187">
                  <c:v>1025</c:v>
                </c:pt>
                <c:pt idx="188">
                  <c:v>1030</c:v>
                </c:pt>
                <c:pt idx="189">
                  <c:v>1035</c:v>
                </c:pt>
                <c:pt idx="190">
                  <c:v>1040</c:v>
                </c:pt>
                <c:pt idx="191">
                  <c:v>1045</c:v>
                </c:pt>
                <c:pt idx="192">
                  <c:v>1050</c:v>
                </c:pt>
                <c:pt idx="193">
                  <c:v>1055</c:v>
                </c:pt>
                <c:pt idx="194">
                  <c:v>1060</c:v>
                </c:pt>
                <c:pt idx="195">
                  <c:v>1065</c:v>
                </c:pt>
                <c:pt idx="196">
                  <c:v>1070</c:v>
                </c:pt>
                <c:pt idx="197">
                  <c:v>1075</c:v>
                </c:pt>
                <c:pt idx="198">
                  <c:v>1080</c:v>
                </c:pt>
                <c:pt idx="199">
                  <c:v>1085</c:v>
                </c:pt>
                <c:pt idx="200">
                  <c:v>1090</c:v>
                </c:pt>
                <c:pt idx="201">
                  <c:v>1095</c:v>
                </c:pt>
                <c:pt idx="202">
                  <c:v>1100</c:v>
                </c:pt>
                <c:pt idx="203">
                  <c:v>1105</c:v>
                </c:pt>
                <c:pt idx="204">
                  <c:v>1110</c:v>
                </c:pt>
                <c:pt idx="205">
                  <c:v>1115</c:v>
                </c:pt>
                <c:pt idx="206">
                  <c:v>1120</c:v>
                </c:pt>
                <c:pt idx="207">
                  <c:v>1125</c:v>
                </c:pt>
                <c:pt idx="208">
                  <c:v>1130</c:v>
                </c:pt>
                <c:pt idx="209">
                  <c:v>1135</c:v>
                </c:pt>
                <c:pt idx="210">
                  <c:v>1140</c:v>
                </c:pt>
                <c:pt idx="211">
                  <c:v>1145</c:v>
                </c:pt>
                <c:pt idx="212">
                  <c:v>1150</c:v>
                </c:pt>
                <c:pt idx="213">
                  <c:v>1155</c:v>
                </c:pt>
                <c:pt idx="214">
                  <c:v>1160</c:v>
                </c:pt>
                <c:pt idx="215">
                  <c:v>1165</c:v>
                </c:pt>
                <c:pt idx="216">
                  <c:v>1170</c:v>
                </c:pt>
                <c:pt idx="217">
                  <c:v>1175</c:v>
                </c:pt>
                <c:pt idx="218">
                  <c:v>1180</c:v>
                </c:pt>
                <c:pt idx="219">
                  <c:v>1185</c:v>
                </c:pt>
                <c:pt idx="220">
                  <c:v>1190</c:v>
                </c:pt>
                <c:pt idx="221">
                  <c:v>1195</c:v>
                </c:pt>
                <c:pt idx="222">
                  <c:v>1200</c:v>
                </c:pt>
                <c:pt idx="223">
                  <c:v>1205</c:v>
                </c:pt>
                <c:pt idx="224">
                  <c:v>1210</c:v>
                </c:pt>
                <c:pt idx="225">
                  <c:v>1215</c:v>
                </c:pt>
                <c:pt idx="226">
                  <c:v>1220</c:v>
                </c:pt>
                <c:pt idx="227">
                  <c:v>1225</c:v>
                </c:pt>
                <c:pt idx="228">
                  <c:v>1230</c:v>
                </c:pt>
                <c:pt idx="229">
                  <c:v>1235</c:v>
                </c:pt>
                <c:pt idx="230">
                  <c:v>1240</c:v>
                </c:pt>
                <c:pt idx="231">
                  <c:v>1245</c:v>
                </c:pt>
                <c:pt idx="232">
                  <c:v>1250</c:v>
                </c:pt>
                <c:pt idx="233">
                  <c:v>1255</c:v>
                </c:pt>
                <c:pt idx="234">
                  <c:v>1260</c:v>
                </c:pt>
                <c:pt idx="235">
                  <c:v>1265</c:v>
                </c:pt>
                <c:pt idx="236">
                  <c:v>1270</c:v>
                </c:pt>
                <c:pt idx="237">
                  <c:v>1275</c:v>
                </c:pt>
                <c:pt idx="238">
                  <c:v>1280</c:v>
                </c:pt>
                <c:pt idx="239">
                  <c:v>1285</c:v>
                </c:pt>
                <c:pt idx="240">
                  <c:v>1290</c:v>
                </c:pt>
                <c:pt idx="241">
                  <c:v>1295</c:v>
                </c:pt>
                <c:pt idx="242">
                  <c:v>1300</c:v>
                </c:pt>
                <c:pt idx="243">
                  <c:v>1305</c:v>
                </c:pt>
                <c:pt idx="244">
                  <c:v>1310</c:v>
                </c:pt>
                <c:pt idx="245">
                  <c:v>1315</c:v>
                </c:pt>
                <c:pt idx="246">
                  <c:v>1320</c:v>
                </c:pt>
                <c:pt idx="247">
                  <c:v>1325</c:v>
                </c:pt>
                <c:pt idx="248">
                  <c:v>1330</c:v>
                </c:pt>
                <c:pt idx="249">
                  <c:v>1335</c:v>
                </c:pt>
                <c:pt idx="250">
                  <c:v>1340</c:v>
                </c:pt>
                <c:pt idx="251">
                  <c:v>1345</c:v>
                </c:pt>
                <c:pt idx="252">
                  <c:v>1350</c:v>
                </c:pt>
                <c:pt idx="253">
                  <c:v>1355</c:v>
                </c:pt>
                <c:pt idx="254">
                  <c:v>1360</c:v>
                </c:pt>
                <c:pt idx="255">
                  <c:v>1365</c:v>
                </c:pt>
                <c:pt idx="256">
                  <c:v>1370</c:v>
                </c:pt>
                <c:pt idx="257">
                  <c:v>1375</c:v>
                </c:pt>
                <c:pt idx="258">
                  <c:v>1380</c:v>
                </c:pt>
                <c:pt idx="259">
                  <c:v>1385</c:v>
                </c:pt>
                <c:pt idx="260">
                  <c:v>1390</c:v>
                </c:pt>
                <c:pt idx="261">
                  <c:v>1395</c:v>
                </c:pt>
                <c:pt idx="262">
                  <c:v>1400</c:v>
                </c:pt>
                <c:pt idx="263">
                  <c:v>1405</c:v>
                </c:pt>
                <c:pt idx="264">
                  <c:v>1410</c:v>
                </c:pt>
                <c:pt idx="265">
                  <c:v>1415</c:v>
                </c:pt>
                <c:pt idx="266">
                  <c:v>1420</c:v>
                </c:pt>
                <c:pt idx="267">
                  <c:v>1425</c:v>
                </c:pt>
                <c:pt idx="268">
                  <c:v>1430</c:v>
                </c:pt>
                <c:pt idx="269">
                  <c:v>1435</c:v>
                </c:pt>
                <c:pt idx="270">
                  <c:v>1440</c:v>
                </c:pt>
                <c:pt idx="271">
                  <c:v>1445</c:v>
                </c:pt>
                <c:pt idx="272">
                  <c:v>1450</c:v>
                </c:pt>
                <c:pt idx="273">
                  <c:v>1455</c:v>
                </c:pt>
                <c:pt idx="274">
                  <c:v>1460</c:v>
                </c:pt>
                <c:pt idx="275">
                  <c:v>1465</c:v>
                </c:pt>
                <c:pt idx="276">
                  <c:v>1470</c:v>
                </c:pt>
                <c:pt idx="277">
                  <c:v>1475</c:v>
                </c:pt>
                <c:pt idx="278">
                  <c:v>1480</c:v>
                </c:pt>
                <c:pt idx="279">
                  <c:v>1485</c:v>
                </c:pt>
                <c:pt idx="280">
                  <c:v>1490</c:v>
                </c:pt>
                <c:pt idx="281">
                  <c:v>1495</c:v>
                </c:pt>
                <c:pt idx="282">
                  <c:v>1500</c:v>
                </c:pt>
                <c:pt idx="283">
                  <c:v>1505</c:v>
                </c:pt>
                <c:pt idx="284">
                  <c:v>1510</c:v>
                </c:pt>
                <c:pt idx="285">
                  <c:v>1515</c:v>
                </c:pt>
                <c:pt idx="286">
                  <c:v>1520</c:v>
                </c:pt>
                <c:pt idx="287">
                  <c:v>1525</c:v>
                </c:pt>
                <c:pt idx="288">
                  <c:v>1530</c:v>
                </c:pt>
                <c:pt idx="289">
                  <c:v>1535</c:v>
                </c:pt>
                <c:pt idx="290">
                  <c:v>1540</c:v>
                </c:pt>
                <c:pt idx="291">
                  <c:v>1545</c:v>
                </c:pt>
                <c:pt idx="292">
                  <c:v>1550</c:v>
                </c:pt>
                <c:pt idx="293">
                  <c:v>1555</c:v>
                </c:pt>
                <c:pt idx="294">
                  <c:v>1560</c:v>
                </c:pt>
                <c:pt idx="295">
                  <c:v>1565</c:v>
                </c:pt>
                <c:pt idx="296">
                  <c:v>1570</c:v>
                </c:pt>
                <c:pt idx="297">
                  <c:v>1575</c:v>
                </c:pt>
                <c:pt idx="298">
                  <c:v>1580</c:v>
                </c:pt>
                <c:pt idx="299">
                  <c:v>1585</c:v>
                </c:pt>
                <c:pt idx="300">
                  <c:v>1590</c:v>
                </c:pt>
                <c:pt idx="301">
                  <c:v>1595</c:v>
                </c:pt>
                <c:pt idx="302">
                  <c:v>1600</c:v>
                </c:pt>
                <c:pt idx="303">
                  <c:v>1605</c:v>
                </c:pt>
                <c:pt idx="304">
                  <c:v>1610</c:v>
                </c:pt>
                <c:pt idx="305">
                  <c:v>1615</c:v>
                </c:pt>
                <c:pt idx="306">
                  <c:v>1620</c:v>
                </c:pt>
                <c:pt idx="307">
                  <c:v>1625</c:v>
                </c:pt>
                <c:pt idx="308">
                  <c:v>1630</c:v>
                </c:pt>
                <c:pt idx="309">
                  <c:v>1635</c:v>
                </c:pt>
                <c:pt idx="310">
                  <c:v>1640</c:v>
                </c:pt>
                <c:pt idx="311">
                  <c:v>1645</c:v>
                </c:pt>
                <c:pt idx="312">
                  <c:v>1650</c:v>
                </c:pt>
                <c:pt idx="313">
                  <c:v>1655</c:v>
                </c:pt>
                <c:pt idx="314">
                  <c:v>1660</c:v>
                </c:pt>
                <c:pt idx="315">
                  <c:v>1665</c:v>
                </c:pt>
                <c:pt idx="316">
                  <c:v>1670</c:v>
                </c:pt>
                <c:pt idx="317">
                  <c:v>1675</c:v>
                </c:pt>
                <c:pt idx="318">
                  <c:v>1680</c:v>
                </c:pt>
                <c:pt idx="319">
                  <c:v>1685</c:v>
                </c:pt>
                <c:pt idx="320">
                  <c:v>1690</c:v>
                </c:pt>
                <c:pt idx="321">
                  <c:v>1695</c:v>
                </c:pt>
                <c:pt idx="322">
                  <c:v>1700</c:v>
                </c:pt>
                <c:pt idx="323">
                  <c:v>1705</c:v>
                </c:pt>
                <c:pt idx="324">
                  <c:v>1710</c:v>
                </c:pt>
              </c:numCache>
            </c:numRef>
          </c:xVal>
          <c:yVal>
            <c:numRef>
              <c:f>'Linear - Table'!$D$20:$D$344</c:f>
              <c:numCache>
                <c:formatCode>0.000</c:formatCode>
                <c:ptCount val="325"/>
                <c:pt idx="0">
                  <c:v>6.0979843139650214E-2</c:v>
                </c:pt>
                <c:pt idx="1">
                  <c:v>7.4618339538579548E-2</c:v>
                </c:pt>
                <c:pt idx="2">
                  <c:v>6.1010360717769885E-2</c:v>
                </c:pt>
                <c:pt idx="3">
                  <c:v>5.7626724243159622E-2</c:v>
                </c:pt>
                <c:pt idx="4">
                  <c:v>5.4392337799069601E-2</c:v>
                </c:pt>
                <c:pt idx="5">
                  <c:v>8.9200973510750181E-2</c:v>
                </c:pt>
                <c:pt idx="6">
                  <c:v>8.2674026489302221E-3</c:v>
                </c:pt>
                <c:pt idx="7">
                  <c:v>4.0136337280269885E-2</c:v>
                </c:pt>
                <c:pt idx="8">
                  <c:v>5.7856559753409975E-2</c:v>
                </c:pt>
                <c:pt idx="9">
                  <c:v>4.1078090667729938E-2</c:v>
                </c:pt>
                <c:pt idx="10">
                  <c:v>4.8566818237310017E-2</c:v>
                </c:pt>
                <c:pt idx="11">
                  <c:v>3.3926010131830608E-2</c:v>
                </c:pt>
                <c:pt idx="12">
                  <c:v>1.6463279724119317E-2</c:v>
                </c:pt>
                <c:pt idx="13">
                  <c:v>9.4289779663103701E-3</c:v>
                </c:pt>
                <c:pt idx="14">
                  <c:v>2.197456359862926E-2</c:v>
                </c:pt>
                <c:pt idx="15">
                  <c:v>3.8661956787091611E-3</c:v>
                </c:pt>
                <c:pt idx="16">
                  <c:v>-8.206367492679334E-3</c:v>
                </c:pt>
                <c:pt idx="17">
                  <c:v>2.5296211242679334E-2</c:v>
                </c:pt>
                <c:pt idx="18">
                  <c:v>1.566886901901654E-3</c:v>
                </c:pt>
                <c:pt idx="19">
                  <c:v>1.0723114013700297E-2</c:v>
                </c:pt>
                <c:pt idx="20">
                  <c:v>-3.785133361800419E-3</c:v>
                </c:pt>
                <c:pt idx="21">
                  <c:v>1.4081001281700978E-2</c:v>
                </c:pt>
                <c:pt idx="22">
                  <c:v>2.9824256897001078E-2</c:v>
                </c:pt>
                <c:pt idx="23">
                  <c:v>1.7153739929199219E-2</c:v>
                </c:pt>
                <c:pt idx="24">
                  <c:v>-8.0690383910990704E-3</c:v>
                </c:pt>
                <c:pt idx="25">
                  <c:v>-3.7393569945987082E-3</c:v>
                </c:pt>
                <c:pt idx="26">
                  <c:v>3.956604003910158E-2</c:v>
                </c:pt>
                <c:pt idx="27">
                  <c:v>2.8964996337899507E-2</c:v>
                </c:pt>
                <c:pt idx="28">
                  <c:v>4.1294097899999826E-3</c:v>
                </c:pt>
                <c:pt idx="29">
                  <c:v>1.0604858398400197E-2</c:v>
                </c:pt>
                <c:pt idx="30">
                  <c:v>-2.7427673339985859E-3</c:v>
                </c:pt>
                <c:pt idx="31">
                  <c:v>-1.195335388180041E-2</c:v>
                </c:pt>
                <c:pt idx="32">
                  <c:v>-5.7029724121004932E-3</c:v>
                </c:pt>
                <c:pt idx="33">
                  <c:v>-2.4480819701988565E-3</c:v>
                </c:pt>
                <c:pt idx="34">
                  <c:v>-1.2289047241200279E-2</c:v>
                </c:pt>
                <c:pt idx="35">
                  <c:v>-4.1370391846005106E-3</c:v>
                </c:pt>
                <c:pt idx="36">
                  <c:v>-1.3547897338899162E-2</c:v>
                </c:pt>
                <c:pt idx="37">
                  <c:v>3.3712387084996465E-3</c:v>
                </c:pt>
                <c:pt idx="38">
                  <c:v>2.1445274352998922E-2</c:v>
                </c:pt>
                <c:pt idx="39">
                  <c:v>2.8004646301299729E-2</c:v>
                </c:pt>
                <c:pt idx="40">
                  <c:v>6.0993194580099441E-2</c:v>
                </c:pt>
                <c:pt idx="41">
                  <c:v>3.4328460693398455E-2</c:v>
                </c:pt>
                <c:pt idx="42">
                  <c:v>4.0971755981399127E-2</c:v>
                </c:pt>
                <c:pt idx="43">
                  <c:v>5.6114196777400593E-2</c:v>
                </c:pt>
                <c:pt idx="44">
                  <c:v>4.0195465087901283E-2</c:v>
                </c:pt>
                <c:pt idx="45">
                  <c:v>3.9772033691399145E-2</c:v>
                </c:pt>
                <c:pt idx="46">
                  <c:v>4.6726226806601545E-2</c:v>
                </c:pt>
                <c:pt idx="47">
                  <c:v>5.555152893069959E-2</c:v>
                </c:pt>
                <c:pt idx="48">
                  <c:v>4.3142318725600148E-2</c:v>
                </c:pt>
                <c:pt idx="49">
                  <c:v>3.1385421752897713E-2</c:v>
                </c:pt>
                <c:pt idx="50">
                  <c:v>1.8070220947301152E-2</c:v>
                </c:pt>
                <c:pt idx="51">
                  <c:v>5.3291320800799014E-2</c:v>
                </c:pt>
                <c:pt idx="52">
                  <c:v>4.2966842651399162E-2</c:v>
                </c:pt>
                <c:pt idx="53">
                  <c:v>3.6418914794900559E-2</c:v>
                </c:pt>
                <c:pt idx="54">
                  <c:v>2.9142379760802584E-2</c:v>
                </c:pt>
                <c:pt idx="55">
                  <c:v>1.9397735595987342E-3</c:v>
                </c:pt>
                <c:pt idx="56">
                  <c:v>3.2999038696299721E-2</c:v>
                </c:pt>
                <c:pt idx="57">
                  <c:v>3.4210205078100131E-2</c:v>
                </c:pt>
                <c:pt idx="58">
                  <c:v>3.7797927856399127E-2</c:v>
                </c:pt>
                <c:pt idx="59">
                  <c:v>2.5680541992198158E-2</c:v>
                </c:pt>
                <c:pt idx="60">
                  <c:v>3.1871795654300428E-2</c:v>
                </c:pt>
                <c:pt idx="61">
                  <c:v>1.3166427612301135E-2</c:v>
                </c:pt>
                <c:pt idx="62">
                  <c:v>1.1232376098600838E-2</c:v>
                </c:pt>
                <c:pt idx="63">
                  <c:v>2.0914077758799721E-2</c:v>
                </c:pt>
                <c:pt idx="64">
                  <c:v>3.1961441039999983E-2</c:v>
                </c:pt>
                <c:pt idx="65">
                  <c:v>2.1404266357400559E-2</c:v>
                </c:pt>
                <c:pt idx="66">
                  <c:v>1.7549514770497154E-2</c:v>
                </c:pt>
                <c:pt idx="67">
                  <c:v>2.9684066772400541E-2</c:v>
                </c:pt>
                <c:pt idx="68">
                  <c:v>4.2139053344698141E-2</c:v>
                </c:pt>
                <c:pt idx="69">
                  <c:v>3.3651351928696727E-2</c:v>
                </c:pt>
                <c:pt idx="70">
                  <c:v>5.0054550170898438E-2</c:v>
                </c:pt>
                <c:pt idx="71">
                  <c:v>3.894996643069959E-2</c:v>
                </c:pt>
                <c:pt idx="72">
                  <c:v>1.7278671264701728E-2</c:v>
                </c:pt>
                <c:pt idx="73">
                  <c:v>4.4824600219801169E-2</c:v>
                </c:pt>
                <c:pt idx="74">
                  <c:v>3.5337448120099424E-2</c:v>
                </c:pt>
                <c:pt idx="75">
                  <c:v>2.7912139892499965E-2</c:v>
                </c:pt>
                <c:pt idx="76">
                  <c:v>-4.9476623535014141E-3</c:v>
                </c:pt>
                <c:pt idx="77">
                  <c:v>1.3206481933597303E-2</c:v>
                </c:pt>
                <c:pt idx="78">
                  <c:v>1.5254974365202401E-2</c:v>
                </c:pt>
                <c:pt idx="79">
                  <c:v>1.6613006592010038E-3</c:v>
                </c:pt>
                <c:pt idx="80">
                  <c:v>1.5043258666999293E-2</c:v>
                </c:pt>
                <c:pt idx="81">
                  <c:v>3.7441253662002794E-3</c:v>
                </c:pt>
                <c:pt idx="82">
                  <c:v>1.0784149169900559E-2</c:v>
                </c:pt>
                <c:pt idx="83">
                  <c:v>4.3420791625997879E-2</c:v>
                </c:pt>
                <c:pt idx="84">
                  <c:v>-1.2607574462997206E-3</c:v>
                </c:pt>
                <c:pt idx="85">
                  <c:v>1.3217926025301807E-2</c:v>
                </c:pt>
                <c:pt idx="86">
                  <c:v>2.6906967163100148E-2</c:v>
                </c:pt>
                <c:pt idx="87">
                  <c:v>6.6204071043998169E-3</c:v>
                </c:pt>
                <c:pt idx="88">
                  <c:v>-1.4564514160099407E-2</c:v>
                </c:pt>
                <c:pt idx="89">
                  <c:v>1.5329360961899852E-2</c:v>
                </c:pt>
                <c:pt idx="90">
                  <c:v>2.6203155517599441E-2</c:v>
                </c:pt>
                <c:pt idx="91">
                  <c:v>-1.8341064453100131E-2</c:v>
                </c:pt>
                <c:pt idx="92">
                  <c:v>2.7065277099005414E-3</c:v>
                </c:pt>
                <c:pt idx="93">
                  <c:v>3.8089752197016935E-3</c:v>
                </c:pt>
                <c:pt idx="94">
                  <c:v>-5.5866241454971544E-3</c:v>
                </c:pt>
                <c:pt idx="95">
                  <c:v>9.7599029541015625E-3</c:v>
                </c:pt>
                <c:pt idx="96">
                  <c:v>5.6768417358398438E-2</c:v>
                </c:pt>
                <c:pt idx="97">
                  <c:v>9.7389221191050979E-3</c:v>
                </c:pt>
                <c:pt idx="98">
                  <c:v>2.2804260253899145E-2</c:v>
                </c:pt>
                <c:pt idx="99">
                  <c:v>1.9866943359303946E-2</c:v>
                </c:pt>
                <c:pt idx="100">
                  <c:v>3.1555175781299738E-2</c:v>
                </c:pt>
                <c:pt idx="101">
                  <c:v>5.1002502441399145E-2</c:v>
                </c:pt>
                <c:pt idx="102">
                  <c:v>1.778793334960227E-2</c:v>
                </c:pt>
                <c:pt idx="103">
                  <c:v>3.5011291503899145E-2</c:v>
                </c:pt>
                <c:pt idx="104">
                  <c:v>5.9951782226605133E-2</c:v>
                </c:pt>
                <c:pt idx="105">
                  <c:v>2.5062561035099407E-2</c:v>
                </c:pt>
                <c:pt idx="106">
                  <c:v>5.5660247802698848E-2</c:v>
                </c:pt>
                <c:pt idx="107">
                  <c:v>1.9695281982400559E-2</c:v>
                </c:pt>
                <c:pt idx="108">
                  <c:v>2.5711059570305395E-2</c:v>
                </c:pt>
                <c:pt idx="109">
                  <c:v>3.2142639160099407E-2</c:v>
                </c:pt>
                <c:pt idx="110">
                  <c:v>3.166961669929691E-2</c:v>
                </c:pt>
                <c:pt idx="111">
                  <c:v>2.8270721435497137E-2</c:v>
                </c:pt>
                <c:pt idx="112">
                  <c:v>4.6585083007798289E-2</c:v>
                </c:pt>
                <c:pt idx="113">
                  <c:v>4.5890808105504277E-2</c:v>
                </c:pt>
                <c:pt idx="114">
                  <c:v>2.3696899413998551E-2</c:v>
                </c:pt>
                <c:pt idx="115">
                  <c:v>4.1748046875E-2</c:v>
                </c:pt>
                <c:pt idx="116">
                  <c:v>2.1644592285198883E-2</c:v>
                </c:pt>
                <c:pt idx="117">
                  <c:v>9.227752685497137E-3</c:v>
                </c:pt>
                <c:pt idx="118">
                  <c:v>6.0062408447301152E-2</c:v>
                </c:pt>
                <c:pt idx="119">
                  <c:v>5.8734893798799703E-2</c:v>
                </c:pt>
                <c:pt idx="120">
                  <c:v>4.0763854980497172E-2</c:v>
                </c:pt>
                <c:pt idx="121">
                  <c:v>5.0365447998004242E-2</c:v>
                </c:pt>
                <c:pt idx="122">
                  <c:v>3.6067962646498586E-2</c:v>
                </c:pt>
                <c:pt idx="123">
                  <c:v>3.0960083007798289E-2</c:v>
                </c:pt>
                <c:pt idx="124">
                  <c:v>2.655410766610089E-2</c:v>
                </c:pt>
                <c:pt idx="125">
                  <c:v>1.0665893554701711E-2</c:v>
                </c:pt>
                <c:pt idx="126">
                  <c:v>3.1352996826200297E-2</c:v>
                </c:pt>
                <c:pt idx="127">
                  <c:v>3.8997650146498586E-2</c:v>
                </c:pt>
                <c:pt idx="128">
                  <c:v>3.125E-2</c:v>
                </c:pt>
                <c:pt idx="129">
                  <c:v>3.6346435546896316E-2</c:v>
                </c:pt>
                <c:pt idx="130">
                  <c:v>2.6664733886804015E-2</c:v>
                </c:pt>
                <c:pt idx="131">
                  <c:v>4.3045043945298289E-2</c:v>
                </c:pt>
                <c:pt idx="132">
                  <c:v>6.40869140625E-2</c:v>
                </c:pt>
                <c:pt idx="133">
                  <c:v>2.8385162353494309E-2</c:v>
                </c:pt>
                <c:pt idx="134">
                  <c:v>3.8116455078096578E-2</c:v>
                </c:pt>
                <c:pt idx="135">
                  <c:v>2.6191711425802566E-2</c:v>
                </c:pt>
                <c:pt idx="136">
                  <c:v>2.1804809570298289E-2</c:v>
                </c:pt>
                <c:pt idx="137">
                  <c:v>2.2415161132798289E-2</c:v>
                </c:pt>
                <c:pt idx="138">
                  <c:v>1.4579772949197434E-2</c:v>
                </c:pt>
                <c:pt idx="139">
                  <c:v>3.0479431151988479E-3</c:v>
                </c:pt>
                <c:pt idx="140">
                  <c:v>1.8596649169900559E-2</c:v>
                </c:pt>
                <c:pt idx="141">
                  <c:v>2.1827697753899145E-2</c:v>
                </c:pt>
                <c:pt idx="142">
                  <c:v>2.7885437012002967E-3</c:v>
                </c:pt>
                <c:pt idx="143">
                  <c:v>3.8112640380902008E-2</c:v>
                </c:pt>
                <c:pt idx="144">
                  <c:v>3.3660888671803946E-2</c:v>
                </c:pt>
                <c:pt idx="145">
                  <c:v>6.652832031299738E-3</c:v>
                </c:pt>
                <c:pt idx="146">
                  <c:v>4.5856475830099441E-2</c:v>
                </c:pt>
                <c:pt idx="147">
                  <c:v>2.2502899170000035E-2</c:v>
                </c:pt>
                <c:pt idx="148">
                  <c:v>-2.1450042724595164E-2</c:v>
                </c:pt>
                <c:pt idx="149">
                  <c:v>1.8169403076200297E-2</c:v>
                </c:pt>
                <c:pt idx="150">
                  <c:v>-5.382537841796875E-3</c:v>
                </c:pt>
                <c:pt idx="151">
                  <c:v>3.8375854492045391E-3</c:v>
                </c:pt>
                <c:pt idx="152">
                  <c:v>-5.3405761697433718E-5</c:v>
                </c:pt>
                <c:pt idx="153">
                  <c:v>-4.1542053223011521E-3</c:v>
                </c:pt>
                <c:pt idx="154">
                  <c:v>-1.1886596679701711E-2</c:v>
                </c:pt>
                <c:pt idx="155">
                  <c:v>3.4561157226988826E-3</c:v>
                </c:pt>
                <c:pt idx="156">
                  <c:v>-4.5433044434020076E-3</c:v>
                </c:pt>
                <c:pt idx="157">
                  <c:v>9.9067687987997033E-3</c:v>
                </c:pt>
                <c:pt idx="158">
                  <c:v>7.7812194824204539E-2</c:v>
                </c:pt>
                <c:pt idx="159">
                  <c:v>-1.3652801513700297E-2</c:v>
                </c:pt>
                <c:pt idx="160">
                  <c:v>7.6675415039773043E-4</c:v>
                </c:pt>
                <c:pt idx="161">
                  <c:v>1.3114929199197434E-2</c:v>
                </c:pt>
                <c:pt idx="162">
                  <c:v>-1.6883850097698883E-2</c:v>
                </c:pt>
                <c:pt idx="163">
                  <c:v>7.5836181639985512E-3</c:v>
                </c:pt>
                <c:pt idx="164">
                  <c:v>1.1199951171903422E-2</c:v>
                </c:pt>
                <c:pt idx="165">
                  <c:v>1.5987396240198848E-2</c:v>
                </c:pt>
                <c:pt idx="166">
                  <c:v>-5.5389404297017109E-3</c:v>
                </c:pt>
                <c:pt idx="167">
                  <c:v>-2.6603698730497172E-2</c:v>
                </c:pt>
                <c:pt idx="168">
                  <c:v>1.5842437744197468E-2</c:v>
                </c:pt>
                <c:pt idx="169">
                  <c:v>3.0044555664098027E-2</c:v>
                </c:pt>
                <c:pt idx="170">
                  <c:v>3.0693054199204539E-2</c:v>
                </c:pt>
                <c:pt idx="171">
                  <c:v>3.3248901367201711E-2</c:v>
                </c:pt>
                <c:pt idx="172">
                  <c:v>2.0797729492201711E-2</c:v>
                </c:pt>
                <c:pt idx="173">
                  <c:v>-4.7454833985014488E-3</c:v>
                </c:pt>
                <c:pt idx="174">
                  <c:v>1.0921478271498586E-2</c:v>
                </c:pt>
                <c:pt idx="175">
                  <c:v>1.8005371093700262E-2</c:v>
                </c:pt>
                <c:pt idx="176">
                  <c:v>-4.6195983887002967E-3</c:v>
                </c:pt>
                <c:pt idx="177">
                  <c:v>-7.701873779296875E-3</c:v>
                </c:pt>
                <c:pt idx="178">
                  <c:v>1.9512176513600821E-2</c:v>
                </c:pt>
                <c:pt idx="179">
                  <c:v>-1.3477325439403387E-2</c:v>
                </c:pt>
                <c:pt idx="180">
                  <c:v>2.6393890380802532E-2</c:v>
                </c:pt>
                <c:pt idx="181">
                  <c:v>-4.4136047362997033E-3</c:v>
                </c:pt>
                <c:pt idx="182">
                  <c:v>8.7890625E-3</c:v>
                </c:pt>
                <c:pt idx="183">
                  <c:v>9.6473693848011521E-3</c:v>
                </c:pt>
                <c:pt idx="184">
                  <c:v>-1.0169982910205988E-2</c:v>
                </c:pt>
                <c:pt idx="185">
                  <c:v>4.0626525878899145E-2</c:v>
                </c:pt>
                <c:pt idx="186">
                  <c:v>4.9392700195298289E-2</c:v>
                </c:pt>
                <c:pt idx="187">
                  <c:v>1.3042449951200297E-2</c:v>
                </c:pt>
                <c:pt idx="188">
                  <c:v>1.396942138679691E-2</c:v>
                </c:pt>
                <c:pt idx="189">
                  <c:v>-9.6130371093963163E-3</c:v>
                </c:pt>
                <c:pt idx="190">
                  <c:v>-7.4958801269957576E-3</c:v>
                </c:pt>
                <c:pt idx="191">
                  <c:v>1.720428466796875E-3</c:v>
                </c:pt>
                <c:pt idx="192">
                  <c:v>-1.3687133789098027E-2</c:v>
                </c:pt>
                <c:pt idx="193">
                  <c:v>1.1859893798799703E-2</c:v>
                </c:pt>
                <c:pt idx="194">
                  <c:v>1.1566162109403422E-2</c:v>
                </c:pt>
                <c:pt idx="195">
                  <c:v>-1.9466400146498586E-2</c:v>
                </c:pt>
                <c:pt idx="196">
                  <c:v>6.0157775878977304E-3</c:v>
                </c:pt>
                <c:pt idx="197">
                  <c:v>8.777618408203125E-3</c:v>
                </c:pt>
                <c:pt idx="198">
                  <c:v>3.3226013182954262E-3</c:v>
                </c:pt>
                <c:pt idx="199">
                  <c:v>2.4921417236299703E-2</c:v>
                </c:pt>
                <c:pt idx="200">
                  <c:v>2.2743225097698883E-2</c:v>
                </c:pt>
                <c:pt idx="201">
                  <c:v>3.2405853271498586E-2</c:v>
                </c:pt>
                <c:pt idx="202">
                  <c:v>4.5394897459516415E-4</c:v>
                </c:pt>
                <c:pt idx="203">
                  <c:v>6.3705444336008554E-3</c:v>
                </c:pt>
                <c:pt idx="204">
                  <c:v>-2.2193908691399145E-2</c:v>
                </c:pt>
                <c:pt idx="205">
                  <c:v>2.7732849120951641E-3</c:v>
                </c:pt>
                <c:pt idx="206">
                  <c:v>-4.463195799999653E-4</c:v>
                </c:pt>
                <c:pt idx="207">
                  <c:v>-3.378295898429684E-2</c:v>
                </c:pt>
                <c:pt idx="208">
                  <c:v>-2.7957916259801152E-2</c:v>
                </c:pt>
                <c:pt idx="209">
                  <c:v>-2.6382446289105133E-2</c:v>
                </c:pt>
                <c:pt idx="210">
                  <c:v>-3.3374786376896282E-2</c:v>
                </c:pt>
                <c:pt idx="211">
                  <c:v>-1.7509460449197434E-2</c:v>
                </c:pt>
                <c:pt idx="212">
                  <c:v>-3.2249450683607961E-2</c:v>
                </c:pt>
                <c:pt idx="213">
                  <c:v>-3.5530090332102304E-2</c:v>
                </c:pt>
                <c:pt idx="214">
                  <c:v>-5.7296752929971717E-3</c:v>
                </c:pt>
                <c:pt idx="215">
                  <c:v>-1.1962890625E-2</c:v>
                </c:pt>
                <c:pt idx="216">
                  <c:v>-3.6773681640056566E-3</c:v>
                </c:pt>
                <c:pt idx="217">
                  <c:v>-4.1328430175795461E-2</c:v>
                </c:pt>
                <c:pt idx="218">
                  <c:v>-2.890777587890625E-2</c:v>
                </c:pt>
                <c:pt idx="219">
                  <c:v>-5.7510375976605133E-2</c:v>
                </c:pt>
                <c:pt idx="220">
                  <c:v>-2.2354125976505657E-2</c:v>
                </c:pt>
                <c:pt idx="221">
                  <c:v>-4.990386962890625E-2</c:v>
                </c:pt>
                <c:pt idx="222">
                  <c:v>-3.1387329101605133E-2</c:v>
                </c:pt>
                <c:pt idx="223">
                  <c:v>-1.2237548828096578E-2</c:v>
                </c:pt>
                <c:pt idx="224">
                  <c:v>-2.846527099609375E-2</c:v>
                </c:pt>
                <c:pt idx="225">
                  <c:v>-4.8240661621107961E-2</c:v>
                </c:pt>
                <c:pt idx="226">
                  <c:v>-4.69970703125E-2</c:v>
                </c:pt>
                <c:pt idx="227">
                  <c:v>-4.8614501953196054E-2</c:v>
                </c:pt>
                <c:pt idx="228">
                  <c:v>-4.6691894530965783E-3</c:v>
                </c:pt>
                <c:pt idx="229">
                  <c:v>-4.2114257813068434E-3</c:v>
                </c:pt>
                <c:pt idx="230">
                  <c:v>3.8459777832002828E-2</c:v>
                </c:pt>
                <c:pt idx="231">
                  <c:v>-2.6382446289105133E-2</c:v>
                </c:pt>
                <c:pt idx="232">
                  <c:v>9.5367431639203915E-4</c:v>
                </c:pt>
                <c:pt idx="233">
                  <c:v>-1.0299682617201711E-2</c:v>
                </c:pt>
                <c:pt idx="234">
                  <c:v>-3.2653808593707367E-2</c:v>
                </c:pt>
                <c:pt idx="235">
                  <c:v>-3.5552978515596578E-2</c:v>
                </c:pt>
                <c:pt idx="236">
                  <c:v>-2.5505065917997172E-2</c:v>
                </c:pt>
                <c:pt idx="237">
                  <c:v>4.2724609375E-3</c:v>
                </c:pt>
                <c:pt idx="238">
                  <c:v>2.4261474609303946E-2</c:v>
                </c:pt>
                <c:pt idx="239">
                  <c:v>5.6533813476988826E-3</c:v>
                </c:pt>
                <c:pt idx="240">
                  <c:v>9.3383789062073674E-3</c:v>
                </c:pt>
                <c:pt idx="241">
                  <c:v>-1.0681152343806843E-2</c:v>
                </c:pt>
                <c:pt idx="242">
                  <c:v>1.4640808105397696E-2</c:v>
                </c:pt>
                <c:pt idx="243">
                  <c:v>4.5089721679971717E-3</c:v>
                </c:pt>
                <c:pt idx="244">
                  <c:v>1.7242431641051326E-3</c:v>
                </c:pt>
                <c:pt idx="245">
                  <c:v>1.5029907226505657E-2</c:v>
                </c:pt>
                <c:pt idx="246">
                  <c:v>-3.40576171875E-2</c:v>
                </c:pt>
                <c:pt idx="247">
                  <c:v>1.2985229492201711E-2</c:v>
                </c:pt>
                <c:pt idx="248">
                  <c:v>7.080078125E-3</c:v>
                </c:pt>
                <c:pt idx="249">
                  <c:v>4.0435791016051326E-3</c:v>
                </c:pt>
                <c:pt idx="250">
                  <c:v>-9.6740722655965783E-3</c:v>
                </c:pt>
                <c:pt idx="251">
                  <c:v>1.1245727539105133E-2</c:v>
                </c:pt>
                <c:pt idx="252">
                  <c:v>-1.8844604493040151E-3</c:v>
                </c:pt>
                <c:pt idx="253">
                  <c:v>9.3688964844034217E-3</c:v>
                </c:pt>
                <c:pt idx="254">
                  <c:v>-5.7983398437926326E-3</c:v>
                </c:pt>
                <c:pt idx="255">
                  <c:v>4.8828125E-4</c:v>
                </c:pt>
                <c:pt idx="256">
                  <c:v>-2.1064758300795461E-2</c:v>
                </c:pt>
                <c:pt idx="257">
                  <c:v>-1.1077880859389211E-2</c:v>
                </c:pt>
                <c:pt idx="258">
                  <c:v>5.9509277339486744E-4</c:v>
                </c:pt>
                <c:pt idx="259">
                  <c:v>-1.5060424804701711E-2</c:v>
                </c:pt>
                <c:pt idx="260">
                  <c:v>-2.4719238280965783E-3</c:v>
                </c:pt>
                <c:pt idx="261">
                  <c:v>-4.6348571777301117E-2</c:v>
                </c:pt>
                <c:pt idx="262">
                  <c:v>-0.1005783081053977</c:v>
                </c:pt>
                <c:pt idx="263">
                  <c:v>-5.8746337890596578E-2</c:v>
                </c:pt>
                <c:pt idx="264">
                  <c:v>-6.7863464355497172E-2</c:v>
                </c:pt>
                <c:pt idx="265">
                  <c:v>-6.1470031738295461E-2</c:v>
                </c:pt>
                <c:pt idx="266">
                  <c:v>-5.9745788574204539E-2</c:v>
                </c:pt>
                <c:pt idx="267">
                  <c:v>-3.3416748046803946E-2</c:v>
                </c:pt>
                <c:pt idx="268">
                  <c:v>-8.1123352050809672E-2</c:v>
                </c:pt>
                <c:pt idx="269">
                  <c:v>-0.10361480712890625</c:v>
                </c:pt>
                <c:pt idx="270">
                  <c:v>-3.2630920410099407E-2</c:v>
                </c:pt>
                <c:pt idx="271">
                  <c:v>-5.8799743652301117E-2</c:v>
                </c:pt>
                <c:pt idx="272">
                  <c:v>-5.141448974609375E-2</c:v>
                </c:pt>
                <c:pt idx="273">
                  <c:v>-2.4993896484289735E-2</c:v>
                </c:pt>
                <c:pt idx="274">
                  <c:v>-5.6640625E-2</c:v>
                </c:pt>
                <c:pt idx="275">
                  <c:v>-4.0596008300809672E-2</c:v>
                </c:pt>
                <c:pt idx="276">
                  <c:v>-1.15966796875E-2</c:v>
                </c:pt>
                <c:pt idx="277">
                  <c:v>-0.10704040527350855</c:v>
                </c:pt>
                <c:pt idx="278">
                  <c:v>-6.5490722656306843E-2</c:v>
                </c:pt>
                <c:pt idx="279">
                  <c:v>-4.1397094726590922E-2</c:v>
                </c:pt>
                <c:pt idx="280">
                  <c:v>-9.1636657714900593E-2</c:v>
                </c:pt>
                <c:pt idx="281">
                  <c:v>-5.43212890625E-2</c:v>
                </c:pt>
                <c:pt idx="282">
                  <c:v>-7.4066162109403422E-2</c:v>
                </c:pt>
                <c:pt idx="283">
                  <c:v>-2.5901794433607961E-2</c:v>
                </c:pt>
                <c:pt idx="284">
                  <c:v>-6.54296875E-2</c:v>
                </c:pt>
                <c:pt idx="285">
                  <c:v>-7.0114135742045391E-3</c:v>
                </c:pt>
                <c:pt idx="286">
                  <c:v>-4.9942016601491446E-2</c:v>
                </c:pt>
                <c:pt idx="287">
                  <c:v>-9.1018676758096717E-3</c:v>
                </c:pt>
                <c:pt idx="288">
                  <c:v>-4.5166015625E-2</c:v>
                </c:pt>
                <c:pt idx="289">
                  <c:v>-1.210784912109375E-2</c:v>
                </c:pt>
                <c:pt idx="290">
                  <c:v>-4.9186706543011383E-2</c:v>
                </c:pt>
                <c:pt idx="291">
                  <c:v>-4.72412109375E-2</c:v>
                </c:pt>
                <c:pt idx="292">
                  <c:v>-1.318359375E-2</c:v>
                </c:pt>
                <c:pt idx="293">
                  <c:v>-4.5738220214900593E-2</c:v>
                </c:pt>
                <c:pt idx="294">
                  <c:v>-3.8017272949204539E-2</c:v>
                </c:pt>
                <c:pt idx="295">
                  <c:v>-2.0957946777301117E-2</c:v>
                </c:pt>
                <c:pt idx="296">
                  <c:v>-6.8572998046889211E-2</c:v>
                </c:pt>
                <c:pt idx="297">
                  <c:v>-3.0876159667997172E-2</c:v>
                </c:pt>
                <c:pt idx="298">
                  <c:v>-5.942535400390625E-2</c:v>
                </c:pt>
                <c:pt idx="299">
                  <c:v>-4.5906066894488617E-2</c:v>
                </c:pt>
                <c:pt idx="300">
                  <c:v>-4.2724609375E-3</c:v>
                </c:pt>
                <c:pt idx="301">
                  <c:v>1.3122558593707367E-2</c:v>
                </c:pt>
                <c:pt idx="302">
                  <c:v>-6.2332153320028283E-3</c:v>
                </c:pt>
                <c:pt idx="303">
                  <c:v>-1.7326354980497172E-2</c:v>
                </c:pt>
                <c:pt idx="304">
                  <c:v>5.1406860351491446E-2</c:v>
                </c:pt>
                <c:pt idx="305">
                  <c:v>6.4086914061078915E-4</c:v>
                </c:pt>
                <c:pt idx="306">
                  <c:v>-1.3236999511690328E-2</c:v>
                </c:pt>
                <c:pt idx="307">
                  <c:v>-2.4253845214801117E-2</c:v>
                </c:pt>
                <c:pt idx="308">
                  <c:v>2.6763916015596578E-2</c:v>
                </c:pt>
                <c:pt idx="309">
                  <c:v>-7.7697753906292633E-2</c:v>
                </c:pt>
                <c:pt idx="310">
                  <c:v>-1.0086059570298289E-2</c:v>
                </c:pt>
                <c:pt idx="311">
                  <c:v>-4.3563842773394867E-2</c:v>
                </c:pt>
                <c:pt idx="312">
                  <c:v>1.9203186035198883E-2</c:v>
                </c:pt>
                <c:pt idx="313">
                  <c:v>-9.9792480468039457E-3</c:v>
                </c:pt>
                <c:pt idx="314">
                  <c:v>7.1716308594034217E-3</c:v>
                </c:pt>
                <c:pt idx="315">
                  <c:v>2.5863647461079609E-3</c:v>
                </c:pt>
                <c:pt idx="316">
                  <c:v>-3.9367675781107891E-3</c:v>
                </c:pt>
                <c:pt idx="317">
                  <c:v>-1.7410278320397765E-2</c:v>
                </c:pt>
                <c:pt idx="318">
                  <c:v>-2.2789001464900593E-2</c:v>
                </c:pt>
                <c:pt idx="319">
                  <c:v>6.2103271483948674E-3</c:v>
                </c:pt>
                <c:pt idx="320">
                  <c:v>-5.7266235351590922E-2</c:v>
                </c:pt>
                <c:pt idx="321">
                  <c:v>-3.125E-2</c:v>
                </c:pt>
                <c:pt idx="322">
                  <c:v>-9.4322204589900593E-2</c:v>
                </c:pt>
                <c:pt idx="323">
                  <c:v>-0.1527099609375</c:v>
                </c:pt>
                <c:pt idx="324">
                  <c:v>-0.13815307617190342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EF5F-4C5D-A568-631E7A61F5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941696"/>
        <c:axId val="172943232"/>
      </c:scatterChart>
      <c:valAx>
        <c:axId val="172937600"/>
        <c:scaling>
          <c:orientation val="minMax"/>
          <c:max val="1710"/>
          <c:min val="90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fr-FR"/>
                  <a:t>Time T (seconds) : total 27 minutes</a:t>
                </a:r>
              </a:p>
            </c:rich>
          </c:tx>
          <c:layout>
            <c:manualLayout>
              <c:xMode val="edge"/>
              <c:yMode val="edge"/>
              <c:x val="0.36145833333333333"/>
              <c:y val="0.8988196070085833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fr-FR"/>
          </a:p>
        </c:txPr>
        <c:crossAx val="172939520"/>
        <c:crosses val="autoZero"/>
        <c:crossBetween val="midCat"/>
        <c:majorUnit val="270"/>
        <c:minorUnit val="30"/>
      </c:valAx>
      <c:valAx>
        <c:axId val="172939520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fr-FR"/>
                  <a:t>Compositions (%)</a:t>
                </a:r>
              </a:p>
            </c:rich>
          </c:tx>
          <c:layout>
            <c:manualLayout>
              <c:xMode val="edge"/>
              <c:yMode val="edge"/>
              <c:x val="1.1458333333333333E-2"/>
              <c:y val="0.391231113002766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fr-FR"/>
          </a:p>
        </c:txPr>
        <c:crossAx val="172937600"/>
        <c:crossesAt val="0"/>
        <c:crossBetween val="midCat"/>
        <c:majorUnit val="10"/>
      </c:valAx>
      <c:valAx>
        <c:axId val="172941696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172943232"/>
        <c:crosses val="autoZero"/>
        <c:crossBetween val="midCat"/>
      </c:valAx>
      <c:valAx>
        <c:axId val="172943232"/>
        <c:scaling>
          <c:orientation val="minMax"/>
          <c:max val="1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fr-FR"/>
                  <a:t>Deviation (%)</a:t>
                </a:r>
              </a:p>
            </c:rich>
          </c:tx>
          <c:layout>
            <c:manualLayout>
              <c:xMode val="edge"/>
              <c:yMode val="edge"/>
              <c:x val="0.96250000000000002"/>
              <c:y val="0.41483968220188688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fr-FR"/>
          </a:p>
        </c:txPr>
        <c:crossAx val="172941696"/>
        <c:crosses val="max"/>
        <c:crossBetween val="midCat"/>
        <c:majorUnit val="0.1"/>
        <c:minorUnit val="0.01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1.0583224018489908E-2"/>
          <c:y val="0.93641553340219696"/>
          <c:w val="0.94755044073139483"/>
          <c:h val="5.85254937686356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microsoft.com/office/2011/relationships/webextension" Target="../webextensions/webextension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</xdr:row>
          <xdr:rowOff>28575</xdr:rowOff>
        </xdr:from>
        <xdr:to>
          <xdr:col>3</xdr:col>
          <xdr:colOff>523875</xdr:colOff>
          <xdr:row>6</xdr:row>
          <xdr:rowOff>142875</xdr:rowOff>
        </xdr:to>
        <xdr:sp macro="" textlink="">
          <xdr:nvSpPr>
            <xdr:cNvPr id="1026" name="Bouton_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174625</xdr:colOff>
      <xdr:row>7</xdr:row>
      <xdr:rowOff>65087</xdr:rowOff>
    </xdr:from>
    <xdr:to>
      <xdr:col>7</xdr:col>
      <xdr:colOff>226218</xdr:colOff>
      <xdr:row>15</xdr:row>
      <xdr:rowOff>136524</xdr:rowOff>
    </xdr:to>
    <mc:AlternateContent xmlns:mc="http://schemas.openxmlformats.org/markup-compatibility/2006">
      <mc:Choice xmlns="" xmlns:we="http://schemas.microsoft.com/office/webextensions/webextension/2010/11" Requires="we">
        <xdr:graphicFrame macro="">
          <xdr:nvGraphicFrame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4" name="Complément 3" title="Mini Calendar and Date Picker">
              <a:extLst>
                <a:ext uri="{FF2B5EF4-FFF2-40B4-BE49-F238E27FC236}">
                  <a16:creationId xmlns="" xmlns:a16="http://schemas.microsoft.com/office/drawing/2014/main" id="{00000000-0008-0000-0000-000004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161925</xdr:rowOff>
        </xdr:from>
        <xdr:to>
          <xdr:col>3</xdr:col>
          <xdr:colOff>200025</xdr:colOff>
          <xdr:row>15</xdr:row>
          <xdr:rowOff>9525</xdr:rowOff>
        </xdr:to>
        <xdr:sp macro="" textlink="">
          <xdr:nvSpPr>
            <xdr:cNvPr id="1052" name="CommandButton2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</xdr:row>
          <xdr:rowOff>76200</xdr:rowOff>
        </xdr:from>
        <xdr:to>
          <xdr:col>14</xdr:col>
          <xdr:colOff>85725</xdr:colOff>
          <xdr:row>4</xdr:row>
          <xdr:rowOff>104775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3" descr="Novasep-logo-FINAL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276225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134929" cy="5633357"/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2" name="tb_mesures" displayName="tb_mesures" ref="A19:D344" totalsRowShown="0" headerRowDxfId="5" tableBorderDxfId="4" headerRowCellStyle="Normal 2">
  <autoFilter ref="A19:D344"/>
  <tableColumns count="4">
    <tableColumn id="1" name="Time T (s)" dataDxfId="3" dataCellStyle="Normal 2"/>
    <tableColumn id="2" name="Real Measured composition (%)" dataDxfId="2" dataCellStyle="Normal 2"/>
    <tableColumn id="3" name="Real Theorical composition (%)" dataDxfId="1" dataCellStyle="Normal 2"/>
    <tableColumn id="4" name="Deviation (%)" dataDxfId="0" dataCellStyle="Normal 2">
      <calculatedColumnFormula>ABS(tb_mesures[[#This Row],[Real Theorical composition (%)]])-ABS(tb_mesures[[#This Row],[Real Measured composition (%)]])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2.xml"/></Relationships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webextensions/taskpanes.xml><?xml version="1.0" encoding="utf-8"?>
<wetp:taskpanes xmlns:wetp="http://schemas.microsoft.com/office/webextensions/taskpanes/2010/11">
  <wetp:taskpane dockstate="right" visibility="0" width="525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0000000-0008-0000-0000-000004000000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cal_sys" value="21"/>
    <we:property name="opt_size" value="1"/>
    <we:property name="opt_theme" value="1"/>
    <we:property name="opt_wn" value="false"/>
    <we:property name="opt_month" value="&quot;2023-02-01&quot;"/>
  </we:properties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08DBEE51-FF9D-49BD-87D1-2EA1766B80B7}">
  <we:reference id="wa104199815" version="1.0.0.1" store="fr-FR" storeType="OMEX"/>
  <we:alternateReferences>
    <we:reference id="wa104199815" version="1.0.0.1" store="wa10419981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B1:P90"/>
  <sheetViews>
    <sheetView showGridLines="0" zoomScaleNormal="100" workbookViewId="0">
      <selection activeCell="R5" sqref="R5"/>
    </sheetView>
  </sheetViews>
  <sheetFormatPr baseColWidth="10" defaultRowHeight="15" x14ac:dyDescent="0.25"/>
  <cols>
    <col min="1" max="1" width="0.85546875" customWidth="1"/>
    <col min="2" max="2" width="9.5703125" bestFit="1" customWidth="1"/>
    <col min="3" max="3" width="6.7109375" customWidth="1"/>
    <col min="4" max="4" width="7.85546875" customWidth="1"/>
    <col min="5" max="6" width="8.42578125" customWidth="1"/>
    <col min="9" max="9" width="0.85546875" customWidth="1"/>
    <col min="10" max="10" width="14" customWidth="1"/>
    <col min="11" max="11" width="12.140625" bestFit="1" customWidth="1"/>
    <col min="12" max="12" width="9.28515625" bestFit="1" customWidth="1"/>
    <col min="13" max="13" width="8.140625" customWidth="1"/>
    <col min="14" max="14" width="10" bestFit="1" customWidth="1"/>
    <col min="15" max="15" width="7.85546875" bestFit="1" customWidth="1"/>
    <col min="16" max="16" width="10.42578125" customWidth="1"/>
  </cols>
  <sheetData>
    <row r="1" spans="2:16" ht="3.95" customHeight="1" thickBot="1" x14ac:dyDescent="0.4"/>
    <row r="2" spans="2:16" ht="16.5" thickTop="1" thickBot="1" x14ac:dyDescent="0.3">
      <c r="B2" s="123" t="s">
        <v>11</v>
      </c>
      <c r="C2" s="124"/>
      <c r="D2" s="125"/>
      <c r="E2" s="111" t="s">
        <v>3</v>
      </c>
      <c r="F2" s="125"/>
      <c r="G2" s="111" t="s">
        <v>4</v>
      </c>
      <c r="H2" s="112"/>
      <c r="J2" s="14"/>
      <c r="K2" s="14"/>
      <c r="L2" s="100"/>
      <c r="M2" s="100"/>
      <c r="N2" s="100"/>
      <c r="O2" s="100"/>
      <c r="P2" s="14"/>
    </row>
    <row r="3" spans="2:16" thickTop="1" x14ac:dyDescent="0.35">
      <c r="B3" s="4" t="s">
        <v>12</v>
      </c>
      <c r="C3" s="5" t="s">
        <v>13</v>
      </c>
      <c r="D3" s="6" t="s">
        <v>8</v>
      </c>
      <c r="E3" s="128" t="s">
        <v>9</v>
      </c>
      <c r="F3" s="129"/>
      <c r="G3" s="2" t="s">
        <v>1</v>
      </c>
      <c r="H3" s="3" t="s">
        <v>2</v>
      </c>
      <c r="J3" s="14"/>
      <c r="K3" s="22"/>
      <c r="L3" s="22"/>
      <c r="M3" s="22"/>
      <c r="N3" s="22"/>
      <c r="O3" s="22"/>
      <c r="P3" s="14"/>
    </row>
    <row r="4" spans="2:16" ht="12" customHeight="1" x14ac:dyDescent="0.35">
      <c r="B4" s="7" t="s">
        <v>7</v>
      </c>
      <c r="C4" s="8" t="s">
        <v>6</v>
      </c>
      <c r="D4" s="9" t="s">
        <v>5</v>
      </c>
      <c r="E4" s="126" t="str">
        <f>IF(AND(E3="Massique",G4="kg/h"),"kg/h",IF(AND(E3="Massique",G4="kg/min"),"kg/min",IF(AND(E3="Volumique",G4="L/h"),"L/h",IF(AND(E3="Volumique",G4="L/min"),"L/min","Erreur"))))</f>
        <v>kg/h</v>
      </c>
      <c r="F4" s="130"/>
      <c r="G4" s="126" t="s">
        <v>0</v>
      </c>
      <c r="H4" s="127"/>
    </row>
    <row r="5" spans="2:16" thickBot="1" x14ac:dyDescent="0.4">
      <c r="B5" s="10">
        <v>1</v>
      </c>
      <c r="C5" s="11">
        <v>4.46</v>
      </c>
      <c r="D5" s="12">
        <v>1.5</v>
      </c>
      <c r="E5" s="115">
        <f>IF(AND($E$3="Massique",$E$4="kg/h"),($C$5/$D$5)*60,IF(AND($E$3="Massique",$E$4="kg/min"),$C$5/$D$5,IF(AND($E$3="Volumique",$E$4="L/h"),((($C$5/$D$5)*60)/$B$5),($C$5/$D$5)/$B$5)))</f>
        <v>178.39999999999998</v>
      </c>
      <c r="F5" s="116"/>
      <c r="G5" s="16">
        <v>180.68</v>
      </c>
      <c r="H5" s="17">
        <v>178.39</v>
      </c>
    </row>
    <row r="6" spans="2:16" ht="15.6" thickTop="1" thickBot="1" x14ac:dyDescent="0.4">
      <c r="B6" s="1"/>
      <c r="C6" s="1"/>
      <c r="D6" s="13" t="s">
        <v>9</v>
      </c>
      <c r="E6" s="117">
        <f>E5*2%</f>
        <v>3.5679999999999996</v>
      </c>
      <c r="F6" s="118"/>
      <c r="G6" s="18">
        <f>ABS(G5-E5)</f>
        <v>2.2800000000000296</v>
      </c>
      <c r="H6" s="19">
        <f>ABS(H5-E5)</f>
        <v>9.9999999999909051E-3</v>
      </c>
    </row>
    <row r="7" spans="2:16" s="14" customFormat="1" ht="12.6" customHeight="1" thickBot="1" x14ac:dyDescent="0.3">
      <c r="D7" s="15" t="s">
        <v>10</v>
      </c>
      <c r="E7" s="119" t="s">
        <v>15</v>
      </c>
      <c r="F7" s="120"/>
      <c r="G7" s="113" t="s">
        <v>14</v>
      </c>
      <c r="H7" s="114"/>
    </row>
    <row r="8" spans="2:16" ht="15.6" thickTop="1" thickBot="1" x14ac:dyDescent="0.4">
      <c r="B8" s="23"/>
      <c r="C8" s="20"/>
      <c r="D8" s="20"/>
      <c r="E8" s="110"/>
      <c r="F8" s="110"/>
      <c r="G8" s="21"/>
      <c r="H8" s="21"/>
    </row>
    <row r="9" spans="2:16" ht="16.5" thickTop="1" thickBot="1" x14ac:dyDescent="0.3">
      <c r="B9" s="105" t="s">
        <v>50</v>
      </c>
      <c r="C9" s="106"/>
      <c r="D9" s="76" t="s">
        <v>68</v>
      </c>
      <c r="E9" s="25"/>
      <c r="G9" s="77">
        <f ca="1">TODAY()</f>
        <v>44911</v>
      </c>
      <c r="J9" s="101" t="s">
        <v>16</v>
      </c>
      <c r="K9" s="31" t="s">
        <v>3</v>
      </c>
      <c r="L9" s="109" t="s">
        <v>4</v>
      </c>
      <c r="M9" s="109"/>
      <c r="N9" s="109"/>
      <c r="O9" s="109"/>
      <c r="P9" s="107" t="s">
        <v>22</v>
      </c>
    </row>
    <row r="10" spans="2:16" ht="16.5" thickTop="1" thickBot="1" x14ac:dyDescent="0.3">
      <c r="B10" s="103" t="s">
        <v>16</v>
      </c>
      <c r="C10" s="104"/>
      <c r="D10" s="121">
        <v>44901</v>
      </c>
      <c r="E10" s="122"/>
      <c r="G10" s="87">
        <f ca="1">TODAY()</f>
        <v>44911</v>
      </c>
      <c r="J10" s="102"/>
      <c r="K10" s="37" t="s">
        <v>17</v>
      </c>
      <c r="L10" s="38" t="s">
        <v>1</v>
      </c>
      <c r="M10" s="38" t="s">
        <v>18</v>
      </c>
      <c r="N10" s="38" t="s">
        <v>2</v>
      </c>
      <c r="O10" s="38" t="s">
        <v>18</v>
      </c>
      <c r="P10" s="108"/>
    </row>
    <row r="11" spans="2:16" ht="15.75" thickTop="1" x14ac:dyDescent="0.25">
      <c r="B11" s="82"/>
      <c r="C11" s="82"/>
      <c r="D11" s="83"/>
      <c r="E11" s="83"/>
      <c r="G11" s="87"/>
      <c r="J11" s="27" t="s">
        <v>69</v>
      </c>
      <c r="K11" s="32">
        <v>178.39999999999998</v>
      </c>
      <c r="L11" s="26">
        <v>180.68</v>
      </c>
      <c r="M11" s="26">
        <v>2.2800000000000296</v>
      </c>
      <c r="N11" s="26">
        <v>178.39</v>
      </c>
      <c r="O11" s="26">
        <v>9.9999999999909051E-3</v>
      </c>
      <c r="P11" s="34">
        <v>3.5679999999999996</v>
      </c>
    </row>
    <row r="12" spans="2:16" x14ac:dyDescent="0.25">
      <c r="B12" s="82"/>
      <c r="C12" s="82"/>
      <c r="D12" s="83"/>
      <c r="E12" s="83"/>
      <c r="J12" s="27" t="s">
        <v>67</v>
      </c>
      <c r="K12" s="32">
        <v>178.39999999999998</v>
      </c>
      <c r="L12" s="26">
        <v>180.68</v>
      </c>
      <c r="M12" s="26">
        <v>2.2800000000000296</v>
      </c>
      <c r="N12" s="26">
        <v>178.39</v>
      </c>
      <c r="O12" s="26">
        <v>9.9999999999909051E-3</v>
      </c>
      <c r="P12" s="34">
        <v>3.5679999999999996</v>
      </c>
    </row>
    <row r="13" spans="2:16" x14ac:dyDescent="0.25">
      <c r="B13" s="82"/>
      <c r="C13" s="82"/>
      <c r="D13" s="83"/>
      <c r="E13" s="83"/>
      <c r="J13" s="27" t="s">
        <v>66</v>
      </c>
      <c r="K13" s="32">
        <v>178.39999999999998</v>
      </c>
      <c r="L13" s="26">
        <v>180.68</v>
      </c>
      <c r="M13" s="26">
        <v>2.2800000000000296</v>
      </c>
      <c r="N13" s="26">
        <v>178.39</v>
      </c>
      <c r="O13" s="26">
        <v>9.9999999999909051E-3</v>
      </c>
      <c r="P13" s="34">
        <v>3.5679999999999996</v>
      </c>
    </row>
    <row r="14" spans="2:16" x14ac:dyDescent="0.25">
      <c r="B14" s="82"/>
      <c r="C14" s="82"/>
      <c r="D14" s="83"/>
      <c r="E14" s="83"/>
      <c r="J14" s="27" t="s">
        <v>65</v>
      </c>
      <c r="K14" s="32">
        <v>20.04</v>
      </c>
      <c r="L14" s="26">
        <v>20</v>
      </c>
      <c r="M14" s="26">
        <v>3.9999999999999147E-2</v>
      </c>
      <c r="N14" s="26">
        <v>19.96</v>
      </c>
      <c r="O14" s="26">
        <v>7.9999999999998295E-2</v>
      </c>
      <c r="P14" s="34">
        <v>0.40079999999999999</v>
      </c>
    </row>
    <row r="15" spans="2:16" x14ac:dyDescent="0.25">
      <c r="B15" s="82"/>
      <c r="C15" s="84"/>
      <c r="D15" s="83"/>
      <c r="E15" s="83"/>
      <c r="J15" s="27" t="s">
        <v>64</v>
      </c>
      <c r="K15" s="32">
        <v>99.9</v>
      </c>
      <c r="L15" s="26">
        <v>99.8</v>
      </c>
      <c r="M15" s="26">
        <v>0.10000000000000853</v>
      </c>
      <c r="N15" s="26">
        <v>99.22</v>
      </c>
      <c r="O15" s="26">
        <v>0.68000000000000682</v>
      </c>
      <c r="P15" s="34">
        <v>1.9980000000000002</v>
      </c>
    </row>
    <row r="16" spans="2:16" x14ac:dyDescent="0.25">
      <c r="B16" s="82"/>
      <c r="C16" s="82"/>
      <c r="D16" s="83"/>
      <c r="E16" s="83"/>
      <c r="J16" s="27" t="s">
        <v>63</v>
      </c>
      <c r="K16" s="32">
        <v>9.8000000000000007</v>
      </c>
      <c r="L16" s="26">
        <v>10.01</v>
      </c>
      <c r="M16" s="26">
        <v>0.20999999999999908</v>
      </c>
      <c r="N16" s="26">
        <v>9.99</v>
      </c>
      <c r="O16" s="26">
        <v>0.1899999999999995</v>
      </c>
      <c r="P16" s="34">
        <v>0.19600000000000001</v>
      </c>
    </row>
    <row r="17" spans="2:16" thickBot="1" x14ac:dyDescent="0.4">
      <c r="H17" s="78"/>
      <c r="J17" s="27" t="s">
        <v>61</v>
      </c>
      <c r="K17" s="32">
        <v>99.9</v>
      </c>
      <c r="L17" s="26">
        <v>99.75</v>
      </c>
      <c r="M17" s="26">
        <v>0.15000000000000568</v>
      </c>
      <c r="N17" s="26">
        <v>99.81</v>
      </c>
      <c r="O17" s="26">
        <v>9.0000000000003411E-2</v>
      </c>
      <c r="P17" s="34">
        <v>1.9980000000000002</v>
      </c>
    </row>
    <row r="18" spans="2:16" ht="14.45" customHeight="1" thickTop="1" thickBot="1" x14ac:dyDescent="0.3">
      <c r="B18" s="98" t="s">
        <v>62</v>
      </c>
      <c r="C18" s="99"/>
      <c r="D18" s="81">
        <v>125</v>
      </c>
      <c r="E18" s="80" t="s">
        <v>44</v>
      </c>
      <c r="J18" s="27" t="s">
        <v>60</v>
      </c>
      <c r="K18" s="32">
        <v>140</v>
      </c>
      <c r="L18" s="26">
        <v>140</v>
      </c>
      <c r="M18" s="26">
        <v>0</v>
      </c>
      <c r="N18" s="26">
        <v>1384.11</v>
      </c>
      <c r="O18" s="26">
        <v>1244.1099999999999</v>
      </c>
      <c r="P18" s="34">
        <v>2.8000000000000003</v>
      </c>
    </row>
    <row r="19" spans="2:16" thickTop="1" x14ac:dyDescent="0.35">
      <c r="J19" s="27" t="s">
        <v>59</v>
      </c>
      <c r="K19" s="32">
        <v>140</v>
      </c>
      <c r="L19" s="26">
        <v>140</v>
      </c>
      <c r="M19" s="26">
        <v>0</v>
      </c>
      <c r="N19" s="26">
        <v>1384.11</v>
      </c>
      <c r="O19" s="26">
        <v>1244.1099999999999</v>
      </c>
      <c r="P19" s="34">
        <v>2.8000000000000003</v>
      </c>
    </row>
    <row r="20" spans="2:16" ht="14.45" x14ac:dyDescent="0.35">
      <c r="J20" s="27" t="s">
        <v>58</v>
      </c>
      <c r="K20" s="32">
        <v>140</v>
      </c>
      <c r="L20" s="26">
        <v>140</v>
      </c>
      <c r="M20" s="26">
        <v>0</v>
      </c>
      <c r="N20" s="26">
        <v>1384.11</v>
      </c>
      <c r="O20" s="26">
        <v>1244.1099999999999</v>
      </c>
      <c r="P20" s="34">
        <v>2.8000000000000003</v>
      </c>
    </row>
    <row r="21" spans="2:16" ht="14.45" x14ac:dyDescent="0.35">
      <c r="J21" s="27" t="s">
        <v>57</v>
      </c>
      <c r="K21" s="32">
        <v>140</v>
      </c>
      <c r="L21" s="26">
        <v>140</v>
      </c>
      <c r="M21" s="26">
        <v>0</v>
      </c>
      <c r="N21" s="26">
        <v>1384.11</v>
      </c>
      <c r="O21" s="26">
        <v>1244.1099999999999</v>
      </c>
      <c r="P21" s="34">
        <v>2.8000000000000003</v>
      </c>
    </row>
    <row r="22" spans="2:16" ht="14.45" x14ac:dyDescent="0.35">
      <c r="J22" s="27" t="s">
        <v>56</v>
      </c>
      <c r="K22" s="32">
        <v>140</v>
      </c>
      <c r="L22" s="26">
        <v>140</v>
      </c>
      <c r="M22" s="26">
        <v>0</v>
      </c>
      <c r="N22" s="26">
        <v>1384.11</v>
      </c>
      <c r="O22" s="26">
        <v>1244.1099999999999</v>
      </c>
      <c r="P22" s="34">
        <v>2.8000000000000003</v>
      </c>
    </row>
    <row r="23" spans="2:16" ht="14.45" x14ac:dyDescent="0.35">
      <c r="J23" s="27" t="s">
        <v>55</v>
      </c>
      <c r="K23" s="32">
        <v>140</v>
      </c>
      <c r="L23" s="26">
        <v>140</v>
      </c>
      <c r="M23" s="26">
        <v>0</v>
      </c>
      <c r="N23" s="26">
        <v>1384.11</v>
      </c>
      <c r="O23" s="26">
        <v>1244.1099999999999</v>
      </c>
      <c r="P23" s="34">
        <v>2.8000000000000003</v>
      </c>
    </row>
    <row r="24" spans="2:16" ht="14.45" x14ac:dyDescent="0.35">
      <c r="J24" s="27" t="s">
        <v>54</v>
      </c>
      <c r="K24" s="32">
        <v>140</v>
      </c>
      <c r="L24" s="26">
        <v>140</v>
      </c>
      <c r="M24" s="26">
        <v>0</v>
      </c>
      <c r="N24" s="26">
        <v>1384.11</v>
      </c>
      <c r="O24" s="26">
        <v>1244.1099999999999</v>
      </c>
      <c r="P24" s="34">
        <v>2.8000000000000003</v>
      </c>
    </row>
    <row r="25" spans="2:16" ht="14.45" x14ac:dyDescent="0.35">
      <c r="J25" s="27" t="s">
        <v>53</v>
      </c>
      <c r="K25" s="32">
        <v>140</v>
      </c>
      <c r="L25" s="26">
        <v>140</v>
      </c>
      <c r="M25" s="26">
        <v>0</v>
      </c>
      <c r="N25" s="26">
        <v>1384.11</v>
      </c>
      <c r="O25" s="26">
        <v>1244.1099999999999</v>
      </c>
      <c r="P25" s="34">
        <v>2.8000000000000003</v>
      </c>
    </row>
    <row r="26" spans="2:16" ht="14.45" x14ac:dyDescent="0.35">
      <c r="J26" s="27" t="s">
        <v>52</v>
      </c>
      <c r="K26" s="32">
        <v>140</v>
      </c>
      <c r="L26" s="26">
        <v>140</v>
      </c>
      <c r="M26" s="26">
        <v>0</v>
      </c>
      <c r="N26" s="26">
        <v>1384.11</v>
      </c>
      <c r="O26" s="26">
        <v>1244.1099999999999</v>
      </c>
      <c r="P26" s="34">
        <v>2.8000000000000003</v>
      </c>
    </row>
    <row r="27" spans="2:16" ht="14.45" x14ac:dyDescent="0.35">
      <c r="J27" s="27" t="s">
        <v>51</v>
      </c>
      <c r="K27" s="32">
        <v>140</v>
      </c>
      <c r="L27" s="26">
        <v>140</v>
      </c>
      <c r="M27" s="26">
        <v>0</v>
      </c>
      <c r="N27" s="26">
        <v>1384.11</v>
      </c>
      <c r="O27" s="26">
        <v>1244.1099999999999</v>
      </c>
      <c r="P27" s="34">
        <v>2.8000000000000003</v>
      </c>
    </row>
    <row r="28" spans="2:16" ht="14.45" x14ac:dyDescent="0.35">
      <c r="J28" s="27" t="s">
        <v>41</v>
      </c>
      <c r="K28" s="32">
        <v>140</v>
      </c>
      <c r="L28" s="26">
        <v>140</v>
      </c>
      <c r="M28" s="26">
        <v>0</v>
      </c>
      <c r="N28" s="26">
        <v>1384.11</v>
      </c>
      <c r="O28" s="26">
        <v>1244.1099999999999</v>
      </c>
      <c r="P28" s="34">
        <v>2.8000000000000003</v>
      </c>
    </row>
    <row r="29" spans="2:16" ht="14.45" x14ac:dyDescent="0.35">
      <c r="J29" s="27" t="s">
        <v>40</v>
      </c>
      <c r="K29" s="32">
        <v>140</v>
      </c>
      <c r="L29" s="26">
        <v>140</v>
      </c>
      <c r="M29" s="26">
        <v>0</v>
      </c>
      <c r="N29" s="26">
        <v>1384.11</v>
      </c>
      <c r="O29" s="26">
        <v>1244.1099999999999</v>
      </c>
      <c r="P29" s="34">
        <v>2.8000000000000003</v>
      </c>
    </row>
    <row r="30" spans="2:16" ht="14.45" x14ac:dyDescent="0.35">
      <c r="J30" s="27" t="s">
        <v>39</v>
      </c>
      <c r="K30" s="32">
        <v>140</v>
      </c>
      <c r="L30" s="26">
        <v>140</v>
      </c>
      <c r="M30" s="26">
        <v>0</v>
      </c>
      <c r="N30" s="26">
        <v>1384.11</v>
      </c>
      <c r="O30" s="26">
        <v>1244.1099999999999</v>
      </c>
      <c r="P30" s="34">
        <v>2.8000000000000003</v>
      </c>
    </row>
    <row r="31" spans="2:16" ht="14.45" x14ac:dyDescent="0.35">
      <c r="J31" s="27" t="s">
        <v>38</v>
      </c>
      <c r="K31" s="32">
        <v>140</v>
      </c>
      <c r="L31" s="26">
        <v>140</v>
      </c>
      <c r="M31" s="26">
        <v>0</v>
      </c>
      <c r="N31" s="26">
        <v>1384.11</v>
      </c>
      <c r="O31" s="26">
        <v>1244.1099999999999</v>
      </c>
      <c r="P31" s="34">
        <v>2.8000000000000003</v>
      </c>
    </row>
    <row r="32" spans="2:16" ht="14.45" x14ac:dyDescent="0.35">
      <c r="J32" s="27" t="s">
        <v>37</v>
      </c>
      <c r="K32" s="32">
        <v>140</v>
      </c>
      <c r="L32" s="14">
        <v>140.01</v>
      </c>
      <c r="M32" s="26">
        <v>9.9999999999909051E-3</v>
      </c>
      <c r="N32" s="14">
        <v>1384.11</v>
      </c>
      <c r="O32" s="26">
        <v>1244.1099999999999</v>
      </c>
      <c r="P32" s="34">
        <v>2.8000000000000003</v>
      </c>
    </row>
    <row r="33" spans="10:16" ht="14.45" x14ac:dyDescent="0.35">
      <c r="J33" s="27" t="s">
        <v>36</v>
      </c>
      <c r="K33" s="32">
        <v>140</v>
      </c>
      <c r="L33" s="14">
        <v>140</v>
      </c>
      <c r="M33" s="26">
        <v>0</v>
      </c>
      <c r="N33" s="14">
        <v>1384.11</v>
      </c>
      <c r="O33" s="26">
        <v>1244.1099999999999</v>
      </c>
      <c r="P33" s="34">
        <v>2.8000000000000003</v>
      </c>
    </row>
    <row r="34" spans="10:16" x14ac:dyDescent="0.25">
      <c r="J34" s="27" t="s">
        <v>35</v>
      </c>
      <c r="K34" s="32">
        <v>140</v>
      </c>
      <c r="L34" s="14">
        <v>1384.14</v>
      </c>
      <c r="M34" s="26">
        <v>1244.1400000000001</v>
      </c>
      <c r="N34" s="14">
        <v>1384.11</v>
      </c>
      <c r="O34" s="26">
        <v>1244.1099999999999</v>
      </c>
      <c r="P34" s="34">
        <v>2.8000000000000003</v>
      </c>
    </row>
    <row r="35" spans="10:16" x14ac:dyDescent="0.25">
      <c r="J35" s="27" t="s">
        <v>34</v>
      </c>
      <c r="K35" s="32">
        <v>140</v>
      </c>
      <c r="L35" s="14">
        <v>1384.14</v>
      </c>
      <c r="M35" s="26">
        <v>1244.1400000000001</v>
      </c>
      <c r="N35" s="14">
        <v>1384.11</v>
      </c>
      <c r="O35" s="26">
        <v>1244.1099999999999</v>
      </c>
      <c r="P35" s="34">
        <v>2.8000000000000003</v>
      </c>
    </row>
    <row r="36" spans="10:16" x14ac:dyDescent="0.25">
      <c r="J36" s="27" t="s">
        <v>33</v>
      </c>
      <c r="K36" s="32">
        <v>420</v>
      </c>
      <c r="L36" s="14">
        <v>1384.14</v>
      </c>
      <c r="M36" s="26">
        <v>964.1400000000001</v>
      </c>
      <c r="N36" s="14">
        <v>1384.11</v>
      </c>
      <c r="O36" s="26">
        <v>964.1099999999999</v>
      </c>
      <c r="P36" s="34">
        <v>8.4</v>
      </c>
    </row>
    <row r="37" spans="10:16" x14ac:dyDescent="0.25">
      <c r="J37" s="27" t="s">
        <v>32</v>
      </c>
      <c r="K37" s="32">
        <v>420</v>
      </c>
      <c r="L37" s="14">
        <v>1384.14</v>
      </c>
      <c r="M37" s="26">
        <v>964.1400000000001</v>
      </c>
      <c r="N37" s="14">
        <v>1384.11</v>
      </c>
      <c r="O37" s="26">
        <v>964.1099999999999</v>
      </c>
      <c r="P37" s="34">
        <v>8.4</v>
      </c>
    </row>
    <row r="38" spans="10:16" x14ac:dyDescent="0.25">
      <c r="J38" s="27" t="s">
        <v>31</v>
      </c>
      <c r="K38" s="32">
        <v>420</v>
      </c>
      <c r="L38" s="14">
        <v>1384.14</v>
      </c>
      <c r="M38" s="26">
        <v>964.1400000000001</v>
      </c>
      <c r="N38" s="14">
        <v>1384.11</v>
      </c>
      <c r="O38" s="26">
        <v>964.1099999999999</v>
      </c>
      <c r="P38" s="34">
        <v>8.4</v>
      </c>
    </row>
    <row r="39" spans="10:16" x14ac:dyDescent="0.25">
      <c r="J39" s="27" t="s">
        <v>30</v>
      </c>
      <c r="K39" s="32">
        <v>420</v>
      </c>
      <c r="L39" s="14">
        <v>1384.14</v>
      </c>
      <c r="M39" s="26">
        <v>964.1400000000001</v>
      </c>
      <c r="N39" s="14">
        <v>1384.11</v>
      </c>
      <c r="O39" s="26">
        <v>964.1099999999999</v>
      </c>
      <c r="P39" s="34">
        <v>8.4</v>
      </c>
    </row>
    <row r="40" spans="10:16" x14ac:dyDescent="0.25">
      <c r="J40" s="27" t="s">
        <v>29</v>
      </c>
      <c r="K40" s="32">
        <v>420</v>
      </c>
      <c r="L40" s="14">
        <v>1384.14</v>
      </c>
      <c r="M40" s="26">
        <v>964.1400000000001</v>
      </c>
      <c r="N40" s="14">
        <v>1384.11</v>
      </c>
      <c r="O40" s="26">
        <v>964.1099999999999</v>
      </c>
      <c r="P40" s="34">
        <v>8.4</v>
      </c>
    </row>
    <row r="41" spans="10:16" x14ac:dyDescent="0.25">
      <c r="J41" s="27" t="s">
        <v>28</v>
      </c>
      <c r="K41" s="32">
        <v>420</v>
      </c>
      <c r="L41" s="14">
        <v>1384.14</v>
      </c>
      <c r="M41" s="26">
        <v>964.1400000000001</v>
      </c>
      <c r="N41" s="14">
        <v>1384.11</v>
      </c>
      <c r="O41" s="26">
        <v>964.1099999999999</v>
      </c>
      <c r="P41" s="34">
        <v>8.4</v>
      </c>
    </row>
    <row r="42" spans="10:16" x14ac:dyDescent="0.25">
      <c r="J42" s="27" t="s">
        <v>27</v>
      </c>
      <c r="K42" s="32">
        <v>420</v>
      </c>
      <c r="L42" s="14">
        <v>1384.14</v>
      </c>
      <c r="M42" s="26">
        <v>964.1400000000001</v>
      </c>
      <c r="N42" s="14">
        <v>1384.11</v>
      </c>
      <c r="O42" s="26">
        <v>964.1099999999999</v>
      </c>
      <c r="P42" s="34">
        <v>8.4</v>
      </c>
    </row>
    <row r="43" spans="10:16" x14ac:dyDescent="0.25">
      <c r="J43" s="27" t="s">
        <v>26</v>
      </c>
      <c r="K43" s="32">
        <v>420</v>
      </c>
      <c r="L43" s="14">
        <v>1384.14</v>
      </c>
      <c r="M43" s="26">
        <v>964.1400000000001</v>
      </c>
      <c r="N43" s="14">
        <v>1384.11</v>
      </c>
      <c r="O43" s="26">
        <v>964.1099999999999</v>
      </c>
      <c r="P43" s="34">
        <v>8.4</v>
      </c>
    </row>
    <row r="44" spans="10:16" x14ac:dyDescent="0.25">
      <c r="J44" s="27" t="s">
        <v>25</v>
      </c>
      <c r="K44" s="32">
        <v>420</v>
      </c>
      <c r="L44" s="14">
        <v>1384.14</v>
      </c>
      <c r="M44" s="26">
        <v>964.1400000000001</v>
      </c>
      <c r="N44" s="14">
        <v>1384.11</v>
      </c>
      <c r="O44" s="26">
        <v>964.1099999999999</v>
      </c>
      <c r="P44" s="34">
        <v>8.4</v>
      </c>
    </row>
    <row r="45" spans="10:16" x14ac:dyDescent="0.25">
      <c r="J45" s="27" t="s">
        <v>24</v>
      </c>
      <c r="K45" s="32">
        <v>420</v>
      </c>
      <c r="L45" s="14">
        <v>1384.14</v>
      </c>
      <c r="M45" s="26">
        <v>964.1400000000001</v>
      </c>
      <c r="N45" s="14">
        <v>1384.11</v>
      </c>
      <c r="O45" s="26">
        <v>964.1099999999999</v>
      </c>
      <c r="P45" s="34">
        <v>8.4</v>
      </c>
    </row>
    <row r="46" spans="10:16" x14ac:dyDescent="0.25">
      <c r="J46" s="27" t="s">
        <v>23</v>
      </c>
      <c r="K46" s="32">
        <v>420</v>
      </c>
      <c r="L46" s="14">
        <v>1384.14</v>
      </c>
      <c r="M46" s="26">
        <v>964.1400000000001</v>
      </c>
      <c r="N46" s="14">
        <v>1384.11</v>
      </c>
      <c r="O46" s="26">
        <v>964.1099999999999</v>
      </c>
      <c r="P46" s="34">
        <v>8.4</v>
      </c>
    </row>
    <row r="47" spans="10:16" x14ac:dyDescent="0.25">
      <c r="J47" s="27" t="s">
        <v>21</v>
      </c>
      <c r="K47" s="32">
        <v>420</v>
      </c>
      <c r="L47" s="14">
        <v>1384.14</v>
      </c>
      <c r="M47" s="26">
        <v>964.1400000000001</v>
      </c>
      <c r="N47" s="14">
        <v>1384.11</v>
      </c>
      <c r="O47" s="26">
        <v>964.1099999999999</v>
      </c>
      <c r="P47" s="35">
        <v>8.4</v>
      </c>
    </row>
    <row r="48" spans="10:16" x14ac:dyDescent="0.25">
      <c r="J48" s="27" t="s">
        <v>20</v>
      </c>
      <c r="K48" s="32">
        <v>110.5263157894737</v>
      </c>
      <c r="L48" s="14">
        <v>1384.14</v>
      </c>
      <c r="M48" s="26">
        <v>1273.6136842105263</v>
      </c>
      <c r="N48" s="14">
        <v>1384.11</v>
      </c>
      <c r="O48" s="26">
        <v>1273.5836842105261</v>
      </c>
      <c r="P48" s="35">
        <v>2.2105263157894739</v>
      </c>
    </row>
    <row r="49" spans="10:16" ht="15.75" thickBot="1" x14ac:dyDescent="0.3">
      <c r="J49" s="28" t="s">
        <v>19</v>
      </c>
      <c r="K49" s="33">
        <v>360</v>
      </c>
      <c r="L49" s="30">
        <v>1384.14</v>
      </c>
      <c r="M49" s="29">
        <v>1024.1400000000001</v>
      </c>
      <c r="N49" s="30">
        <v>1384.11</v>
      </c>
      <c r="O49" s="29">
        <v>1024.1099999999999</v>
      </c>
      <c r="P49" s="36">
        <v>7.2</v>
      </c>
    </row>
    <row r="50" spans="10:16" ht="15.75" thickTop="1" x14ac:dyDescent="0.25">
      <c r="J50" s="14"/>
      <c r="K50" s="22"/>
      <c r="L50" s="22"/>
      <c r="M50" s="22"/>
      <c r="N50" s="22"/>
      <c r="O50" s="22"/>
      <c r="P50" s="14"/>
    </row>
    <row r="51" spans="10:16" x14ac:dyDescent="0.25">
      <c r="J51" s="14"/>
      <c r="K51" s="22"/>
      <c r="L51" s="22"/>
      <c r="M51" s="22"/>
      <c r="N51" s="22"/>
      <c r="O51" s="22"/>
      <c r="P51" s="14"/>
    </row>
    <row r="52" spans="10:16" x14ac:dyDescent="0.25">
      <c r="J52" s="14"/>
      <c r="K52" s="22"/>
      <c r="L52" s="22"/>
      <c r="M52" s="22"/>
      <c r="N52" s="22"/>
      <c r="O52" s="22"/>
      <c r="P52" s="14"/>
    </row>
    <row r="53" spans="10:16" x14ac:dyDescent="0.25">
      <c r="J53" s="14"/>
      <c r="K53" s="22"/>
      <c r="L53" s="22"/>
      <c r="M53" s="22"/>
      <c r="N53" s="22"/>
      <c r="O53" s="22"/>
      <c r="P53" s="14"/>
    </row>
    <row r="54" spans="10:16" x14ac:dyDescent="0.25">
      <c r="J54" s="14"/>
      <c r="K54" s="22"/>
      <c r="L54" s="22"/>
      <c r="M54" s="22"/>
      <c r="N54" s="22"/>
      <c r="O54" s="22"/>
      <c r="P54" s="14"/>
    </row>
    <row r="55" spans="10:16" x14ac:dyDescent="0.25">
      <c r="J55" s="14"/>
      <c r="K55" s="22"/>
      <c r="L55" s="22"/>
      <c r="M55" s="22"/>
      <c r="N55" s="22"/>
      <c r="O55" s="22"/>
      <c r="P55" s="14"/>
    </row>
    <row r="56" spans="10:16" x14ac:dyDescent="0.25">
      <c r="J56" s="14"/>
      <c r="K56" s="22"/>
      <c r="L56" s="22"/>
      <c r="M56" s="22"/>
      <c r="N56" s="22"/>
      <c r="O56" s="22"/>
      <c r="P56" s="14"/>
    </row>
    <row r="57" spans="10:16" x14ac:dyDescent="0.25">
      <c r="J57" s="14"/>
      <c r="K57" s="22"/>
      <c r="L57" s="22"/>
      <c r="M57" s="22"/>
      <c r="N57" s="22"/>
      <c r="O57" s="22"/>
      <c r="P57" s="14"/>
    </row>
    <row r="58" spans="10:16" x14ac:dyDescent="0.25">
      <c r="J58" s="14"/>
      <c r="K58" s="22"/>
      <c r="L58" s="22"/>
      <c r="M58" s="22"/>
      <c r="N58" s="22"/>
      <c r="O58" s="22"/>
      <c r="P58" s="14"/>
    </row>
    <row r="59" spans="10:16" x14ac:dyDescent="0.25">
      <c r="J59" s="14"/>
      <c r="K59" s="22"/>
      <c r="L59" s="22"/>
      <c r="M59" s="22"/>
      <c r="N59" s="22"/>
      <c r="O59" s="22"/>
      <c r="P59" s="14"/>
    </row>
    <row r="60" spans="10:16" x14ac:dyDescent="0.25">
      <c r="J60" s="14"/>
      <c r="K60" s="22"/>
      <c r="L60" s="22"/>
      <c r="M60" s="22"/>
      <c r="N60" s="22"/>
      <c r="O60" s="22"/>
      <c r="P60" s="14"/>
    </row>
    <row r="61" spans="10:16" x14ac:dyDescent="0.25">
      <c r="J61" s="14"/>
      <c r="K61" s="22"/>
      <c r="L61" s="22"/>
      <c r="M61" s="22"/>
      <c r="N61" s="22"/>
      <c r="O61" s="22"/>
      <c r="P61" s="14"/>
    </row>
    <row r="62" spans="10:16" x14ac:dyDescent="0.25">
      <c r="J62" s="14"/>
      <c r="K62" s="22"/>
      <c r="L62" s="22"/>
      <c r="M62" s="22"/>
      <c r="N62" s="22"/>
      <c r="O62" s="22"/>
      <c r="P62" s="14"/>
    </row>
    <row r="63" spans="10:16" x14ac:dyDescent="0.25">
      <c r="J63" s="14"/>
      <c r="K63" s="22"/>
      <c r="L63" s="22"/>
      <c r="M63" s="22"/>
      <c r="N63" s="22"/>
      <c r="O63" s="22"/>
      <c r="P63" s="14"/>
    </row>
    <row r="64" spans="10:16" x14ac:dyDescent="0.25">
      <c r="J64" s="14"/>
      <c r="K64" s="22"/>
      <c r="L64" s="22"/>
      <c r="M64" s="22"/>
      <c r="N64" s="22"/>
      <c r="O64" s="22"/>
      <c r="P64" s="14"/>
    </row>
    <row r="65" spans="10:16" x14ac:dyDescent="0.25">
      <c r="J65" s="14"/>
      <c r="K65" s="22"/>
      <c r="L65" s="22"/>
      <c r="M65" s="22"/>
      <c r="N65" s="22"/>
      <c r="O65" s="22"/>
      <c r="P65" s="14"/>
    </row>
    <row r="66" spans="10:16" x14ac:dyDescent="0.25">
      <c r="J66" s="14"/>
      <c r="K66" s="22"/>
      <c r="L66" s="22"/>
      <c r="M66" s="22"/>
      <c r="N66" s="22"/>
      <c r="O66" s="22"/>
      <c r="P66" s="14"/>
    </row>
    <row r="67" spans="10:16" x14ac:dyDescent="0.25">
      <c r="J67" s="14"/>
      <c r="K67" s="22"/>
      <c r="L67" s="22"/>
      <c r="M67" s="22"/>
      <c r="N67" s="22"/>
      <c r="O67" s="22"/>
      <c r="P67" s="14"/>
    </row>
    <row r="68" spans="10:16" x14ac:dyDescent="0.25">
      <c r="J68" s="14"/>
      <c r="K68" s="22"/>
      <c r="L68" s="22"/>
      <c r="M68" s="22"/>
      <c r="N68" s="22"/>
      <c r="O68" s="22"/>
      <c r="P68" s="14"/>
    </row>
    <row r="69" spans="10:16" x14ac:dyDescent="0.25">
      <c r="J69" s="14"/>
      <c r="K69" s="22"/>
      <c r="L69" s="22"/>
      <c r="M69" s="22"/>
      <c r="N69" s="22"/>
      <c r="O69" s="22"/>
      <c r="P69" s="14"/>
    </row>
    <row r="70" spans="10:16" x14ac:dyDescent="0.25">
      <c r="J70" s="14"/>
      <c r="K70" s="22"/>
      <c r="L70" s="22"/>
      <c r="M70" s="22"/>
      <c r="N70" s="22"/>
      <c r="O70" s="22"/>
      <c r="P70" s="14"/>
    </row>
    <row r="71" spans="10:16" x14ac:dyDescent="0.25">
      <c r="J71" s="14"/>
      <c r="K71" s="22"/>
      <c r="L71" s="22"/>
      <c r="M71" s="22"/>
      <c r="N71" s="22"/>
      <c r="O71" s="22"/>
      <c r="P71" s="14"/>
    </row>
    <row r="72" spans="10:16" x14ac:dyDescent="0.25">
      <c r="J72" s="14"/>
      <c r="K72" s="22"/>
      <c r="L72" s="22"/>
      <c r="M72" s="22"/>
      <c r="N72" s="22"/>
      <c r="O72" s="22"/>
      <c r="P72" s="14"/>
    </row>
    <row r="73" spans="10:16" x14ac:dyDescent="0.25">
      <c r="J73" s="14"/>
      <c r="K73" s="22"/>
      <c r="L73" s="22"/>
      <c r="M73" s="22"/>
      <c r="N73" s="22"/>
      <c r="O73" s="22"/>
      <c r="P73" s="14"/>
    </row>
    <row r="74" spans="10:16" x14ac:dyDescent="0.25">
      <c r="J74" s="14"/>
      <c r="K74" s="22"/>
      <c r="L74" s="22"/>
      <c r="M74" s="22"/>
      <c r="N74" s="22"/>
      <c r="O74" s="22"/>
      <c r="P74" s="14"/>
    </row>
    <row r="75" spans="10:16" x14ac:dyDescent="0.25">
      <c r="J75" s="14"/>
      <c r="K75" s="22"/>
      <c r="L75" s="22"/>
      <c r="M75" s="22"/>
      <c r="N75" s="22"/>
      <c r="O75" s="22"/>
      <c r="P75" s="14"/>
    </row>
    <row r="76" spans="10:16" x14ac:dyDescent="0.25">
      <c r="J76" s="14"/>
      <c r="K76" s="22"/>
      <c r="L76" s="22"/>
      <c r="M76" s="22"/>
      <c r="N76" s="22"/>
      <c r="O76" s="22"/>
      <c r="P76" s="14"/>
    </row>
    <row r="77" spans="10:16" x14ac:dyDescent="0.25">
      <c r="J77" s="14"/>
      <c r="K77" s="22"/>
      <c r="L77" s="22"/>
      <c r="M77" s="22"/>
      <c r="N77" s="22"/>
      <c r="O77" s="22"/>
      <c r="P77" s="14"/>
    </row>
    <row r="78" spans="10:16" x14ac:dyDescent="0.25">
      <c r="J78" s="14"/>
      <c r="K78" s="22"/>
      <c r="L78" s="22"/>
      <c r="M78" s="22"/>
      <c r="N78" s="22"/>
      <c r="O78" s="22"/>
      <c r="P78" s="14"/>
    </row>
    <row r="79" spans="10:16" x14ac:dyDescent="0.25">
      <c r="J79" s="14"/>
      <c r="K79" s="22"/>
      <c r="L79" s="22"/>
      <c r="M79" s="22"/>
      <c r="N79" s="22"/>
      <c r="O79" s="22"/>
      <c r="P79" s="14"/>
    </row>
    <row r="80" spans="10:16" x14ac:dyDescent="0.25">
      <c r="J80" s="14"/>
      <c r="K80" s="22"/>
      <c r="L80" s="22"/>
      <c r="M80" s="22"/>
      <c r="N80" s="22"/>
      <c r="O80" s="22"/>
      <c r="P80" s="14"/>
    </row>
    <row r="81" spans="10:16" x14ac:dyDescent="0.25">
      <c r="J81" s="14"/>
      <c r="K81" s="22"/>
      <c r="L81" s="22"/>
      <c r="M81" s="22"/>
      <c r="N81" s="22"/>
      <c r="O81" s="22"/>
      <c r="P81" s="14"/>
    </row>
    <row r="82" spans="10:16" x14ac:dyDescent="0.25">
      <c r="J82" s="14"/>
      <c r="K82" s="22"/>
      <c r="L82" s="22"/>
      <c r="M82" s="22"/>
      <c r="N82" s="22"/>
      <c r="O82" s="22"/>
      <c r="P82" s="14"/>
    </row>
    <row r="83" spans="10:16" x14ac:dyDescent="0.25">
      <c r="J83" s="14"/>
      <c r="K83" s="22"/>
      <c r="L83" s="22"/>
      <c r="M83" s="22"/>
      <c r="N83" s="22"/>
      <c r="O83" s="22"/>
      <c r="P83" s="14"/>
    </row>
    <row r="84" spans="10:16" x14ac:dyDescent="0.25">
      <c r="J84" s="14"/>
      <c r="K84" s="22"/>
      <c r="L84" s="22"/>
      <c r="M84" s="22"/>
      <c r="N84" s="22"/>
      <c r="O84" s="22"/>
      <c r="P84" s="14"/>
    </row>
    <row r="85" spans="10:16" x14ac:dyDescent="0.25">
      <c r="J85" s="14"/>
      <c r="K85" s="22"/>
      <c r="L85" s="22"/>
      <c r="M85" s="22"/>
      <c r="N85" s="22"/>
      <c r="O85" s="22"/>
      <c r="P85" s="14"/>
    </row>
    <row r="86" spans="10:16" x14ac:dyDescent="0.25">
      <c r="J86" s="14"/>
      <c r="K86" s="22"/>
      <c r="L86" s="22"/>
      <c r="M86" s="22"/>
      <c r="N86" s="22"/>
      <c r="O86" s="22"/>
      <c r="P86" s="14"/>
    </row>
    <row r="87" spans="10:16" x14ac:dyDescent="0.25">
      <c r="J87" s="14"/>
      <c r="K87" s="22"/>
      <c r="L87" s="22"/>
      <c r="M87" s="22"/>
      <c r="N87" s="22"/>
      <c r="O87" s="22"/>
      <c r="P87" s="14"/>
    </row>
    <row r="88" spans="10:16" x14ac:dyDescent="0.25">
      <c r="J88" s="14"/>
      <c r="K88" s="22"/>
      <c r="L88" s="22"/>
      <c r="M88" s="22"/>
      <c r="N88" s="22"/>
      <c r="O88" s="22"/>
      <c r="P88" s="14"/>
    </row>
    <row r="89" spans="10:16" x14ac:dyDescent="0.25">
      <c r="J89" s="14"/>
      <c r="K89" s="22"/>
      <c r="L89" s="22"/>
      <c r="M89" s="22"/>
      <c r="N89" s="22"/>
      <c r="O89" s="22"/>
      <c r="P89" s="14"/>
    </row>
    <row r="90" spans="10:16" x14ac:dyDescent="0.25">
      <c r="J90" s="24"/>
    </row>
  </sheetData>
  <mergeCells count="19">
    <mergeCell ref="P9:P10"/>
    <mergeCell ref="L9:O9"/>
    <mergeCell ref="E8:F8"/>
    <mergeCell ref="G2:H2"/>
    <mergeCell ref="G7:H7"/>
    <mergeCell ref="E5:F5"/>
    <mergeCell ref="E6:F6"/>
    <mergeCell ref="E7:F7"/>
    <mergeCell ref="D10:E10"/>
    <mergeCell ref="B2:D2"/>
    <mergeCell ref="G4:H4"/>
    <mergeCell ref="E2:F2"/>
    <mergeCell ref="E3:F3"/>
    <mergeCell ref="E4:F4"/>
    <mergeCell ref="B18:C18"/>
    <mergeCell ref="L2:O2"/>
    <mergeCell ref="J9:J10"/>
    <mergeCell ref="B10:C10"/>
    <mergeCell ref="B9:C9"/>
  </mergeCells>
  <conditionalFormatting sqref="E4">
    <cfRule type="containsText" dxfId="13" priority="12" operator="containsText" text="Erreur">
      <formula>NOT(ISERROR(SEARCH("Erreur",E4)))</formula>
    </cfRule>
  </conditionalFormatting>
  <conditionalFormatting sqref="G6:H6">
    <cfRule type="cellIs" dxfId="12" priority="7" operator="lessThan">
      <formula>$E$5*2%</formula>
    </cfRule>
    <cfRule type="cellIs" dxfId="11" priority="8" operator="greaterThan">
      <formula>$E$5*2%</formula>
    </cfRule>
  </conditionalFormatting>
  <dataValidations count="4">
    <dataValidation type="list" allowBlank="1" showInputMessage="1" showErrorMessage="1" sqref="E3">
      <formula1>$D$6:$D$7</formula1>
    </dataValidation>
    <dataValidation type="list" allowBlank="1" showInputMessage="1" showErrorMessage="1" sqref="G4:H4">
      <formula1>"kg/h,kg/min,L/h,L/min"</formula1>
    </dataValidation>
    <dataValidation type="list" showInputMessage="1" sqref="D5">
      <mc:AlternateContent xmlns:x12ac="http://schemas.microsoft.com/office/spreadsheetml/2011/1/ac" xmlns:mc="http://schemas.openxmlformats.org/markup-compatibility/2006">
        <mc:Choice Requires="x12ac">
          <x12ac:list>"0,5 ", 1 ," 1,5 ", 2 , 3 , 5 , 10</x12ac:list>
        </mc:Choice>
        <mc:Fallback>
          <formula1>"0,5 , 1 , 1,5 , 2 , 3 , 5 , 10"</formula1>
        </mc:Fallback>
      </mc:AlternateContent>
    </dataValidation>
    <dataValidation type="list" allowBlank="1" sqref="D10:E11">
      <formula1>G10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2" r:id="rId4" name="CommandButton2">
          <controlPr defaultSize="0" autoLine="0" autoPict="0" r:id="rId5">
            <anchor moveWithCells="1">
              <from>
                <xdr:col>1</xdr:col>
                <xdr:colOff>19050</xdr:colOff>
                <xdr:row>12</xdr:row>
                <xdr:rowOff>161925</xdr:rowOff>
              </from>
              <to>
                <xdr:col>3</xdr:col>
                <xdr:colOff>200025</xdr:colOff>
                <xdr:row>15</xdr:row>
                <xdr:rowOff>9525</xdr:rowOff>
              </to>
            </anchor>
          </controlPr>
        </control>
      </mc:Choice>
      <mc:Fallback>
        <control shapeId="1052" r:id="rId4" name="CommandButton2"/>
      </mc:Fallback>
    </mc:AlternateContent>
    <mc:AlternateContent xmlns:mc="http://schemas.openxmlformats.org/markup-compatibility/2006">
      <mc:Choice Requires="x14">
        <control shapeId="1026" r:id="rId6" name="Bouton_1">
          <controlPr defaultSize="0" autoLine="0" autoPict="0" r:id="rId7">
            <anchor moveWithCells="1">
              <from>
                <xdr:col>1</xdr:col>
                <xdr:colOff>28575</xdr:colOff>
                <xdr:row>5</xdr:row>
                <xdr:rowOff>28575</xdr:rowOff>
              </from>
              <to>
                <xdr:col>3</xdr:col>
                <xdr:colOff>523875</xdr:colOff>
                <xdr:row>6</xdr:row>
                <xdr:rowOff>142875</xdr:rowOff>
              </to>
            </anchor>
          </controlPr>
        </control>
      </mc:Choice>
      <mc:Fallback>
        <control shapeId="1026" r:id="rId6" name="Bouton_1"/>
      </mc:Fallback>
    </mc:AlternateContent>
    <mc:AlternateContent xmlns:mc="http://schemas.openxmlformats.org/markup-compatibility/2006">
      <mc:Choice Requires="x14">
        <control shapeId="1053" r:id="rId8" name="Button 29">
          <controlPr defaultSize="0" print="0" autoFill="0" autoPict="0" macro="[0]!Traitement">
            <anchor moveWithCells="1" sizeWithCells="1">
              <from>
                <xdr:col>10</xdr:col>
                <xdr:colOff>0</xdr:colOff>
                <xdr:row>2</xdr:row>
                <xdr:rowOff>76200</xdr:rowOff>
              </from>
              <to>
                <xdr:col>14</xdr:col>
                <xdr:colOff>85725</xdr:colOff>
                <xdr:row>4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39997558519241921"/>
    <pageSetUpPr fitToPage="1"/>
  </sheetPr>
  <dimension ref="A1:O381"/>
  <sheetViews>
    <sheetView tabSelected="1" zoomScaleNormal="100" workbookViewId="0">
      <selection activeCell="H12" sqref="H12"/>
    </sheetView>
  </sheetViews>
  <sheetFormatPr baseColWidth="10" defaultColWidth="11.42578125" defaultRowHeight="14.25" x14ac:dyDescent="0.2"/>
  <cols>
    <col min="1" max="1" width="19.85546875" style="48" customWidth="1"/>
    <col min="2" max="2" width="21.5703125" style="48" customWidth="1"/>
    <col min="3" max="3" width="25.140625" style="74" customWidth="1"/>
    <col min="4" max="4" width="24.28515625" style="48" customWidth="1"/>
    <col min="5" max="5" width="4.85546875" style="48" customWidth="1"/>
    <col min="6" max="6" width="17.28515625" style="48" customWidth="1"/>
    <col min="7" max="7" width="15.42578125" style="48" customWidth="1"/>
    <col min="8" max="16384" width="11.42578125" style="48"/>
  </cols>
  <sheetData>
    <row r="1" spans="1:7" ht="15" customHeight="1" x14ac:dyDescent="0.2">
      <c r="A1" s="139"/>
      <c r="B1" s="140"/>
      <c r="C1" s="140"/>
      <c r="D1" s="141"/>
      <c r="E1" s="46"/>
      <c r="F1" s="47"/>
      <c r="G1" s="47"/>
    </row>
    <row r="2" spans="1:7" ht="6.75" customHeight="1" thickBot="1" x14ac:dyDescent="0.25">
      <c r="A2" s="142"/>
      <c r="B2" s="143"/>
      <c r="C2" s="143"/>
      <c r="D2" s="144"/>
      <c r="E2" s="46"/>
      <c r="F2" s="47"/>
      <c r="G2" s="47"/>
    </row>
    <row r="3" spans="1:7" ht="15" customHeight="1" x14ac:dyDescent="0.2">
      <c r="A3" s="49"/>
      <c r="B3" s="145"/>
      <c r="C3" s="146"/>
      <c r="D3" s="151"/>
      <c r="E3" s="50"/>
      <c r="F3" s="50"/>
      <c r="G3" s="50"/>
    </row>
    <row r="4" spans="1:7" ht="15" customHeight="1" x14ac:dyDescent="0.2">
      <c r="A4" s="51"/>
      <c r="B4" s="147"/>
      <c r="C4" s="148"/>
      <c r="D4" s="152"/>
      <c r="E4" s="50"/>
      <c r="F4" s="50"/>
      <c r="G4" s="50"/>
    </row>
    <row r="5" spans="1:7" ht="15" customHeight="1" thickBot="1" x14ac:dyDescent="0.25">
      <c r="A5" s="75"/>
      <c r="B5" s="149"/>
      <c r="C5" s="150"/>
      <c r="D5" s="153"/>
      <c r="E5" s="50"/>
      <c r="F5" s="50"/>
      <c r="G5" s="50"/>
    </row>
    <row r="6" spans="1:7" ht="2.25" customHeight="1" x14ac:dyDescent="0.3">
      <c r="A6" s="40"/>
      <c r="B6" s="52"/>
      <c r="C6" s="52"/>
      <c r="D6" s="52"/>
      <c r="E6" s="52"/>
      <c r="F6" s="45"/>
      <c r="G6" s="45"/>
    </row>
    <row r="7" spans="1:7" ht="3" customHeight="1" thickBot="1" x14ac:dyDescent="0.35">
      <c r="A7" s="40"/>
      <c r="B7" s="52"/>
      <c r="C7" s="52"/>
      <c r="D7" s="52"/>
      <c r="E7" s="52"/>
      <c r="F7" s="45"/>
      <c r="G7" s="45"/>
    </row>
    <row r="8" spans="1:7" ht="38.25" customHeight="1" thickBot="1" x14ac:dyDescent="0.35">
      <c r="A8" s="52"/>
      <c r="B8" s="53"/>
      <c r="C8" s="154" t="s">
        <v>45</v>
      </c>
      <c r="D8" s="155"/>
      <c r="E8" s="52"/>
    </row>
    <row r="9" spans="1:7" ht="33.75" customHeight="1" thickBot="1" x14ac:dyDescent="0.35">
      <c r="A9" s="54"/>
      <c r="B9" s="55"/>
      <c r="C9" s="156">
        <f>IFERROR(MAX(D20:D344),100)</f>
        <v>8.9200973510750181E-2</v>
      </c>
      <c r="D9" s="157"/>
      <c r="E9" s="52"/>
    </row>
    <row r="10" spans="1:7" ht="11.45" customHeight="1" thickBot="1" x14ac:dyDescent="0.35">
      <c r="A10" s="56"/>
      <c r="B10" s="57"/>
      <c r="C10" s="58"/>
      <c r="D10" s="59"/>
      <c r="E10" s="52"/>
      <c r="F10" s="43"/>
      <c r="G10" s="39"/>
    </row>
    <row r="11" spans="1:7" ht="27.6" customHeight="1" thickBot="1" x14ac:dyDescent="0.25">
      <c r="A11" s="137" t="s">
        <v>46</v>
      </c>
      <c r="B11" s="138"/>
      <c r="C11" s="61" t="s">
        <v>47</v>
      </c>
      <c r="D11" s="59"/>
      <c r="E11" s="52"/>
      <c r="F11" s="43"/>
      <c r="G11" s="39"/>
    </row>
    <row r="12" spans="1:7" ht="27.6" customHeight="1" thickBot="1" x14ac:dyDescent="0.35">
      <c r="A12" s="132">
        <f>Débit</f>
        <v>125</v>
      </c>
      <c r="B12" s="133"/>
      <c r="C12" s="62" t="s">
        <v>44</v>
      </c>
      <c r="D12" s="59"/>
      <c r="E12" s="52"/>
      <c r="F12" s="43"/>
      <c r="G12" s="39"/>
    </row>
    <row r="13" spans="1:7" ht="7.15" customHeight="1" thickBot="1" x14ac:dyDescent="0.35">
      <c r="C13" s="57"/>
      <c r="D13" s="59"/>
      <c r="E13" s="52"/>
      <c r="F13" s="43"/>
      <c r="G13" s="39"/>
    </row>
    <row r="14" spans="1:7" ht="27.6" customHeight="1" thickBot="1" x14ac:dyDescent="0.25">
      <c r="A14" s="63" t="s">
        <v>42</v>
      </c>
      <c r="B14" s="41"/>
      <c r="C14" s="57"/>
      <c r="D14" s="59"/>
      <c r="E14" s="52"/>
      <c r="F14" s="43"/>
      <c r="G14" s="39"/>
    </row>
    <row r="15" spans="1:7" ht="27.6" customHeight="1" thickBot="1" x14ac:dyDescent="0.35">
      <c r="A15" s="64" t="s">
        <v>43</v>
      </c>
      <c r="B15" s="42"/>
      <c r="C15" s="57"/>
      <c r="D15" s="59"/>
      <c r="E15" s="52"/>
      <c r="F15" s="43"/>
      <c r="G15" s="39"/>
    </row>
    <row r="16" spans="1:7" ht="13.9" customHeight="1" thickBot="1" x14ac:dyDescent="0.35">
      <c r="C16" s="57"/>
      <c r="D16" s="52"/>
      <c r="E16" s="52"/>
      <c r="F16" s="45"/>
      <c r="G16" s="45"/>
    </row>
    <row r="17" spans="1:7" ht="39.75" customHeight="1" thickBot="1" x14ac:dyDescent="0.25">
      <c r="A17" s="60" t="s">
        <v>48</v>
      </c>
      <c r="B17" s="134" t="str">
        <f>IF(C9&lt;=1,"CONFORM","NON CONFORM")</f>
        <v>CONFORM</v>
      </c>
      <c r="C17" s="135"/>
      <c r="D17" s="136"/>
      <c r="E17" s="52"/>
      <c r="F17" s="45"/>
      <c r="G17" s="45"/>
    </row>
    <row r="18" spans="1:7" ht="3.75" customHeight="1" x14ac:dyDescent="0.2">
      <c r="A18" s="65"/>
      <c r="B18" s="52"/>
      <c r="C18" s="52"/>
      <c r="D18" s="52"/>
      <c r="E18" s="52"/>
      <c r="F18" s="45"/>
      <c r="G18" s="45"/>
    </row>
    <row r="19" spans="1:7" ht="29.25" thickBot="1" x14ac:dyDescent="0.25">
      <c r="A19" s="95" t="s">
        <v>49</v>
      </c>
      <c r="B19" s="96" t="s">
        <v>70</v>
      </c>
      <c r="C19" s="96" t="s">
        <v>71</v>
      </c>
      <c r="D19" s="97" t="s">
        <v>72</v>
      </c>
    </row>
    <row r="20" spans="1:7" x14ac:dyDescent="0.2">
      <c r="A20" s="88">
        <v>90</v>
      </c>
      <c r="B20" s="66">
        <v>5.0461311340331996</v>
      </c>
      <c r="C20" s="66">
        <v>5.1071109771728498</v>
      </c>
      <c r="D20" s="90">
        <f>ABS(tb_mesures[[#This Row],[Real Theorical composition (%)]])-ABS(tb_mesures[[#This Row],[Real Measured composition (%)]])</f>
        <v>6.0979843139650214E-2</v>
      </c>
      <c r="E20" s="67"/>
      <c r="F20" s="67"/>
    </row>
    <row r="21" spans="1:7" ht="14.25" customHeight="1" x14ac:dyDescent="0.2">
      <c r="A21" s="89">
        <v>95</v>
      </c>
      <c r="B21" s="68">
        <v>5.3103256225585902</v>
      </c>
      <c r="C21" s="68">
        <v>5.3849439620971697</v>
      </c>
      <c r="D21" s="91">
        <f>ABS(tb_mesures[[#This Row],[Real Theorical composition (%)]])-ABS(tb_mesures[[#This Row],[Real Measured composition (%)]])</f>
        <v>7.4618339538579548E-2</v>
      </c>
    </row>
    <row r="22" spans="1:7" x14ac:dyDescent="0.2">
      <c r="A22" s="89">
        <v>100</v>
      </c>
      <c r="B22" s="68">
        <v>5.6573233604431197</v>
      </c>
      <c r="C22" s="68">
        <v>5.7183337211608896</v>
      </c>
      <c r="D22" s="91">
        <f>ABS(tb_mesures[[#This Row],[Real Theorical composition (%)]])-ABS(tb_mesures[[#This Row],[Real Measured composition (%)]])</f>
        <v>6.1010360717769885E-2</v>
      </c>
      <c r="E22" s="67"/>
      <c r="F22" s="67"/>
    </row>
    <row r="23" spans="1:7" ht="15" customHeight="1" x14ac:dyDescent="0.2">
      <c r="A23" s="89">
        <v>105</v>
      </c>
      <c r="B23" s="68">
        <v>5.8828177452087402</v>
      </c>
      <c r="C23" s="68">
        <v>5.9404444694518999</v>
      </c>
      <c r="D23" s="91">
        <f>ABS(tb_mesures[[#This Row],[Real Theorical composition (%)]])-ABS(tb_mesures[[#This Row],[Real Measured composition (%)]])</f>
        <v>5.7626724243159622E-2</v>
      </c>
    </row>
    <row r="24" spans="1:7" x14ac:dyDescent="0.2">
      <c r="A24" s="89">
        <v>110</v>
      </c>
      <c r="B24" s="68">
        <v>6.16394090652466</v>
      </c>
      <c r="C24" s="68">
        <v>6.2183332443237296</v>
      </c>
      <c r="D24" s="91">
        <f>ABS(tb_mesures[[#This Row],[Real Theorical composition (%)]])-ABS(tb_mesures[[#This Row],[Real Measured composition (%)]])</f>
        <v>5.4392337799069601E-2</v>
      </c>
    </row>
    <row r="25" spans="1:7" x14ac:dyDescent="0.2">
      <c r="A25" s="89">
        <v>115</v>
      </c>
      <c r="B25" s="68">
        <v>6.40702104568481</v>
      </c>
      <c r="C25" s="68">
        <v>6.4962220191955602</v>
      </c>
      <c r="D25" s="91">
        <f>ABS(tb_mesures[[#This Row],[Real Theorical composition (%)]])-ABS(tb_mesures[[#This Row],[Real Measured composition (%)]])</f>
        <v>8.9200973510750181E-2</v>
      </c>
    </row>
    <row r="26" spans="1:7" x14ac:dyDescent="0.2">
      <c r="A26" s="89">
        <v>120</v>
      </c>
      <c r="B26" s="68">
        <v>6.8766212463378897</v>
      </c>
      <c r="C26" s="68">
        <v>6.88488864898682</v>
      </c>
      <c r="D26" s="91">
        <f>ABS(tb_mesures[[#This Row],[Real Theorical composition (%)]])-ABS(tb_mesures[[#This Row],[Real Measured composition (%)]])</f>
        <v>8.2674026489302221E-3</v>
      </c>
    </row>
    <row r="27" spans="1:7" x14ac:dyDescent="0.2">
      <c r="A27" s="89">
        <v>125</v>
      </c>
      <c r="B27" s="68">
        <v>7.0671415328979501</v>
      </c>
      <c r="C27" s="68">
        <v>7.10727787017822</v>
      </c>
      <c r="D27" s="91">
        <f>ABS(tb_mesures[[#This Row],[Real Theorical composition (%)]])-ABS(tb_mesures[[#This Row],[Real Measured composition (%)]])</f>
        <v>4.0136337280269885E-2</v>
      </c>
    </row>
    <row r="28" spans="1:7" x14ac:dyDescent="0.2">
      <c r="A28" s="89">
        <v>130</v>
      </c>
      <c r="B28" s="68">
        <v>7.3270325660705602</v>
      </c>
      <c r="C28" s="68">
        <v>7.3848891258239702</v>
      </c>
      <c r="D28" s="91">
        <f>ABS(tb_mesures[[#This Row],[Real Theorical composition (%)]])-ABS(tb_mesures[[#This Row],[Real Measured composition (%)]])</f>
        <v>5.7856559753409975E-2</v>
      </c>
    </row>
    <row r="29" spans="1:7" x14ac:dyDescent="0.2">
      <c r="A29" s="89">
        <v>135</v>
      </c>
      <c r="B29" s="68">
        <v>7.6771998405456499</v>
      </c>
      <c r="C29" s="68">
        <v>7.7182779312133798</v>
      </c>
      <c r="D29" s="91">
        <f>ABS(tb_mesures[[#This Row],[Real Theorical composition (%)]])-ABS(tb_mesures[[#This Row],[Real Measured composition (%)]])</f>
        <v>4.1078090667729938E-2</v>
      </c>
    </row>
    <row r="30" spans="1:7" x14ac:dyDescent="0.2">
      <c r="A30" s="89">
        <v>140</v>
      </c>
      <c r="B30" s="68">
        <v>7.8919329643249503</v>
      </c>
      <c r="C30" s="68">
        <v>7.9404997825622603</v>
      </c>
      <c r="D30" s="91">
        <f>ABS(tb_mesures[[#This Row],[Real Theorical composition (%)]])-ABS(tb_mesures[[#This Row],[Real Measured composition (%)]])</f>
        <v>4.8566818237310017E-2</v>
      </c>
    </row>
    <row r="31" spans="1:7" x14ac:dyDescent="0.2">
      <c r="A31" s="89">
        <v>145</v>
      </c>
      <c r="B31" s="68">
        <v>8.1844625473022496</v>
      </c>
      <c r="C31" s="68">
        <v>8.2183885574340803</v>
      </c>
      <c r="D31" s="91">
        <f>ABS(tb_mesures[[#This Row],[Real Theorical composition (%)]])-ABS(tb_mesures[[#This Row],[Real Measured composition (%)]])</f>
        <v>3.3926010131830608E-2</v>
      </c>
    </row>
    <row r="32" spans="1:7" x14ac:dyDescent="0.2">
      <c r="A32" s="89">
        <v>150</v>
      </c>
      <c r="B32" s="68">
        <v>8.4798145294189506</v>
      </c>
      <c r="C32" s="68">
        <v>8.49627780914307</v>
      </c>
      <c r="D32" s="91">
        <f>ABS(tb_mesures[[#This Row],[Real Theorical composition (%)]])-ABS(tb_mesures[[#This Row],[Real Measured composition (%)]])</f>
        <v>1.6463279724119317E-2</v>
      </c>
    </row>
    <row r="33" spans="1:4" x14ac:dyDescent="0.2">
      <c r="A33" s="89">
        <v>155</v>
      </c>
      <c r="B33" s="68">
        <v>8.8198499679565394</v>
      </c>
      <c r="C33" s="68">
        <v>8.8292789459228498</v>
      </c>
      <c r="D33" s="91">
        <f>ABS(tb_mesures[[#This Row],[Real Theorical composition (%)]])-ABS(tb_mesures[[#This Row],[Real Measured composition (%)]])</f>
        <v>9.4289779663103701E-3</v>
      </c>
    </row>
    <row r="34" spans="1:4" ht="14.25" customHeight="1" x14ac:dyDescent="0.2">
      <c r="A34" s="89">
        <v>160</v>
      </c>
      <c r="B34" s="68">
        <v>9.0295810699462908</v>
      </c>
      <c r="C34" s="68">
        <v>9.0515556335449201</v>
      </c>
      <c r="D34" s="91">
        <f>ABS(tb_mesures[[#This Row],[Real Theorical composition (%)]])-ABS(tb_mesures[[#This Row],[Real Measured composition (%)]])</f>
        <v>2.197456359862926E-2</v>
      </c>
    </row>
    <row r="35" spans="1:4" x14ac:dyDescent="0.2">
      <c r="A35" s="89">
        <v>165</v>
      </c>
      <c r="B35" s="68">
        <v>9.3256340026855504</v>
      </c>
      <c r="C35" s="68">
        <v>9.3295001983642596</v>
      </c>
      <c r="D35" s="91">
        <f>ABS(tb_mesures[[#This Row],[Real Theorical composition (%)]])-ABS(tb_mesures[[#This Row],[Real Measured composition (%)]])</f>
        <v>3.8661956787091611E-3</v>
      </c>
    </row>
    <row r="36" spans="1:4" ht="14.25" customHeight="1" x14ac:dyDescent="0.2">
      <c r="A36" s="89">
        <v>170</v>
      </c>
      <c r="B36" s="68">
        <v>9.6152620315551793</v>
      </c>
      <c r="C36" s="68">
        <v>9.6070556640625</v>
      </c>
      <c r="D36" s="91">
        <f>ABS(tb_mesures[[#This Row],[Real Theorical composition (%)]])-ABS(tb_mesures[[#This Row],[Real Measured composition (%)]])</f>
        <v>-8.206367492679334E-3</v>
      </c>
    </row>
    <row r="37" spans="1:4" ht="14.25" customHeight="1" x14ac:dyDescent="0.2">
      <c r="A37" s="89">
        <v>175</v>
      </c>
      <c r="B37" s="68">
        <v>9.8595924377441406</v>
      </c>
      <c r="C37" s="68">
        <v>9.88488864898682</v>
      </c>
      <c r="D37" s="91">
        <f>ABS(tb_mesures[[#This Row],[Real Theorical composition (%)]])-ABS(tb_mesures[[#This Row],[Real Measured composition (%)]])</f>
        <v>2.5296211242679334E-2</v>
      </c>
    </row>
    <row r="38" spans="1:4" ht="15" customHeight="1" x14ac:dyDescent="0.2">
      <c r="A38" s="89">
        <v>180</v>
      </c>
      <c r="B38" s="68">
        <v>10.105654716491699</v>
      </c>
      <c r="C38" s="68">
        <v>10.107221603393601</v>
      </c>
      <c r="D38" s="91">
        <f>ABS(tb_mesures[[#This Row],[Real Theorical composition (%)]])-ABS(tb_mesures[[#This Row],[Real Measured composition (%)]])</f>
        <v>1.566886901901654E-3</v>
      </c>
    </row>
    <row r="39" spans="1:4" x14ac:dyDescent="0.2">
      <c r="A39" s="89">
        <v>185</v>
      </c>
      <c r="B39" s="68">
        <v>10.3741655349731</v>
      </c>
      <c r="C39" s="68">
        <v>10.3848886489868</v>
      </c>
      <c r="D39" s="91">
        <f>ABS(tb_mesures[[#This Row],[Real Theorical composition (%)]])-ABS(tb_mesures[[#This Row],[Real Measured composition (%)]])</f>
        <v>1.0723114013700297E-2</v>
      </c>
    </row>
    <row r="40" spans="1:4" x14ac:dyDescent="0.2">
      <c r="A40" s="89">
        <v>190</v>
      </c>
      <c r="B40" s="68">
        <v>10.777507781982401</v>
      </c>
      <c r="C40" s="68">
        <v>10.7737226486206</v>
      </c>
      <c r="D40" s="91">
        <f>ABS(tb_mesures[[#This Row],[Real Theorical composition (%)]])-ABS(tb_mesures[[#This Row],[Real Measured composition (%)]])</f>
        <v>-3.785133361800419E-3</v>
      </c>
    </row>
    <row r="41" spans="1:4" x14ac:dyDescent="0.2">
      <c r="A41" s="89">
        <v>195</v>
      </c>
      <c r="B41" s="68">
        <v>10.9819736480713</v>
      </c>
      <c r="C41" s="68">
        <v>10.996054649353001</v>
      </c>
      <c r="D41" s="91">
        <f>ABS(tb_mesures[[#This Row],[Real Theorical composition (%)]])-ABS(tb_mesures[[#This Row],[Real Measured composition (%)]])</f>
        <v>1.4081001281700978E-2</v>
      </c>
    </row>
    <row r="42" spans="1:4" x14ac:dyDescent="0.2">
      <c r="A42" s="89">
        <v>200</v>
      </c>
      <c r="B42" s="68">
        <v>11.188342094421399</v>
      </c>
      <c r="C42" s="68">
        <v>11.2181663513184</v>
      </c>
      <c r="D42" s="91">
        <f>ABS(tb_mesures[[#This Row],[Real Theorical composition (%)]])-ABS(tb_mesures[[#This Row],[Real Measured composition (%)]])</f>
        <v>2.9824256897001078E-2</v>
      </c>
    </row>
    <row r="43" spans="1:4" x14ac:dyDescent="0.2">
      <c r="A43" s="89">
        <v>205</v>
      </c>
      <c r="B43" s="68">
        <v>11.4789581298828</v>
      </c>
      <c r="C43" s="68">
        <v>11.496111869811999</v>
      </c>
      <c r="D43" s="91">
        <f>ABS(tb_mesures[[#This Row],[Real Theorical composition (%)]])-ABS(tb_mesures[[#This Row],[Real Measured composition (%)]])</f>
        <v>1.7153739929199219E-2</v>
      </c>
    </row>
    <row r="44" spans="1:4" x14ac:dyDescent="0.2">
      <c r="A44" s="89">
        <v>210</v>
      </c>
      <c r="B44" s="68">
        <v>11.8375692367554</v>
      </c>
      <c r="C44" s="68">
        <v>11.8295001983643</v>
      </c>
      <c r="D44" s="91">
        <f>ABS(tb_mesures[[#This Row],[Real Theorical composition (%)]])-ABS(tb_mesures[[#This Row],[Real Measured composition (%)]])</f>
        <v>-8.0690383910990704E-3</v>
      </c>
    </row>
    <row r="45" spans="1:4" x14ac:dyDescent="0.2">
      <c r="A45" s="89">
        <v>215</v>
      </c>
      <c r="B45" s="68">
        <v>12.111071586608899</v>
      </c>
      <c r="C45" s="68">
        <v>12.1073322296143</v>
      </c>
      <c r="D45" s="91">
        <f>ABS(tb_mesures[[#This Row],[Real Theorical composition (%)]])-ABS(tb_mesures[[#This Row],[Real Measured composition (%)]])</f>
        <v>-3.7393569945987082E-3</v>
      </c>
    </row>
    <row r="46" spans="1:4" x14ac:dyDescent="0.2">
      <c r="A46" s="89">
        <v>220</v>
      </c>
      <c r="B46" s="68">
        <v>12.289823532104499</v>
      </c>
      <c r="C46" s="68">
        <v>12.329389572143601</v>
      </c>
      <c r="D46" s="91">
        <f>ABS(tb_mesures[[#This Row],[Real Theorical composition (%)]])-ABS(tb_mesures[[#This Row],[Real Measured composition (%)]])</f>
        <v>3.956604003910158E-2</v>
      </c>
    </row>
    <row r="47" spans="1:4" x14ac:dyDescent="0.2">
      <c r="A47" s="89">
        <v>225</v>
      </c>
      <c r="B47" s="68">
        <v>12.5783128738403</v>
      </c>
      <c r="C47" s="68">
        <v>12.6072778701782</v>
      </c>
      <c r="D47" s="91">
        <f>ABS(tb_mesures[[#This Row],[Real Theorical composition (%)]])-ABS(tb_mesures[[#This Row],[Real Measured composition (%)]])</f>
        <v>2.8964996337899507E-2</v>
      </c>
    </row>
    <row r="48" spans="1:4" x14ac:dyDescent="0.2">
      <c r="A48" s="89">
        <v>230</v>
      </c>
      <c r="B48" s="68">
        <v>12.991870880126999</v>
      </c>
      <c r="C48" s="68">
        <v>12.996000289916999</v>
      </c>
      <c r="D48" s="91">
        <f>ABS(tb_mesures[[#This Row],[Real Theorical composition (%)]])-ABS(tb_mesures[[#This Row],[Real Measured composition (%)]])</f>
        <v>4.1294097899999826E-3</v>
      </c>
    </row>
    <row r="49" spans="1:4" x14ac:dyDescent="0.2">
      <c r="A49" s="89">
        <v>235</v>
      </c>
      <c r="B49" s="68">
        <v>13.2631177902222</v>
      </c>
      <c r="C49" s="68">
        <v>13.2737226486206</v>
      </c>
      <c r="D49" s="91">
        <f>ABS(tb_mesures[[#This Row],[Real Theorical composition (%)]])-ABS(tb_mesures[[#This Row],[Real Measured composition (%)]])</f>
        <v>1.0604858398400197E-2</v>
      </c>
    </row>
    <row r="50" spans="1:4" x14ac:dyDescent="0.2">
      <c r="A50" s="89">
        <v>240</v>
      </c>
      <c r="B50" s="68">
        <v>13.498797416686999</v>
      </c>
      <c r="C50" s="68">
        <v>13.496054649353001</v>
      </c>
      <c r="D50" s="91">
        <f>ABS(tb_mesures[[#This Row],[Real Theorical composition (%)]])-ABS(tb_mesures[[#This Row],[Real Measured composition (%)]])</f>
        <v>-2.7427673339985859E-3</v>
      </c>
    </row>
    <row r="51" spans="1:4" x14ac:dyDescent="0.2">
      <c r="A51" s="89">
        <v>245</v>
      </c>
      <c r="B51" s="68">
        <v>13.7858428955078</v>
      </c>
      <c r="C51" s="68">
        <v>13.773889541626</v>
      </c>
      <c r="D51" s="91">
        <f>ABS(tb_mesures[[#This Row],[Real Theorical composition (%)]])-ABS(tb_mesures[[#This Row],[Real Measured composition (%)]])</f>
        <v>-1.195335388180041E-2</v>
      </c>
    </row>
    <row r="52" spans="1:4" x14ac:dyDescent="0.2">
      <c r="A52" s="89">
        <v>250</v>
      </c>
      <c r="B52" s="68">
        <v>14.0573129653931</v>
      </c>
      <c r="C52" s="68">
        <v>14.051609992981</v>
      </c>
      <c r="D52" s="91">
        <f>ABS(tb_mesures[[#This Row],[Real Theorical composition (%)]])-ABS(tb_mesures[[#This Row],[Real Measured composition (%)]])</f>
        <v>-5.7029724121004932E-3</v>
      </c>
    </row>
    <row r="53" spans="1:4" x14ac:dyDescent="0.2">
      <c r="A53" s="89">
        <v>255</v>
      </c>
      <c r="B53" s="68">
        <v>14.387393951416</v>
      </c>
      <c r="C53" s="68">
        <v>14.384945869445801</v>
      </c>
      <c r="D53" s="91">
        <f>ABS(tb_mesures[[#This Row],[Real Theorical composition (%)]])-ABS(tb_mesures[[#This Row],[Real Measured composition (%)]])</f>
        <v>-2.4480819701988565E-3</v>
      </c>
    </row>
    <row r="54" spans="1:4" x14ac:dyDescent="0.2">
      <c r="A54" s="89">
        <v>260</v>
      </c>
      <c r="B54" s="68">
        <v>14.6194562911987</v>
      </c>
      <c r="C54" s="68">
        <v>14.6071672439575</v>
      </c>
      <c r="D54" s="91">
        <f>ABS(tb_mesures[[#This Row],[Real Theorical composition (%)]])-ABS(tb_mesures[[#This Row],[Real Measured composition (%)]])</f>
        <v>-1.2289047241200279E-2</v>
      </c>
    </row>
    <row r="55" spans="1:4" x14ac:dyDescent="0.2">
      <c r="A55" s="89">
        <v>265</v>
      </c>
      <c r="B55" s="68">
        <v>14.8893032073975</v>
      </c>
      <c r="C55" s="68">
        <v>14.8851661682129</v>
      </c>
      <c r="D55" s="91">
        <f>ABS(tb_mesures[[#This Row],[Real Theorical composition (%)]])-ABS(tb_mesures[[#This Row],[Real Measured composition (%)]])</f>
        <v>-4.1370391846005106E-3</v>
      </c>
    </row>
    <row r="56" spans="1:4" x14ac:dyDescent="0.2">
      <c r="A56" s="89">
        <v>270</v>
      </c>
      <c r="B56" s="68">
        <v>15.1763257980347</v>
      </c>
      <c r="C56" s="68">
        <v>15.162777900695801</v>
      </c>
      <c r="D56" s="91">
        <f>ABS(tb_mesures[[#This Row],[Real Theorical composition (%)]])-ABS(tb_mesures[[#This Row],[Real Measured composition (%)]])</f>
        <v>-1.3547897338899162E-2</v>
      </c>
    </row>
    <row r="57" spans="1:4" x14ac:dyDescent="0.2">
      <c r="A57" s="89">
        <v>275</v>
      </c>
      <c r="B57" s="68">
        <v>15.492850303649901</v>
      </c>
      <c r="C57" s="68">
        <v>15.4962215423584</v>
      </c>
      <c r="D57" s="91">
        <f>ABS(tb_mesures[[#This Row],[Real Theorical composition (%)]])-ABS(tb_mesures[[#This Row],[Real Measured composition (%)]])</f>
        <v>3.3712387084996465E-3</v>
      </c>
    </row>
    <row r="58" spans="1:4" x14ac:dyDescent="0.2">
      <c r="A58" s="89">
        <v>280</v>
      </c>
      <c r="B58" s="68">
        <v>15.641165733337401</v>
      </c>
      <c r="C58" s="68">
        <v>15.662611007690399</v>
      </c>
      <c r="D58" s="91">
        <f>ABS(tb_mesures[[#This Row],[Real Theorical composition (%)]])-ABS(tb_mesures[[#This Row],[Real Measured composition (%)]])</f>
        <v>2.1445274352998922E-2</v>
      </c>
    </row>
    <row r="59" spans="1:4" x14ac:dyDescent="0.2">
      <c r="A59" s="89">
        <v>285</v>
      </c>
      <c r="B59" s="68">
        <v>15.9126062393188</v>
      </c>
      <c r="C59" s="68">
        <v>15.940610885620099</v>
      </c>
      <c r="D59" s="91">
        <f>ABS(tb_mesures[[#This Row],[Real Theorical composition (%)]])-ABS(tb_mesures[[#This Row],[Real Measured composition (%)]])</f>
        <v>2.8004646301299729E-2</v>
      </c>
    </row>
    <row r="60" spans="1:4" x14ac:dyDescent="0.2">
      <c r="A60" s="89">
        <v>290</v>
      </c>
      <c r="B60" s="68">
        <v>16.157173156738299</v>
      </c>
      <c r="C60" s="68">
        <v>16.218166351318398</v>
      </c>
      <c r="D60" s="91">
        <f>ABS(tb_mesures[[#This Row],[Real Theorical composition (%)]])-ABS(tb_mesures[[#This Row],[Real Measured composition (%)]])</f>
        <v>6.0993194580099441E-2</v>
      </c>
    </row>
    <row r="61" spans="1:4" x14ac:dyDescent="0.2">
      <c r="A61" s="89">
        <v>295</v>
      </c>
      <c r="B61" s="68">
        <v>16.5172824859619</v>
      </c>
      <c r="C61" s="68">
        <v>16.551610946655298</v>
      </c>
      <c r="D61" s="91">
        <f>ABS(tb_mesures[[#This Row],[Real Theorical composition (%)]])-ABS(tb_mesures[[#This Row],[Real Measured composition (%)]])</f>
        <v>3.4328460693398455E-2</v>
      </c>
    </row>
    <row r="62" spans="1:4" x14ac:dyDescent="0.2">
      <c r="A62" s="89">
        <v>300</v>
      </c>
      <c r="B62" s="68">
        <v>16.7884731292725</v>
      </c>
      <c r="C62" s="68">
        <v>16.829444885253899</v>
      </c>
      <c r="D62" s="91">
        <f>ABS(tb_mesures[[#This Row],[Real Theorical composition (%)]])-ABS(tb_mesures[[#This Row],[Real Measured composition (%)]])</f>
        <v>4.0971755981399127E-2</v>
      </c>
    </row>
    <row r="63" spans="1:4" x14ac:dyDescent="0.2">
      <c r="A63" s="89">
        <v>305</v>
      </c>
      <c r="B63" s="68">
        <v>16.995664596557599</v>
      </c>
      <c r="C63" s="68">
        <v>17.051778793335</v>
      </c>
      <c r="D63" s="91">
        <f>ABS(tb_mesures[[#This Row],[Real Theorical composition (%)]])-ABS(tb_mesures[[#This Row],[Real Measured composition (%)]])</f>
        <v>5.6114196777400593E-2</v>
      </c>
    </row>
    <row r="64" spans="1:4" x14ac:dyDescent="0.2">
      <c r="A64" s="89">
        <v>310</v>
      </c>
      <c r="B64" s="68">
        <v>17.289083480835</v>
      </c>
      <c r="C64" s="68">
        <v>17.329278945922901</v>
      </c>
      <c r="D64" s="91">
        <f>ABS(tb_mesures[[#This Row],[Real Theorical composition (%)]])-ABS(tb_mesures[[#This Row],[Real Measured composition (%)]])</f>
        <v>4.0195465087901283E-2</v>
      </c>
    </row>
    <row r="65" spans="1:4" x14ac:dyDescent="0.2">
      <c r="A65" s="89">
        <v>315</v>
      </c>
      <c r="B65" s="68">
        <v>17.5675048828125</v>
      </c>
      <c r="C65" s="68">
        <v>17.607276916503899</v>
      </c>
      <c r="D65" s="91">
        <f>ABS(tb_mesures[[#This Row],[Real Theorical composition (%)]])-ABS(tb_mesures[[#This Row],[Real Measured composition (%)]])</f>
        <v>3.9772033691399145E-2</v>
      </c>
    </row>
    <row r="66" spans="1:4" x14ac:dyDescent="0.2">
      <c r="A66" s="89">
        <v>320</v>
      </c>
      <c r="B66" s="68">
        <v>17.893663406372099</v>
      </c>
      <c r="C66" s="68">
        <v>17.9403896331787</v>
      </c>
      <c r="D66" s="91">
        <f>ABS(tb_mesures[[#This Row],[Real Theorical composition (%)]])-ABS(tb_mesures[[#This Row],[Real Measured composition (%)]])</f>
        <v>4.6726226806601545E-2</v>
      </c>
    </row>
    <row r="67" spans="1:4" x14ac:dyDescent="0.2">
      <c r="A67" s="89">
        <v>325</v>
      </c>
      <c r="B67" s="68">
        <v>18.107114791870099</v>
      </c>
      <c r="C67" s="68">
        <v>18.162666320800799</v>
      </c>
      <c r="D67" s="91">
        <f>ABS(tb_mesures[[#This Row],[Real Theorical composition (%)]])-ABS(tb_mesures[[#This Row],[Real Measured composition (%)]])</f>
        <v>5.555152893069959E-2</v>
      </c>
    </row>
    <row r="68" spans="1:4" x14ac:dyDescent="0.2">
      <c r="A68" s="89">
        <v>330</v>
      </c>
      <c r="B68" s="68">
        <v>18.397523880004901</v>
      </c>
      <c r="C68" s="68">
        <v>18.440666198730501</v>
      </c>
      <c r="D68" s="91">
        <f>ABS(tb_mesures[[#This Row],[Real Theorical composition (%)]])-ABS(tb_mesures[[#This Row],[Real Measured composition (%)]])</f>
        <v>4.3142318725600148E-2</v>
      </c>
    </row>
    <row r="69" spans="1:4" x14ac:dyDescent="0.2">
      <c r="A69" s="89">
        <v>335</v>
      </c>
      <c r="B69" s="68">
        <v>18.686893463134801</v>
      </c>
      <c r="C69" s="68">
        <v>18.718278884887699</v>
      </c>
      <c r="D69" s="91">
        <f>ABS(tb_mesures[[#This Row],[Real Theorical composition (%)]])-ABS(tb_mesures[[#This Row],[Real Measured composition (%)]])</f>
        <v>3.1385421752897713E-2</v>
      </c>
    </row>
    <row r="70" spans="1:4" x14ac:dyDescent="0.2">
      <c r="A70" s="89">
        <v>340</v>
      </c>
      <c r="B70" s="68">
        <v>19.088985443115199</v>
      </c>
      <c r="C70" s="68">
        <v>19.1070556640625</v>
      </c>
      <c r="D70" s="91">
        <f>ABS(tb_mesures[[#This Row],[Real Theorical composition (%)]])-ABS(tb_mesures[[#This Row],[Real Measured composition (%)]])</f>
        <v>1.8070220947301152E-2</v>
      </c>
    </row>
    <row r="71" spans="1:4" x14ac:dyDescent="0.2">
      <c r="A71" s="89">
        <v>345</v>
      </c>
      <c r="B71" s="68">
        <v>19.2762641906738</v>
      </c>
      <c r="C71" s="68">
        <v>19.329555511474599</v>
      </c>
      <c r="D71" s="91">
        <f>ABS(tb_mesures[[#This Row],[Real Theorical composition (%)]])-ABS(tb_mesures[[#This Row],[Real Measured composition (%)]])</f>
        <v>5.3291320800799014E-2</v>
      </c>
    </row>
    <row r="72" spans="1:4" x14ac:dyDescent="0.2">
      <c r="A72" s="89">
        <v>350</v>
      </c>
      <c r="B72" s="68">
        <v>19.564365386962901</v>
      </c>
      <c r="C72" s="68">
        <v>19.6073322296143</v>
      </c>
      <c r="D72" s="91">
        <f>ABS(tb_mesures[[#This Row],[Real Theorical composition (%)]])-ABS(tb_mesures[[#This Row],[Real Measured composition (%)]])</f>
        <v>4.2966842651399162E-2</v>
      </c>
    </row>
    <row r="73" spans="1:4" x14ac:dyDescent="0.2">
      <c r="A73" s="89">
        <v>355</v>
      </c>
      <c r="B73" s="68">
        <v>19.8485813140869</v>
      </c>
      <c r="C73" s="68">
        <v>19.8850002288818</v>
      </c>
      <c r="D73" s="91">
        <f>ABS(tb_mesures[[#This Row],[Real Theorical composition (%)]])-ABS(tb_mesures[[#This Row],[Real Measured composition (%)]])</f>
        <v>3.6418914794900559E-2</v>
      </c>
    </row>
    <row r="74" spans="1:4" x14ac:dyDescent="0.2">
      <c r="A74" s="89">
        <v>360</v>
      </c>
      <c r="B74" s="68">
        <v>20.189245223998999</v>
      </c>
      <c r="C74" s="68">
        <v>20.218387603759801</v>
      </c>
      <c r="D74" s="91">
        <f>ABS(tb_mesures[[#This Row],[Real Theorical composition (%)]])-ABS(tb_mesures[[#This Row],[Real Measured composition (%)]])</f>
        <v>2.9142379760802584E-2</v>
      </c>
    </row>
    <row r="75" spans="1:4" x14ac:dyDescent="0.2">
      <c r="A75" s="89">
        <v>365</v>
      </c>
      <c r="B75" s="68">
        <v>20.4383945465088</v>
      </c>
      <c r="C75" s="68">
        <v>20.440334320068398</v>
      </c>
      <c r="D75" s="91">
        <f>ABS(tb_mesures[[#This Row],[Real Theorical composition (%)]])-ABS(tb_mesures[[#This Row],[Real Measured composition (%)]])</f>
        <v>1.9397735595987342E-3</v>
      </c>
    </row>
    <row r="76" spans="1:4" x14ac:dyDescent="0.2">
      <c r="A76" s="89">
        <v>370</v>
      </c>
      <c r="B76" s="68">
        <v>20.685222625732401</v>
      </c>
      <c r="C76" s="68">
        <v>20.7182216644287</v>
      </c>
      <c r="D76" s="91">
        <f>ABS(tb_mesures[[#This Row],[Real Theorical composition (%)]])-ABS(tb_mesures[[#This Row],[Real Measured composition (%)]])</f>
        <v>3.2999038696299721E-2</v>
      </c>
    </row>
    <row r="77" spans="1:4" x14ac:dyDescent="0.2">
      <c r="A77" s="89">
        <v>375</v>
      </c>
      <c r="B77" s="68">
        <v>20.961845397949201</v>
      </c>
      <c r="C77" s="68">
        <v>20.996055603027301</v>
      </c>
      <c r="D77" s="91">
        <f>ABS(tb_mesures[[#This Row],[Real Theorical composition (%)]])-ABS(tb_mesures[[#This Row],[Real Measured composition (%)]])</f>
        <v>3.4210205078100131E-2</v>
      </c>
    </row>
    <row r="78" spans="1:4" x14ac:dyDescent="0.2">
      <c r="A78" s="89">
        <v>380</v>
      </c>
      <c r="B78" s="68">
        <v>21.2915363311768</v>
      </c>
      <c r="C78" s="68">
        <v>21.3293342590332</v>
      </c>
      <c r="D78" s="91">
        <f>ABS(tb_mesures[[#This Row],[Real Theorical composition (%)]])-ABS(tb_mesures[[#This Row],[Real Measured composition (%)]])</f>
        <v>3.7797927856399127E-2</v>
      </c>
    </row>
    <row r="79" spans="1:4" x14ac:dyDescent="0.2">
      <c r="A79" s="89">
        <v>385</v>
      </c>
      <c r="B79" s="68">
        <v>21.5259304046631</v>
      </c>
      <c r="C79" s="68">
        <v>21.551610946655298</v>
      </c>
      <c r="D79" s="91">
        <f>ABS(tb_mesures[[#This Row],[Real Theorical composition (%)]])-ABS(tb_mesures[[#This Row],[Real Measured composition (%)]])</f>
        <v>2.5680541992198158E-2</v>
      </c>
    </row>
    <row r="80" spans="1:4" x14ac:dyDescent="0.2">
      <c r="A80" s="89">
        <v>390</v>
      </c>
      <c r="B80" s="68">
        <v>21.741905212402301</v>
      </c>
      <c r="C80" s="68">
        <v>21.773777008056602</v>
      </c>
      <c r="D80" s="91">
        <f>ABS(tb_mesures[[#This Row],[Real Theorical composition (%)]])-ABS(tb_mesures[[#This Row],[Real Measured composition (%)]])</f>
        <v>3.1871795654300428E-2</v>
      </c>
    </row>
    <row r="81" spans="1:4" x14ac:dyDescent="0.2">
      <c r="A81" s="89">
        <v>395</v>
      </c>
      <c r="B81" s="68">
        <v>22.0386657714844</v>
      </c>
      <c r="C81" s="68">
        <v>22.051832199096701</v>
      </c>
      <c r="D81" s="91">
        <f>ABS(tb_mesures[[#This Row],[Real Theorical composition (%)]])-ABS(tb_mesures[[#This Row],[Real Measured composition (%)]])</f>
        <v>1.3166427612301135E-2</v>
      </c>
    </row>
    <row r="82" spans="1:4" x14ac:dyDescent="0.2">
      <c r="A82" s="89">
        <v>400</v>
      </c>
      <c r="B82" s="68">
        <v>22.3737678527832</v>
      </c>
      <c r="C82" s="68">
        <v>22.3850002288818</v>
      </c>
      <c r="D82" s="91">
        <f>ABS(tb_mesures[[#This Row],[Real Theorical composition (%)]])-ABS(tb_mesures[[#This Row],[Real Measured composition (%)]])</f>
        <v>1.1232376098600838E-2</v>
      </c>
    </row>
    <row r="83" spans="1:4" x14ac:dyDescent="0.2">
      <c r="A83" s="89">
        <v>405</v>
      </c>
      <c r="B83" s="68">
        <v>22.586362838745099</v>
      </c>
      <c r="C83" s="68">
        <v>22.607276916503899</v>
      </c>
      <c r="D83" s="91">
        <f>ABS(tb_mesures[[#This Row],[Real Theorical composition (%)]])-ABS(tb_mesures[[#This Row],[Real Measured composition (%)]])</f>
        <v>2.0914077758799721E-2</v>
      </c>
    </row>
    <row r="84" spans="1:4" x14ac:dyDescent="0.2">
      <c r="A84" s="89">
        <v>410</v>
      </c>
      <c r="B84" s="68">
        <v>22.8529262542725</v>
      </c>
      <c r="C84" s="68">
        <v>22.8848876953125</v>
      </c>
      <c r="D84" s="91">
        <f>ABS(tb_mesures[[#This Row],[Real Theorical composition (%)]])-ABS(tb_mesures[[#This Row],[Real Measured composition (%)]])</f>
        <v>3.1961441039999983E-2</v>
      </c>
    </row>
    <row r="85" spans="1:4" x14ac:dyDescent="0.2">
      <c r="A85" s="89">
        <v>415</v>
      </c>
      <c r="B85" s="68">
        <v>23.141374588012699</v>
      </c>
      <c r="C85" s="68">
        <v>23.162778854370099</v>
      </c>
      <c r="D85" s="91">
        <f>ABS(tb_mesures[[#This Row],[Real Theorical composition (%)]])-ABS(tb_mesures[[#This Row],[Real Measured composition (%)]])</f>
        <v>2.1404266357400559E-2</v>
      </c>
    </row>
    <row r="86" spans="1:4" x14ac:dyDescent="0.2">
      <c r="A86" s="89">
        <v>420</v>
      </c>
      <c r="B86" s="68">
        <v>23.478561401367202</v>
      </c>
      <c r="C86" s="68">
        <v>23.496110916137699</v>
      </c>
      <c r="D86" s="91">
        <f>ABS(tb_mesures[[#This Row],[Real Theorical composition (%)]])-ABS(tb_mesures[[#This Row],[Real Measured composition (%)]])</f>
        <v>1.7549514770497154E-2</v>
      </c>
    </row>
    <row r="87" spans="1:4" x14ac:dyDescent="0.2">
      <c r="A87" s="89">
        <v>425</v>
      </c>
      <c r="B87" s="68">
        <v>23.688758850097699</v>
      </c>
      <c r="C87" s="68">
        <v>23.718442916870099</v>
      </c>
      <c r="D87" s="91">
        <f>ABS(tb_mesures[[#This Row],[Real Theorical composition (%)]])-ABS(tb_mesures[[#This Row],[Real Measured composition (%)]])</f>
        <v>2.9684066772400541E-2</v>
      </c>
    </row>
    <row r="88" spans="1:4" x14ac:dyDescent="0.2">
      <c r="A88" s="89">
        <v>430</v>
      </c>
      <c r="B88" s="68">
        <v>23.953973770141602</v>
      </c>
      <c r="C88" s="68">
        <v>23.9961128234863</v>
      </c>
      <c r="D88" s="91">
        <f>ABS(tb_mesures[[#This Row],[Real Theorical composition (%)]])-ABS(tb_mesures[[#This Row],[Real Measured composition (%)]])</f>
        <v>4.2139053344698141E-2</v>
      </c>
    </row>
    <row r="89" spans="1:4" x14ac:dyDescent="0.2">
      <c r="A89" s="89">
        <v>435</v>
      </c>
      <c r="B89" s="68">
        <v>24.295791625976602</v>
      </c>
      <c r="C89" s="68">
        <v>24.329442977905298</v>
      </c>
      <c r="D89" s="91">
        <f>ABS(tb_mesures[[#This Row],[Real Theorical composition (%)]])-ABS(tb_mesures[[#This Row],[Real Measured composition (%)]])</f>
        <v>3.3651351928696727E-2</v>
      </c>
    </row>
    <row r="90" spans="1:4" x14ac:dyDescent="0.2">
      <c r="A90" s="89">
        <v>440</v>
      </c>
      <c r="B90" s="68">
        <v>24.557111740112301</v>
      </c>
      <c r="C90" s="68">
        <v>24.6071662902832</v>
      </c>
      <c r="D90" s="91">
        <f>ABS(tb_mesures[[#This Row],[Real Theorical composition (%)]])-ABS(tb_mesures[[#This Row],[Real Measured composition (%)]])</f>
        <v>5.0054550170898438E-2</v>
      </c>
    </row>
    <row r="91" spans="1:4" x14ac:dyDescent="0.2">
      <c r="A91" s="89">
        <v>445</v>
      </c>
      <c r="B91" s="68">
        <v>24.7902717590332</v>
      </c>
      <c r="C91" s="68">
        <v>24.829221725463899</v>
      </c>
      <c r="D91" s="91">
        <f>ABS(tb_mesures[[#This Row],[Real Theorical composition (%)]])-ABS(tb_mesures[[#This Row],[Real Measured composition (%)]])</f>
        <v>3.894996643069959E-2</v>
      </c>
    </row>
    <row r="92" spans="1:4" x14ac:dyDescent="0.2">
      <c r="A92" s="89">
        <v>450</v>
      </c>
      <c r="B92" s="68">
        <v>25.145555496215799</v>
      </c>
      <c r="C92" s="68">
        <v>25.162834167480501</v>
      </c>
      <c r="D92" s="91">
        <f>ABS(tb_mesures[[#This Row],[Real Theorical composition (%)]])-ABS(tb_mesures[[#This Row],[Real Measured composition (%)]])</f>
        <v>1.7278671264701728E-2</v>
      </c>
    </row>
    <row r="93" spans="1:4" x14ac:dyDescent="0.2">
      <c r="A93" s="89">
        <v>455</v>
      </c>
      <c r="B93" s="68">
        <v>25.39573097229</v>
      </c>
      <c r="C93" s="68">
        <v>25.440555572509801</v>
      </c>
      <c r="D93" s="91">
        <f>ABS(tb_mesures[[#This Row],[Real Theorical composition (%)]])-ABS(tb_mesures[[#This Row],[Real Measured composition (%)]])</f>
        <v>4.4824600219801169E-2</v>
      </c>
    </row>
    <row r="94" spans="1:4" x14ac:dyDescent="0.2">
      <c r="A94" s="89">
        <v>460</v>
      </c>
      <c r="B94" s="68">
        <v>25.7386074066162</v>
      </c>
      <c r="C94" s="68">
        <v>25.7739448547363</v>
      </c>
      <c r="D94" s="91">
        <f>ABS(tb_mesures[[#This Row],[Real Theorical composition (%)]])-ABS(tb_mesures[[#This Row],[Real Measured composition (%)]])</f>
        <v>3.5337448120099424E-2</v>
      </c>
    </row>
    <row r="95" spans="1:4" x14ac:dyDescent="0.2">
      <c r="A95" s="89">
        <v>465</v>
      </c>
      <c r="B95" s="68">
        <v>25.968254089355501</v>
      </c>
      <c r="C95" s="68">
        <v>25.996166229248001</v>
      </c>
      <c r="D95" s="91">
        <f>ABS(tb_mesures[[#This Row],[Real Theorical composition (%)]])-ABS(tb_mesures[[#This Row],[Real Measured composition (%)]])</f>
        <v>2.7912139892499965E-2</v>
      </c>
    </row>
    <row r="96" spans="1:4" x14ac:dyDescent="0.2">
      <c r="A96" s="89">
        <v>470</v>
      </c>
      <c r="B96" s="68">
        <v>26.2786159515381</v>
      </c>
      <c r="C96" s="68">
        <v>26.273668289184599</v>
      </c>
      <c r="D96" s="91">
        <f>ABS(tb_mesures[[#This Row],[Real Theorical composition (%)]])-ABS(tb_mesures[[#This Row],[Real Measured composition (%)]])</f>
        <v>-4.9476623535014141E-3</v>
      </c>
    </row>
    <row r="97" spans="1:4" x14ac:dyDescent="0.2">
      <c r="A97" s="89">
        <v>475</v>
      </c>
      <c r="B97" s="68">
        <v>26.538404464721701</v>
      </c>
      <c r="C97" s="68">
        <v>26.551610946655298</v>
      </c>
      <c r="D97" s="91">
        <f>ABS(tb_mesures[[#This Row],[Real Theorical composition (%)]])-ABS(tb_mesures[[#This Row],[Real Measured composition (%)]])</f>
        <v>1.3206481933597303E-2</v>
      </c>
    </row>
    <row r="98" spans="1:4" x14ac:dyDescent="0.2">
      <c r="A98" s="89">
        <v>480</v>
      </c>
      <c r="B98" s="68">
        <v>26.869634628295898</v>
      </c>
      <c r="C98" s="68">
        <v>26.884889602661101</v>
      </c>
      <c r="D98" s="91">
        <f>ABS(tb_mesures[[#This Row],[Real Theorical composition (%)]])-ABS(tb_mesures[[#This Row],[Real Measured composition (%)]])</f>
        <v>1.5254974365202401E-2</v>
      </c>
    </row>
    <row r="99" spans="1:4" x14ac:dyDescent="0.2">
      <c r="A99" s="89">
        <v>485</v>
      </c>
      <c r="B99" s="68">
        <v>27.1055603027344</v>
      </c>
      <c r="C99" s="68">
        <v>27.107221603393601</v>
      </c>
      <c r="D99" s="91">
        <f>ABS(tb_mesures[[#This Row],[Real Theorical composition (%)]])-ABS(tb_mesures[[#This Row],[Real Measured composition (%)]])</f>
        <v>1.6613006592010038E-3</v>
      </c>
    </row>
    <row r="100" spans="1:4" x14ac:dyDescent="0.2">
      <c r="A100" s="89">
        <v>490</v>
      </c>
      <c r="B100" s="68">
        <v>27.3700141906738</v>
      </c>
      <c r="C100" s="68">
        <v>27.385057449340799</v>
      </c>
      <c r="D100" s="91">
        <f>ABS(tb_mesures[[#This Row],[Real Theorical composition (%)]])-ABS(tb_mesures[[#This Row],[Real Measured composition (%)]])</f>
        <v>1.5043258666999293E-2</v>
      </c>
    </row>
    <row r="101" spans="1:4" x14ac:dyDescent="0.2">
      <c r="A101" s="89">
        <v>495</v>
      </c>
      <c r="B101" s="68">
        <v>27.658977508544901</v>
      </c>
      <c r="C101" s="68">
        <v>27.662721633911101</v>
      </c>
      <c r="D101" s="91">
        <f>ABS(tb_mesures[[#This Row],[Real Theorical composition (%)]])-ABS(tb_mesures[[#This Row],[Real Measured composition (%)]])</f>
        <v>3.7441253662002794E-3</v>
      </c>
    </row>
    <row r="102" spans="1:4" x14ac:dyDescent="0.2">
      <c r="A102" s="89">
        <v>500</v>
      </c>
      <c r="B102" s="68">
        <v>27.929603576660199</v>
      </c>
      <c r="C102" s="68">
        <v>27.940387725830099</v>
      </c>
      <c r="D102" s="91">
        <f>ABS(tb_mesures[[#This Row],[Real Theorical composition (%)]])-ABS(tb_mesures[[#This Row],[Real Measured composition (%)]])</f>
        <v>1.0784149169900559E-2</v>
      </c>
    </row>
    <row r="103" spans="1:4" x14ac:dyDescent="0.2">
      <c r="A103" s="89">
        <v>505</v>
      </c>
      <c r="B103" s="68">
        <v>28.119468688964801</v>
      </c>
      <c r="C103" s="68">
        <v>28.162889480590799</v>
      </c>
      <c r="D103" s="91">
        <f>ABS(tb_mesures[[#This Row],[Real Theorical composition (%)]])-ABS(tb_mesures[[#This Row],[Real Measured composition (%)]])</f>
        <v>4.3420791625997879E-2</v>
      </c>
    </row>
    <row r="104" spans="1:4" x14ac:dyDescent="0.2">
      <c r="A104" s="89">
        <v>510</v>
      </c>
      <c r="B104" s="68">
        <v>28.4417610168457</v>
      </c>
      <c r="C104" s="68">
        <v>28.4405002593994</v>
      </c>
      <c r="D104" s="91">
        <f>ABS(tb_mesures[[#This Row],[Real Theorical composition (%)]])-ABS(tb_mesures[[#This Row],[Real Measured composition (%)]])</f>
        <v>-1.2607574462997206E-3</v>
      </c>
    </row>
    <row r="105" spans="1:4" x14ac:dyDescent="0.2">
      <c r="A105" s="89">
        <v>515</v>
      </c>
      <c r="B105" s="68">
        <v>28.7048950195313</v>
      </c>
      <c r="C105" s="68">
        <v>28.718112945556602</v>
      </c>
      <c r="D105" s="91">
        <f>ABS(tb_mesures[[#This Row],[Real Theorical composition (%)]])-ABS(tb_mesures[[#This Row],[Real Measured composition (%)]])</f>
        <v>1.3217926025301807E-2</v>
      </c>
    </row>
    <row r="106" spans="1:4" x14ac:dyDescent="0.2">
      <c r="A106" s="89">
        <v>520</v>
      </c>
      <c r="B106" s="68">
        <v>29.0247592926025</v>
      </c>
      <c r="C106" s="68">
        <v>29.0516662597656</v>
      </c>
      <c r="D106" s="91">
        <f>ABS(tb_mesures[[#This Row],[Real Theorical composition (%)]])-ABS(tb_mesures[[#This Row],[Real Measured composition (%)]])</f>
        <v>2.6906967163100148E-2</v>
      </c>
    </row>
    <row r="107" spans="1:4" x14ac:dyDescent="0.2">
      <c r="A107" s="89">
        <v>525</v>
      </c>
      <c r="B107" s="68">
        <v>29.267377853393601</v>
      </c>
      <c r="C107" s="68">
        <v>29.273998260498001</v>
      </c>
      <c r="D107" s="91">
        <f>ABS(tb_mesures[[#This Row],[Real Theorical composition (%)]])-ABS(tb_mesures[[#This Row],[Real Measured composition (%)]])</f>
        <v>6.6204071043998169E-3</v>
      </c>
    </row>
    <row r="108" spans="1:4" x14ac:dyDescent="0.2">
      <c r="A108" s="89">
        <v>530</v>
      </c>
      <c r="B108" s="68">
        <v>29.5662326812744</v>
      </c>
      <c r="C108" s="68">
        <v>29.5516681671143</v>
      </c>
      <c r="D108" s="91">
        <f>ABS(tb_mesures[[#This Row],[Real Theorical composition (%)]])-ABS(tb_mesures[[#This Row],[Real Measured composition (%)]])</f>
        <v>-1.4564514160099407E-2</v>
      </c>
    </row>
    <row r="109" spans="1:4" x14ac:dyDescent="0.2">
      <c r="A109" s="89">
        <v>535</v>
      </c>
      <c r="B109" s="68">
        <v>29.8141689300537</v>
      </c>
      <c r="C109" s="68">
        <v>29.8294982910156</v>
      </c>
      <c r="D109" s="91">
        <f>ABS(tb_mesures[[#This Row],[Real Theorical composition (%)]])-ABS(tb_mesures[[#This Row],[Real Measured composition (%)]])</f>
        <v>1.5329360961899852E-2</v>
      </c>
    </row>
    <row r="110" spans="1:4" x14ac:dyDescent="0.2">
      <c r="A110" s="89">
        <v>540</v>
      </c>
      <c r="B110" s="68">
        <v>30.1364650726318</v>
      </c>
      <c r="C110" s="68">
        <v>30.1626682281494</v>
      </c>
      <c r="D110" s="91">
        <f>ABS(tb_mesures[[#This Row],[Real Theorical composition (%)]])-ABS(tb_mesures[[#This Row],[Real Measured composition (%)]])</f>
        <v>2.6203155517599441E-2</v>
      </c>
    </row>
    <row r="111" spans="1:4" x14ac:dyDescent="0.2">
      <c r="A111" s="89">
        <v>545</v>
      </c>
      <c r="B111" s="68">
        <v>30.403285980224599</v>
      </c>
      <c r="C111" s="68">
        <v>30.384944915771499</v>
      </c>
      <c r="D111" s="91">
        <f>ABS(tb_mesures[[#This Row],[Real Theorical composition (%)]])-ABS(tb_mesures[[#This Row],[Real Measured composition (%)]])</f>
        <v>-1.8341064453100131E-2</v>
      </c>
    </row>
    <row r="112" spans="1:4" x14ac:dyDescent="0.2">
      <c r="A112" s="89">
        <v>550</v>
      </c>
      <c r="B112" s="68">
        <v>30.6600151062012</v>
      </c>
      <c r="C112" s="68">
        <v>30.662721633911101</v>
      </c>
      <c r="D112" s="91">
        <f>ABS(tb_mesures[[#This Row],[Real Theorical composition (%)]])-ABS(tb_mesures[[#This Row],[Real Measured composition (%)]])</f>
        <v>2.7065277099005414E-3</v>
      </c>
    </row>
    <row r="113" spans="1:4" x14ac:dyDescent="0.2">
      <c r="A113" s="89">
        <v>555</v>
      </c>
      <c r="B113" s="68">
        <v>30.992357254028299</v>
      </c>
      <c r="C113" s="68">
        <v>30.996166229248001</v>
      </c>
      <c r="D113" s="91">
        <f>ABS(tb_mesures[[#This Row],[Real Theorical composition (%)]])-ABS(tb_mesures[[#This Row],[Real Measured composition (%)]])</f>
        <v>3.8089752197016935E-3</v>
      </c>
    </row>
    <row r="114" spans="1:4" x14ac:dyDescent="0.2">
      <c r="A114" s="89">
        <v>560</v>
      </c>
      <c r="B114" s="68">
        <v>31.335088729858398</v>
      </c>
      <c r="C114" s="68">
        <v>31.329502105712901</v>
      </c>
      <c r="D114" s="91">
        <f>ABS(tb_mesures[[#This Row],[Real Theorical composition (%)]])-ABS(tb_mesures[[#This Row],[Real Measured composition (%)]])</f>
        <v>-5.5866241454971544E-3</v>
      </c>
    </row>
    <row r="115" spans="1:4" x14ac:dyDescent="0.2">
      <c r="A115" s="89">
        <v>565</v>
      </c>
      <c r="B115" s="68">
        <v>31.541906356811499</v>
      </c>
      <c r="C115" s="68">
        <v>31.5516662597656</v>
      </c>
      <c r="D115" s="91">
        <f>ABS(tb_mesures[[#This Row],[Real Theorical composition (%)]])-ABS(tb_mesures[[#This Row],[Real Measured composition (%)]])</f>
        <v>9.7599029541015625E-3</v>
      </c>
    </row>
    <row r="116" spans="1:4" x14ac:dyDescent="0.2">
      <c r="A116" s="89">
        <v>570</v>
      </c>
      <c r="B116" s="68">
        <v>31.7726745605469</v>
      </c>
      <c r="C116" s="68">
        <v>31.829442977905298</v>
      </c>
      <c r="D116" s="91">
        <f>ABS(tb_mesures[[#This Row],[Real Theorical composition (%)]])-ABS(tb_mesures[[#This Row],[Real Measured composition (%)]])</f>
        <v>5.6768417358398438E-2</v>
      </c>
    </row>
    <row r="117" spans="1:4" x14ac:dyDescent="0.2">
      <c r="A117" s="89">
        <v>575</v>
      </c>
      <c r="B117" s="68">
        <v>32.097427368164098</v>
      </c>
      <c r="C117" s="68">
        <v>32.107166290283203</v>
      </c>
      <c r="D117" s="91">
        <f>ABS(tb_mesures[[#This Row],[Real Theorical composition (%)]])-ABS(tb_mesures[[#This Row],[Real Measured composition (%)]])</f>
        <v>9.7389221191050979E-3</v>
      </c>
    </row>
    <row r="118" spans="1:4" x14ac:dyDescent="0.2">
      <c r="A118" s="89">
        <v>580</v>
      </c>
      <c r="B118" s="68">
        <v>32.473251342773402</v>
      </c>
      <c r="C118" s="68">
        <v>32.496055603027301</v>
      </c>
      <c r="D118" s="91">
        <f>ABS(tb_mesures[[#This Row],[Real Theorical composition (%)]])-ABS(tb_mesures[[#This Row],[Real Measured composition (%)]])</f>
        <v>2.2804260253899145E-2</v>
      </c>
    </row>
    <row r="119" spans="1:4" x14ac:dyDescent="0.2">
      <c r="A119" s="89">
        <v>585</v>
      </c>
      <c r="B119" s="68">
        <v>32.698356628417997</v>
      </c>
      <c r="C119" s="68">
        <v>32.718223571777301</v>
      </c>
      <c r="D119" s="91">
        <f>ABS(tb_mesures[[#This Row],[Real Theorical composition (%)]])-ABS(tb_mesures[[#This Row],[Real Measured composition (%)]])</f>
        <v>1.9866943359303946E-2</v>
      </c>
    </row>
    <row r="120" spans="1:4" x14ac:dyDescent="0.2">
      <c r="A120" s="89">
        <v>590</v>
      </c>
      <c r="B120" s="68">
        <v>32.964443206787102</v>
      </c>
      <c r="C120" s="68">
        <v>32.995998382568402</v>
      </c>
      <c r="D120" s="91">
        <f>ABS(tb_mesures[[#This Row],[Real Theorical composition (%)]])-ABS(tb_mesures[[#This Row],[Real Measured composition (%)]])</f>
        <v>3.1555175781299738E-2</v>
      </c>
    </row>
    <row r="121" spans="1:4" x14ac:dyDescent="0.2">
      <c r="A121" s="89">
        <v>595</v>
      </c>
      <c r="B121" s="68">
        <v>33.278606414794901</v>
      </c>
      <c r="C121" s="68">
        <v>33.3296089172363</v>
      </c>
      <c r="D121" s="91">
        <f>ABS(tb_mesures[[#This Row],[Real Theorical composition (%)]])-ABS(tb_mesures[[#This Row],[Real Measured composition (%)]])</f>
        <v>5.1002502441399145E-2</v>
      </c>
    </row>
    <row r="122" spans="1:4" x14ac:dyDescent="0.2">
      <c r="A122" s="89">
        <v>600</v>
      </c>
      <c r="B122" s="68">
        <v>33.589435577392599</v>
      </c>
      <c r="C122" s="68">
        <v>33.607223510742202</v>
      </c>
      <c r="D122" s="91">
        <f>ABS(tb_mesures[[#This Row],[Real Theorical composition (%)]])-ABS(tb_mesures[[#This Row],[Real Measured composition (%)]])</f>
        <v>1.778793334960227E-2</v>
      </c>
    </row>
    <row r="123" spans="1:4" x14ac:dyDescent="0.2">
      <c r="A123" s="89">
        <v>605</v>
      </c>
      <c r="B123" s="68">
        <v>33.738655090332003</v>
      </c>
      <c r="C123" s="68">
        <v>33.773666381835902</v>
      </c>
      <c r="D123" s="91">
        <f>ABS(tb_mesures[[#This Row],[Real Theorical composition (%)]])-ABS(tb_mesures[[#This Row],[Real Measured composition (%)]])</f>
        <v>3.5011291503899145E-2</v>
      </c>
    </row>
    <row r="124" spans="1:4" x14ac:dyDescent="0.2">
      <c r="A124" s="89">
        <v>610</v>
      </c>
      <c r="B124" s="68">
        <v>33.991771697997997</v>
      </c>
      <c r="C124" s="68">
        <v>34.051723480224602</v>
      </c>
      <c r="D124" s="91">
        <f>ABS(tb_mesures[[#This Row],[Real Theorical composition (%)]])-ABS(tb_mesures[[#This Row],[Real Measured composition (%)]])</f>
        <v>5.9951782226605133E-2</v>
      </c>
    </row>
    <row r="125" spans="1:4" x14ac:dyDescent="0.2">
      <c r="A125" s="89">
        <v>615</v>
      </c>
      <c r="B125" s="68">
        <v>34.359767913818402</v>
      </c>
      <c r="C125" s="68">
        <v>34.384830474853501</v>
      </c>
      <c r="D125" s="91">
        <f>ABS(tb_mesures[[#This Row],[Real Theorical composition (%)]])-ABS(tb_mesures[[#This Row],[Real Measured composition (%)]])</f>
        <v>2.5062561035099407E-2</v>
      </c>
    </row>
    <row r="126" spans="1:4" x14ac:dyDescent="0.2">
      <c r="A126" s="89">
        <v>620</v>
      </c>
      <c r="B126" s="68">
        <v>34.6071166992188</v>
      </c>
      <c r="C126" s="68">
        <v>34.662776947021499</v>
      </c>
      <c r="D126" s="91">
        <f>ABS(tb_mesures[[#This Row],[Real Theorical composition (%)]])-ABS(tb_mesures[[#This Row],[Real Measured composition (%)]])</f>
        <v>5.5660247802698848E-2</v>
      </c>
    </row>
    <row r="127" spans="1:4" x14ac:dyDescent="0.2">
      <c r="A127" s="89">
        <v>625</v>
      </c>
      <c r="B127" s="68">
        <v>34.8654174804688</v>
      </c>
      <c r="C127" s="68">
        <v>34.8851127624512</v>
      </c>
      <c r="D127" s="91">
        <f>ABS(tb_mesures[[#This Row],[Real Theorical composition (%)]])-ABS(tb_mesures[[#This Row],[Real Measured composition (%)]])</f>
        <v>1.9695281982400559E-2</v>
      </c>
    </row>
    <row r="128" spans="1:4" x14ac:dyDescent="0.2">
      <c r="A128" s="89">
        <v>630</v>
      </c>
      <c r="B128" s="68">
        <v>35.136955261230497</v>
      </c>
      <c r="C128" s="68">
        <v>35.162666320800803</v>
      </c>
      <c r="D128" s="91">
        <f>ABS(tb_mesures[[#This Row],[Real Theorical composition (%)]])-ABS(tb_mesures[[#This Row],[Real Measured composition (%)]])</f>
        <v>2.5711059570305395E-2</v>
      </c>
    </row>
    <row r="129" spans="1:4" x14ac:dyDescent="0.2">
      <c r="A129" s="89">
        <v>635</v>
      </c>
      <c r="B129" s="68">
        <v>35.463912963867202</v>
      </c>
      <c r="C129" s="68">
        <v>35.496055603027301</v>
      </c>
      <c r="D129" s="91">
        <f>ABS(tb_mesures[[#This Row],[Real Theorical composition (%)]])-ABS(tb_mesures[[#This Row],[Real Measured composition (%)]])</f>
        <v>3.2142639160099407E-2</v>
      </c>
    </row>
    <row r="130" spans="1:4" x14ac:dyDescent="0.2">
      <c r="A130" s="89">
        <v>640</v>
      </c>
      <c r="B130" s="68">
        <v>35.686607360839801</v>
      </c>
      <c r="C130" s="68">
        <v>35.718276977539098</v>
      </c>
      <c r="D130" s="91">
        <f>ABS(tb_mesures[[#This Row],[Real Theorical composition (%)]])-ABS(tb_mesures[[#This Row],[Real Measured composition (%)]])</f>
        <v>3.166961669929691E-2</v>
      </c>
    </row>
    <row r="131" spans="1:4" x14ac:dyDescent="0.2">
      <c r="A131" s="89">
        <v>645</v>
      </c>
      <c r="B131" s="68">
        <v>35.9678955078125</v>
      </c>
      <c r="C131" s="68">
        <v>35.996166229247997</v>
      </c>
      <c r="D131" s="91">
        <f>ABS(tb_mesures[[#This Row],[Real Theorical composition (%)]])-ABS(tb_mesures[[#This Row],[Real Measured composition (%)]])</f>
        <v>2.8270721435497137E-2</v>
      </c>
    </row>
    <row r="132" spans="1:4" x14ac:dyDescent="0.2">
      <c r="A132" s="89">
        <v>650</v>
      </c>
      <c r="B132" s="68">
        <v>36.282917022705099</v>
      </c>
      <c r="C132" s="68">
        <v>36.329502105712898</v>
      </c>
      <c r="D132" s="91">
        <f>ABS(tb_mesures[[#This Row],[Real Theorical composition (%)]])-ABS(tb_mesures[[#This Row],[Real Measured composition (%)]])</f>
        <v>4.6585083007798289E-2</v>
      </c>
    </row>
    <row r="133" spans="1:4" x14ac:dyDescent="0.2">
      <c r="A133" s="89">
        <v>655</v>
      </c>
      <c r="B133" s="68">
        <v>36.561275482177699</v>
      </c>
      <c r="C133" s="68">
        <v>36.607166290283203</v>
      </c>
      <c r="D133" s="91">
        <f>ABS(tb_mesures[[#This Row],[Real Theorical composition (%)]])-ABS(tb_mesures[[#This Row],[Real Measured composition (%)]])</f>
        <v>4.5890808105504277E-2</v>
      </c>
    </row>
    <row r="134" spans="1:4" x14ac:dyDescent="0.2">
      <c r="A134" s="89">
        <v>660</v>
      </c>
      <c r="B134" s="68">
        <v>36.805580139160199</v>
      </c>
      <c r="C134" s="68">
        <v>36.829277038574197</v>
      </c>
      <c r="D134" s="91">
        <f>ABS(tb_mesures[[#This Row],[Real Theorical composition (%)]])-ABS(tb_mesures[[#This Row],[Real Measured composition (%)]])</f>
        <v>2.3696899413998551E-2</v>
      </c>
    </row>
    <row r="135" spans="1:4" x14ac:dyDescent="0.2">
      <c r="A135" s="89">
        <v>665</v>
      </c>
      <c r="B135" s="68">
        <v>37.121028900146499</v>
      </c>
      <c r="C135" s="68">
        <v>37.162776947021499</v>
      </c>
      <c r="D135" s="91">
        <f>ABS(tb_mesures[[#This Row],[Real Theorical composition (%)]])-ABS(tb_mesures[[#This Row],[Real Measured composition (%)]])</f>
        <v>4.1748046875E-2</v>
      </c>
    </row>
    <row r="136" spans="1:4" x14ac:dyDescent="0.2">
      <c r="A136" s="89">
        <v>670</v>
      </c>
      <c r="B136" s="68">
        <v>37.474353790283203</v>
      </c>
      <c r="C136" s="68">
        <v>37.495998382568402</v>
      </c>
      <c r="D136" s="91">
        <f>ABS(tb_mesures[[#This Row],[Real Theorical composition (%)]])-ABS(tb_mesures[[#This Row],[Real Measured composition (%)]])</f>
        <v>2.1644592285198883E-2</v>
      </c>
    </row>
    <row r="137" spans="1:4" x14ac:dyDescent="0.2">
      <c r="A137" s="89">
        <v>675</v>
      </c>
      <c r="B137" s="68">
        <v>37.7647705078125</v>
      </c>
      <c r="C137" s="68">
        <v>37.773998260497997</v>
      </c>
      <c r="D137" s="91">
        <f>ABS(tb_mesures[[#This Row],[Real Theorical composition (%)]])-ABS(tb_mesures[[#This Row],[Real Measured composition (%)]])</f>
        <v>9.227752685497137E-3</v>
      </c>
    </row>
    <row r="138" spans="1:4" x14ac:dyDescent="0.2">
      <c r="A138" s="89">
        <v>680</v>
      </c>
      <c r="B138" s="68">
        <v>37.935886383056598</v>
      </c>
      <c r="C138" s="68">
        <v>37.995948791503899</v>
      </c>
      <c r="D138" s="91">
        <f>ABS(tb_mesures[[#This Row],[Real Theorical composition (%)]])-ABS(tb_mesures[[#This Row],[Real Measured composition (%)]])</f>
        <v>6.0062408447301152E-2</v>
      </c>
    </row>
    <row r="139" spans="1:4" x14ac:dyDescent="0.2">
      <c r="A139" s="89">
        <v>685</v>
      </c>
      <c r="B139" s="68">
        <v>38.215263366699197</v>
      </c>
      <c r="C139" s="68">
        <v>38.273998260497997</v>
      </c>
      <c r="D139" s="91">
        <f>ABS(tb_mesures[[#This Row],[Real Theorical composition (%)]])-ABS(tb_mesures[[#This Row],[Real Measured composition (%)]])</f>
        <v>5.8734893798799703E-2</v>
      </c>
    </row>
    <row r="140" spans="1:4" x14ac:dyDescent="0.2">
      <c r="A140" s="89">
        <v>690</v>
      </c>
      <c r="B140" s="68">
        <v>38.56640625</v>
      </c>
      <c r="C140" s="68">
        <v>38.607170104980497</v>
      </c>
      <c r="D140" s="91">
        <f>ABS(tb_mesures[[#This Row],[Real Theorical composition (%)]])-ABS(tb_mesures[[#This Row],[Real Measured composition (%)]])</f>
        <v>4.0763854980497172E-2</v>
      </c>
    </row>
    <row r="141" spans="1:4" x14ac:dyDescent="0.2">
      <c r="A141" s="89">
        <v>695</v>
      </c>
      <c r="B141" s="68">
        <v>38.778968811035199</v>
      </c>
      <c r="C141" s="68">
        <v>38.829334259033203</v>
      </c>
      <c r="D141" s="91">
        <f>ABS(tb_mesures[[#This Row],[Real Theorical composition (%)]])-ABS(tb_mesures[[#This Row],[Real Measured composition (%)]])</f>
        <v>5.0365447998004242E-2</v>
      </c>
    </row>
    <row r="142" spans="1:4" x14ac:dyDescent="0.2">
      <c r="A142" s="89">
        <v>700</v>
      </c>
      <c r="B142" s="68">
        <v>39.071212768554702</v>
      </c>
      <c r="C142" s="68">
        <v>39.1072807312012</v>
      </c>
      <c r="D142" s="91">
        <f>ABS(tb_mesures[[#This Row],[Real Theorical composition (%)]])-ABS(tb_mesures[[#This Row],[Real Measured composition (%)]])</f>
        <v>3.6067962646498586E-2</v>
      </c>
    </row>
    <row r="143" spans="1:4" x14ac:dyDescent="0.2">
      <c r="A143" s="89">
        <v>705</v>
      </c>
      <c r="B143" s="68">
        <v>39.354042053222699</v>
      </c>
      <c r="C143" s="68">
        <v>39.385002136230497</v>
      </c>
      <c r="D143" s="91">
        <f>ABS(tb_mesures[[#This Row],[Real Theorical composition (%)]])-ABS(tb_mesures[[#This Row],[Real Measured composition (%)]])</f>
        <v>3.0960083007798289E-2</v>
      </c>
    </row>
    <row r="144" spans="1:4" x14ac:dyDescent="0.2">
      <c r="A144" s="89">
        <v>710</v>
      </c>
      <c r="B144" s="68">
        <v>39.691722869872997</v>
      </c>
      <c r="C144" s="68">
        <v>39.718276977539098</v>
      </c>
      <c r="D144" s="91">
        <f>ABS(tb_mesures[[#This Row],[Real Theorical composition (%)]])-ABS(tb_mesures[[#This Row],[Real Measured composition (%)]])</f>
        <v>2.655410766610089E-2</v>
      </c>
    </row>
    <row r="145" spans="1:4" x14ac:dyDescent="0.2">
      <c r="A145" s="89">
        <v>715</v>
      </c>
      <c r="B145" s="68">
        <v>39.929832458496101</v>
      </c>
      <c r="C145" s="68">
        <v>39.940498352050803</v>
      </c>
      <c r="D145" s="91">
        <f>ABS(tb_mesures[[#This Row],[Real Theorical composition (%)]])-ABS(tb_mesures[[#This Row],[Real Measured composition (%)]])</f>
        <v>1.0665893554701711E-2</v>
      </c>
    </row>
    <row r="146" spans="1:4" x14ac:dyDescent="0.2">
      <c r="A146" s="89">
        <v>720</v>
      </c>
      <c r="B146" s="68">
        <v>40.131423950195298</v>
      </c>
      <c r="C146" s="68">
        <v>40.162776947021499</v>
      </c>
      <c r="D146" s="91">
        <f>ABS(tb_mesures[[#This Row],[Real Theorical composition (%)]])-ABS(tb_mesures[[#This Row],[Real Measured composition (%)]])</f>
        <v>3.1352996826200297E-2</v>
      </c>
    </row>
    <row r="147" spans="1:4" x14ac:dyDescent="0.2">
      <c r="A147" s="89">
        <v>725</v>
      </c>
      <c r="B147" s="68">
        <v>40.401557922363303</v>
      </c>
      <c r="C147" s="68">
        <v>40.440555572509801</v>
      </c>
      <c r="D147" s="91">
        <f>ABS(tb_mesures[[#This Row],[Real Theorical composition (%)]])-ABS(tb_mesures[[#This Row],[Real Measured composition (%)]])</f>
        <v>3.8997650146498586E-2</v>
      </c>
    </row>
    <row r="148" spans="1:4" x14ac:dyDescent="0.2">
      <c r="A148" s="89">
        <v>730</v>
      </c>
      <c r="B148" s="68">
        <v>40.742580413818402</v>
      </c>
      <c r="C148" s="68">
        <v>40.773830413818402</v>
      </c>
      <c r="D148" s="91">
        <f>ABS(tb_mesures[[#This Row],[Real Theorical composition (%)]])-ABS(tb_mesures[[#This Row],[Real Measured composition (%)]])</f>
        <v>3.125E-2</v>
      </c>
    </row>
    <row r="149" spans="1:4" x14ac:dyDescent="0.2">
      <c r="A149" s="89">
        <v>735</v>
      </c>
      <c r="B149" s="68">
        <v>41.015323638916001</v>
      </c>
      <c r="C149" s="68">
        <v>41.051670074462898</v>
      </c>
      <c r="D149" s="91">
        <f>ABS(tb_mesures[[#This Row],[Real Theorical composition (%)]])-ABS(tb_mesures[[#This Row],[Real Measured composition (%)]])</f>
        <v>3.6346435546896316E-2</v>
      </c>
    </row>
    <row r="150" spans="1:4" x14ac:dyDescent="0.2">
      <c r="A150" s="89">
        <v>740</v>
      </c>
      <c r="B150" s="68">
        <v>41.247165679931598</v>
      </c>
      <c r="C150" s="68">
        <v>41.273830413818402</v>
      </c>
      <c r="D150" s="91">
        <f>ABS(tb_mesures[[#This Row],[Real Theorical composition (%)]])-ABS(tb_mesures[[#This Row],[Real Measured composition (%)]])</f>
        <v>2.6664733886804015E-2</v>
      </c>
    </row>
    <row r="151" spans="1:4" x14ac:dyDescent="0.2">
      <c r="A151" s="89">
        <v>745</v>
      </c>
      <c r="B151" s="68">
        <v>41.508625030517599</v>
      </c>
      <c r="C151" s="68">
        <v>41.551670074462898</v>
      </c>
      <c r="D151" s="91">
        <f>ABS(tb_mesures[[#This Row],[Real Theorical composition (%)]])-ABS(tb_mesures[[#This Row],[Real Measured composition (%)]])</f>
        <v>4.3045043945298289E-2</v>
      </c>
    </row>
    <row r="152" spans="1:4" x14ac:dyDescent="0.2">
      <c r="A152" s="89">
        <v>750</v>
      </c>
      <c r="B152" s="68">
        <v>41.820968627929702</v>
      </c>
      <c r="C152" s="68">
        <v>41.885055541992202</v>
      </c>
      <c r="D152" s="91">
        <f>ABS(tb_mesures[[#This Row],[Real Theorical composition (%)]])-ABS(tb_mesures[[#This Row],[Real Measured composition (%)]])</f>
        <v>6.40869140625E-2</v>
      </c>
    </row>
    <row r="153" spans="1:4" x14ac:dyDescent="0.2">
      <c r="A153" s="89">
        <v>755</v>
      </c>
      <c r="B153" s="68">
        <v>42.134449005127003</v>
      </c>
      <c r="C153" s="68">
        <v>42.162834167480497</v>
      </c>
      <c r="D153" s="91">
        <f>ABS(tb_mesures[[#This Row],[Real Theorical composition (%)]])-ABS(tb_mesures[[#This Row],[Real Measured composition (%)]])</f>
        <v>2.8385162353494309E-2</v>
      </c>
    </row>
    <row r="154" spans="1:4" x14ac:dyDescent="0.2">
      <c r="A154" s="89">
        <v>760</v>
      </c>
      <c r="B154" s="68">
        <v>42.346771240234403</v>
      </c>
      <c r="C154" s="68">
        <v>42.3848876953125</v>
      </c>
      <c r="D154" s="91">
        <f>ABS(tb_mesures[[#This Row],[Real Theorical composition (%)]])-ABS(tb_mesures[[#This Row],[Real Measured composition (%)]])</f>
        <v>3.8116455078096578E-2</v>
      </c>
    </row>
    <row r="155" spans="1:4" x14ac:dyDescent="0.2">
      <c r="A155" s="89">
        <v>765</v>
      </c>
      <c r="B155" s="68">
        <v>42.636474609375</v>
      </c>
      <c r="C155" s="68">
        <v>42.662666320800803</v>
      </c>
      <c r="D155" s="91">
        <f>ABS(tb_mesures[[#This Row],[Real Theorical composition (%)]])-ABS(tb_mesures[[#This Row],[Real Measured composition (%)]])</f>
        <v>2.6191711425802566E-2</v>
      </c>
    </row>
    <row r="156" spans="1:4" x14ac:dyDescent="0.2">
      <c r="A156" s="89">
        <v>770</v>
      </c>
      <c r="B156" s="68">
        <v>42.974697113037102</v>
      </c>
      <c r="C156" s="68">
        <v>42.996501922607401</v>
      </c>
      <c r="D156" s="91">
        <f>ABS(tb_mesures[[#This Row],[Real Theorical composition (%)]])-ABS(tb_mesures[[#This Row],[Real Measured composition (%)]])</f>
        <v>2.1804809570298289E-2</v>
      </c>
    </row>
    <row r="157" spans="1:4" x14ac:dyDescent="0.2">
      <c r="A157" s="89">
        <v>775</v>
      </c>
      <c r="B157" s="68">
        <v>43.306972503662102</v>
      </c>
      <c r="C157" s="68">
        <v>43.329387664794901</v>
      </c>
      <c r="D157" s="91">
        <f>ABS(tb_mesures[[#This Row],[Real Theorical composition (%)]])-ABS(tb_mesures[[#This Row],[Real Measured composition (%)]])</f>
        <v>2.2415161132798289E-2</v>
      </c>
    </row>
    <row r="158" spans="1:4" x14ac:dyDescent="0.2">
      <c r="A158" s="89">
        <v>780</v>
      </c>
      <c r="B158" s="68">
        <v>43.537033081054702</v>
      </c>
      <c r="C158" s="68">
        <v>43.551612854003899</v>
      </c>
      <c r="D158" s="91">
        <f>ABS(tb_mesures[[#This Row],[Real Theorical composition (%)]])-ABS(tb_mesures[[#This Row],[Real Measured composition (%)]])</f>
        <v>1.4579772949197434E-2</v>
      </c>
    </row>
    <row r="159" spans="1:4" x14ac:dyDescent="0.2">
      <c r="A159" s="89">
        <v>785</v>
      </c>
      <c r="B159" s="68">
        <v>43.826560974121101</v>
      </c>
      <c r="C159" s="68">
        <v>43.8296089172363</v>
      </c>
      <c r="D159" s="91">
        <f>ABS(tb_mesures[[#This Row],[Real Theorical composition (%)]])-ABS(tb_mesures[[#This Row],[Real Measured composition (%)]])</f>
        <v>3.0479431151988479E-3</v>
      </c>
    </row>
    <row r="160" spans="1:4" x14ac:dyDescent="0.2">
      <c r="A160" s="89">
        <v>790</v>
      </c>
      <c r="B160" s="68">
        <v>44.144123077392599</v>
      </c>
      <c r="C160" s="68">
        <v>44.1627197265625</v>
      </c>
      <c r="D160" s="91">
        <f>ABS(tb_mesures[[#This Row],[Real Theorical composition (%)]])-ABS(tb_mesures[[#This Row],[Real Measured composition (%)]])</f>
        <v>1.8596649169900559E-2</v>
      </c>
    </row>
    <row r="161" spans="1:4" x14ac:dyDescent="0.2">
      <c r="A161" s="89">
        <v>795</v>
      </c>
      <c r="B161" s="68">
        <v>44.363285064697301</v>
      </c>
      <c r="C161" s="68">
        <v>44.3851127624512</v>
      </c>
      <c r="D161" s="91">
        <f>ABS(tb_mesures[[#This Row],[Real Theorical composition (%)]])-ABS(tb_mesures[[#This Row],[Real Measured composition (%)]])</f>
        <v>2.1827697753899145E-2</v>
      </c>
    </row>
    <row r="162" spans="1:4" x14ac:dyDescent="0.2">
      <c r="A162" s="89">
        <v>800</v>
      </c>
      <c r="B162" s="68">
        <v>44.659877777099602</v>
      </c>
      <c r="C162" s="68">
        <v>44.662666320800803</v>
      </c>
      <c r="D162" s="91">
        <f>ABS(tb_mesures[[#This Row],[Real Theorical composition (%)]])-ABS(tb_mesures[[#This Row],[Real Measured composition (%)]])</f>
        <v>2.7885437012002967E-3</v>
      </c>
    </row>
    <row r="163" spans="1:4" x14ac:dyDescent="0.2">
      <c r="A163" s="89">
        <v>805</v>
      </c>
      <c r="B163" s="68">
        <v>44.902500152587898</v>
      </c>
      <c r="C163" s="68">
        <v>44.9406127929688</v>
      </c>
      <c r="D163" s="91">
        <f>ABS(tb_mesures[[#This Row],[Real Theorical composition (%)]])-ABS(tb_mesures[[#This Row],[Real Measured composition (%)]])</f>
        <v>3.8112640380902008E-2</v>
      </c>
    </row>
    <row r="164" spans="1:4" x14ac:dyDescent="0.2">
      <c r="A164" s="89">
        <v>810</v>
      </c>
      <c r="B164" s="68">
        <v>45.240226745605497</v>
      </c>
      <c r="C164" s="68">
        <v>45.273887634277301</v>
      </c>
      <c r="D164" s="91">
        <f>ABS(tb_mesures[[#This Row],[Real Theorical composition (%)]])-ABS(tb_mesures[[#This Row],[Real Measured composition (%)]])</f>
        <v>3.3660888671803946E-2</v>
      </c>
    </row>
    <row r="165" spans="1:4" x14ac:dyDescent="0.2">
      <c r="A165" s="89">
        <v>815</v>
      </c>
      <c r="B165" s="68">
        <v>45.489345550537102</v>
      </c>
      <c r="C165" s="68">
        <v>45.495998382568402</v>
      </c>
      <c r="D165" s="91">
        <f>ABS(tb_mesures[[#This Row],[Real Theorical composition (%)]])-ABS(tb_mesures[[#This Row],[Real Measured composition (%)]])</f>
        <v>6.652832031299738E-3</v>
      </c>
    </row>
    <row r="166" spans="1:4" x14ac:dyDescent="0.2">
      <c r="A166" s="89">
        <v>820</v>
      </c>
      <c r="B166" s="68">
        <v>45.727867126464801</v>
      </c>
      <c r="C166" s="68">
        <v>45.773723602294901</v>
      </c>
      <c r="D166" s="91">
        <f>ABS(tb_mesures[[#This Row],[Real Theorical composition (%)]])-ABS(tb_mesures[[#This Row],[Real Measured composition (%)]])</f>
        <v>4.5856475830099441E-2</v>
      </c>
    </row>
    <row r="167" spans="1:4" x14ac:dyDescent="0.2">
      <c r="A167" s="89">
        <v>825</v>
      </c>
      <c r="B167" s="68">
        <v>45.973606109619098</v>
      </c>
      <c r="C167" s="68">
        <v>45.996109008789098</v>
      </c>
      <c r="D167" s="91">
        <f>ABS(tb_mesures[[#This Row],[Real Theorical composition (%)]])-ABS(tb_mesures[[#This Row],[Real Measured composition (%)]])</f>
        <v>2.2502899170000035E-2</v>
      </c>
    </row>
    <row r="168" spans="1:4" x14ac:dyDescent="0.2">
      <c r="A168" s="89">
        <v>830</v>
      </c>
      <c r="B168" s="68">
        <v>46.350841522216797</v>
      </c>
      <c r="C168" s="68">
        <v>46.329391479492202</v>
      </c>
      <c r="D168" s="91">
        <f>ABS(tb_mesures[[#This Row],[Real Theorical composition (%)]])-ABS(tb_mesures[[#This Row],[Real Measured composition (%)]])</f>
        <v>-2.1450042724595164E-2</v>
      </c>
    </row>
    <row r="169" spans="1:4" x14ac:dyDescent="0.2">
      <c r="A169" s="89">
        <v>835</v>
      </c>
      <c r="B169" s="68">
        <v>46.589054107666001</v>
      </c>
      <c r="C169" s="68">
        <v>46.607223510742202</v>
      </c>
      <c r="D169" s="91">
        <f>ABS(tb_mesures[[#This Row],[Real Theorical composition (%)]])-ABS(tb_mesures[[#This Row],[Real Measured composition (%)]])</f>
        <v>1.8169403076200297E-2</v>
      </c>
    </row>
    <row r="170" spans="1:4" x14ac:dyDescent="0.2">
      <c r="A170" s="89">
        <v>840</v>
      </c>
      <c r="B170" s="68">
        <v>46.834774017333999</v>
      </c>
      <c r="C170" s="68">
        <v>46.829391479492202</v>
      </c>
      <c r="D170" s="91">
        <f>ABS(tb_mesures[[#This Row],[Real Theorical composition (%)]])-ABS(tb_mesures[[#This Row],[Real Measured composition (%)]])</f>
        <v>-5.382537841796875E-3</v>
      </c>
    </row>
    <row r="171" spans="1:4" x14ac:dyDescent="0.2">
      <c r="A171" s="89">
        <v>845</v>
      </c>
      <c r="B171" s="68">
        <v>47.103385925292997</v>
      </c>
      <c r="C171" s="68">
        <v>47.107223510742202</v>
      </c>
      <c r="D171" s="91">
        <f>ABS(tb_mesures[[#This Row],[Real Theorical composition (%)]])-ABS(tb_mesures[[#This Row],[Real Measured composition (%)]])</f>
        <v>3.8375854492045391E-3</v>
      </c>
    </row>
    <row r="172" spans="1:4" x14ac:dyDescent="0.2">
      <c r="A172" s="89">
        <v>850</v>
      </c>
      <c r="B172" s="68">
        <v>47.440666198730497</v>
      </c>
      <c r="C172" s="68">
        <v>47.4406127929688</v>
      </c>
      <c r="D172" s="91">
        <f>ABS(tb_mesures[[#This Row],[Real Theorical composition (%)]])-ABS(tb_mesures[[#This Row],[Real Measured composition (%)]])</f>
        <v>-5.3405761697433718E-5</v>
      </c>
    </row>
    <row r="173" spans="1:4" x14ac:dyDescent="0.2">
      <c r="A173" s="89">
        <v>855</v>
      </c>
      <c r="B173" s="68">
        <v>47.6669311523438</v>
      </c>
      <c r="C173" s="68">
        <v>47.662776947021499</v>
      </c>
      <c r="D173" s="91">
        <f>ABS(tb_mesures[[#This Row],[Real Theorical composition (%)]])-ABS(tb_mesures[[#This Row],[Real Measured composition (%)]])</f>
        <v>-4.1542053223011521E-3</v>
      </c>
    </row>
    <row r="174" spans="1:4" x14ac:dyDescent="0.2">
      <c r="A174" s="89">
        <v>860</v>
      </c>
      <c r="B174" s="68">
        <v>47.9523315429688</v>
      </c>
      <c r="C174" s="68">
        <v>47.940444946289098</v>
      </c>
      <c r="D174" s="91">
        <f>ABS(tb_mesures[[#This Row],[Real Theorical composition (%)]])-ABS(tb_mesures[[#This Row],[Real Measured composition (%)]])</f>
        <v>-1.1886596679701711E-2</v>
      </c>
    </row>
    <row r="175" spans="1:4" x14ac:dyDescent="0.2">
      <c r="A175" s="89">
        <v>865</v>
      </c>
      <c r="B175" s="68">
        <v>48.214988708496101</v>
      </c>
      <c r="C175" s="68">
        <v>48.2184448242188</v>
      </c>
      <c r="D175" s="91">
        <f>ABS(tb_mesures[[#This Row],[Real Theorical composition (%)]])-ABS(tb_mesures[[#This Row],[Real Measured composition (%)]])</f>
        <v>3.4561157226988826E-3</v>
      </c>
    </row>
    <row r="176" spans="1:4" x14ac:dyDescent="0.2">
      <c r="A176" s="89">
        <v>870</v>
      </c>
      <c r="B176" s="68">
        <v>48.5562133789063</v>
      </c>
      <c r="C176" s="68">
        <v>48.551670074462898</v>
      </c>
      <c r="D176" s="91">
        <f>ABS(tb_mesures[[#This Row],[Real Theorical composition (%)]])-ABS(tb_mesures[[#This Row],[Real Measured composition (%)]])</f>
        <v>-4.5433044434020076E-3</v>
      </c>
    </row>
    <row r="177" spans="1:4" x14ac:dyDescent="0.2">
      <c r="A177" s="89">
        <v>875</v>
      </c>
      <c r="B177" s="68">
        <v>48.819427490234403</v>
      </c>
      <c r="C177" s="68">
        <v>48.829334259033203</v>
      </c>
      <c r="D177" s="91">
        <f>ABS(tb_mesures[[#This Row],[Real Theorical composition (%)]])-ABS(tb_mesures[[#This Row],[Real Measured composition (%)]])</f>
        <v>9.9067687987997033E-3</v>
      </c>
    </row>
    <row r="178" spans="1:4" x14ac:dyDescent="0.2">
      <c r="A178" s="89">
        <v>880</v>
      </c>
      <c r="B178" s="68">
        <v>49.029354095458999</v>
      </c>
      <c r="C178" s="68">
        <v>49.107166290283203</v>
      </c>
      <c r="D178" s="91">
        <f>ABS(tb_mesures[[#This Row],[Real Theorical composition (%)]])-ABS(tb_mesures[[#This Row],[Real Measured composition (%)]])</f>
        <v>7.7812194824204539E-2</v>
      </c>
    </row>
    <row r="179" spans="1:4" x14ac:dyDescent="0.2">
      <c r="A179" s="89">
        <v>885</v>
      </c>
      <c r="B179" s="68">
        <v>49.398429870605497</v>
      </c>
      <c r="C179" s="68">
        <v>49.384777069091797</v>
      </c>
      <c r="D179" s="91">
        <f>ABS(tb_mesures[[#This Row],[Real Theorical composition (%)]])-ABS(tb_mesures[[#This Row],[Real Measured composition (%)]])</f>
        <v>-1.3652801513700297E-2</v>
      </c>
    </row>
    <row r="180" spans="1:4" x14ac:dyDescent="0.2">
      <c r="A180" s="89">
        <v>890</v>
      </c>
      <c r="B180" s="68">
        <v>49.717453002929702</v>
      </c>
      <c r="C180" s="68">
        <v>49.718219757080099</v>
      </c>
      <c r="D180" s="91">
        <f>ABS(tb_mesures[[#This Row],[Real Theorical composition (%)]])-ABS(tb_mesures[[#This Row],[Real Measured composition (%)]])</f>
        <v>7.6675415039773043E-4</v>
      </c>
    </row>
    <row r="181" spans="1:4" x14ac:dyDescent="0.2">
      <c r="A181" s="89">
        <v>895</v>
      </c>
      <c r="B181" s="68">
        <v>49.927326202392599</v>
      </c>
      <c r="C181" s="68">
        <v>49.940441131591797</v>
      </c>
      <c r="D181" s="91">
        <f>ABS(tb_mesures[[#This Row],[Real Theorical composition (%)]])-ABS(tb_mesures[[#This Row],[Real Measured composition (%)]])</f>
        <v>1.3114929199197434E-2</v>
      </c>
    </row>
    <row r="182" spans="1:4" x14ac:dyDescent="0.2">
      <c r="A182" s="89">
        <v>900</v>
      </c>
      <c r="B182" s="68">
        <v>50.235275268554702</v>
      </c>
      <c r="C182" s="68">
        <v>50.218391418457003</v>
      </c>
      <c r="D182" s="91">
        <f>ABS(tb_mesures[[#This Row],[Real Theorical composition (%)]])-ABS(tb_mesures[[#This Row],[Real Measured composition (%)]])</f>
        <v>-1.6883850097698883E-2</v>
      </c>
    </row>
    <row r="183" spans="1:4" x14ac:dyDescent="0.2">
      <c r="A183" s="89">
        <v>905</v>
      </c>
      <c r="B183" s="68">
        <v>50.544136047363303</v>
      </c>
      <c r="C183" s="68">
        <v>50.551719665527301</v>
      </c>
      <c r="D183" s="91">
        <f>ABS(tb_mesures[[#This Row],[Real Theorical composition (%)]])-ABS(tb_mesures[[#This Row],[Real Measured composition (%)]])</f>
        <v>7.5836181639985512E-3</v>
      </c>
    </row>
    <row r="184" spans="1:4" x14ac:dyDescent="0.2">
      <c r="A184" s="89">
        <v>910</v>
      </c>
      <c r="B184" s="68">
        <v>50.818191528320298</v>
      </c>
      <c r="C184" s="68">
        <v>50.829391479492202</v>
      </c>
      <c r="D184" s="91">
        <f>ABS(tb_mesures[[#This Row],[Real Theorical composition (%)]])-ABS(tb_mesures[[#This Row],[Real Measured composition (%)]])</f>
        <v>1.1199951171903422E-2</v>
      </c>
    </row>
    <row r="185" spans="1:4" x14ac:dyDescent="0.2">
      <c r="A185" s="89">
        <v>915</v>
      </c>
      <c r="B185" s="68">
        <v>51.035682678222699</v>
      </c>
      <c r="C185" s="68">
        <v>51.051670074462898</v>
      </c>
      <c r="D185" s="91">
        <f>ABS(tb_mesures[[#This Row],[Real Theorical composition (%)]])-ABS(tb_mesures[[#This Row],[Real Measured composition (%)]])</f>
        <v>1.5987396240198848E-2</v>
      </c>
    </row>
    <row r="186" spans="1:4" x14ac:dyDescent="0.2">
      <c r="A186" s="89">
        <v>920</v>
      </c>
      <c r="B186" s="68">
        <v>51.334930419921903</v>
      </c>
      <c r="C186" s="68">
        <v>51.329391479492202</v>
      </c>
      <c r="D186" s="91">
        <f>ABS(tb_mesures[[#This Row],[Real Theorical composition (%)]])-ABS(tb_mesures[[#This Row],[Real Measured composition (%)]])</f>
        <v>-5.5389404297017109E-3</v>
      </c>
    </row>
    <row r="187" spans="1:4" x14ac:dyDescent="0.2">
      <c r="A187" s="89">
        <v>925</v>
      </c>
      <c r="B187" s="68">
        <v>51.6337699890137</v>
      </c>
      <c r="C187" s="68">
        <v>51.607166290283203</v>
      </c>
      <c r="D187" s="91">
        <f>ABS(tb_mesures[[#This Row],[Real Theorical composition (%)]])-ABS(tb_mesures[[#This Row],[Real Measured composition (%)]])</f>
        <v>-2.6603698730497172E-2</v>
      </c>
    </row>
    <row r="188" spans="1:4" x14ac:dyDescent="0.2">
      <c r="A188" s="89">
        <v>930</v>
      </c>
      <c r="B188" s="68">
        <v>51.924545288085902</v>
      </c>
      <c r="C188" s="68">
        <v>51.940387725830099</v>
      </c>
      <c r="D188" s="91">
        <f>ABS(tb_mesures[[#This Row],[Real Theorical composition (%)]])-ABS(tb_mesures[[#This Row],[Real Measured composition (%)]])</f>
        <v>1.5842437744197468E-2</v>
      </c>
    </row>
    <row r="189" spans="1:4" x14ac:dyDescent="0.2">
      <c r="A189" s="89">
        <v>935</v>
      </c>
      <c r="B189" s="68">
        <v>52.077068328857401</v>
      </c>
      <c r="C189" s="68">
        <v>52.107112884521499</v>
      </c>
      <c r="D189" s="91">
        <f>ABS(tb_mesures[[#This Row],[Real Theorical composition (%)]])-ABS(tb_mesures[[#This Row],[Real Measured composition (%)]])</f>
        <v>3.0044555664098027E-2</v>
      </c>
    </row>
    <row r="190" spans="1:4" x14ac:dyDescent="0.2">
      <c r="A190" s="89">
        <v>940</v>
      </c>
      <c r="B190" s="68">
        <v>52.354141235351598</v>
      </c>
      <c r="C190" s="68">
        <v>52.384834289550803</v>
      </c>
      <c r="D190" s="91">
        <f>ABS(tb_mesures[[#This Row],[Real Theorical composition (%)]])-ABS(tb_mesures[[#This Row],[Real Measured composition (%)]])</f>
        <v>3.0693054199204539E-2</v>
      </c>
    </row>
    <row r="191" spans="1:4" x14ac:dyDescent="0.2">
      <c r="A191" s="89">
        <v>945</v>
      </c>
      <c r="B191" s="68">
        <v>52.629581451416001</v>
      </c>
      <c r="C191" s="68">
        <v>52.662830352783203</v>
      </c>
      <c r="D191" s="91">
        <f>ABS(tb_mesures[[#This Row],[Real Theorical composition (%)]])-ABS(tb_mesures[[#This Row],[Real Measured composition (%)]])</f>
        <v>3.3248901367201711E-2</v>
      </c>
    </row>
    <row r="192" spans="1:4" x14ac:dyDescent="0.2">
      <c r="A192" s="89">
        <v>950</v>
      </c>
      <c r="B192" s="68">
        <v>52.919754028320298</v>
      </c>
      <c r="C192" s="68">
        <v>52.9405517578125</v>
      </c>
      <c r="D192" s="91">
        <f>ABS(tb_mesures[[#This Row],[Real Theorical composition (%)]])-ABS(tb_mesures[[#This Row],[Real Measured composition (%)]])</f>
        <v>2.0797729492201711E-2</v>
      </c>
    </row>
    <row r="193" spans="1:4" x14ac:dyDescent="0.2">
      <c r="A193" s="89">
        <v>955</v>
      </c>
      <c r="B193" s="68">
        <v>53.223079681396499</v>
      </c>
      <c r="C193" s="68">
        <v>53.218334197997997</v>
      </c>
      <c r="D193" s="91">
        <f>ABS(tb_mesures[[#This Row],[Real Theorical composition (%)]])-ABS(tb_mesures[[#This Row],[Real Measured composition (%)]])</f>
        <v>-4.7454833985014488E-3</v>
      </c>
    </row>
    <row r="194" spans="1:4" x14ac:dyDescent="0.2">
      <c r="A194" s="89">
        <v>960</v>
      </c>
      <c r="B194" s="68">
        <v>53.485076904296903</v>
      </c>
      <c r="C194" s="68">
        <v>53.495998382568402</v>
      </c>
      <c r="D194" s="91">
        <f>ABS(tb_mesures[[#This Row],[Real Theorical composition (%)]])-ABS(tb_mesures[[#This Row],[Real Measured composition (%)]])</f>
        <v>1.0921478271498586E-2</v>
      </c>
    </row>
    <row r="195" spans="1:4" x14ac:dyDescent="0.2">
      <c r="A195" s="89">
        <v>965</v>
      </c>
      <c r="B195" s="68">
        <v>53.755775451660199</v>
      </c>
      <c r="C195" s="68">
        <v>53.773780822753899</v>
      </c>
      <c r="D195" s="91">
        <f>ABS(tb_mesures[[#This Row],[Real Theorical composition (%)]])-ABS(tb_mesures[[#This Row],[Real Measured composition (%)]])</f>
        <v>1.8005371093700262E-2</v>
      </c>
    </row>
    <row r="196" spans="1:4" x14ac:dyDescent="0.2">
      <c r="A196" s="89">
        <v>970</v>
      </c>
      <c r="B196" s="68">
        <v>54.056121826171903</v>
      </c>
      <c r="C196" s="68">
        <v>54.051502227783203</v>
      </c>
      <c r="D196" s="91">
        <f>ABS(tb_mesures[[#This Row],[Real Theorical composition (%)]])-ABS(tb_mesures[[#This Row],[Real Measured composition (%)]])</f>
        <v>-4.6195983887002967E-3</v>
      </c>
    </row>
    <row r="197" spans="1:4" x14ac:dyDescent="0.2">
      <c r="A197" s="89">
        <v>975</v>
      </c>
      <c r="B197" s="68">
        <v>54.337196350097699</v>
      </c>
      <c r="C197" s="68">
        <v>54.329494476318402</v>
      </c>
      <c r="D197" s="91">
        <f>ABS(tb_mesures[[#This Row],[Real Theorical composition (%)]])-ABS(tb_mesures[[#This Row],[Real Measured composition (%)]])</f>
        <v>-7.701873779296875E-3</v>
      </c>
    </row>
    <row r="198" spans="1:4" x14ac:dyDescent="0.2">
      <c r="A198" s="89">
        <v>980</v>
      </c>
      <c r="B198" s="68">
        <v>54.5322074890137</v>
      </c>
      <c r="C198" s="68">
        <v>54.551719665527301</v>
      </c>
      <c r="D198" s="91">
        <f>ABS(tb_mesures[[#This Row],[Real Theorical composition (%)]])-ABS(tb_mesures[[#This Row],[Real Measured composition (%)]])</f>
        <v>1.9512176513600821E-2</v>
      </c>
    </row>
    <row r="199" spans="1:4" x14ac:dyDescent="0.2">
      <c r="A199" s="89">
        <v>985</v>
      </c>
      <c r="B199" s="68">
        <v>54.898643493652301</v>
      </c>
      <c r="C199" s="68">
        <v>54.885166168212898</v>
      </c>
      <c r="D199" s="91">
        <f>ABS(tb_mesures[[#This Row],[Real Theorical composition (%)]])-ABS(tb_mesures[[#This Row],[Real Measured composition (%)]])</f>
        <v>-1.3477325439403387E-2</v>
      </c>
    </row>
    <row r="200" spans="1:4" x14ac:dyDescent="0.2">
      <c r="A200" s="89">
        <v>990</v>
      </c>
      <c r="B200" s="68">
        <v>55.247493743896499</v>
      </c>
      <c r="C200" s="68">
        <v>55.273887634277301</v>
      </c>
      <c r="D200" s="91">
        <f>ABS(tb_mesures[[#This Row],[Real Theorical composition (%)]])-ABS(tb_mesures[[#This Row],[Real Measured composition (%)]])</f>
        <v>2.6393890380802532E-2</v>
      </c>
    </row>
    <row r="201" spans="1:4" x14ac:dyDescent="0.2">
      <c r="A201" s="89">
        <v>995</v>
      </c>
      <c r="B201" s="68">
        <v>55.444858551025398</v>
      </c>
      <c r="C201" s="68">
        <v>55.440444946289098</v>
      </c>
      <c r="D201" s="91">
        <f>ABS(tb_mesures[[#This Row],[Real Theorical composition (%)]])-ABS(tb_mesures[[#This Row],[Real Measured composition (%)]])</f>
        <v>-4.4136047362997033E-3</v>
      </c>
    </row>
    <row r="202" spans="1:4" x14ac:dyDescent="0.2">
      <c r="A202" s="89">
        <v>1000</v>
      </c>
      <c r="B202" s="68">
        <v>55.7651557922363</v>
      </c>
      <c r="C202" s="68">
        <v>55.7739448547363</v>
      </c>
      <c r="D202" s="91">
        <f>ABS(tb_mesures[[#This Row],[Real Theorical composition (%)]])-ABS(tb_mesures[[#This Row],[Real Measured composition (%)]])</f>
        <v>8.7890625E-3</v>
      </c>
    </row>
    <row r="203" spans="1:4" x14ac:dyDescent="0.2">
      <c r="A203" s="89">
        <v>1005</v>
      </c>
      <c r="B203" s="68">
        <v>55.986572265625</v>
      </c>
      <c r="C203" s="68">
        <v>55.996219635009801</v>
      </c>
      <c r="D203" s="91">
        <f>ABS(tb_mesures[[#This Row],[Real Theorical composition (%)]])-ABS(tb_mesures[[#This Row],[Real Measured composition (%)]])</f>
        <v>9.6473693848011521E-3</v>
      </c>
    </row>
    <row r="204" spans="1:4" x14ac:dyDescent="0.2">
      <c r="A204" s="89">
        <v>1010</v>
      </c>
      <c r="B204" s="68">
        <v>56.339447021484403</v>
      </c>
      <c r="C204" s="68">
        <v>56.329277038574197</v>
      </c>
      <c r="D204" s="91">
        <f>ABS(tb_mesures[[#This Row],[Real Theorical composition (%)]])-ABS(tb_mesures[[#This Row],[Real Measured composition (%)]])</f>
        <v>-1.0169982910205988E-2</v>
      </c>
    </row>
    <row r="205" spans="1:4" x14ac:dyDescent="0.2">
      <c r="A205" s="89">
        <v>1015</v>
      </c>
      <c r="B205" s="68">
        <v>56.511154174804702</v>
      </c>
      <c r="C205" s="68">
        <v>56.551780700683601</v>
      </c>
      <c r="D205" s="91">
        <f>ABS(tb_mesures[[#This Row],[Real Theorical composition (%)]])-ABS(tb_mesures[[#This Row],[Real Measured composition (%)]])</f>
        <v>4.0626525878899145E-2</v>
      </c>
    </row>
    <row r="206" spans="1:4" x14ac:dyDescent="0.2">
      <c r="A206" s="89">
        <v>1020</v>
      </c>
      <c r="B206" s="68">
        <v>56.779998779296903</v>
      </c>
      <c r="C206" s="68">
        <v>56.829391479492202</v>
      </c>
      <c r="D206" s="91">
        <f>ABS(tb_mesures[[#This Row],[Real Theorical composition (%)]])-ABS(tb_mesures[[#This Row],[Real Measured composition (%)]])</f>
        <v>4.9392700195298289E-2</v>
      </c>
    </row>
    <row r="207" spans="1:4" x14ac:dyDescent="0.2">
      <c r="A207" s="89">
        <v>1025</v>
      </c>
      <c r="B207" s="68">
        <v>57.149848937988303</v>
      </c>
      <c r="C207" s="68">
        <v>57.162891387939503</v>
      </c>
      <c r="D207" s="91">
        <f>ABS(tb_mesures[[#This Row],[Real Theorical composition (%)]])-ABS(tb_mesures[[#This Row],[Real Measured composition (%)]])</f>
        <v>1.3042449951200297E-2</v>
      </c>
    </row>
    <row r="208" spans="1:4" x14ac:dyDescent="0.2">
      <c r="A208" s="89">
        <v>1030</v>
      </c>
      <c r="B208" s="68">
        <v>57.426643371582003</v>
      </c>
      <c r="C208" s="68">
        <v>57.4406127929688</v>
      </c>
      <c r="D208" s="91">
        <f>ABS(tb_mesures[[#This Row],[Real Theorical composition (%)]])-ABS(tb_mesures[[#This Row],[Real Measured composition (%)]])</f>
        <v>1.396942138679691E-2</v>
      </c>
    </row>
    <row r="209" spans="1:4" x14ac:dyDescent="0.2">
      <c r="A209" s="89">
        <v>1035</v>
      </c>
      <c r="B209" s="68">
        <v>57.672279357910199</v>
      </c>
      <c r="C209" s="68">
        <v>57.662666320800803</v>
      </c>
      <c r="D209" s="91">
        <f>ABS(tb_mesures[[#This Row],[Real Theorical composition (%)]])-ABS(tb_mesures[[#This Row],[Real Measured composition (%)]])</f>
        <v>-9.6130371093963163E-3</v>
      </c>
    </row>
    <row r="210" spans="1:4" x14ac:dyDescent="0.2">
      <c r="A210" s="89">
        <v>1040</v>
      </c>
      <c r="B210" s="68">
        <v>57.892494201660199</v>
      </c>
      <c r="C210" s="68">
        <v>57.884998321533203</v>
      </c>
      <c r="D210" s="91">
        <f>ABS(tb_mesures[[#This Row],[Real Theorical composition (%)]])-ABS(tb_mesures[[#This Row],[Real Measured composition (%)]])</f>
        <v>-7.4958801269957576E-3</v>
      </c>
    </row>
    <row r="211" spans="1:4" x14ac:dyDescent="0.2">
      <c r="A211" s="89">
        <v>1045</v>
      </c>
      <c r="B211" s="68">
        <v>58.160892486572301</v>
      </c>
      <c r="C211" s="68">
        <v>58.162612915039098</v>
      </c>
      <c r="D211" s="91">
        <f>ABS(tb_mesures[[#This Row],[Real Theorical composition (%)]])-ABS(tb_mesures[[#This Row],[Real Measured composition (%)]])</f>
        <v>1.720428466796875E-3</v>
      </c>
    </row>
    <row r="212" spans="1:4" x14ac:dyDescent="0.2">
      <c r="A212" s="89">
        <v>1050</v>
      </c>
      <c r="B212" s="68">
        <v>58.509799957275398</v>
      </c>
      <c r="C212" s="68">
        <v>58.4961128234863</v>
      </c>
      <c r="D212" s="91">
        <f>ABS(tb_mesures[[#This Row],[Real Theorical composition (%)]])-ABS(tb_mesures[[#This Row],[Real Measured composition (%)]])</f>
        <v>-1.3687133789098027E-2</v>
      </c>
    </row>
    <row r="213" spans="1:4" x14ac:dyDescent="0.2">
      <c r="A213" s="89">
        <v>1055</v>
      </c>
      <c r="B213" s="68">
        <v>58.706363677978501</v>
      </c>
      <c r="C213" s="68">
        <v>58.718223571777301</v>
      </c>
      <c r="D213" s="91">
        <f>ABS(tb_mesures[[#This Row],[Real Theorical composition (%)]])-ABS(tb_mesures[[#This Row],[Real Measured composition (%)]])</f>
        <v>1.1859893798799703E-2</v>
      </c>
    </row>
    <row r="214" spans="1:4" x14ac:dyDescent="0.2">
      <c r="A214" s="89">
        <v>1060</v>
      </c>
      <c r="B214" s="68">
        <v>58.984653472900398</v>
      </c>
      <c r="C214" s="68">
        <v>58.996219635009801</v>
      </c>
      <c r="D214" s="91">
        <f>ABS(tb_mesures[[#This Row],[Real Theorical composition (%)]])-ABS(tb_mesures[[#This Row],[Real Measured composition (%)]])</f>
        <v>1.1566162109403422E-2</v>
      </c>
    </row>
    <row r="215" spans="1:4" x14ac:dyDescent="0.2">
      <c r="A215" s="89">
        <v>1065</v>
      </c>
      <c r="B215" s="68">
        <v>59.348800659179702</v>
      </c>
      <c r="C215" s="68">
        <v>59.329334259033203</v>
      </c>
      <c r="D215" s="91">
        <f>ABS(tb_mesures[[#This Row],[Real Theorical composition (%)]])-ABS(tb_mesures[[#This Row],[Real Measured composition (%)]])</f>
        <v>-1.9466400146498586E-2</v>
      </c>
    </row>
    <row r="216" spans="1:4" x14ac:dyDescent="0.2">
      <c r="A216" s="89">
        <v>1070</v>
      </c>
      <c r="B216" s="68">
        <v>59.601097106933601</v>
      </c>
      <c r="C216" s="68">
        <v>59.607112884521499</v>
      </c>
      <c r="D216" s="91">
        <f>ABS(tb_mesures[[#This Row],[Real Theorical composition (%)]])-ABS(tb_mesures[[#This Row],[Real Measured composition (%)]])</f>
        <v>6.0157775878977304E-3</v>
      </c>
    </row>
    <row r="217" spans="1:4" x14ac:dyDescent="0.2">
      <c r="A217" s="89">
        <v>1075</v>
      </c>
      <c r="B217" s="68">
        <v>59.820774078369098</v>
      </c>
      <c r="C217" s="68">
        <v>59.829551696777301</v>
      </c>
      <c r="D217" s="91">
        <f>ABS(tb_mesures[[#This Row],[Real Theorical composition (%)]])-ABS(tb_mesures[[#This Row],[Real Measured composition (%)]])</f>
        <v>8.777618408203125E-3</v>
      </c>
    </row>
    <row r="218" spans="1:4" x14ac:dyDescent="0.2">
      <c r="A218" s="89">
        <v>1080</v>
      </c>
      <c r="B218" s="68">
        <v>60.103729248046903</v>
      </c>
      <c r="C218" s="68">
        <v>60.107051849365199</v>
      </c>
      <c r="D218" s="91">
        <f>ABS(tb_mesures[[#This Row],[Real Theorical composition (%)]])-ABS(tb_mesures[[#This Row],[Real Measured composition (%)]])</f>
        <v>3.3226013182954262E-3</v>
      </c>
    </row>
    <row r="219" spans="1:4" x14ac:dyDescent="0.2">
      <c r="A219" s="89">
        <v>1085</v>
      </c>
      <c r="B219" s="68">
        <v>60.4154663085938</v>
      </c>
      <c r="C219" s="68">
        <v>60.440387725830099</v>
      </c>
      <c r="D219" s="91">
        <f>ABS(tb_mesures[[#This Row],[Real Theorical composition (%)]])-ABS(tb_mesures[[#This Row],[Real Measured composition (%)]])</f>
        <v>2.4921417236299703E-2</v>
      </c>
    </row>
    <row r="220" spans="1:4" x14ac:dyDescent="0.2">
      <c r="A220" s="89">
        <v>1090</v>
      </c>
      <c r="B220" s="68">
        <v>60.639869689941399</v>
      </c>
      <c r="C220" s="68">
        <v>60.662612915039098</v>
      </c>
      <c r="D220" s="91">
        <f>ABS(tb_mesures[[#This Row],[Real Theorical composition (%)]])-ABS(tb_mesures[[#This Row],[Real Measured composition (%)]])</f>
        <v>2.2743225097698883E-2</v>
      </c>
    </row>
    <row r="221" spans="1:4" x14ac:dyDescent="0.2">
      <c r="A221" s="89">
        <v>1095</v>
      </c>
      <c r="B221" s="68">
        <v>60.908260345458999</v>
      </c>
      <c r="C221" s="68">
        <v>60.940666198730497</v>
      </c>
      <c r="D221" s="91">
        <f>ABS(tb_mesures[[#This Row],[Real Theorical composition (%)]])-ABS(tb_mesures[[#This Row],[Real Measured composition (%)]])</f>
        <v>3.2405853271498586E-2</v>
      </c>
    </row>
    <row r="222" spans="1:4" x14ac:dyDescent="0.2">
      <c r="A222" s="89">
        <v>1100</v>
      </c>
      <c r="B222" s="68">
        <v>61.273384094238303</v>
      </c>
      <c r="C222" s="68">
        <v>61.273838043212898</v>
      </c>
      <c r="D222" s="91">
        <f>ABS(tb_mesures[[#This Row],[Real Theorical composition (%)]])-ABS(tb_mesures[[#This Row],[Real Measured composition (%)]])</f>
        <v>4.5394897459516415E-4</v>
      </c>
    </row>
    <row r="223" spans="1:4" x14ac:dyDescent="0.2">
      <c r="A223" s="89">
        <v>1105</v>
      </c>
      <c r="B223" s="68">
        <v>61.600685119628899</v>
      </c>
      <c r="C223" s="68">
        <v>61.6070556640625</v>
      </c>
      <c r="D223" s="91">
        <f>ABS(tb_mesures[[#This Row],[Real Theorical composition (%)]])-ABS(tb_mesures[[#This Row],[Real Measured composition (%)]])</f>
        <v>6.3705444336008554E-3</v>
      </c>
    </row>
    <row r="224" spans="1:4" x14ac:dyDescent="0.2">
      <c r="A224" s="89">
        <v>1110</v>
      </c>
      <c r="B224" s="68">
        <v>61.907302856445298</v>
      </c>
      <c r="C224" s="68">
        <v>61.885108947753899</v>
      </c>
      <c r="D224" s="91">
        <f>ABS(tb_mesures[[#This Row],[Real Theorical composition (%)]])-ABS(tb_mesures[[#This Row],[Real Measured composition (%)]])</f>
        <v>-2.2193908691399145E-2</v>
      </c>
    </row>
    <row r="225" spans="1:4" x14ac:dyDescent="0.2">
      <c r="A225" s="89">
        <v>1115</v>
      </c>
      <c r="B225" s="68">
        <v>62.104560852050803</v>
      </c>
      <c r="C225" s="68">
        <v>62.107334136962898</v>
      </c>
      <c r="D225" s="91">
        <f>ABS(tb_mesures[[#This Row],[Real Theorical composition (%)]])-ABS(tb_mesures[[#This Row],[Real Measured composition (%)]])</f>
        <v>2.7732849120951641E-3</v>
      </c>
    </row>
    <row r="226" spans="1:4" x14ac:dyDescent="0.2">
      <c r="A226" s="89">
        <v>1120</v>
      </c>
      <c r="B226" s="68">
        <v>62.385448455810497</v>
      </c>
      <c r="C226" s="68">
        <v>62.385002136230497</v>
      </c>
      <c r="D226" s="91">
        <f>ABS(tb_mesures[[#This Row],[Real Theorical composition (%)]])-ABS(tb_mesures[[#This Row],[Real Measured composition (%)]])</f>
        <v>-4.463195799999653E-4</v>
      </c>
    </row>
    <row r="227" spans="1:4" x14ac:dyDescent="0.2">
      <c r="A227" s="89">
        <v>1125</v>
      </c>
      <c r="B227" s="68">
        <v>62.696563720703097</v>
      </c>
      <c r="C227" s="68">
        <v>62.6627807617188</v>
      </c>
      <c r="D227" s="91">
        <f>ABS(tb_mesures[[#This Row],[Real Theorical composition (%)]])-ABS(tb_mesures[[#This Row],[Real Measured composition (%)]])</f>
        <v>-3.378295898429684E-2</v>
      </c>
    </row>
    <row r="228" spans="1:4" x14ac:dyDescent="0.2">
      <c r="A228" s="89">
        <v>1130</v>
      </c>
      <c r="B228" s="68">
        <v>63.024070739746101</v>
      </c>
      <c r="C228" s="68">
        <v>62.9961128234863</v>
      </c>
      <c r="D228" s="91">
        <f>ABS(tb_mesures[[#This Row],[Real Theorical composition (%)]])-ABS(tb_mesures[[#This Row],[Real Measured composition (%)]])</f>
        <v>-2.7957916259801152E-2</v>
      </c>
    </row>
    <row r="229" spans="1:4" x14ac:dyDescent="0.2">
      <c r="A229" s="89">
        <v>1135</v>
      </c>
      <c r="B229" s="68">
        <v>63.244655609130902</v>
      </c>
      <c r="C229" s="68">
        <v>63.218273162841797</v>
      </c>
      <c r="D229" s="91">
        <f>ABS(tb_mesures[[#This Row],[Real Theorical composition (%)]])-ABS(tb_mesures[[#This Row],[Real Measured composition (%)]])</f>
        <v>-2.6382446289105133E-2</v>
      </c>
    </row>
    <row r="230" spans="1:4" x14ac:dyDescent="0.2">
      <c r="A230" s="89">
        <v>1140</v>
      </c>
      <c r="B230" s="68">
        <v>63.529373168945298</v>
      </c>
      <c r="C230" s="68">
        <v>63.495998382568402</v>
      </c>
      <c r="D230" s="91">
        <f>ABS(tb_mesures[[#This Row],[Real Theorical composition (%)]])-ABS(tb_mesures[[#This Row],[Real Measured composition (%)]])</f>
        <v>-3.3374786376896282E-2</v>
      </c>
    </row>
    <row r="231" spans="1:4" x14ac:dyDescent="0.2">
      <c r="A231" s="89">
        <v>1145</v>
      </c>
      <c r="B231" s="68">
        <v>63.791290283203097</v>
      </c>
      <c r="C231" s="68">
        <v>63.773780822753899</v>
      </c>
      <c r="D231" s="91">
        <f>ABS(tb_mesures[[#This Row],[Real Theorical composition (%)]])-ABS(tb_mesures[[#This Row],[Real Measured composition (%)]])</f>
        <v>-1.7509460449197434E-2</v>
      </c>
    </row>
    <row r="232" spans="1:4" x14ac:dyDescent="0.2">
      <c r="A232" s="89">
        <v>1150</v>
      </c>
      <c r="B232" s="68">
        <v>64.084083557128906</v>
      </c>
      <c r="C232" s="68">
        <v>64.051834106445298</v>
      </c>
      <c r="D232" s="91">
        <f>ABS(tb_mesures[[#This Row],[Real Theorical composition (%)]])-ABS(tb_mesures[[#This Row],[Real Measured composition (%)]])</f>
        <v>-3.2249450683607961E-2</v>
      </c>
    </row>
    <row r="233" spans="1:4" x14ac:dyDescent="0.2">
      <c r="A233" s="89">
        <v>1155</v>
      </c>
      <c r="B233" s="68">
        <v>64.309364318847699</v>
      </c>
      <c r="C233" s="68">
        <v>64.273834228515597</v>
      </c>
      <c r="D233" s="91">
        <f>ABS(tb_mesures[[#This Row],[Real Theorical composition (%)]])-ABS(tb_mesures[[#This Row],[Real Measured composition (%)]])</f>
        <v>-3.5530090332102304E-2</v>
      </c>
    </row>
    <row r="234" spans="1:4" x14ac:dyDescent="0.2">
      <c r="A234" s="89">
        <v>1160</v>
      </c>
      <c r="B234" s="68">
        <v>64.557395935058594</v>
      </c>
      <c r="C234" s="68">
        <v>64.551666259765597</v>
      </c>
      <c r="D234" s="91">
        <f>ABS(tb_mesures[[#This Row],[Real Theorical composition (%)]])-ABS(tb_mesures[[#This Row],[Real Measured composition (%)]])</f>
        <v>-5.7296752929971717E-3</v>
      </c>
    </row>
    <row r="235" spans="1:4" x14ac:dyDescent="0.2">
      <c r="A235" s="89">
        <v>1165</v>
      </c>
      <c r="B235" s="68">
        <v>64.841239929199205</v>
      </c>
      <c r="C235" s="68">
        <v>64.829277038574205</v>
      </c>
      <c r="D235" s="91">
        <f>ABS(tb_mesures[[#This Row],[Real Theorical composition (%)]])-ABS(tb_mesures[[#This Row],[Real Measured composition (%)]])</f>
        <v>-1.1962890625E-2</v>
      </c>
    </row>
    <row r="236" spans="1:4" x14ac:dyDescent="0.2">
      <c r="A236" s="89">
        <v>1170</v>
      </c>
      <c r="B236" s="68">
        <v>65.166343688964801</v>
      </c>
      <c r="C236" s="68">
        <v>65.162666320800795</v>
      </c>
      <c r="D236" s="91">
        <f>ABS(tb_mesures[[#This Row],[Real Theorical composition (%)]])-ABS(tb_mesures[[#This Row],[Real Measured composition (%)]])</f>
        <v>-3.6773681640056566E-3</v>
      </c>
    </row>
    <row r="237" spans="1:4" x14ac:dyDescent="0.2">
      <c r="A237" s="89">
        <v>1175</v>
      </c>
      <c r="B237" s="68">
        <v>65.48193359375</v>
      </c>
      <c r="C237" s="68">
        <v>65.440605163574205</v>
      </c>
      <c r="D237" s="91">
        <f>ABS(tb_mesures[[#This Row],[Real Theorical composition (%)]])-ABS(tb_mesures[[#This Row],[Real Measured composition (%)]])</f>
        <v>-4.1328430175795461E-2</v>
      </c>
    </row>
    <row r="238" spans="1:4" x14ac:dyDescent="0.2">
      <c r="A238" s="89">
        <v>1180</v>
      </c>
      <c r="B238" s="68">
        <v>65.691741943359403</v>
      </c>
      <c r="C238" s="68">
        <v>65.662834167480497</v>
      </c>
      <c r="D238" s="91">
        <f>ABS(tb_mesures[[#This Row],[Real Theorical composition (%)]])-ABS(tb_mesures[[#This Row],[Real Measured composition (%)]])</f>
        <v>-2.890777587890625E-2</v>
      </c>
    </row>
    <row r="239" spans="1:4" x14ac:dyDescent="0.2">
      <c r="A239" s="89">
        <v>1185</v>
      </c>
      <c r="B239" s="68">
        <v>65.997894287109403</v>
      </c>
      <c r="C239" s="68">
        <v>65.940383911132798</v>
      </c>
      <c r="D239" s="91">
        <f>ABS(tb_mesures[[#This Row],[Real Theorical composition (%)]])-ABS(tb_mesures[[#This Row],[Real Measured composition (%)]])</f>
        <v>-5.7510375976605133E-2</v>
      </c>
    </row>
    <row r="240" spans="1:4" x14ac:dyDescent="0.2">
      <c r="A240" s="89">
        <v>1190</v>
      </c>
      <c r="B240" s="68">
        <v>66.296073913574205</v>
      </c>
      <c r="C240" s="68">
        <v>66.273719787597699</v>
      </c>
      <c r="D240" s="91">
        <f>ABS(tb_mesures[[#This Row],[Real Theorical composition (%)]])-ABS(tb_mesures[[#This Row],[Real Measured composition (%)]])</f>
        <v>-2.2354125976505657E-2</v>
      </c>
    </row>
    <row r="241" spans="1:4" x14ac:dyDescent="0.2">
      <c r="A241" s="89">
        <v>1195</v>
      </c>
      <c r="B241" s="68">
        <v>66.601402282714801</v>
      </c>
      <c r="C241" s="68">
        <v>66.551498413085895</v>
      </c>
      <c r="D241" s="91">
        <f>ABS(tb_mesures[[#This Row],[Real Theorical composition (%)]])-ABS(tb_mesures[[#This Row],[Real Measured composition (%)]])</f>
        <v>-4.990386962890625E-2</v>
      </c>
    </row>
    <row r="242" spans="1:4" x14ac:dyDescent="0.2">
      <c r="A242" s="89">
        <v>1200</v>
      </c>
      <c r="B242" s="68">
        <v>66.8050537109375</v>
      </c>
      <c r="C242" s="68">
        <v>66.773666381835895</v>
      </c>
      <c r="D242" s="91">
        <f>ABS(tb_mesures[[#This Row],[Real Theorical composition (%)]])-ABS(tb_mesures[[#This Row],[Real Measured composition (%)]])</f>
        <v>-3.1387329101605133E-2</v>
      </c>
    </row>
    <row r="243" spans="1:4" x14ac:dyDescent="0.2">
      <c r="A243" s="89">
        <v>1205</v>
      </c>
      <c r="B243" s="68">
        <v>67.063850402832003</v>
      </c>
      <c r="C243" s="68">
        <v>67.051612854003906</v>
      </c>
      <c r="D243" s="91">
        <f>ABS(tb_mesures[[#This Row],[Real Theorical composition (%)]])-ABS(tb_mesures[[#This Row],[Real Measured composition (%)]])</f>
        <v>-1.2237548828096578E-2</v>
      </c>
    </row>
    <row r="244" spans="1:4" x14ac:dyDescent="0.2">
      <c r="A244" s="89">
        <v>1210</v>
      </c>
      <c r="B244" s="68">
        <v>67.468910217285199</v>
      </c>
      <c r="C244" s="68">
        <v>67.440444946289105</v>
      </c>
      <c r="D244" s="91">
        <f>ABS(tb_mesures[[#This Row],[Real Theorical composition (%)]])-ABS(tb_mesures[[#This Row],[Real Measured composition (%)]])</f>
        <v>-2.846527099609375E-2</v>
      </c>
    </row>
    <row r="245" spans="1:4" x14ac:dyDescent="0.2">
      <c r="A245" s="89">
        <v>1215</v>
      </c>
      <c r="B245" s="68">
        <v>67.711067199707003</v>
      </c>
      <c r="C245" s="68">
        <v>67.662826538085895</v>
      </c>
      <c r="D245" s="91">
        <f>ABS(tb_mesures[[#This Row],[Real Theorical composition (%)]])-ABS(tb_mesures[[#This Row],[Real Measured composition (%)]])</f>
        <v>-4.8240661621107961E-2</v>
      </c>
    </row>
    <row r="246" spans="1:4" x14ac:dyDescent="0.2">
      <c r="A246" s="89">
        <v>1220</v>
      </c>
      <c r="B246" s="68">
        <v>67.987548828125</v>
      </c>
      <c r="C246" s="68">
        <v>67.9405517578125</v>
      </c>
      <c r="D246" s="91">
        <f>ABS(tb_mesures[[#This Row],[Real Theorical composition (%)]])-ABS(tb_mesures[[#This Row],[Real Measured composition (%)]])</f>
        <v>-4.69970703125E-2</v>
      </c>
    </row>
    <row r="247" spans="1:4" x14ac:dyDescent="0.2">
      <c r="A247" s="89">
        <v>1225</v>
      </c>
      <c r="B247" s="68">
        <v>68.267005920410199</v>
      </c>
      <c r="C247" s="68">
        <v>68.218391418457003</v>
      </c>
      <c r="D247" s="91">
        <f>ABS(tb_mesures[[#This Row],[Real Theorical composition (%)]])-ABS(tb_mesures[[#This Row],[Real Measured composition (%)]])</f>
        <v>-4.8614501953196054E-2</v>
      </c>
    </row>
    <row r="248" spans="1:4" x14ac:dyDescent="0.2">
      <c r="A248" s="89">
        <v>1230</v>
      </c>
      <c r="B248" s="68">
        <v>68.556282043457003</v>
      </c>
      <c r="C248" s="68">
        <v>68.551612854003906</v>
      </c>
      <c r="D248" s="91">
        <f>ABS(tb_mesures[[#This Row],[Real Theorical composition (%)]])-ABS(tb_mesures[[#This Row],[Real Measured composition (%)]])</f>
        <v>-4.6691894530965783E-3</v>
      </c>
    </row>
    <row r="249" spans="1:4" x14ac:dyDescent="0.2">
      <c r="A249" s="89">
        <v>1235</v>
      </c>
      <c r="B249" s="68">
        <v>68.778045654296903</v>
      </c>
      <c r="C249" s="68">
        <v>68.773834228515597</v>
      </c>
      <c r="D249" s="91">
        <f>ABS(tb_mesures[[#This Row],[Real Theorical composition (%)]])-ABS(tb_mesures[[#This Row],[Real Measured composition (%)]])</f>
        <v>-4.2114257813068434E-3</v>
      </c>
    </row>
    <row r="250" spans="1:4" x14ac:dyDescent="0.2">
      <c r="A250" s="89">
        <v>1240</v>
      </c>
      <c r="B250" s="68">
        <v>69.013206481933594</v>
      </c>
      <c r="C250" s="68">
        <v>69.051666259765597</v>
      </c>
      <c r="D250" s="91">
        <f>ABS(tb_mesures[[#This Row],[Real Theorical composition (%)]])-ABS(tb_mesures[[#This Row],[Real Measured composition (%)]])</f>
        <v>3.8459777832002828E-2</v>
      </c>
    </row>
    <row r="251" spans="1:4" x14ac:dyDescent="0.2">
      <c r="A251" s="89">
        <v>1245</v>
      </c>
      <c r="B251" s="68">
        <v>69.355880737304702</v>
      </c>
      <c r="C251" s="68">
        <v>69.329498291015597</v>
      </c>
      <c r="D251" s="91">
        <f>ABS(tb_mesures[[#This Row],[Real Theorical composition (%)]])-ABS(tb_mesures[[#This Row],[Real Measured composition (%)]])</f>
        <v>-2.6382446289105133E-2</v>
      </c>
    </row>
    <row r="252" spans="1:4" x14ac:dyDescent="0.2">
      <c r="A252" s="89">
        <v>1250</v>
      </c>
      <c r="B252" s="68">
        <v>69.661880493164105</v>
      </c>
      <c r="C252" s="68">
        <v>69.662834167480497</v>
      </c>
      <c r="D252" s="91">
        <f>ABS(tb_mesures[[#This Row],[Real Theorical composition (%)]])-ABS(tb_mesures[[#This Row],[Real Measured composition (%)]])</f>
        <v>9.5367431639203915E-4</v>
      </c>
    </row>
    <row r="253" spans="1:4" x14ac:dyDescent="0.2">
      <c r="A253" s="89">
        <v>1255</v>
      </c>
      <c r="B253" s="68">
        <v>69.895301818847699</v>
      </c>
      <c r="C253" s="68">
        <v>69.885002136230497</v>
      </c>
      <c r="D253" s="91">
        <f>ABS(tb_mesures[[#This Row],[Real Theorical composition (%)]])-ABS(tb_mesures[[#This Row],[Real Measured composition (%)]])</f>
        <v>-1.0299682617201711E-2</v>
      </c>
    </row>
    <row r="254" spans="1:4" x14ac:dyDescent="0.2">
      <c r="A254" s="89">
        <v>1260</v>
      </c>
      <c r="B254" s="68">
        <v>70.139823913574205</v>
      </c>
      <c r="C254" s="68">
        <v>70.107170104980497</v>
      </c>
      <c r="D254" s="91">
        <f>ABS(tb_mesures[[#This Row],[Real Theorical composition (%)]])-ABS(tb_mesures[[#This Row],[Real Measured composition (%)]])</f>
        <v>-3.2653808593707367E-2</v>
      </c>
    </row>
    <row r="255" spans="1:4" x14ac:dyDescent="0.2">
      <c r="A255" s="89">
        <v>1265</v>
      </c>
      <c r="B255" s="68">
        <v>70.420440673828097</v>
      </c>
      <c r="C255" s="68">
        <v>70.3848876953125</v>
      </c>
      <c r="D255" s="91">
        <f>ABS(tb_mesures[[#This Row],[Real Theorical composition (%)]])-ABS(tb_mesures[[#This Row],[Real Measured composition (%)]])</f>
        <v>-3.5552978515596578E-2</v>
      </c>
    </row>
    <row r="256" spans="1:4" x14ac:dyDescent="0.2">
      <c r="A256" s="89">
        <v>1270</v>
      </c>
      <c r="B256" s="68">
        <v>70.743896484375</v>
      </c>
      <c r="C256" s="68">
        <v>70.718391418457003</v>
      </c>
      <c r="D256" s="91">
        <f>ABS(tb_mesures[[#This Row],[Real Theorical composition (%)]])-ABS(tb_mesures[[#This Row],[Real Measured composition (%)]])</f>
        <v>-2.5505065917997172E-2</v>
      </c>
    </row>
    <row r="257" spans="1:4" x14ac:dyDescent="0.2">
      <c r="A257" s="89">
        <v>1275</v>
      </c>
      <c r="B257" s="68">
        <v>70.936286926269503</v>
      </c>
      <c r="C257" s="68">
        <v>70.940559387207003</v>
      </c>
      <c r="D257" s="91">
        <f>ABS(tb_mesures[[#This Row],[Real Theorical composition (%)]])-ABS(tb_mesures[[#This Row],[Real Measured composition (%)]])</f>
        <v>4.2724609375E-3</v>
      </c>
    </row>
    <row r="258" spans="1:4" x14ac:dyDescent="0.2">
      <c r="A258" s="89">
        <v>1280</v>
      </c>
      <c r="B258" s="68">
        <v>71.193962097167997</v>
      </c>
      <c r="C258" s="68">
        <v>71.218223571777301</v>
      </c>
      <c r="D258" s="91">
        <f>ABS(tb_mesures[[#This Row],[Real Theorical composition (%)]])-ABS(tb_mesures[[#This Row],[Real Measured composition (%)]])</f>
        <v>2.4261474609303946E-2</v>
      </c>
    </row>
    <row r="259" spans="1:4" x14ac:dyDescent="0.2">
      <c r="A259" s="89">
        <v>1285</v>
      </c>
      <c r="B259" s="68">
        <v>71.490455627441406</v>
      </c>
      <c r="C259" s="68">
        <v>71.496109008789105</v>
      </c>
      <c r="D259" s="91">
        <f>ABS(tb_mesures[[#This Row],[Real Theorical composition (%)]])-ABS(tb_mesures[[#This Row],[Real Measured composition (%)]])</f>
        <v>5.6533813476988826E-3</v>
      </c>
    </row>
    <row r="260" spans="1:4" x14ac:dyDescent="0.2">
      <c r="A260" s="89">
        <v>1290</v>
      </c>
      <c r="B260" s="68">
        <v>71.819938659667997</v>
      </c>
      <c r="C260" s="68">
        <v>71.829277038574205</v>
      </c>
      <c r="D260" s="91">
        <f>ABS(tb_mesures[[#This Row],[Real Theorical composition (%)]])-ABS(tb_mesures[[#This Row],[Real Measured composition (%)]])</f>
        <v>9.3383789062073674E-3</v>
      </c>
    </row>
    <row r="261" spans="1:4" x14ac:dyDescent="0.2">
      <c r="A261" s="89">
        <v>1295</v>
      </c>
      <c r="B261" s="68">
        <v>72.062347412109403</v>
      </c>
      <c r="C261" s="68">
        <v>72.051666259765597</v>
      </c>
      <c r="D261" s="91">
        <f>ABS(tb_mesures[[#This Row],[Real Theorical composition (%)]])-ABS(tb_mesures[[#This Row],[Real Measured composition (%)]])</f>
        <v>-1.0681152343806843E-2</v>
      </c>
    </row>
    <row r="262" spans="1:4" x14ac:dyDescent="0.2">
      <c r="A262" s="89">
        <v>1300</v>
      </c>
      <c r="B262" s="68">
        <v>72.314636230468807</v>
      </c>
      <c r="C262" s="68">
        <v>72.329277038574205</v>
      </c>
      <c r="D262" s="91">
        <f>ABS(tb_mesures[[#This Row],[Real Theorical composition (%)]])-ABS(tb_mesures[[#This Row],[Real Measured composition (%)]])</f>
        <v>1.4640808105397696E-2</v>
      </c>
    </row>
    <row r="263" spans="1:4" x14ac:dyDescent="0.2">
      <c r="A263" s="89">
        <v>1305</v>
      </c>
      <c r="B263" s="68">
        <v>72.658157348632798</v>
      </c>
      <c r="C263" s="68">
        <v>72.662666320800795</v>
      </c>
      <c r="D263" s="91">
        <f>ABS(tb_mesures[[#This Row],[Real Theorical composition (%)]])-ABS(tb_mesures[[#This Row],[Real Measured composition (%)]])</f>
        <v>4.5089721679971717E-3</v>
      </c>
    </row>
    <row r="264" spans="1:4" x14ac:dyDescent="0.2">
      <c r="A264" s="89">
        <v>1310</v>
      </c>
      <c r="B264" s="68">
        <v>72.938827514648395</v>
      </c>
      <c r="C264" s="68">
        <v>72.9405517578125</v>
      </c>
      <c r="D264" s="91">
        <f>ABS(tb_mesures[[#This Row],[Real Theorical composition (%)]])-ABS(tb_mesures[[#This Row],[Real Measured composition (%)]])</f>
        <v>1.7242431641051326E-3</v>
      </c>
    </row>
    <row r="265" spans="1:4" x14ac:dyDescent="0.2">
      <c r="A265" s="89">
        <v>1315</v>
      </c>
      <c r="B265" s="68">
        <v>73.203361511230497</v>
      </c>
      <c r="C265" s="68">
        <v>73.218391418457003</v>
      </c>
      <c r="D265" s="91">
        <f>ABS(tb_mesures[[#This Row],[Real Theorical composition (%)]])-ABS(tb_mesures[[#This Row],[Real Measured composition (%)]])</f>
        <v>1.5029907226505657E-2</v>
      </c>
    </row>
    <row r="266" spans="1:4" x14ac:dyDescent="0.2">
      <c r="A266" s="89">
        <v>1320</v>
      </c>
      <c r="B266" s="68">
        <v>73.530006408691406</v>
      </c>
      <c r="C266" s="68">
        <v>73.495948791503906</v>
      </c>
      <c r="D266" s="91">
        <f>ABS(tb_mesures[[#This Row],[Real Theorical composition (%)]])-ABS(tb_mesures[[#This Row],[Real Measured composition (%)]])</f>
        <v>-3.40576171875E-2</v>
      </c>
    </row>
    <row r="267" spans="1:4" x14ac:dyDescent="0.2">
      <c r="A267" s="89">
        <v>1325</v>
      </c>
      <c r="B267" s="68">
        <v>73.816574096679702</v>
      </c>
      <c r="C267" s="68">
        <v>73.829559326171903</v>
      </c>
      <c r="D267" s="91">
        <f>ABS(tb_mesures[[#This Row],[Real Theorical composition (%)]])-ABS(tb_mesures[[#This Row],[Real Measured composition (%)]])</f>
        <v>1.2985229492201711E-2</v>
      </c>
    </row>
    <row r="268" spans="1:4" x14ac:dyDescent="0.2">
      <c r="A268" s="89">
        <v>1330</v>
      </c>
      <c r="B268" s="68">
        <v>74.044418334960895</v>
      </c>
      <c r="C268" s="68">
        <v>74.051498413085895</v>
      </c>
      <c r="D268" s="91">
        <f>ABS(tb_mesures[[#This Row],[Real Theorical composition (%)]])-ABS(tb_mesures[[#This Row],[Real Measured composition (%)]])</f>
        <v>7.080078125E-3</v>
      </c>
    </row>
    <row r="269" spans="1:4" x14ac:dyDescent="0.2">
      <c r="A269" s="89">
        <v>1335</v>
      </c>
      <c r="B269" s="68">
        <v>74.325401306152301</v>
      </c>
      <c r="C269" s="68">
        <v>74.329444885253906</v>
      </c>
      <c r="D269" s="91">
        <f>ABS(tb_mesures[[#This Row],[Real Theorical composition (%)]])-ABS(tb_mesures[[#This Row],[Real Measured composition (%)]])</f>
        <v>4.0435791016051326E-3</v>
      </c>
    </row>
    <row r="270" spans="1:4" x14ac:dyDescent="0.2">
      <c r="A270" s="89">
        <v>1340</v>
      </c>
      <c r="B270" s="68">
        <v>74.616844177246094</v>
      </c>
      <c r="C270" s="68">
        <v>74.607170104980497</v>
      </c>
      <c r="D270" s="91">
        <f>ABS(tb_mesures[[#This Row],[Real Theorical composition (%)]])-ABS(tb_mesures[[#This Row],[Real Measured composition (%)]])</f>
        <v>-9.6740722655965783E-3</v>
      </c>
    </row>
    <row r="271" spans="1:4" x14ac:dyDescent="0.2">
      <c r="A271" s="89">
        <v>1345</v>
      </c>
      <c r="B271" s="68">
        <v>74.929039001464801</v>
      </c>
      <c r="C271" s="68">
        <v>74.940284729003906</v>
      </c>
      <c r="D271" s="91">
        <f>ABS(tb_mesures[[#This Row],[Real Theorical composition (%)]])-ABS(tb_mesures[[#This Row],[Real Measured composition (%)]])</f>
        <v>1.1245727539105133E-2</v>
      </c>
    </row>
    <row r="272" spans="1:4" x14ac:dyDescent="0.2">
      <c r="A272" s="89">
        <v>1350</v>
      </c>
      <c r="B272" s="68">
        <v>75.220275878906307</v>
      </c>
      <c r="C272" s="68">
        <v>75.218391418457003</v>
      </c>
      <c r="D272" s="91">
        <f>ABS(tb_mesures[[#This Row],[Real Theorical composition (%)]])-ABS(tb_mesures[[#This Row],[Real Measured composition (%)]])</f>
        <v>-1.8844604493040151E-3</v>
      </c>
    </row>
    <row r="273" spans="1:4" x14ac:dyDescent="0.2">
      <c r="A273" s="89">
        <v>1355</v>
      </c>
      <c r="B273" s="68">
        <v>75.431182861328097</v>
      </c>
      <c r="C273" s="68">
        <v>75.4405517578125</v>
      </c>
      <c r="D273" s="91">
        <f>ABS(tb_mesures[[#This Row],[Real Theorical composition (%)]])-ABS(tb_mesures[[#This Row],[Real Measured composition (%)]])</f>
        <v>9.3688964844034217E-3</v>
      </c>
    </row>
    <row r="274" spans="1:4" x14ac:dyDescent="0.2">
      <c r="A274" s="89">
        <v>1360</v>
      </c>
      <c r="B274" s="68">
        <v>75.724021911621094</v>
      </c>
      <c r="C274" s="68">
        <v>75.718223571777301</v>
      </c>
      <c r="D274" s="91">
        <f>ABS(tb_mesures[[#This Row],[Real Theorical composition (%)]])-ABS(tb_mesures[[#This Row],[Real Measured composition (%)]])</f>
        <v>-5.7983398437926326E-3</v>
      </c>
    </row>
    <row r="275" spans="1:4" x14ac:dyDescent="0.2">
      <c r="A275" s="89">
        <v>1365</v>
      </c>
      <c r="B275" s="68">
        <v>75.939956665039105</v>
      </c>
      <c r="C275" s="68">
        <v>75.940444946289105</v>
      </c>
      <c r="D275" s="91">
        <f>ABS(tb_mesures[[#This Row],[Real Theorical composition (%)]])-ABS(tb_mesures[[#This Row],[Real Measured composition (%)]])</f>
        <v>4.8828125E-4</v>
      </c>
    </row>
    <row r="276" spans="1:4" x14ac:dyDescent="0.2">
      <c r="A276" s="89">
        <v>1370</v>
      </c>
      <c r="B276" s="68">
        <v>76.294845581054702</v>
      </c>
      <c r="C276" s="68">
        <v>76.273780822753906</v>
      </c>
      <c r="D276" s="91">
        <f>ABS(tb_mesures[[#This Row],[Real Theorical composition (%)]])-ABS(tb_mesures[[#This Row],[Real Measured composition (%)]])</f>
        <v>-2.1064758300795461E-2</v>
      </c>
    </row>
    <row r="277" spans="1:4" x14ac:dyDescent="0.2">
      <c r="A277" s="89">
        <v>1375</v>
      </c>
      <c r="B277" s="68">
        <v>76.507026672363295</v>
      </c>
      <c r="C277" s="68">
        <v>76.495948791503906</v>
      </c>
      <c r="D277" s="91">
        <f>ABS(tb_mesures[[#This Row],[Real Theorical composition (%)]])-ABS(tb_mesures[[#This Row],[Real Measured composition (%)]])</f>
        <v>-1.1077880859389211E-2</v>
      </c>
    </row>
    <row r="278" spans="1:4" x14ac:dyDescent="0.2">
      <c r="A278" s="89">
        <v>1380</v>
      </c>
      <c r="B278" s="68">
        <v>76.773239135742202</v>
      </c>
      <c r="C278" s="68">
        <v>76.773834228515597</v>
      </c>
      <c r="D278" s="91">
        <f>ABS(tb_mesures[[#This Row],[Real Theorical composition (%)]])-ABS(tb_mesures[[#This Row],[Real Measured composition (%)]])</f>
        <v>5.9509277339486744E-4</v>
      </c>
    </row>
    <row r="279" spans="1:4" x14ac:dyDescent="0.2">
      <c r="A279" s="89">
        <v>1385</v>
      </c>
      <c r="B279" s="68">
        <v>77.122169494628906</v>
      </c>
      <c r="C279" s="68">
        <v>77.107109069824205</v>
      </c>
      <c r="D279" s="91">
        <f>ABS(tb_mesures[[#This Row],[Real Theorical composition (%)]])-ABS(tb_mesures[[#This Row],[Real Measured composition (%)]])</f>
        <v>-1.5060424804701711E-2</v>
      </c>
    </row>
    <row r="280" spans="1:4" x14ac:dyDescent="0.2">
      <c r="A280" s="89">
        <v>1390</v>
      </c>
      <c r="B280" s="68">
        <v>77.443077087402301</v>
      </c>
      <c r="C280" s="68">
        <v>77.440605163574205</v>
      </c>
      <c r="D280" s="91">
        <f>ABS(tb_mesures[[#This Row],[Real Theorical composition (%)]])-ABS(tb_mesures[[#This Row],[Real Measured composition (%)]])</f>
        <v>-2.4719238280965783E-3</v>
      </c>
    </row>
    <row r="281" spans="1:4" x14ac:dyDescent="0.2">
      <c r="A281" s="89">
        <v>1395</v>
      </c>
      <c r="B281" s="68">
        <v>77.653518676757798</v>
      </c>
      <c r="C281" s="68">
        <v>77.607170104980497</v>
      </c>
      <c r="D281" s="91">
        <f>ABS(tb_mesures[[#This Row],[Real Theorical composition (%)]])-ABS(tb_mesures[[#This Row],[Real Measured composition (%)]])</f>
        <v>-4.6348571777301117E-2</v>
      </c>
    </row>
    <row r="282" spans="1:4" x14ac:dyDescent="0.2">
      <c r="A282" s="89">
        <v>1400</v>
      </c>
      <c r="B282" s="68">
        <v>77.985580444335895</v>
      </c>
      <c r="C282" s="68">
        <v>77.885002136230497</v>
      </c>
      <c r="D282" s="91">
        <f>ABS(tb_mesures[[#This Row],[Real Theorical composition (%)]])-ABS(tb_mesures[[#This Row],[Real Measured composition (%)]])</f>
        <v>-0.1005783081053977</v>
      </c>
    </row>
    <row r="283" spans="1:4" x14ac:dyDescent="0.2">
      <c r="A283" s="89">
        <v>1405</v>
      </c>
      <c r="B283" s="68">
        <v>78.221519470214801</v>
      </c>
      <c r="C283" s="68">
        <v>78.162773132324205</v>
      </c>
      <c r="D283" s="91">
        <f>ABS(tb_mesures[[#This Row],[Real Theorical composition (%)]])-ABS(tb_mesures[[#This Row],[Real Measured composition (%)]])</f>
        <v>-5.8746337890596578E-2</v>
      </c>
    </row>
    <row r="284" spans="1:4" x14ac:dyDescent="0.2">
      <c r="A284" s="89">
        <v>1410</v>
      </c>
      <c r="B284" s="68">
        <v>78.5640869140625</v>
      </c>
      <c r="C284" s="68">
        <v>78.496223449707003</v>
      </c>
      <c r="D284" s="91">
        <f>ABS(tb_mesures[[#This Row],[Real Theorical composition (%)]])-ABS(tb_mesures[[#This Row],[Real Measured composition (%)]])</f>
        <v>-6.7863464355497172E-2</v>
      </c>
    </row>
    <row r="285" spans="1:4" x14ac:dyDescent="0.2">
      <c r="A285" s="89">
        <v>1415</v>
      </c>
      <c r="B285" s="68">
        <v>78.779693603515597</v>
      </c>
      <c r="C285" s="68">
        <v>78.718223571777301</v>
      </c>
      <c r="D285" s="91">
        <f>ABS(tb_mesures[[#This Row],[Real Theorical composition (%)]])-ABS(tb_mesures[[#This Row],[Real Measured composition (%)]])</f>
        <v>-6.1470031738295461E-2</v>
      </c>
    </row>
    <row r="286" spans="1:4" x14ac:dyDescent="0.2">
      <c r="A286" s="89">
        <v>1420</v>
      </c>
      <c r="B286" s="68">
        <v>79.055961608886705</v>
      </c>
      <c r="C286" s="68">
        <v>78.9962158203125</v>
      </c>
      <c r="D286" s="91">
        <f>ABS(tb_mesures[[#This Row],[Real Theorical composition (%)]])-ABS(tb_mesures[[#This Row],[Real Measured composition (%)]])</f>
        <v>-5.9745788574204539E-2</v>
      </c>
    </row>
    <row r="287" spans="1:4" x14ac:dyDescent="0.2">
      <c r="A287" s="89">
        <v>1425</v>
      </c>
      <c r="B287" s="68">
        <v>79.362800598144503</v>
      </c>
      <c r="C287" s="68">
        <v>79.329383850097699</v>
      </c>
      <c r="D287" s="91">
        <f>ABS(tb_mesures[[#This Row],[Real Theorical composition (%)]])-ABS(tb_mesures[[#This Row],[Real Measured composition (%)]])</f>
        <v>-3.3416748046803946E-2</v>
      </c>
    </row>
    <row r="288" spans="1:4" x14ac:dyDescent="0.2">
      <c r="A288" s="89">
        <v>1430</v>
      </c>
      <c r="B288" s="68">
        <v>79.743789672851605</v>
      </c>
      <c r="C288" s="68">
        <v>79.662666320800795</v>
      </c>
      <c r="D288" s="91">
        <f>ABS(tb_mesures[[#This Row],[Real Theorical composition (%)]])-ABS(tb_mesures[[#This Row],[Real Measured composition (%)]])</f>
        <v>-8.1123352050809672E-2</v>
      </c>
    </row>
    <row r="289" spans="1:4" x14ac:dyDescent="0.2">
      <c r="A289" s="89">
        <v>1435</v>
      </c>
      <c r="B289" s="68">
        <v>79.988502502441406</v>
      </c>
      <c r="C289" s="68">
        <v>79.8848876953125</v>
      </c>
      <c r="D289" s="91">
        <f>ABS(tb_mesures[[#This Row],[Real Theorical composition (%)]])-ABS(tb_mesures[[#This Row],[Real Measured composition (%)]])</f>
        <v>-0.10361480712890625</v>
      </c>
    </row>
    <row r="290" spans="1:4" x14ac:dyDescent="0.2">
      <c r="A290" s="89">
        <v>1440</v>
      </c>
      <c r="B290" s="68">
        <v>80.195243835449205</v>
      </c>
      <c r="C290" s="68">
        <v>80.162612915039105</v>
      </c>
      <c r="D290" s="91">
        <f>ABS(tb_mesures[[#This Row],[Real Theorical composition (%)]])-ABS(tb_mesures[[#This Row],[Real Measured composition (%)]])</f>
        <v>-3.2630920410099407E-2</v>
      </c>
    </row>
    <row r="291" spans="1:4" x14ac:dyDescent="0.2">
      <c r="A291" s="89">
        <v>1445</v>
      </c>
      <c r="B291" s="68">
        <v>80.499244689941406</v>
      </c>
      <c r="C291" s="68">
        <v>80.440444946289105</v>
      </c>
      <c r="D291" s="91">
        <f>ABS(tb_mesures[[#This Row],[Real Theorical composition (%)]])-ABS(tb_mesures[[#This Row],[Real Measured composition (%)]])</f>
        <v>-5.8799743652301117E-2</v>
      </c>
    </row>
    <row r="292" spans="1:4" x14ac:dyDescent="0.2">
      <c r="A292" s="89">
        <v>1450</v>
      </c>
      <c r="B292" s="68">
        <v>80.8251953125</v>
      </c>
      <c r="C292" s="68">
        <v>80.773780822753906</v>
      </c>
      <c r="D292" s="91">
        <f>ABS(tb_mesures[[#This Row],[Real Theorical composition (%)]])-ABS(tb_mesures[[#This Row],[Real Measured composition (%)]])</f>
        <v>-5.141448974609375E-2</v>
      </c>
    </row>
    <row r="293" spans="1:4" x14ac:dyDescent="0.2">
      <c r="A293" s="89">
        <v>1455</v>
      </c>
      <c r="B293" s="68">
        <v>81.021102905273395</v>
      </c>
      <c r="C293" s="68">
        <v>80.996109008789105</v>
      </c>
      <c r="D293" s="91">
        <f>ABS(tb_mesures[[#This Row],[Real Theorical composition (%)]])-ABS(tb_mesures[[#This Row],[Real Measured composition (%)]])</f>
        <v>-2.4993896484289735E-2</v>
      </c>
    </row>
    <row r="294" spans="1:4" x14ac:dyDescent="0.2">
      <c r="A294" s="89">
        <v>1460</v>
      </c>
      <c r="B294" s="68">
        <v>81.330581665039105</v>
      </c>
      <c r="C294" s="68">
        <v>81.273941040039105</v>
      </c>
      <c r="D294" s="91">
        <f>ABS(tb_mesures[[#This Row],[Real Theorical composition (%)]])-ABS(tb_mesures[[#This Row],[Real Measured composition (%)]])</f>
        <v>-5.6640625E-2</v>
      </c>
    </row>
    <row r="295" spans="1:4" x14ac:dyDescent="0.2">
      <c r="A295" s="89">
        <v>1465</v>
      </c>
      <c r="B295" s="68">
        <v>81.592094421386705</v>
      </c>
      <c r="C295" s="68">
        <v>81.551498413085895</v>
      </c>
      <c r="D295" s="91">
        <f>ABS(tb_mesures[[#This Row],[Real Theorical composition (%)]])-ABS(tb_mesures[[#This Row],[Real Measured composition (%)]])</f>
        <v>-4.0596008300809672E-2</v>
      </c>
    </row>
    <row r="296" spans="1:4" x14ac:dyDescent="0.2">
      <c r="A296" s="89">
        <v>1470</v>
      </c>
      <c r="B296" s="68">
        <v>81.896652221679702</v>
      </c>
      <c r="C296" s="68">
        <v>81.885055541992202</v>
      </c>
      <c r="D296" s="91">
        <f>ABS(tb_mesures[[#This Row],[Real Theorical composition (%)]])-ABS(tb_mesures[[#This Row],[Real Measured composition (%)]])</f>
        <v>-1.15966796875E-2</v>
      </c>
    </row>
    <row r="297" spans="1:4" x14ac:dyDescent="0.2">
      <c r="A297" s="89">
        <v>1475</v>
      </c>
      <c r="B297" s="68">
        <v>82.158706665039105</v>
      </c>
      <c r="C297" s="68">
        <v>82.051666259765597</v>
      </c>
      <c r="D297" s="91">
        <f>ABS(tb_mesures[[#This Row],[Real Theorical composition (%)]])-ABS(tb_mesures[[#This Row],[Real Measured composition (%)]])</f>
        <v>-0.10704040527350855</v>
      </c>
    </row>
    <row r="298" spans="1:4" x14ac:dyDescent="0.2">
      <c r="A298" s="89">
        <v>1480</v>
      </c>
      <c r="B298" s="68">
        <v>82.394989013671903</v>
      </c>
      <c r="C298" s="68">
        <v>82.329498291015597</v>
      </c>
      <c r="D298" s="91">
        <f>ABS(tb_mesures[[#This Row],[Real Theorical composition (%)]])-ABS(tb_mesures[[#This Row],[Real Measured composition (%)]])</f>
        <v>-6.5490722656306843E-2</v>
      </c>
    </row>
    <row r="299" spans="1:4" x14ac:dyDescent="0.2">
      <c r="A299" s="89">
        <v>1485</v>
      </c>
      <c r="B299" s="68">
        <v>82.648506164550795</v>
      </c>
      <c r="C299" s="68">
        <v>82.607109069824205</v>
      </c>
      <c r="D299" s="91">
        <f>ABS(tb_mesures[[#This Row],[Real Theorical composition (%)]])-ABS(tb_mesures[[#This Row],[Real Measured composition (%)]])</f>
        <v>-4.1397094726590922E-2</v>
      </c>
    </row>
    <row r="300" spans="1:4" x14ac:dyDescent="0.2">
      <c r="A300" s="89">
        <v>1490</v>
      </c>
      <c r="B300" s="68">
        <v>83.032241821289105</v>
      </c>
      <c r="C300" s="68">
        <v>82.940605163574205</v>
      </c>
      <c r="D300" s="91">
        <f>ABS(tb_mesures[[#This Row],[Real Theorical composition (%)]])-ABS(tb_mesures[[#This Row],[Real Measured composition (%)]])</f>
        <v>-9.1636657714900593E-2</v>
      </c>
    </row>
    <row r="301" spans="1:4" x14ac:dyDescent="0.2">
      <c r="A301" s="89">
        <v>1495</v>
      </c>
      <c r="B301" s="68">
        <v>83.217155456542997</v>
      </c>
      <c r="C301" s="68">
        <v>83.162834167480497</v>
      </c>
      <c r="D301" s="91">
        <f>ABS(tb_mesures[[#This Row],[Real Theorical composition (%)]])-ABS(tb_mesures[[#This Row],[Real Measured composition (%)]])</f>
        <v>-5.43212890625E-2</v>
      </c>
    </row>
    <row r="302" spans="1:4" x14ac:dyDescent="0.2">
      <c r="A302" s="89">
        <v>1500</v>
      </c>
      <c r="B302" s="68">
        <v>83.514572143554702</v>
      </c>
      <c r="C302" s="68">
        <v>83.440505981445298</v>
      </c>
      <c r="D302" s="91">
        <f>ABS(tb_mesures[[#This Row],[Real Theorical composition (%)]])-ABS(tb_mesures[[#This Row],[Real Measured composition (%)]])</f>
        <v>-7.4066162109403422E-2</v>
      </c>
    </row>
    <row r="303" spans="1:4" x14ac:dyDescent="0.2">
      <c r="A303" s="89">
        <v>1505</v>
      </c>
      <c r="B303" s="68">
        <v>83.744239807128906</v>
      </c>
      <c r="C303" s="68">
        <v>83.718338012695298</v>
      </c>
      <c r="D303" s="91">
        <f>ABS(tb_mesures[[#This Row],[Real Theorical composition (%)]])-ABS(tb_mesures[[#This Row],[Real Measured composition (%)]])</f>
        <v>-2.5901794433607961E-2</v>
      </c>
    </row>
    <row r="304" spans="1:4" x14ac:dyDescent="0.2">
      <c r="A304" s="89">
        <v>1510</v>
      </c>
      <c r="B304" s="68">
        <v>84.117095947265597</v>
      </c>
      <c r="C304" s="68">
        <v>84.051666259765597</v>
      </c>
      <c r="D304" s="91">
        <f>ABS(tb_mesures[[#This Row],[Real Theorical composition (%)]])-ABS(tb_mesures[[#This Row],[Real Measured composition (%)]])</f>
        <v>-6.54296875E-2</v>
      </c>
    </row>
    <row r="305" spans="1:4" x14ac:dyDescent="0.2">
      <c r="A305" s="89">
        <v>1515</v>
      </c>
      <c r="B305" s="68">
        <v>84.281013488769503</v>
      </c>
      <c r="C305" s="68">
        <v>84.274002075195298</v>
      </c>
      <c r="D305" s="91">
        <f>ABS(tb_mesures[[#This Row],[Real Theorical composition (%)]])-ABS(tb_mesures[[#This Row],[Real Measured composition (%)]])</f>
        <v>-7.0114135742045391E-3</v>
      </c>
    </row>
    <row r="306" spans="1:4" x14ac:dyDescent="0.2">
      <c r="A306" s="89">
        <v>1520</v>
      </c>
      <c r="B306" s="68">
        <v>84.601669311523395</v>
      </c>
      <c r="C306" s="68">
        <v>84.551727294921903</v>
      </c>
      <c r="D306" s="91">
        <f>ABS(tb_mesures[[#This Row],[Real Theorical composition (%)]])-ABS(tb_mesures[[#This Row],[Real Measured composition (%)]])</f>
        <v>-4.9942016601491446E-2</v>
      </c>
    </row>
    <row r="307" spans="1:4" x14ac:dyDescent="0.2">
      <c r="A307" s="89">
        <v>1525</v>
      </c>
      <c r="B307" s="68">
        <v>84.893936157226605</v>
      </c>
      <c r="C307" s="68">
        <v>84.884834289550795</v>
      </c>
      <c r="D307" s="91">
        <f>ABS(tb_mesures[[#This Row],[Real Theorical composition (%)]])-ABS(tb_mesures[[#This Row],[Real Measured composition (%)]])</f>
        <v>-9.1018676758096717E-3</v>
      </c>
    </row>
    <row r="308" spans="1:4" x14ac:dyDescent="0.2">
      <c r="A308" s="89">
        <v>1530</v>
      </c>
      <c r="B308" s="68">
        <v>85.263504028320298</v>
      </c>
      <c r="C308" s="68">
        <v>85.218338012695298</v>
      </c>
      <c r="D308" s="91">
        <f>ABS(tb_mesures[[#This Row],[Real Theorical composition (%)]])-ABS(tb_mesures[[#This Row],[Real Measured composition (%)]])</f>
        <v>-4.5166015625E-2</v>
      </c>
    </row>
    <row r="309" spans="1:4" x14ac:dyDescent="0.2">
      <c r="A309" s="89">
        <v>1535</v>
      </c>
      <c r="B309" s="68">
        <v>85.452659606933594</v>
      </c>
      <c r="C309" s="68">
        <v>85.4405517578125</v>
      </c>
      <c r="D309" s="91">
        <f>ABS(tb_mesures[[#This Row],[Real Theorical composition (%)]])-ABS(tb_mesures[[#This Row],[Real Measured composition (%)]])</f>
        <v>-1.210784912109375E-2</v>
      </c>
    </row>
    <row r="310" spans="1:4" x14ac:dyDescent="0.2">
      <c r="A310" s="89">
        <v>1540</v>
      </c>
      <c r="B310" s="68">
        <v>85.767639160156307</v>
      </c>
      <c r="C310" s="68">
        <v>85.718452453613295</v>
      </c>
      <c r="D310" s="91">
        <f>ABS(tb_mesures[[#This Row],[Real Theorical composition (%)]])-ABS(tb_mesures[[#This Row],[Real Measured composition (%)]])</f>
        <v>-4.9186706543011383E-2</v>
      </c>
    </row>
    <row r="311" spans="1:4" x14ac:dyDescent="0.2">
      <c r="A311" s="89">
        <v>1545</v>
      </c>
      <c r="B311" s="68">
        <v>86.098854064941406</v>
      </c>
      <c r="C311" s="68">
        <v>86.051612854003906</v>
      </c>
      <c r="D311" s="91">
        <f>ABS(tb_mesures[[#This Row],[Real Theorical composition (%)]])-ABS(tb_mesures[[#This Row],[Real Measured composition (%)]])</f>
        <v>-4.72412109375E-2</v>
      </c>
    </row>
    <row r="312" spans="1:4" x14ac:dyDescent="0.2">
      <c r="A312" s="89">
        <v>1550</v>
      </c>
      <c r="B312" s="68">
        <v>86.342453002929702</v>
      </c>
      <c r="C312" s="68">
        <v>86.329269409179702</v>
      </c>
      <c r="D312" s="91">
        <f>ABS(tb_mesures[[#This Row],[Real Theorical composition (%)]])-ABS(tb_mesures[[#This Row],[Real Measured composition (%)]])</f>
        <v>-1.318359375E-2</v>
      </c>
    </row>
    <row r="313" spans="1:4" x14ac:dyDescent="0.2">
      <c r="A313" s="89">
        <v>1555</v>
      </c>
      <c r="B313" s="68">
        <v>86.597404479980497</v>
      </c>
      <c r="C313" s="68">
        <v>86.551666259765597</v>
      </c>
      <c r="D313" s="91">
        <f>ABS(tb_mesures[[#This Row],[Real Theorical composition (%)]])-ABS(tb_mesures[[#This Row],[Real Measured composition (%)]])</f>
        <v>-4.5738220214900593E-2</v>
      </c>
    </row>
    <row r="314" spans="1:4" x14ac:dyDescent="0.2">
      <c r="A314" s="89">
        <v>1560</v>
      </c>
      <c r="B314" s="68">
        <v>86.867401123046903</v>
      </c>
      <c r="C314" s="68">
        <v>86.829383850097699</v>
      </c>
      <c r="D314" s="91">
        <f>ABS(tb_mesures[[#This Row],[Real Theorical composition (%)]])-ABS(tb_mesures[[#This Row],[Real Measured composition (%)]])</f>
        <v>-3.8017272949204539E-2</v>
      </c>
    </row>
    <row r="315" spans="1:4" x14ac:dyDescent="0.2">
      <c r="A315" s="89">
        <v>1565</v>
      </c>
      <c r="B315" s="68">
        <v>87.183624267578097</v>
      </c>
      <c r="C315" s="68">
        <v>87.162666320800795</v>
      </c>
      <c r="D315" s="91">
        <f>ABS(tb_mesures[[#This Row],[Real Theorical composition (%)]])-ABS(tb_mesures[[#This Row],[Real Measured composition (%)]])</f>
        <v>-2.0957946777301117E-2</v>
      </c>
    </row>
    <row r="316" spans="1:4" x14ac:dyDescent="0.2">
      <c r="A316" s="89">
        <v>1570</v>
      </c>
      <c r="B316" s="68">
        <v>87.509178161621094</v>
      </c>
      <c r="C316" s="68">
        <v>87.440605163574205</v>
      </c>
      <c r="D316" s="91">
        <f>ABS(tb_mesures[[#This Row],[Real Theorical composition (%)]])-ABS(tb_mesures[[#This Row],[Real Measured composition (%)]])</f>
        <v>-6.8572998046889211E-2</v>
      </c>
    </row>
    <row r="317" spans="1:4" x14ac:dyDescent="0.2">
      <c r="A317" s="89">
        <v>1575</v>
      </c>
      <c r="B317" s="68">
        <v>87.693595886230497</v>
      </c>
      <c r="C317" s="68">
        <v>87.6627197265625</v>
      </c>
      <c r="D317" s="91">
        <f>ABS(tb_mesures[[#This Row],[Real Theorical composition (%)]])-ABS(tb_mesures[[#This Row],[Real Measured composition (%)]])</f>
        <v>-3.0876159667997172E-2</v>
      </c>
    </row>
    <row r="318" spans="1:4" x14ac:dyDescent="0.2">
      <c r="A318" s="89">
        <v>1580</v>
      </c>
      <c r="B318" s="68">
        <v>87.999977111816406</v>
      </c>
      <c r="C318" s="68">
        <v>87.9405517578125</v>
      </c>
      <c r="D318" s="91">
        <f>ABS(tb_mesures[[#This Row],[Real Theorical composition (%)]])-ABS(tb_mesures[[#This Row],[Real Measured composition (%)]])</f>
        <v>-5.942535400390625E-2</v>
      </c>
    </row>
    <row r="319" spans="1:4" x14ac:dyDescent="0.2">
      <c r="A319" s="89">
        <v>1585</v>
      </c>
      <c r="B319" s="68">
        <v>88.264183044433594</v>
      </c>
      <c r="C319" s="68">
        <v>88.218276977539105</v>
      </c>
      <c r="D319" s="91">
        <f>ABS(tb_mesures[[#This Row],[Real Theorical composition (%)]])-ABS(tb_mesures[[#This Row],[Real Measured composition (%)]])</f>
        <v>-4.5906066894488617E-2</v>
      </c>
    </row>
    <row r="320" spans="1:4" x14ac:dyDescent="0.2">
      <c r="A320" s="89">
        <v>1590</v>
      </c>
      <c r="B320" s="68">
        <v>88.500267028808594</v>
      </c>
      <c r="C320" s="68">
        <v>88.495994567871094</v>
      </c>
      <c r="D320" s="91">
        <f>ABS(tb_mesures[[#This Row],[Real Theorical composition (%)]])-ABS(tb_mesures[[#This Row],[Real Measured composition (%)]])</f>
        <v>-4.2724609375E-3</v>
      </c>
    </row>
    <row r="321" spans="1:4" x14ac:dyDescent="0.2">
      <c r="A321" s="89">
        <v>1595</v>
      </c>
      <c r="B321" s="68">
        <v>88.705268859863295</v>
      </c>
      <c r="C321" s="68">
        <v>88.718391418457003</v>
      </c>
      <c r="D321" s="91">
        <f>ABS(tb_mesures[[#This Row],[Real Theorical composition (%)]])-ABS(tb_mesures[[#This Row],[Real Measured composition (%)]])</f>
        <v>1.3122558593707367E-2</v>
      </c>
    </row>
    <row r="322" spans="1:4" x14ac:dyDescent="0.2">
      <c r="A322" s="89">
        <v>1600</v>
      </c>
      <c r="B322" s="68">
        <v>89.002403259277301</v>
      </c>
      <c r="C322" s="68">
        <v>88.996170043945298</v>
      </c>
      <c r="D322" s="91">
        <f>ABS(tb_mesures[[#This Row],[Real Theorical composition (%)]])-ABS(tb_mesures[[#This Row],[Real Measured composition (%)]])</f>
        <v>-6.2332153320028283E-3</v>
      </c>
    </row>
    <row r="323" spans="1:4" x14ac:dyDescent="0.2">
      <c r="A323" s="89">
        <v>1605</v>
      </c>
      <c r="B323" s="68">
        <v>89.291160583496094</v>
      </c>
      <c r="C323" s="68">
        <v>89.273834228515597</v>
      </c>
      <c r="D323" s="91">
        <f>ABS(tb_mesures[[#This Row],[Real Theorical composition (%)]])-ABS(tb_mesures[[#This Row],[Real Measured composition (%)]])</f>
        <v>-1.7326354980497172E-2</v>
      </c>
    </row>
    <row r="324" spans="1:4" x14ac:dyDescent="0.2">
      <c r="A324" s="89">
        <v>1610</v>
      </c>
      <c r="B324" s="68">
        <v>89.555923461914105</v>
      </c>
      <c r="C324" s="68">
        <v>89.607330322265597</v>
      </c>
      <c r="D324" s="91">
        <f>ABS(tb_mesures[[#This Row],[Real Theorical composition (%)]])-ABS(tb_mesures[[#This Row],[Real Measured composition (%)]])</f>
        <v>5.1406860351491446E-2</v>
      </c>
    </row>
    <row r="325" spans="1:4" x14ac:dyDescent="0.2">
      <c r="A325" s="89">
        <v>1615</v>
      </c>
      <c r="B325" s="68">
        <v>89.828636169433594</v>
      </c>
      <c r="C325" s="68">
        <v>89.829277038574205</v>
      </c>
      <c r="D325" s="91">
        <f>ABS(tb_mesures[[#This Row],[Real Theorical composition (%)]])-ABS(tb_mesures[[#This Row],[Real Measured composition (%)]])</f>
        <v>6.4086914061078915E-4</v>
      </c>
    </row>
    <row r="326" spans="1:4" x14ac:dyDescent="0.2">
      <c r="A326" s="89">
        <v>1620</v>
      </c>
      <c r="B326" s="68">
        <v>90.120628356933594</v>
      </c>
      <c r="C326" s="68">
        <v>90.107391357421903</v>
      </c>
      <c r="D326" s="91">
        <f>ABS(tb_mesures[[#This Row],[Real Theorical composition (%)]])-ABS(tb_mesures[[#This Row],[Real Measured composition (%)]])</f>
        <v>-1.3236999511690328E-2</v>
      </c>
    </row>
    <row r="327" spans="1:4" x14ac:dyDescent="0.2">
      <c r="A327" s="89">
        <v>1625</v>
      </c>
      <c r="B327" s="68">
        <v>90.409141540527301</v>
      </c>
      <c r="C327" s="68">
        <v>90.3848876953125</v>
      </c>
      <c r="D327" s="91">
        <f>ABS(tb_mesures[[#This Row],[Real Theorical composition (%)]])-ABS(tb_mesures[[#This Row],[Real Measured composition (%)]])</f>
        <v>-2.4253845214801117E-2</v>
      </c>
    </row>
    <row r="328" spans="1:4" x14ac:dyDescent="0.2">
      <c r="A328" s="89">
        <v>1630</v>
      </c>
      <c r="B328" s="68">
        <v>90.691574096679702</v>
      </c>
      <c r="C328" s="68">
        <v>90.718338012695298</v>
      </c>
      <c r="D328" s="91">
        <f>ABS(tb_mesures[[#This Row],[Real Theorical composition (%)]])-ABS(tb_mesures[[#This Row],[Real Measured composition (%)]])</f>
        <v>2.6763916015596578E-2</v>
      </c>
    </row>
    <row r="329" spans="1:4" x14ac:dyDescent="0.2">
      <c r="A329" s="89">
        <v>1635</v>
      </c>
      <c r="B329" s="68">
        <v>91.018257141113295</v>
      </c>
      <c r="C329" s="68">
        <v>90.940559387207003</v>
      </c>
      <c r="D329" s="91">
        <f>ABS(tb_mesures[[#This Row],[Real Theorical composition (%)]])-ABS(tb_mesures[[#This Row],[Real Measured composition (%)]])</f>
        <v>-7.7697753906292633E-2</v>
      </c>
    </row>
    <row r="330" spans="1:4" x14ac:dyDescent="0.2">
      <c r="A330" s="89">
        <v>1640</v>
      </c>
      <c r="B330" s="68">
        <v>91.283805847167997</v>
      </c>
      <c r="C330" s="68">
        <v>91.273719787597699</v>
      </c>
      <c r="D330" s="91">
        <f>ABS(tb_mesures[[#This Row],[Real Theorical composition (%)]])-ABS(tb_mesures[[#This Row],[Real Measured composition (%)]])</f>
        <v>-1.0086059570298289E-2</v>
      </c>
    </row>
    <row r="331" spans="1:4" x14ac:dyDescent="0.2">
      <c r="A331" s="89">
        <v>1645</v>
      </c>
      <c r="B331" s="68">
        <v>91.595115661621094</v>
      </c>
      <c r="C331" s="68">
        <v>91.551551818847699</v>
      </c>
      <c r="D331" s="91">
        <f>ABS(tb_mesures[[#This Row],[Real Theorical composition (%)]])-ABS(tb_mesures[[#This Row],[Real Measured composition (%)]])</f>
        <v>-4.3563842773394867E-2</v>
      </c>
    </row>
    <row r="332" spans="1:4" x14ac:dyDescent="0.2">
      <c r="A332" s="89">
        <v>1650</v>
      </c>
      <c r="B332" s="68">
        <v>91.865798950195298</v>
      </c>
      <c r="C332" s="68">
        <v>91.885002136230497</v>
      </c>
      <c r="D332" s="91">
        <f>ABS(tb_mesures[[#This Row],[Real Theorical composition (%)]])-ABS(tb_mesures[[#This Row],[Real Measured composition (%)]])</f>
        <v>1.9203186035198883E-2</v>
      </c>
    </row>
    <row r="333" spans="1:4" x14ac:dyDescent="0.2">
      <c r="A333" s="89">
        <v>1655</v>
      </c>
      <c r="B333" s="68">
        <v>92.117149353027301</v>
      </c>
      <c r="C333" s="68">
        <v>92.107170104980497</v>
      </c>
      <c r="D333" s="91">
        <f>ABS(tb_mesures[[#This Row],[Real Theorical composition (%)]])-ABS(tb_mesures[[#This Row],[Real Measured composition (%)]])</f>
        <v>-9.9792480468039457E-3</v>
      </c>
    </row>
    <row r="334" spans="1:4" x14ac:dyDescent="0.2">
      <c r="A334" s="89">
        <v>1660</v>
      </c>
      <c r="B334" s="68">
        <v>92.377716064453097</v>
      </c>
      <c r="C334" s="68">
        <v>92.3848876953125</v>
      </c>
      <c r="D334" s="91">
        <f>ABS(tb_mesures[[#This Row],[Real Theorical composition (%)]])-ABS(tb_mesures[[#This Row],[Real Measured composition (%)]])</f>
        <v>7.1716308594034217E-3</v>
      </c>
    </row>
    <row r="335" spans="1:4" x14ac:dyDescent="0.2">
      <c r="A335" s="89">
        <v>1665</v>
      </c>
      <c r="B335" s="68">
        <v>92.660026550292997</v>
      </c>
      <c r="C335" s="68">
        <v>92.662612915039105</v>
      </c>
      <c r="D335" s="91">
        <f>ABS(tb_mesures[[#This Row],[Real Theorical composition (%)]])-ABS(tb_mesures[[#This Row],[Real Measured composition (%)]])</f>
        <v>2.5863647461079609E-3</v>
      </c>
    </row>
    <row r="336" spans="1:4" x14ac:dyDescent="0.2">
      <c r="A336" s="89">
        <v>1670</v>
      </c>
      <c r="B336" s="68">
        <v>92.999931335449205</v>
      </c>
      <c r="C336" s="68">
        <v>92.995994567871094</v>
      </c>
      <c r="D336" s="91">
        <f>ABS(tb_mesures[[#This Row],[Real Theorical composition (%)]])-ABS(tb_mesures[[#This Row],[Real Measured composition (%)]])</f>
        <v>-3.9367675781107891E-3</v>
      </c>
    </row>
    <row r="337" spans="1:10" x14ac:dyDescent="0.2">
      <c r="A337" s="89">
        <v>1675</v>
      </c>
      <c r="B337" s="68">
        <v>93.235633850097699</v>
      </c>
      <c r="C337" s="68">
        <v>93.218223571777301</v>
      </c>
      <c r="D337" s="91">
        <f>ABS(tb_mesures[[#This Row],[Real Theorical composition (%)]])-ABS(tb_mesures[[#This Row],[Real Measured composition (%)]])</f>
        <v>-1.7410278320397765E-2</v>
      </c>
    </row>
    <row r="338" spans="1:10" x14ac:dyDescent="0.2">
      <c r="A338" s="89">
        <v>1680</v>
      </c>
      <c r="B338" s="68">
        <v>93.518844604492202</v>
      </c>
      <c r="C338" s="68">
        <v>93.496055603027301</v>
      </c>
      <c r="D338" s="91">
        <f>ABS(tb_mesures[[#This Row],[Real Theorical composition (%)]])-ABS(tb_mesures[[#This Row],[Real Measured composition (%)]])</f>
        <v>-2.2789001464900593E-2</v>
      </c>
    </row>
    <row r="339" spans="1:10" x14ac:dyDescent="0.2">
      <c r="A339" s="89">
        <v>1685</v>
      </c>
      <c r="B339" s="68">
        <v>93.8231201171875</v>
      </c>
      <c r="C339" s="68">
        <v>93.829330444335895</v>
      </c>
      <c r="D339" s="91">
        <f>ABS(tb_mesures[[#This Row],[Real Theorical composition (%)]])-ABS(tb_mesures[[#This Row],[Real Measured composition (%)]])</f>
        <v>6.2103271483948674E-3</v>
      </c>
    </row>
    <row r="340" spans="1:10" x14ac:dyDescent="0.2">
      <c r="A340" s="89">
        <v>1690</v>
      </c>
      <c r="B340" s="68">
        <v>94.164543151855497</v>
      </c>
      <c r="C340" s="68">
        <v>94.107276916503906</v>
      </c>
      <c r="D340" s="91">
        <f>ABS(tb_mesures[[#This Row],[Real Theorical composition (%)]])-ABS(tb_mesures[[#This Row],[Real Measured composition (%)]])</f>
        <v>-5.7266235351590922E-2</v>
      </c>
    </row>
    <row r="341" spans="1:10" x14ac:dyDescent="0.2">
      <c r="A341" s="89">
        <v>1695</v>
      </c>
      <c r="B341" s="68">
        <v>94.305030822753906</v>
      </c>
      <c r="C341" s="68">
        <v>94.273780822753906</v>
      </c>
      <c r="D341" s="91">
        <f>ABS(tb_mesures[[#This Row],[Real Theorical composition (%)]])-ABS(tb_mesures[[#This Row],[Real Measured composition (%)]])</f>
        <v>-3.125E-2</v>
      </c>
    </row>
    <row r="342" spans="1:10" x14ac:dyDescent="0.2">
      <c r="A342" s="89">
        <v>1700</v>
      </c>
      <c r="B342" s="68">
        <v>94.645935058593807</v>
      </c>
      <c r="C342" s="68">
        <v>94.551612854003906</v>
      </c>
      <c r="D342" s="91">
        <f>ABS(tb_mesures[[#This Row],[Real Theorical composition (%)]])-ABS(tb_mesures[[#This Row],[Real Measured composition (%)]])</f>
        <v>-9.4322204589900593E-2</v>
      </c>
    </row>
    <row r="343" spans="1:10" x14ac:dyDescent="0.2">
      <c r="A343" s="89">
        <v>1705</v>
      </c>
      <c r="B343" s="68">
        <v>95.03759765625</v>
      </c>
      <c r="C343" s="68">
        <v>94.8848876953125</v>
      </c>
      <c r="D343" s="91">
        <f>ABS(tb_mesures[[#This Row],[Real Theorical composition (%)]])-ABS(tb_mesures[[#This Row],[Real Measured composition (%)]])</f>
        <v>-0.1527099609375</v>
      </c>
    </row>
    <row r="344" spans="1:10" x14ac:dyDescent="0.2">
      <c r="A344" s="92">
        <v>1710</v>
      </c>
      <c r="B344" s="93">
        <v>95.300819396972699</v>
      </c>
      <c r="C344" s="93">
        <v>95.162666320800795</v>
      </c>
      <c r="D344" s="94">
        <f>ABS(tb_mesures[[#This Row],[Real Theorical composition (%)]])-ABS(tb_mesures[[#This Row],[Real Measured composition (%)]])</f>
        <v>-0.13815307617190342</v>
      </c>
    </row>
    <row r="345" spans="1:10" x14ac:dyDescent="0.2">
      <c r="B345" s="69"/>
      <c r="C345" s="69"/>
    </row>
    <row r="346" spans="1:10" x14ac:dyDescent="0.2">
      <c r="B346" s="39"/>
      <c r="C346" s="39"/>
      <c r="I346" s="131"/>
      <c r="J346" s="131"/>
    </row>
    <row r="347" spans="1:10" x14ac:dyDescent="0.2">
      <c r="A347" s="70"/>
      <c r="B347" s="39"/>
      <c r="C347" s="39"/>
      <c r="D347" s="71"/>
      <c r="I347" s="131"/>
      <c r="J347" s="131"/>
    </row>
    <row r="348" spans="1:10" x14ac:dyDescent="0.2">
      <c r="A348" s="39"/>
      <c r="B348" s="39"/>
      <c r="C348" s="39"/>
      <c r="D348" s="72"/>
      <c r="I348" s="131"/>
      <c r="J348" s="131"/>
    </row>
    <row r="349" spans="1:10" x14ac:dyDescent="0.2">
      <c r="A349" s="44"/>
      <c r="B349" s="39"/>
      <c r="C349" s="39"/>
      <c r="D349" s="72"/>
    </row>
    <row r="350" spans="1:10" x14ac:dyDescent="0.2">
      <c r="B350" s="39"/>
      <c r="C350" s="39"/>
    </row>
    <row r="351" spans="1:10" x14ac:dyDescent="0.2">
      <c r="B351" s="39"/>
      <c r="C351" s="39"/>
    </row>
    <row r="352" spans="1:10" x14ac:dyDescent="0.2">
      <c r="B352" s="39"/>
      <c r="C352" s="39"/>
    </row>
    <row r="353" spans="2:15" x14ac:dyDescent="0.2">
      <c r="B353" s="39"/>
      <c r="C353" s="39"/>
    </row>
    <row r="354" spans="2:15" x14ac:dyDescent="0.2">
      <c r="B354" s="39"/>
      <c r="C354" s="39"/>
    </row>
    <row r="355" spans="2:15" x14ac:dyDescent="0.2">
      <c r="B355" s="39"/>
      <c r="C355" s="39"/>
    </row>
    <row r="356" spans="2:15" x14ac:dyDescent="0.2">
      <c r="B356" s="39"/>
      <c r="C356" s="39"/>
    </row>
    <row r="357" spans="2:15" x14ac:dyDescent="0.2">
      <c r="B357" s="39"/>
      <c r="C357" s="39"/>
    </row>
    <row r="358" spans="2:15" ht="14.25" customHeight="1" x14ac:dyDescent="0.2">
      <c r="B358" s="39"/>
      <c r="C358" s="39"/>
      <c r="E358" s="70"/>
      <c r="F358" s="73"/>
      <c r="G358" s="73"/>
      <c r="H358" s="73"/>
      <c r="I358" s="73"/>
      <c r="J358" s="73"/>
      <c r="K358" s="73"/>
      <c r="L358" s="73"/>
      <c r="M358" s="73"/>
      <c r="N358" s="131"/>
      <c r="O358" s="131"/>
    </row>
    <row r="359" spans="2:15" x14ac:dyDescent="0.2">
      <c r="B359" s="39"/>
      <c r="C359" s="39"/>
      <c r="E359" s="39"/>
      <c r="F359" s="73"/>
      <c r="G359" s="73"/>
      <c r="H359" s="73"/>
      <c r="I359" s="73"/>
      <c r="J359" s="73"/>
      <c r="K359" s="73"/>
      <c r="L359" s="73"/>
      <c r="M359" s="73"/>
      <c r="N359" s="131"/>
      <c r="O359" s="131"/>
    </row>
    <row r="360" spans="2:15" x14ac:dyDescent="0.2">
      <c r="B360" s="39"/>
      <c r="C360" s="39"/>
      <c r="E360" s="44"/>
      <c r="F360" s="73"/>
      <c r="G360" s="73"/>
      <c r="H360" s="73"/>
      <c r="I360" s="73"/>
      <c r="J360" s="73"/>
      <c r="K360" s="73"/>
      <c r="L360" s="73"/>
      <c r="M360" s="73"/>
      <c r="N360" s="131"/>
      <c r="O360" s="131"/>
    </row>
    <row r="361" spans="2:15" x14ac:dyDescent="0.2">
      <c r="B361" s="39"/>
      <c r="C361" s="39"/>
    </row>
    <row r="362" spans="2:15" x14ac:dyDescent="0.2">
      <c r="B362" s="39"/>
      <c r="C362" s="39"/>
    </row>
    <row r="363" spans="2:15" x14ac:dyDescent="0.2">
      <c r="B363" s="39"/>
      <c r="C363" s="39"/>
    </row>
    <row r="364" spans="2:15" x14ac:dyDescent="0.2">
      <c r="B364" s="39"/>
      <c r="C364" s="39"/>
    </row>
    <row r="365" spans="2:15" x14ac:dyDescent="0.2">
      <c r="B365" s="39"/>
      <c r="C365" s="39"/>
    </row>
    <row r="366" spans="2:15" x14ac:dyDescent="0.2">
      <c r="B366" s="39"/>
      <c r="C366" s="39"/>
    </row>
    <row r="367" spans="2:15" x14ac:dyDescent="0.2">
      <c r="B367" s="39"/>
      <c r="C367" s="39"/>
    </row>
    <row r="368" spans="2:15" x14ac:dyDescent="0.2">
      <c r="B368" s="39"/>
      <c r="C368" s="39"/>
    </row>
    <row r="369" spans="2:3" x14ac:dyDescent="0.2">
      <c r="B369" s="39"/>
      <c r="C369" s="39"/>
    </row>
    <row r="370" spans="2:3" x14ac:dyDescent="0.2">
      <c r="B370" s="39"/>
      <c r="C370" s="39"/>
    </row>
    <row r="371" spans="2:3" x14ac:dyDescent="0.2">
      <c r="B371" s="39"/>
      <c r="C371" s="39"/>
    </row>
    <row r="372" spans="2:3" x14ac:dyDescent="0.2">
      <c r="B372" s="39"/>
      <c r="C372" s="39"/>
    </row>
    <row r="373" spans="2:3" x14ac:dyDescent="0.2">
      <c r="B373" s="39"/>
      <c r="C373" s="39"/>
    </row>
    <row r="374" spans="2:3" x14ac:dyDescent="0.2">
      <c r="B374" s="39"/>
      <c r="C374" s="39"/>
    </row>
    <row r="375" spans="2:3" x14ac:dyDescent="0.2">
      <c r="B375" s="39"/>
    </row>
    <row r="376" spans="2:3" x14ac:dyDescent="0.2">
      <c r="B376" s="39"/>
    </row>
    <row r="377" spans="2:3" x14ac:dyDescent="0.2">
      <c r="B377" s="39"/>
    </row>
    <row r="378" spans="2:3" x14ac:dyDescent="0.2">
      <c r="B378" s="39"/>
    </row>
    <row r="379" spans="2:3" x14ac:dyDescent="0.2">
      <c r="B379" s="39"/>
    </row>
    <row r="380" spans="2:3" x14ac:dyDescent="0.2">
      <c r="B380" s="39"/>
    </row>
    <row r="381" spans="2:3" x14ac:dyDescent="0.2">
      <c r="B381" s="39"/>
    </row>
  </sheetData>
  <mergeCells count="14">
    <mergeCell ref="A11:B11"/>
    <mergeCell ref="A1:D2"/>
    <mergeCell ref="B3:C5"/>
    <mergeCell ref="D3:D5"/>
    <mergeCell ref="C8:D8"/>
    <mergeCell ref="C9:D9"/>
    <mergeCell ref="N360:O360"/>
    <mergeCell ref="A12:B12"/>
    <mergeCell ref="B17:D17"/>
    <mergeCell ref="I346:J346"/>
    <mergeCell ref="I347:J347"/>
    <mergeCell ref="I348:J348"/>
    <mergeCell ref="N358:O358"/>
    <mergeCell ref="N359:O359"/>
  </mergeCells>
  <conditionalFormatting sqref="B17:D17">
    <cfRule type="containsText" dxfId="10" priority="2" stopIfTrue="1" operator="containsText" text="NON CONFORM">
      <formula>NOT(ISERROR(SEARCH("NON CONFORM",B17)))</formula>
    </cfRule>
    <cfRule type="containsText" dxfId="9" priority="3" stopIfTrue="1" operator="containsText" text="CONFORM">
      <formula>NOT(ISERROR(SEARCH("CONFORM",B17)))</formula>
    </cfRule>
  </conditionalFormatting>
  <conditionalFormatting sqref="C9">
    <cfRule type="cellIs" dxfId="8" priority="4" stopIfTrue="1" operator="between">
      <formula>0</formula>
      <formula>1</formula>
    </cfRule>
    <cfRule type="cellIs" dxfId="7" priority="5" stopIfTrue="1" operator="greaterThan">
      <formula>1</formula>
    </cfRule>
  </conditionalFormatting>
  <conditionalFormatting sqref="D20:D344">
    <cfRule type="cellIs" dxfId="6" priority="1" operator="greaterThan">
      <formula>1</formula>
    </cfRule>
  </conditionalFormatting>
  <pageMargins left="0.78740157499999996" right="0.78740157499999996" top="0.984251969" bottom="0.984251969" header="0.4921259845" footer="0.4921259845"/>
  <pageSetup paperSize="9" scale="93" fitToHeight="0" orientation="portrait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</sheetPr>
  <dimension ref="D1:V23"/>
  <sheetViews>
    <sheetView showGridLines="0" topLeftCell="A26" zoomScaleNormal="100" workbookViewId="0">
      <selection activeCell="L32" sqref="L32"/>
    </sheetView>
  </sheetViews>
  <sheetFormatPr baseColWidth="10" defaultRowHeight="15" x14ac:dyDescent="0.25"/>
  <cols>
    <col min="18" max="18" width="11.140625" bestFit="1" customWidth="1"/>
  </cols>
  <sheetData>
    <row r="1" spans="4:22" x14ac:dyDescent="0.25">
      <c r="D1" s="158" t="str">
        <f>"Qualification of the function ""Analog gradient"" 
"&amp; NumEquip &amp; " - Issue date : " &amp; TEXT(Date,"[$-en-US]jj-mmm-aaaa;@")
&amp; "
 Q= " &amp; Débit &amp; " L/h Lines 1-A &amp; 2-A"</f>
        <v>Qualification of the function "Analog gradient" 
4290-H - Issue date : 06-Dec-2022
 Q= 125 L/h Lines 1-A &amp; 2-A</v>
      </c>
      <c r="E1" s="159"/>
      <c r="F1" s="159"/>
      <c r="G1" s="159"/>
      <c r="H1" s="159"/>
      <c r="I1" s="159"/>
      <c r="Q1" s="85"/>
      <c r="R1" s="86"/>
      <c r="S1" s="86"/>
      <c r="T1" s="86"/>
      <c r="U1" s="86"/>
      <c r="V1" s="86"/>
    </row>
    <row r="2" spans="4:22" x14ac:dyDescent="0.25">
      <c r="D2" s="159"/>
      <c r="E2" s="159"/>
      <c r="F2" s="159"/>
      <c r="G2" s="159"/>
      <c r="H2" s="159"/>
      <c r="I2" s="159"/>
      <c r="Q2" s="86"/>
      <c r="R2" s="86"/>
      <c r="S2" s="86"/>
      <c r="T2" s="86"/>
      <c r="U2" s="86"/>
      <c r="V2" s="86"/>
    </row>
    <row r="3" spans="4:22" x14ac:dyDescent="0.25">
      <c r="D3" s="159"/>
      <c r="E3" s="159"/>
      <c r="F3" s="159"/>
      <c r="G3" s="159"/>
      <c r="H3" s="159"/>
      <c r="I3" s="159"/>
      <c r="Q3" s="86"/>
      <c r="R3" s="86"/>
      <c r="S3" s="86"/>
      <c r="T3" s="86"/>
      <c r="U3" s="86"/>
      <c r="V3" s="86"/>
    </row>
    <row r="4" spans="4:22" x14ac:dyDescent="0.25">
      <c r="D4" s="159"/>
      <c r="E4" s="159"/>
      <c r="F4" s="159"/>
      <c r="G4" s="159"/>
      <c r="H4" s="159"/>
      <c r="I4" s="159"/>
      <c r="Q4" s="86"/>
      <c r="R4" s="86"/>
      <c r="S4" s="86"/>
      <c r="T4" s="86"/>
      <c r="U4" s="86"/>
      <c r="V4" s="86"/>
    </row>
    <row r="11" spans="4:22" ht="14.45" x14ac:dyDescent="0.35">
      <c r="R11" s="79"/>
    </row>
    <row r="22" spans="18:18" ht="14.45" x14ac:dyDescent="0.35">
      <c r="R22" s="79"/>
    </row>
    <row r="23" spans="18:18" ht="14.45" x14ac:dyDescent="0.35">
      <c r="R23" s="79"/>
    </row>
  </sheetData>
  <mergeCells count="1">
    <mergeCell ref="D1:I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Débitmètre</vt:lpstr>
      <vt:lpstr>Linear - Table</vt:lpstr>
      <vt:lpstr>Linear - Graph</vt:lpstr>
      <vt:lpstr>Crit.min</vt:lpstr>
      <vt:lpstr>Date</vt:lpstr>
      <vt:lpstr>Deb.3010</vt:lpstr>
      <vt:lpstr>Deb.3040</vt:lpstr>
      <vt:lpstr>Deb.mes</vt:lpstr>
      <vt:lpstr>Débit</vt:lpstr>
      <vt:lpstr>Diff.3010</vt:lpstr>
      <vt:lpstr>Diff.3040</vt:lpstr>
      <vt:lpstr>ImportTest</vt:lpstr>
      <vt:lpstr>Mass.vol</vt:lpstr>
      <vt:lpstr>NumEquip</vt:lpstr>
      <vt:lpstr>'Linear - Table'!Zone_d_impression</vt:lpstr>
    </vt:vector>
  </TitlesOfParts>
  <Company>NOVASEP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yal</cp:lastModifiedBy>
  <cp:lastPrinted>2022-12-01T13:02:46Z</cp:lastPrinted>
  <dcterms:created xsi:type="dcterms:W3CDTF">2021-11-05T13:23:33Z</dcterms:created>
  <dcterms:modified xsi:type="dcterms:W3CDTF">2022-12-16T08:31:56Z</dcterms:modified>
</cp:coreProperties>
</file>