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135" windowWidth="11580" windowHeight="6285" firstSheet="3" activeTab="3"/>
  </bookViews>
  <sheets>
    <sheet name="Demande" sheetId="1" state="hidden" r:id="rId1"/>
    <sheet name="Resultat" sheetId="2" state="hidden" r:id="rId2"/>
    <sheet name="Doc" sheetId="3" state="hidden" r:id="rId3"/>
    <sheet name="Commandes" sheetId="4" r:id="rId4"/>
    <sheet name="Découpes" sheetId="6" r:id="rId5"/>
    <sheet name="Stocks" sheetId="5" r:id="rId6"/>
  </sheets>
  <definedNames>
    <definedName name="_xlnm.Print_Area" localSheetId="1">Resultat!$C$1:$L$49</definedName>
  </definedNames>
  <calcPr calcId="145621"/>
</workbook>
</file>

<file path=xl/calcChain.xml><?xml version="1.0" encoding="utf-8"?>
<calcChain xmlns="http://schemas.openxmlformats.org/spreadsheetml/2006/main">
  <c r="H1" i="1" l="1"/>
  <c r="L3" i="2" l="1"/>
  <c r="C10" i="1"/>
  <c r="E11" i="3"/>
  <c r="A11" i="3"/>
  <c r="C111" i="3"/>
  <c r="D73" i="3"/>
  <c r="E10" i="3"/>
  <c r="E9" i="3"/>
  <c r="A10" i="3"/>
  <c r="A9" i="3"/>
  <c r="E8" i="3"/>
  <c r="E7" i="3"/>
  <c r="A8" i="3"/>
  <c r="A7" i="3"/>
</calcChain>
</file>

<file path=xl/comments1.xml><?xml version="1.0" encoding="utf-8"?>
<comments xmlns="http://schemas.openxmlformats.org/spreadsheetml/2006/main">
  <authors>
    <author>Jean DUPRAT</author>
  </authors>
  <commentList>
    <comment ref="B1" authorId="0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comments2.xml><?xml version="1.0" encoding="utf-8"?>
<comments xmlns="http://schemas.openxmlformats.org/spreadsheetml/2006/main">
  <authors>
    <author>Jean DUPRAT</author>
  </authors>
  <commentList>
    <comment ref="I6" authorId="0">
      <text>
        <r>
          <rPr>
            <sz val="8"/>
            <color indexed="81"/>
            <rFont val="Tahoma"/>
            <family val="2"/>
          </rPr>
          <t>Nom de feuille de la Demande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<sst xmlns="http://schemas.openxmlformats.org/spreadsheetml/2006/main" count="174" uniqueCount="156">
  <si>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</si>
  <si>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</si>
  <si>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</si>
  <si>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</si>
  <si>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</si>
  <si>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</si>
  <si>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</si>
  <si>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</si>
  <si>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</si>
  <si>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</si>
  <si>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</si>
  <si>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</si>
  <si>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</si>
  <si>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</si>
  <si>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</si>
  <si>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</si>
  <si>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</si>
  <si>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</si>
  <si>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</si>
  <si>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</si>
  <si>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</si>
  <si>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</si>
  <si>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</si>
  <si>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</si>
  <si>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</si>
  <si>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</si>
  <si>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</si>
  <si>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</si>
  <si>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</si>
  <si>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</si>
  <si>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</si>
  <si>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</si>
  <si>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</si>
  <si>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</si>
  <si>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</si>
  <si>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</si>
  <si>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</si>
  <si>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</si>
  <si>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</si>
  <si>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</si>
  <si>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</si>
  <si>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</si>
  <si>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</si>
  <si>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</si>
  <si>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</si>
  <si>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</si>
  <si>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</si>
  <si>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</si>
  <si>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</si>
  <si>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</si>
  <si>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</si>
  <si>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</si>
  <si>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</si>
  <si>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</si>
  <si>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</si>
  <si>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</si>
  <si>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</si>
  <si>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</si>
  <si>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</si>
  <si>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</si>
  <si>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</si>
  <si>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</si>
  <si>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</si>
  <si>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</si>
  <si>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</si>
  <si>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</si>
  <si>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Dimensions</t>
  </si>
  <si>
    <t>Ex:</t>
  </si>
  <si>
    <r>
      <t>1</t>
    </r>
    <r>
      <rPr>
        <sz val="10"/>
        <rFont val="Arial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</si>
  <si>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</si>
  <si>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</si>
  <si>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</si>
  <si>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</si>
  <si>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</si>
  <si>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</si>
  <si>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</si>
  <si>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</si>
  <si>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</si>
  <si>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</si>
  <si>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</si>
  <si>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</si>
  <si>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</si>
  <si>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</si>
  <si>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</si>
  <si>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</si>
  <si>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</si>
  <si>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</si>
  <si>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</si>
  <si>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</si>
  <si>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</si>
  <si>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</si>
  <si>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</si>
  <si>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</si>
  <si>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</si>
  <si>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</si>
  <si>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</si>
  <si>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</si>
  <si>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</si>
  <si>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</si>
  <si>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</si>
  <si>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</si>
  <si>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</si>
  <si>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</si>
  <si>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</si>
  <si>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</si>
  <si>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</si>
  <si>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</si>
  <si>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</si>
  <si>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</si>
  <si>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</si>
  <si>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</si>
  <si>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</si>
  <si>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</si>
  <si>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</si>
  <si>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</si>
  <si>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</si>
  <si>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</si>
  <si>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</si>
  <si>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</si>
  <si>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</si>
  <si>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</si>
  <si>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</si>
  <si>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</si>
  <si>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</si>
  <si>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</si>
  <si>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</si>
  <si>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</si>
  <si>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</si>
  <si>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</si>
  <si>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</si>
  <si>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</si>
  <si>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</si>
  <si>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</si>
  <si>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</si>
  <si>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</si>
  <si>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</si>
  <si>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</si>
  <si>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</si>
  <si>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</si>
  <si>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</si>
  <si>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</si>
  <si>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</si>
  <si>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</si>
  <si>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</si>
  <si>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</si>
  <si>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</si>
  <si>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</si>
  <si>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Arial"/>
        <family val="2"/>
      </rPr>
      <t>1000</t>
    </r>
    <r>
      <rPr>
        <b/>
        <sz val="12"/>
        <color indexed="10"/>
        <rFont val="Arial"/>
        <family val="2"/>
      </rPr>
      <t xml:space="preserve"> longueurs</t>
    </r>
  </si>
  <si>
    <t>référence</t>
  </si>
  <si>
    <t>matière</t>
  </si>
  <si>
    <t>section</t>
  </si>
  <si>
    <t>longueur</t>
  </si>
  <si>
    <t>Qté</t>
  </si>
  <si>
    <t>S235</t>
  </si>
  <si>
    <t>100x50x2</t>
  </si>
  <si>
    <t>40x20x2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</si>
</sst>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10"/>
      <color indexed="10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b/>
      <sz val="26"/>
      <color rgb="FF000080"/>
      <name val="Arial"/>
      <family val="2"/>
    </font>
    <font>
      <sz val="11"/>
      <color rgb="FF34373A"/>
      <name val="Calibri"/>
      <family val="2"/>
      <scheme val="minor"/>
    </font>
    <font>
      <b/>
      <i/>
      <sz val="1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3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right" vertical="center"/>
    </xf>
    <xf numFmtId="0" fontId="13" fillId="2" borderId="0" xfId="0" applyFont="1" applyFill="1" applyAlignment="1">
      <alignment horizontal="right" wrapText="1"/>
    </xf>
    <xf numFmtId="0" fontId="0" fillId="0" borderId="0" xfId="0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0" fillId="3" borderId="0" xfId="0" applyFill="1" applyAlignment="1">
      <alignment horizontal="right"/>
    </xf>
    <xf numFmtId="0" fontId="14" fillId="3" borderId="0" xfId="0" applyFont="1" applyFill="1" applyAlignment="1">
      <alignment horizontal="center"/>
    </xf>
    <xf numFmtId="0" fontId="13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18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18" fillId="0" borderId="0" xfId="0" applyFont="1" applyFill="1" applyAlignment="1">
      <alignment vertical="top" wrapText="1"/>
    </xf>
  </cellXfs>
  <cellStyles count="2">
    <cellStyle name="Lien hypertexte" xfId="1" builtinId="8"/>
    <cellStyle name="Normal" xfId="0" builtinId="0"/>
  </cellStyles>
  <dxfs count="22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</xdr:row>
      <xdr:rowOff>142875</xdr:rowOff>
    </xdr:from>
    <xdr:to>
      <xdr:col>2</xdr:col>
      <xdr:colOff>1038225</xdr:colOff>
      <xdr:row>9</xdr:row>
      <xdr:rowOff>66675</xdr:rowOff>
    </xdr:to>
    <xdr:sp macro="" textlink="">
      <xdr:nvSpPr>
        <xdr:cNvPr id="1097" name="Line 11"/>
        <xdr:cNvSpPr>
          <a:spLocks noChangeShapeType="1"/>
        </xdr:cNvSpPr>
      </xdr:nvSpPr>
      <xdr:spPr bwMode="auto">
        <a:xfrm flipH="1" flipV="1">
          <a:off x="1666875" y="876300"/>
          <a:ext cx="895350" cy="733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12</xdr:row>
          <xdr:rowOff>104775</xdr:rowOff>
        </xdr:from>
        <xdr:to>
          <xdr:col>6</xdr:col>
          <xdr:colOff>266700</xdr:colOff>
          <xdr:row>18</xdr:row>
          <xdr:rowOff>133350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12</xdr:row>
          <xdr:rowOff>114300</xdr:rowOff>
        </xdr:from>
        <xdr:to>
          <xdr:col>9</xdr:col>
          <xdr:colOff>752475</xdr:colOff>
          <xdr:row>18</xdr:row>
          <xdr:rowOff>142875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5</xdr:row>
          <xdr:rowOff>9525</xdr:rowOff>
        </xdr:from>
        <xdr:to>
          <xdr:col>9</xdr:col>
          <xdr:colOff>466725</xdr:colOff>
          <xdr:row>6</xdr:row>
          <xdr:rowOff>142875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découpes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1</xdr:row>
          <xdr:rowOff>152400</xdr:rowOff>
        </xdr:from>
        <xdr:to>
          <xdr:col>9</xdr:col>
          <xdr:colOff>447675</xdr:colOff>
          <xdr:row>3</xdr:row>
          <xdr:rowOff>104775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série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b_enCours" displayName="tb_enCours" ref="A1:B2" totalsRowShown="0" headerRowDxfId="14" dataDxfId="11">
  <autoFilter ref="A1:B2"/>
  <tableColumns count="2">
    <tableColumn id="1" name="Longueurs" dataDxfId="13"/>
    <tableColumn id="2" name="Quantités" dataDxfId="12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1" name="tb_demandes" displayName="tb_demandes" ref="A1:E2" insertRow="1" totalsRowShown="0" headerRowDxfId="16" dataDxfId="15">
  <autoFilter ref="A1:E2"/>
  <tableColumns count="5">
    <tableColumn id="1" name="référence" dataDxfId="21"/>
    <tableColumn id="2" name="matière" dataDxfId="20"/>
    <tableColumn id="3" name="section" dataDxfId="19"/>
    <tableColumn id="4" name="longueur" dataDxfId="18"/>
    <tableColumn id="5" name="Qté" dataDxfId="17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3" name="tb_stocks" displayName="tb_stocks" ref="A1:E7" totalsRowShown="0" headerRowDxfId="10" dataDxfId="9">
  <autoFilter ref="A1:E7"/>
  <tableColumns count="5">
    <tableColumn id="1" name="référence" dataDxfId="8"/>
    <tableColumn id="2" name="matière" dataDxfId="7"/>
    <tableColumn id="3" name="section" dataDxfId="6"/>
    <tableColumn id="4" name="longueur" dataDxfId="5"/>
    <tableColumn id="5" name="Qté" dataDxfId="4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0"/>
  <sheetViews>
    <sheetView workbookViewId="0">
      <selection activeCell="N1" sqref="N1:O1048576"/>
    </sheetView>
  </sheetViews>
  <sheetFormatPr baseColWidth="10" defaultRowHeight="12.75" x14ac:dyDescent="0.2"/>
  <cols>
    <col min="1" max="1" width="15.140625" style="1" bestFit="1" customWidth="1"/>
    <col min="2" max="2" width="14.140625" style="1" bestFit="1" customWidth="1"/>
    <col min="3" max="3" width="24.42578125" customWidth="1"/>
  </cols>
  <sheetData>
    <row r="1" spans="1:9" ht="20.100000000000001" customHeight="1" x14ac:dyDescent="0.2">
      <c r="A1" s="31" t="s">
        <v>0</v>
      </c>
      <c r="B1" s="31" t="s">
        <v>13</v>
      </c>
      <c r="D1" s="19" t="s">
        <v>144</v>
      </c>
      <c r="H1" s="26">
        <f>SUMPRODUCT(tb_enCours[Longueurs]*tb_enCours[Quantités])</f>
        <v>8645</v>
      </c>
      <c r="I1" s="27" t="s">
        <v>145</v>
      </c>
    </row>
    <row r="2" spans="1:9" x14ac:dyDescent="0.2">
      <c r="A2" s="32">
        <v>1235</v>
      </c>
      <c r="B2" s="32">
        <v>7</v>
      </c>
      <c r="C2" s="21" t="s">
        <v>1</v>
      </c>
      <c r="D2" s="22">
        <v>6000</v>
      </c>
    </row>
    <row r="3" spans="1:9" x14ac:dyDescent="0.2">
      <c r="C3" s="21" t="s">
        <v>7</v>
      </c>
      <c r="D3" s="22">
        <v>0</v>
      </c>
      <c r="F3" s="2"/>
    </row>
    <row r="10" spans="1:9" ht="18" x14ac:dyDescent="0.25">
      <c r="C10" s="28" t="str">
        <f>SUM($B:$B) &amp; " longueurs"</f>
        <v>7 longueurs</v>
      </c>
      <c r="D10" s="29" t="s">
        <v>147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Découpe">
                <anchor moveWithCells="1">
                  <from>
                    <xdr:col>3</xdr:col>
                    <xdr:colOff>419100</xdr:colOff>
                    <xdr:row>12</xdr:row>
                    <xdr:rowOff>104775</xdr:rowOff>
                  </from>
                  <to>
                    <xdr:col>6</xdr:col>
                    <xdr:colOff>266700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Efface">
                <anchor moveWithCells="1">
                  <from>
                    <xdr:col>7</xdr:col>
                    <xdr:colOff>142875</xdr:colOff>
                    <xdr:row>12</xdr:row>
                    <xdr:rowOff>114300</xdr:rowOff>
                  </from>
                  <to>
                    <xdr:col>9</xdr:col>
                    <xdr:colOff>752475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L8"/>
  <sheetViews>
    <sheetView showGridLines="0" workbookViewId="0">
      <selection activeCell="B2" sqref="B2"/>
    </sheetView>
  </sheetViews>
  <sheetFormatPr baseColWidth="10" defaultRowHeight="12.75" x14ac:dyDescent="0.2"/>
  <cols>
    <col min="1" max="2" width="11.42578125" style="1" customWidth="1"/>
    <col min="3" max="3" width="10.140625" style="1" customWidth="1"/>
    <col min="4" max="4" width="11.28515625" style="1" customWidth="1"/>
    <col min="5" max="5" width="8.42578125" style="1" customWidth="1"/>
    <col min="6" max="8" width="8.42578125" customWidth="1"/>
    <col min="9" max="9" width="5.28515625" customWidth="1"/>
    <col min="10" max="10" width="20.7109375" customWidth="1"/>
  </cols>
  <sheetData>
    <row r="1" spans="1:12" ht="25.5" customHeight="1" x14ac:dyDescent="0.2">
      <c r="A1" s="20" t="s">
        <v>66</v>
      </c>
      <c r="B1" s="20"/>
      <c r="C1" s="20" t="s">
        <v>146</v>
      </c>
      <c r="D1" s="23" t="s">
        <v>98</v>
      </c>
      <c r="E1" s="20" t="s">
        <v>99</v>
      </c>
      <c r="F1" s="17" t="s">
        <v>100</v>
      </c>
      <c r="G1" s="18" t="s">
        <v>101</v>
      </c>
      <c r="H1" s="18" t="s">
        <v>12</v>
      </c>
      <c r="L1" s="25">
        <v>3000</v>
      </c>
    </row>
    <row r="2" spans="1:12" x14ac:dyDescent="0.2">
      <c r="A2" s="1">
        <v>1235</v>
      </c>
      <c r="C2" s="1">
        <v>1235</v>
      </c>
      <c r="I2">
        <v>7</v>
      </c>
    </row>
    <row r="3" spans="1:12" ht="15.75" x14ac:dyDescent="0.25">
      <c r="A3" s="1">
        <v>1235</v>
      </c>
      <c r="C3" s="1">
        <v>1235</v>
      </c>
      <c r="I3">
        <v>2</v>
      </c>
      <c r="L3" s="24" t="str">
        <f>COUNTIF(D2:D999,"&gt;1") &amp;IF(COUNTIF(D2:D999,"&gt;1")&gt;1,"  Barres","  Barre")</f>
        <v>2  Barres</v>
      </c>
    </row>
    <row r="4" spans="1:12" x14ac:dyDescent="0.2">
      <c r="A4" s="1">
        <v>1235</v>
      </c>
      <c r="C4" s="1">
        <v>1235</v>
      </c>
      <c r="J4" s="7" t="s">
        <v>6</v>
      </c>
    </row>
    <row r="5" spans="1:12" x14ac:dyDescent="0.2">
      <c r="A5" s="1">
        <v>1235</v>
      </c>
      <c r="C5" s="1">
        <v>1235</v>
      </c>
      <c r="D5" s="1">
        <v>4940</v>
      </c>
      <c r="E5" s="1">
        <v>1060</v>
      </c>
      <c r="F5">
        <v>6000</v>
      </c>
      <c r="G5">
        <v>1</v>
      </c>
      <c r="I5">
        <v>2</v>
      </c>
    </row>
    <row r="6" spans="1:12" x14ac:dyDescent="0.2">
      <c r="A6" s="1">
        <v>1235</v>
      </c>
      <c r="C6" s="1">
        <v>1235</v>
      </c>
      <c r="I6" t="s">
        <v>29</v>
      </c>
    </row>
    <row r="7" spans="1:12" x14ac:dyDescent="0.2">
      <c r="A7" s="1">
        <v>1235</v>
      </c>
      <c r="C7" s="1">
        <v>1235</v>
      </c>
    </row>
    <row r="8" spans="1:12" x14ac:dyDescent="0.2">
      <c r="A8" s="1">
        <v>1235</v>
      </c>
      <c r="C8" s="1">
        <v>1235</v>
      </c>
      <c r="D8" s="1">
        <v>3705</v>
      </c>
      <c r="E8" s="1">
        <v>2295</v>
      </c>
      <c r="F8">
        <v>6000</v>
      </c>
      <c r="G8">
        <v>1</v>
      </c>
    </row>
  </sheetData>
  <sortState ref="A2:A19">
    <sortCondition descending="1" ref="A1"/>
  </sortState>
  <phoneticPr fontId="0" type="noConversion"/>
  <conditionalFormatting sqref="A2:F2 C3:F40 A3:A40">
    <cfRule type="expression" dxfId="3" priority="407" stopIfTrue="1">
      <formula>$F2=$L$1</formula>
    </cfRule>
  </conditionalFormatting>
  <conditionalFormatting sqref="B2:B33">
    <cfRule type="expression" dxfId="0" priority="413" stopIfTrue="1">
      <formula>$F9=$L$1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25"/>
  <sheetViews>
    <sheetView topLeftCell="A100" workbookViewId="0">
      <selection activeCell="D2" sqref="D2"/>
    </sheetView>
  </sheetViews>
  <sheetFormatPr baseColWidth="10" defaultRowHeight="12.75" x14ac:dyDescent="0.2"/>
  <cols>
    <col min="1" max="1" width="3.85546875" customWidth="1"/>
    <col min="2" max="2" width="7.28515625" customWidth="1"/>
    <col min="3" max="3" width="7.5703125" customWidth="1"/>
    <col min="6" max="6" width="10.28515625" customWidth="1"/>
  </cols>
  <sheetData>
    <row r="1" spans="1:10" ht="15.75" x14ac:dyDescent="0.25">
      <c r="A1" s="3" t="s">
        <v>103</v>
      </c>
      <c r="J1" s="4" t="s">
        <v>3</v>
      </c>
    </row>
    <row r="2" spans="1:10" x14ac:dyDescent="0.2">
      <c r="J2" t="s">
        <v>104</v>
      </c>
    </row>
    <row r="3" spans="1:10" x14ac:dyDescent="0.2">
      <c r="B3" t="s">
        <v>14</v>
      </c>
      <c r="G3" t="s">
        <v>2</v>
      </c>
    </row>
    <row r="4" spans="1:10" x14ac:dyDescent="0.2">
      <c r="B4" s="5" t="s">
        <v>15</v>
      </c>
      <c r="G4" s="5" t="s">
        <v>4</v>
      </c>
    </row>
    <row r="5" spans="1:10" x14ac:dyDescent="0.2">
      <c r="F5" s="2" t="s">
        <v>61</v>
      </c>
      <c r="G5" s="5" t="s">
        <v>62</v>
      </c>
    </row>
    <row r="7" spans="1:10" x14ac:dyDescent="0.2">
      <c r="A7" s="6" t="str">
        <f>A20</f>
        <v>1°) Le Problème posé</v>
      </c>
      <c r="E7" s="9" t="str">
        <f>"Ligne "&amp;ROW(A20)</f>
        <v>Ligne 20</v>
      </c>
    </row>
    <row r="8" spans="1:10" x14ac:dyDescent="0.2">
      <c r="A8" s="6" t="str">
        <f>A29</f>
        <v>2°) La Méthode employée</v>
      </c>
      <c r="E8" s="9" t="str">
        <f>"Ligne "&amp;ROW(A29)</f>
        <v>Ligne 29</v>
      </c>
    </row>
    <row r="9" spans="1:10" x14ac:dyDescent="0.2">
      <c r="A9" s="6" t="str">
        <f>A53</f>
        <v>3°) Les Contrôles</v>
      </c>
      <c r="E9" s="9" t="str">
        <f>"Ligne "&amp;ROW(A53)</f>
        <v>Ligne 53</v>
      </c>
    </row>
    <row r="10" spans="1:10" x14ac:dyDescent="0.2">
      <c r="A10" s="6" t="str">
        <f>A61</f>
        <v>4°) Le contenu des Feuilles</v>
      </c>
      <c r="E10" s="9" t="str">
        <f>"Ligne "&amp;ROW(A61)</f>
        <v>Ligne 61</v>
      </c>
    </row>
    <row r="11" spans="1:10" x14ac:dyDescent="0.2">
      <c r="A11" s="6" t="str">
        <f>A95</f>
        <v>5°) Personnalisation</v>
      </c>
      <c r="E11" s="9" t="str">
        <f>"Ligne "&amp;ROW(A95)</f>
        <v>Ligne 95</v>
      </c>
    </row>
    <row r="13" spans="1:10" x14ac:dyDescent="0.2">
      <c r="A13" s="12" t="s">
        <v>108</v>
      </c>
    </row>
    <row r="14" spans="1:10" x14ac:dyDescent="0.2">
      <c r="B14" s="15" t="s">
        <v>105</v>
      </c>
    </row>
    <row r="15" spans="1:10" x14ac:dyDescent="0.2">
      <c r="B15" s="15" t="s">
        <v>106</v>
      </c>
      <c r="G15" t="s">
        <v>107</v>
      </c>
    </row>
    <row r="16" spans="1:10" x14ac:dyDescent="0.2">
      <c r="B16" s="15" t="s">
        <v>109</v>
      </c>
    </row>
    <row r="17" spans="1:8" x14ac:dyDescent="0.2">
      <c r="B17" s="15" t="s">
        <v>110</v>
      </c>
    </row>
    <row r="18" spans="1:8" x14ac:dyDescent="0.2">
      <c r="B18" s="15" t="s">
        <v>111</v>
      </c>
    </row>
    <row r="20" spans="1:8" x14ac:dyDescent="0.2">
      <c r="A20" s="8" t="s">
        <v>63</v>
      </c>
    </row>
    <row r="21" spans="1:8" x14ac:dyDescent="0.2">
      <c r="B21" t="s">
        <v>102</v>
      </c>
    </row>
    <row r="22" spans="1:8" x14ac:dyDescent="0.2">
      <c r="B22" t="s">
        <v>17</v>
      </c>
    </row>
    <row r="23" spans="1:8" x14ac:dyDescent="0.2">
      <c r="B23" s="4" t="s">
        <v>20</v>
      </c>
    </row>
    <row r="24" spans="1:8" x14ac:dyDescent="0.2">
      <c r="B24" s="4" t="s">
        <v>16</v>
      </c>
    </row>
    <row r="25" spans="1:8" x14ac:dyDescent="0.2">
      <c r="B25" s="4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8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89</v>
      </c>
    </row>
    <row r="32" spans="1:8" x14ac:dyDescent="0.2">
      <c r="B32" t="s">
        <v>77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90</v>
      </c>
    </row>
    <row r="37" spans="2:10" x14ac:dyDescent="0.2">
      <c r="D37" s="14" t="s">
        <v>5</v>
      </c>
    </row>
    <row r="38" spans="2:10" x14ac:dyDescent="0.2">
      <c r="B38" t="s">
        <v>88</v>
      </c>
    </row>
    <row r="39" spans="2:10" x14ac:dyDescent="0.2">
      <c r="B39" t="s">
        <v>26</v>
      </c>
    </row>
    <row r="41" spans="2:10" x14ac:dyDescent="0.2">
      <c r="B41" t="s">
        <v>67</v>
      </c>
      <c r="C41" t="s">
        <v>78</v>
      </c>
    </row>
    <row r="42" spans="2:10" x14ac:dyDescent="0.2">
      <c r="C42" s="14" t="s">
        <v>73</v>
      </c>
    </row>
    <row r="43" spans="2:10" x14ac:dyDescent="0.2">
      <c r="C43" s="13" t="s">
        <v>68</v>
      </c>
      <c r="F43" t="s">
        <v>75</v>
      </c>
    </row>
    <row r="44" spans="2:10" x14ac:dyDescent="0.2">
      <c r="C44" s="14" t="s">
        <v>76</v>
      </c>
    </row>
    <row r="45" spans="2:10" x14ac:dyDescent="0.2">
      <c r="D45" s="14" t="s">
        <v>81</v>
      </c>
    </row>
    <row r="46" spans="2:10" x14ac:dyDescent="0.2">
      <c r="C46" t="s">
        <v>69</v>
      </c>
    </row>
    <row r="47" spans="2:10" x14ac:dyDescent="0.2">
      <c r="C47" t="s">
        <v>70</v>
      </c>
      <c r="J47" t="s">
        <v>72</v>
      </c>
    </row>
    <row r="48" spans="2:10" x14ac:dyDescent="0.2">
      <c r="C48" t="s">
        <v>71</v>
      </c>
    </row>
    <row r="49" spans="1:5" x14ac:dyDescent="0.2">
      <c r="D49" t="s">
        <v>91</v>
      </c>
      <c r="E49" s="9" t="s">
        <v>74</v>
      </c>
    </row>
    <row r="50" spans="1:5" x14ac:dyDescent="0.2">
      <c r="C50" t="s">
        <v>79</v>
      </c>
    </row>
    <row r="51" spans="1:5" x14ac:dyDescent="0.2">
      <c r="C51" s="14" t="s">
        <v>80</v>
      </c>
    </row>
    <row r="53" spans="1:5" x14ac:dyDescent="0.2">
      <c r="A53" s="8" t="s">
        <v>42</v>
      </c>
    </row>
    <row r="54" spans="1:5" x14ac:dyDescent="0.2">
      <c r="B54" t="s">
        <v>83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132</v>
      </c>
    </row>
    <row r="61" spans="1:5" x14ac:dyDescent="0.2">
      <c r="A61" s="8" t="s">
        <v>64</v>
      </c>
    </row>
    <row r="62" spans="1:5" x14ac:dyDescent="0.2">
      <c r="B62" s="6" t="s">
        <v>29</v>
      </c>
      <c r="D62" s="12" t="s">
        <v>57</v>
      </c>
    </row>
    <row r="63" spans="1:5" x14ac:dyDescent="0.2">
      <c r="B63" s="6"/>
      <c r="D63" t="s">
        <v>30</v>
      </c>
    </row>
    <row r="64" spans="1:5" x14ac:dyDescent="0.2">
      <c r="C64" s="2" t="s">
        <v>31</v>
      </c>
      <c r="D64" t="s">
        <v>32</v>
      </c>
    </row>
    <row r="65" spans="2:7" x14ac:dyDescent="0.2">
      <c r="C65" s="2" t="s">
        <v>33</v>
      </c>
      <c r="D65" t="s">
        <v>34</v>
      </c>
      <c r="G65" s="9" t="s">
        <v>35</v>
      </c>
    </row>
    <row r="66" spans="2:7" x14ac:dyDescent="0.2">
      <c r="C66" s="2" t="s">
        <v>36</v>
      </c>
      <c r="D66" t="s">
        <v>37</v>
      </c>
      <c r="E66" t="s">
        <v>1</v>
      </c>
      <c r="G66" s="9" t="s">
        <v>84</v>
      </c>
    </row>
    <row r="67" spans="2:7" x14ac:dyDescent="0.2">
      <c r="G67" s="9" t="s">
        <v>85</v>
      </c>
    </row>
    <row r="68" spans="2:7" x14ac:dyDescent="0.2">
      <c r="D68" t="s">
        <v>38</v>
      </c>
      <c r="E68" t="s">
        <v>7</v>
      </c>
      <c r="G68" s="9" t="s">
        <v>82</v>
      </c>
    </row>
    <row r="70" spans="2:7" x14ac:dyDescent="0.2">
      <c r="C70" t="s">
        <v>56</v>
      </c>
    </row>
    <row r="72" spans="2:7" x14ac:dyDescent="0.2">
      <c r="B72" s="6" t="s">
        <v>39</v>
      </c>
      <c r="D72" s="12" t="s">
        <v>58</v>
      </c>
    </row>
    <row r="73" spans="2:7" x14ac:dyDescent="0.2">
      <c r="B73" s="6"/>
      <c r="D73" t="str">
        <f>D63</f>
        <v>On y trouve:</v>
      </c>
    </row>
    <row r="74" spans="2:7" x14ac:dyDescent="0.2">
      <c r="C74" s="2" t="s">
        <v>31</v>
      </c>
      <c r="D74" t="s">
        <v>40</v>
      </c>
    </row>
    <row r="75" spans="2:7" x14ac:dyDescent="0.2">
      <c r="C75" s="2" t="s">
        <v>33</v>
      </c>
      <c r="D75" t="s">
        <v>41</v>
      </c>
      <c r="G75" s="10" t="s">
        <v>87</v>
      </c>
    </row>
    <row r="76" spans="2:7" x14ac:dyDescent="0.2">
      <c r="C76" s="2"/>
      <c r="G76" s="9" t="s">
        <v>86</v>
      </c>
    </row>
    <row r="77" spans="2:7" x14ac:dyDescent="0.2">
      <c r="C77" s="2" t="s">
        <v>45</v>
      </c>
      <c r="D77" t="s">
        <v>46</v>
      </c>
      <c r="G77" s="10" t="s">
        <v>50</v>
      </c>
    </row>
    <row r="78" spans="2:7" x14ac:dyDescent="0.2">
      <c r="C78" s="2" t="s">
        <v>36</v>
      </c>
      <c r="D78" t="s">
        <v>47</v>
      </c>
    </row>
    <row r="79" spans="2:7" x14ac:dyDescent="0.2">
      <c r="C79" s="2" t="s">
        <v>43</v>
      </c>
      <c r="D79" t="s">
        <v>48</v>
      </c>
    </row>
    <row r="80" spans="2:7" x14ac:dyDescent="0.2">
      <c r="C80" s="2" t="s">
        <v>44</v>
      </c>
      <c r="D80" t="s">
        <v>49</v>
      </c>
    </row>
    <row r="82" spans="1:7" x14ac:dyDescent="0.2">
      <c r="C82" s="2" t="s">
        <v>51</v>
      </c>
      <c r="D82" t="s">
        <v>52</v>
      </c>
      <c r="G82" s="9" t="s">
        <v>55</v>
      </c>
    </row>
    <row r="83" spans="1:7" x14ac:dyDescent="0.2">
      <c r="C83" s="2" t="s">
        <v>53</v>
      </c>
      <c r="D83" t="s">
        <v>54</v>
      </c>
    </row>
    <row r="85" spans="1:7" x14ac:dyDescent="0.2">
      <c r="C85" s="11" t="s">
        <v>65</v>
      </c>
    </row>
    <row r="87" spans="1:7" x14ac:dyDescent="0.2">
      <c r="B87" s="6" t="s">
        <v>59</v>
      </c>
      <c r="D87" s="12" t="s">
        <v>60</v>
      </c>
    </row>
    <row r="89" spans="1:7" x14ac:dyDescent="0.2">
      <c r="B89" s="6" t="s">
        <v>92</v>
      </c>
      <c r="D89" s="12" t="s">
        <v>93</v>
      </c>
    </row>
    <row r="90" spans="1:7" x14ac:dyDescent="0.2">
      <c r="C90" t="s">
        <v>94</v>
      </c>
    </row>
    <row r="91" spans="1:7" x14ac:dyDescent="0.2">
      <c r="C91" t="s">
        <v>97</v>
      </c>
    </row>
    <row r="92" spans="1:7" x14ac:dyDescent="0.2">
      <c r="D92" t="s">
        <v>95</v>
      </c>
    </row>
    <row r="93" spans="1:7" x14ac:dyDescent="0.2">
      <c r="C93" t="s">
        <v>96</v>
      </c>
    </row>
    <row r="95" spans="1:7" x14ac:dyDescent="0.2">
      <c r="A95" s="8" t="s">
        <v>117</v>
      </c>
    </row>
    <row r="96" spans="1:7" x14ac:dyDescent="0.2">
      <c r="B96" t="s">
        <v>112</v>
      </c>
    </row>
    <row r="97" spans="2:9" s="14" customFormat="1" x14ac:dyDescent="0.2">
      <c r="C97" s="14" t="s">
        <v>114</v>
      </c>
      <c r="G97" s="14" t="s">
        <v>115</v>
      </c>
    </row>
    <row r="98" spans="2:9" x14ac:dyDescent="0.2">
      <c r="C98" s="14" t="s">
        <v>116</v>
      </c>
    </row>
    <row r="100" spans="2:9" x14ac:dyDescent="0.2">
      <c r="B100" t="s">
        <v>113</v>
      </c>
    </row>
    <row r="101" spans="2:9" x14ac:dyDescent="0.2">
      <c r="B101" s="6" t="s">
        <v>118</v>
      </c>
    </row>
    <row r="102" spans="2:9" x14ac:dyDescent="0.2">
      <c r="C102" t="s">
        <v>119</v>
      </c>
    </row>
    <row r="103" spans="2:9" x14ac:dyDescent="0.2">
      <c r="D103" s="16" t="s">
        <v>120</v>
      </c>
    </row>
    <row r="104" spans="2:9" x14ac:dyDescent="0.2">
      <c r="C104" t="s">
        <v>121</v>
      </c>
      <c r="H104" s="16" t="s">
        <v>122</v>
      </c>
    </row>
    <row r="105" spans="2:9" x14ac:dyDescent="0.2">
      <c r="C105" t="s">
        <v>128</v>
      </c>
    </row>
    <row r="106" spans="2:9" x14ac:dyDescent="0.2">
      <c r="D106" s="16" t="s">
        <v>129</v>
      </c>
    </row>
    <row r="107" spans="2:9" x14ac:dyDescent="0.2">
      <c r="C107" t="s">
        <v>134</v>
      </c>
      <c r="D107" s="16"/>
    </row>
    <row r="108" spans="2:9" x14ac:dyDescent="0.2">
      <c r="D108" s="16" t="s">
        <v>135</v>
      </c>
      <c r="F108" s="16"/>
      <c r="H108" s="16" t="s">
        <v>133</v>
      </c>
      <c r="I108" s="16"/>
    </row>
    <row r="110" spans="2:9" x14ac:dyDescent="0.2">
      <c r="B110" s="6" t="s">
        <v>123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124</v>
      </c>
    </row>
    <row r="114" spans="2:8" x14ac:dyDescent="0.2">
      <c r="C114" t="s">
        <v>125</v>
      </c>
    </row>
    <row r="115" spans="2:8" x14ac:dyDescent="0.2">
      <c r="D115" s="16" t="s">
        <v>126</v>
      </c>
    </row>
    <row r="116" spans="2:8" x14ac:dyDescent="0.2">
      <c r="D116" s="16" t="s">
        <v>127</v>
      </c>
    </row>
    <row r="117" spans="2:8" x14ac:dyDescent="0.2">
      <c r="C117" t="s">
        <v>134</v>
      </c>
      <c r="D117" s="16"/>
      <c r="F117" t="s">
        <v>136</v>
      </c>
      <c r="H117" s="16"/>
    </row>
    <row r="118" spans="2:8" x14ac:dyDescent="0.2">
      <c r="D118" t="s">
        <v>137</v>
      </c>
    </row>
    <row r="119" spans="2:8" x14ac:dyDescent="0.2">
      <c r="E119" s="16" t="s">
        <v>138</v>
      </c>
      <c r="G119" t="s">
        <v>142</v>
      </c>
    </row>
    <row r="120" spans="2:8" x14ac:dyDescent="0.2">
      <c r="D120" t="s">
        <v>139</v>
      </c>
      <c r="E120" s="16"/>
    </row>
    <row r="121" spans="2:8" x14ac:dyDescent="0.2">
      <c r="E121" s="16" t="s">
        <v>140</v>
      </c>
      <c r="G121" s="16" t="s">
        <v>141</v>
      </c>
    </row>
    <row r="122" spans="2:8" x14ac:dyDescent="0.2">
      <c r="E122" s="16"/>
    </row>
    <row r="123" spans="2:8" x14ac:dyDescent="0.2">
      <c r="B123" s="6" t="s">
        <v>130</v>
      </c>
    </row>
    <row r="124" spans="2:8" x14ac:dyDescent="0.2">
      <c r="C124" t="s">
        <v>143</v>
      </c>
    </row>
    <row r="125" spans="2:8" x14ac:dyDescent="0.2">
      <c r="C125" t="s">
        <v>131</v>
      </c>
    </row>
  </sheetData>
  <phoneticPr fontId="0" type="noConversion"/>
  <hyperlinks>
    <hyperlink ref="G4" r:id="rId1"/>
    <hyperlink ref="G5" r:id="rId2"/>
    <hyperlink ref="B4" r:id="rId3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2"/>
  <sheetViews>
    <sheetView showGridLines="0" tabSelected="1" workbookViewId="0">
      <selection activeCell="N10" sqref="N10"/>
    </sheetView>
  </sheetViews>
  <sheetFormatPr baseColWidth="10" defaultRowHeight="12.75" x14ac:dyDescent="0.2"/>
  <cols>
    <col min="1" max="1" width="12" bestFit="1" customWidth="1"/>
    <col min="2" max="2" width="10.28515625" bestFit="1" customWidth="1"/>
    <col min="3" max="3" width="9.7109375" bestFit="1" customWidth="1"/>
    <col min="4" max="4" width="11.28515625" bestFit="1" customWidth="1"/>
    <col min="5" max="5" width="6.5703125" bestFit="1" customWidth="1"/>
  </cols>
  <sheetData>
    <row r="1" spans="1:5" ht="15" x14ac:dyDescent="0.2">
      <c r="A1" s="30" t="s">
        <v>148</v>
      </c>
      <c r="B1" s="30" t="s">
        <v>149</v>
      </c>
      <c r="C1" s="30" t="s">
        <v>150</v>
      </c>
      <c r="D1" s="30" t="s">
        <v>151</v>
      </c>
      <c r="E1" s="30" t="s">
        <v>152</v>
      </c>
    </row>
    <row r="2" spans="1:5" ht="15" x14ac:dyDescent="0.2">
      <c r="A2" s="30"/>
      <c r="B2" s="33"/>
      <c r="C2" s="33"/>
      <c r="D2" s="33"/>
      <c r="E2" s="3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omplement">
                <anchor moveWithCells="1" sizeWithCells="1">
                  <from>
                    <xdr:col>7</xdr:col>
                    <xdr:colOff>190500</xdr:colOff>
                    <xdr:row>5</xdr:row>
                    <xdr:rowOff>9525</xdr:rowOff>
                  </from>
                  <to>
                    <xdr:col>9</xdr:col>
                    <xdr:colOff>466725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RazCommande">
                <anchor moveWithCells="1" sizeWithCells="1">
                  <from>
                    <xdr:col>7</xdr:col>
                    <xdr:colOff>266700</xdr:colOff>
                    <xdr:row>1</xdr:row>
                    <xdr:rowOff>152400</xdr:rowOff>
                  </from>
                  <to>
                    <xdr:col>9</xdr:col>
                    <xdr:colOff>447675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Stocks!$A$2:$A$7</xm:f>
          </x14:formula1>
          <xm:sqref>A2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showGridLines="0" workbookViewId="0">
      <selection activeCell="N17" sqref="N17"/>
    </sheetView>
  </sheetViews>
  <sheetFormatPr baseColWidth="10" defaultRowHeight="12.75" x14ac:dyDescent="0.2"/>
  <cols>
    <col min="1" max="16384" width="11.42578125" style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"/>
  <sheetViews>
    <sheetView workbookViewId="0">
      <selection activeCell="E8" sqref="E8"/>
    </sheetView>
  </sheetViews>
  <sheetFormatPr baseColWidth="10" defaultRowHeight="12.75" x14ac:dyDescent="0.2"/>
  <sheetData>
    <row r="1" spans="1:5" ht="15" x14ac:dyDescent="0.2">
      <c r="A1" s="30" t="s">
        <v>148</v>
      </c>
      <c r="B1" s="30" t="s">
        <v>149</v>
      </c>
      <c r="C1" s="30" t="s">
        <v>150</v>
      </c>
      <c r="D1" s="30" t="s">
        <v>151</v>
      </c>
      <c r="E1" s="30" t="s">
        <v>152</v>
      </c>
    </row>
    <row r="2" spans="1:5" ht="15" x14ac:dyDescent="0.2">
      <c r="A2" s="30">
        <v>123</v>
      </c>
      <c r="B2" s="30" t="s">
        <v>153</v>
      </c>
      <c r="C2" s="30" t="s">
        <v>154</v>
      </c>
      <c r="D2" s="30">
        <v>6000</v>
      </c>
      <c r="E2" s="30">
        <v>5</v>
      </c>
    </row>
    <row r="3" spans="1:5" ht="15" x14ac:dyDescent="0.2">
      <c r="A3" s="30">
        <v>124</v>
      </c>
      <c r="B3" s="30" t="s">
        <v>153</v>
      </c>
      <c r="C3" s="30" t="s">
        <v>154</v>
      </c>
      <c r="D3" s="30">
        <v>3000</v>
      </c>
      <c r="E3" s="30">
        <v>3</v>
      </c>
    </row>
    <row r="4" spans="1:5" ht="15" x14ac:dyDescent="0.2">
      <c r="A4" s="30">
        <v>125</v>
      </c>
      <c r="B4" s="30" t="s">
        <v>153</v>
      </c>
      <c r="C4" s="30" t="s">
        <v>154</v>
      </c>
      <c r="D4" s="30">
        <v>6000</v>
      </c>
      <c r="E4" s="30">
        <v>7</v>
      </c>
    </row>
    <row r="5" spans="1:5" ht="15" x14ac:dyDescent="0.2">
      <c r="A5" s="30">
        <v>211</v>
      </c>
      <c r="B5" s="30">
        <v>304</v>
      </c>
      <c r="C5" s="30" t="s">
        <v>155</v>
      </c>
      <c r="D5" s="30">
        <v>6000</v>
      </c>
      <c r="E5" s="30">
        <v>2</v>
      </c>
    </row>
    <row r="6" spans="1:5" ht="15" x14ac:dyDescent="0.2">
      <c r="A6" s="30">
        <v>212</v>
      </c>
      <c r="B6" s="30">
        <v>304</v>
      </c>
      <c r="C6" s="30" t="s">
        <v>155</v>
      </c>
      <c r="D6" s="30">
        <v>12000</v>
      </c>
      <c r="E6" s="30">
        <v>1</v>
      </c>
    </row>
    <row r="7" spans="1:5" ht="15" x14ac:dyDescent="0.2">
      <c r="A7" s="30">
        <v>213</v>
      </c>
      <c r="B7" s="30">
        <v>304</v>
      </c>
      <c r="C7" s="30" t="s">
        <v>155</v>
      </c>
      <c r="D7" s="30">
        <v>12000</v>
      </c>
      <c r="E7" s="30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Demande</vt:lpstr>
      <vt:lpstr>Resultat</vt:lpstr>
      <vt:lpstr>Doc</vt:lpstr>
      <vt:lpstr>Commandes</vt:lpstr>
      <vt:lpstr>Découpes</vt:lpstr>
      <vt:lpstr>Stocks</vt:lpstr>
      <vt:lpstr>Resultat!Zone_d_impression</vt:lpstr>
    </vt:vector>
  </TitlesOfParts>
  <Company>Famille DUPRAT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yal</cp:lastModifiedBy>
  <cp:lastPrinted>2020-08-06T14:55:04Z</cp:lastPrinted>
  <dcterms:created xsi:type="dcterms:W3CDTF">2002-01-11T05:21:56Z</dcterms:created>
  <dcterms:modified xsi:type="dcterms:W3CDTF">2022-01-29T18:03:49Z</dcterms:modified>
</cp:coreProperties>
</file>