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390" windowWidth="28215" windowHeight="12255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J3" i="2" l="1"/>
  <c r="J4" i="2"/>
  <c r="I3" i="2"/>
  <c r="I4" i="2"/>
  <c r="H3" i="2"/>
  <c r="H4" i="2"/>
  <c r="G3" i="2"/>
  <c r="G4" i="2"/>
  <c r="F3" i="2"/>
  <c r="F4" i="2"/>
  <c r="E3" i="2"/>
  <c r="E4" i="2"/>
  <c r="D3" i="2"/>
  <c r="D4" i="2"/>
  <c r="C3" i="2"/>
  <c r="C4" i="2"/>
  <c r="B3" i="2"/>
  <c r="B4" i="2"/>
</calcChain>
</file>

<file path=xl/sharedStrings.xml><?xml version="1.0" encoding="utf-8"?>
<sst xmlns="http://schemas.openxmlformats.org/spreadsheetml/2006/main" count="35" uniqueCount="21">
  <si>
    <t>Superman</t>
  </si>
  <si>
    <t>9 h 30</t>
  </si>
  <si>
    <t>9 h 50</t>
  </si>
  <si>
    <t>10 h 10</t>
  </si>
  <si>
    <t>Artisanat</t>
  </si>
  <si>
    <t>Domaine</t>
  </si>
  <si>
    <t>Intervenant</t>
  </si>
  <si>
    <t>Salle</t>
  </si>
  <si>
    <t>Banque</t>
  </si>
  <si>
    <t>Zorro</t>
  </si>
  <si>
    <t>Commerce</t>
  </si>
  <si>
    <t>Léa</t>
  </si>
  <si>
    <t>Spiderman</t>
  </si>
  <si>
    <t>Marie</t>
  </si>
  <si>
    <t>Nom</t>
  </si>
  <si>
    <t>Domaine2</t>
  </si>
  <si>
    <t>Intervenant3</t>
  </si>
  <si>
    <t>Salle4</t>
  </si>
  <si>
    <t>Domaine5</t>
  </si>
  <si>
    <t>Intervenant6</t>
  </si>
  <si>
    <t>Salle7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</si>
</sst>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3" fillId="0" borderId="5" xfId="0" applyFont="1" applyBorder="1"/>
    <xf numFmtId="0" fontId="2" fillId="0" borderId="7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4" xfId="0" applyFont="1" applyBorder="1"/>
    <xf numFmtId="0" fontId="1" fillId="0" borderId="2" xfId="0" applyFont="1" applyBorder="1"/>
    <xf numFmtId="0" fontId="1" fillId="0" borderId="9" xfId="0" applyFont="1" applyBorder="1"/>
    <xf numFmtId="0" fontId="1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F5" totalsRowShown="0" headerRowDxfId="9" headerRowBorderDxfId="15" tableBorderDxfId="16" totalsRowBorderDxfId="14">
  <autoFilter ref="A1:F5"/>
  <tableColumns count="6">
    <tableColumn id="1" name="Domaine"/>
    <tableColumn id="2" name="Intervenant"/>
    <tableColumn id="3" name="Salle" dataDxfId="13"/>
    <tableColumn id="4" name="9 h 30" dataDxfId="12"/>
    <tableColumn id="5" name="9 h 50" dataDxfId="11"/>
    <tableColumn id="6" name="10 h 10" dataDxfId="10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J4" totalsRowShown="0" headerRowDxfId="17" dataDxfId="18" tableBorderDxfId="20">
  <autoFilter ref="A2:J4"/>
  <tableColumns count="10">
    <tableColumn id="1" name="Nom" dataDxfId="19"/>
    <tableColumn id="2" name="Domaine" dataDxfId="8">
      <calculatedColumnFormula>INDEX(Tableau2[],MATCH(Tableau1[[#This Row],[Nom]],Tableau2[9 h 30],0),1)</calculatedColumnFormula>
    </tableColumn>
    <tableColumn id="3" name="Intervenant" dataDxfId="7">
      <calculatedColumnFormula>INDEX(Tableau2[],MATCH(Tableau1[[#This Row],[Nom]],Tableau2[9 h 30],0),2)</calculatedColumnFormula>
    </tableColumn>
    <tableColumn id="4" name="Salle" dataDxfId="6">
      <calculatedColumnFormula>INDEX(Tableau2[],MATCH(Tableau1[[#This Row],[Nom]],Tableau2[9 h 30],0),3)</calculatedColumnFormula>
    </tableColumn>
    <tableColumn id="5" name="Domaine2" dataDxfId="5">
      <calculatedColumnFormula>INDEX(Tableau2[],MATCH(Tableau1[[#This Row],[Nom]],Tableau2[9 h 50],0),1)</calculatedColumnFormula>
    </tableColumn>
    <tableColumn id="6" name="Intervenant3" dataDxfId="4">
      <calculatedColumnFormula>INDEX(Tableau2[],MATCH(Tableau1[[#This Row],[Nom]],Tableau2[9 h 50],0),2)</calculatedColumnFormula>
    </tableColumn>
    <tableColumn id="7" name="Salle4" dataDxfId="3">
      <calculatedColumnFormula>INDEX(Tableau2[],MATCH(Tableau1[[#This Row],[Nom]],Tableau2[9 h 50],0),3)</calculatedColumnFormula>
    </tableColumn>
    <tableColumn id="8" name="Domaine5" dataDxfId="2">
      <calculatedColumnFormula>INDEX(Tableau2[],MATCH(Tableau1[[#This Row],[Nom]],Tableau2[10 h 10],0),1)</calculatedColumnFormula>
    </tableColumn>
    <tableColumn id="9" name="Intervenant6" dataDxfId="1">
      <calculatedColumnFormula>INDEX(Tableau2[],MATCH(Tableau1[[#This Row],[Nom]],Tableau2[10 h 10],0),2)</calculatedColumnFormula>
    </tableColumn>
    <tableColumn id="10" name="Salle7" dataDxfId="0">
      <calculatedColumnFormula>INDEX(Tableau2[],MATCH(Tableau1[[#This Row],[Nom]],Tableau2[10 h 10],0),3)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workbookViewId="0">
      <selection activeCell="F16" sqref="F16"/>
    </sheetView>
  </sheetViews>
  <sheetFormatPr baseColWidth="10" defaultRowHeight="15" x14ac:dyDescent="0.25"/>
  <cols>
    <col min="1" max="1" width="13.5703125" bestFit="1" customWidth="1"/>
    <col min="2" max="2" width="16" bestFit="1" customWidth="1"/>
    <col min="3" max="3" width="9.85546875" bestFit="1" customWidth="1"/>
    <col min="4" max="5" width="10.5703125" bestFit="1" customWidth="1"/>
    <col min="6" max="6" width="11.5703125" bestFit="1" customWidth="1"/>
  </cols>
  <sheetData>
    <row r="1" spans="1:6" x14ac:dyDescent="0.25">
      <c r="A1" s="15" t="s">
        <v>5</v>
      </c>
      <c r="B1" s="8" t="s">
        <v>6</v>
      </c>
      <c r="C1" s="8" t="s">
        <v>7</v>
      </c>
      <c r="D1" s="8" t="s">
        <v>1</v>
      </c>
      <c r="E1" s="8" t="s">
        <v>2</v>
      </c>
      <c r="F1" s="9" t="s">
        <v>3</v>
      </c>
    </row>
    <row r="2" spans="1:6" x14ac:dyDescent="0.25">
      <c r="A2" s="16" t="s">
        <v>4</v>
      </c>
      <c r="B2" s="1" t="s">
        <v>0</v>
      </c>
      <c r="C2" s="3">
        <v>103</v>
      </c>
      <c r="D2" s="4" t="s">
        <v>11</v>
      </c>
      <c r="E2" s="4"/>
      <c r="F2" s="14"/>
    </row>
    <row r="3" spans="1:6" x14ac:dyDescent="0.25">
      <c r="A3" s="16" t="s">
        <v>4</v>
      </c>
      <c r="B3" s="1" t="s">
        <v>0</v>
      </c>
      <c r="C3" s="3">
        <v>103</v>
      </c>
      <c r="D3" s="4" t="s">
        <v>13</v>
      </c>
      <c r="E3" s="4"/>
      <c r="F3" s="14"/>
    </row>
    <row r="4" spans="1:6" x14ac:dyDescent="0.25">
      <c r="A4" s="13" t="s">
        <v>8</v>
      </c>
      <c r="B4" s="3" t="s">
        <v>9</v>
      </c>
      <c r="C4" s="3">
        <v>105</v>
      </c>
      <c r="D4" s="4"/>
      <c r="E4" s="4" t="s">
        <v>11</v>
      </c>
      <c r="F4" s="14" t="s">
        <v>13</v>
      </c>
    </row>
    <row r="5" spans="1:6" x14ac:dyDescent="0.25">
      <c r="A5" s="16" t="s">
        <v>10</v>
      </c>
      <c r="B5" s="1" t="s">
        <v>12</v>
      </c>
      <c r="C5" s="1">
        <v>107</v>
      </c>
      <c r="D5" s="17"/>
      <c r="E5" s="17" t="s">
        <v>13</v>
      </c>
      <c r="F5" s="18" t="s">
        <v>11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abSelected="1" workbookViewId="0">
      <selection activeCell="E10" sqref="E10"/>
    </sheetView>
  </sheetViews>
  <sheetFormatPr baseColWidth="10" defaultRowHeight="15" x14ac:dyDescent="0.25"/>
  <cols>
    <col min="1" max="1" width="9.85546875" bestFit="1" customWidth="1"/>
    <col min="2" max="2" width="13.5703125" bestFit="1" customWidth="1"/>
    <col min="3" max="3" width="16" bestFit="1" customWidth="1"/>
    <col min="4" max="4" width="9.85546875" bestFit="1" customWidth="1"/>
    <col min="5" max="5" width="14.5703125" bestFit="1" customWidth="1"/>
    <col min="6" max="6" width="17" bestFit="1" customWidth="1"/>
    <col min="7" max="7" width="10.85546875" bestFit="1" customWidth="1"/>
    <col min="8" max="8" width="14.5703125" bestFit="1" customWidth="1"/>
    <col min="9" max="9" width="17" bestFit="1" customWidth="1"/>
    <col min="10" max="10" width="10.85546875" bestFit="1" customWidth="1"/>
  </cols>
  <sheetData>
    <row r="1" spans="1:10" x14ac:dyDescent="0.25">
      <c r="B1" s="5" t="s">
        <v>1</v>
      </c>
      <c r="C1" s="5"/>
      <c r="D1" s="5"/>
      <c r="E1" s="5" t="s">
        <v>2</v>
      </c>
      <c r="F1" s="5"/>
      <c r="G1" s="5"/>
      <c r="H1" s="5" t="s">
        <v>3</v>
      </c>
      <c r="I1" s="5"/>
      <c r="J1" s="5"/>
    </row>
    <row r="2" spans="1:10" x14ac:dyDescent="0.25">
      <c r="A2" s="7" t="s">
        <v>14</v>
      </c>
      <c r="B2" s="8" t="s">
        <v>5</v>
      </c>
      <c r="C2" s="8" t="s">
        <v>6</v>
      </c>
      <c r="D2" s="8" t="s">
        <v>7</v>
      </c>
      <c r="E2" s="8" t="s">
        <v>15</v>
      </c>
      <c r="F2" s="8" t="s">
        <v>16</v>
      </c>
      <c r="G2" s="8" t="s">
        <v>17</v>
      </c>
      <c r="H2" s="8" t="s">
        <v>18</v>
      </c>
      <c r="I2" s="8" t="s">
        <v>19</v>
      </c>
      <c r="J2" s="9" t="s">
        <v>20</v>
      </c>
    </row>
    <row r="3" spans="1:10" x14ac:dyDescent="0.25">
      <c r="A3" s="6" t="s">
        <v>11</v>
      </c>
      <c r="B3" s="2" t="str">
        <f>INDEX(Tableau2[],MATCH(Tableau1[[#This Row],[Nom]],Tableau2[9 h 30],0),1)</f>
        <v>Artisanat</v>
      </c>
      <c r="C3" s="2" t="str">
        <f>INDEX(Tableau2[],MATCH(Tableau1[[#This Row],[Nom]],Tableau2[9 h 30],0),2)</f>
        <v>Superman</v>
      </c>
      <c r="D3" s="2">
        <f>INDEX(Tableau2[],MATCH(Tableau1[[#This Row],[Nom]],Tableau2[9 h 30],0),3)</f>
        <v>103</v>
      </c>
      <c r="E3" s="2" t="str">
        <f>INDEX(Tableau2[],MATCH(Tableau1[[#This Row],[Nom]],Tableau2[9 h 50],0),1)</f>
        <v>Banque</v>
      </c>
      <c r="F3" s="2" t="str">
        <f>INDEX(Tableau2[],MATCH(Tableau1[[#This Row],[Nom]],Tableau2[9 h 50],0),2)</f>
        <v>Zorro</v>
      </c>
      <c r="G3" s="2">
        <f>INDEX(Tableau2[],MATCH(Tableau1[[#This Row],[Nom]],Tableau2[9 h 50],0),3)</f>
        <v>105</v>
      </c>
      <c r="H3" s="2" t="str">
        <f>INDEX(Tableau2[],MATCH(Tableau1[[#This Row],[Nom]],Tableau2[10 h 10],0),1)</f>
        <v>Commerce</v>
      </c>
      <c r="I3" s="2" t="str">
        <f>INDEX(Tableau2[],MATCH(Tableau1[[#This Row],[Nom]],Tableau2[10 h 10],0),2)</f>
        <v>Spiderman</v>
      </c>
      <c r="J3" s="2">
        <f>INDEX(Tableau2[],MATCH(Tableau1[[#This Row],[Nom]],Tableau2[10 h 10],0),3)</f>
        <v>107</v>
      </c>
    </row>
    <row r="4" spans="1:10" x14ac:dyDescent="0.25">
      <c r="A4" s="10" t="s">
        <v>13</v>
      </c>
      <c r="B4" s="11" t="str">
        <f>INDEX(Tableau2[],MATCH(Tableau1[[#This Row],[Nom]],Tableau2[9 h 30],0),1)</f>
        <v>Artisanat</v>
      </c>
      <c r="C4" s="11" t="str">
        <f>INDEX(Tableau2[],MATCH(Tableau1[[#This Row],[Nom]],Tableau2[9 h 30],0),2)</f>
        <v>Superman</v>
      </c>
      <c r="D4" s="11">
        <f>INDEX(Tableau2[],MATCH(Tableau1[[#This Row],[Nom]],Tableau2[9 h 30],0),3)</f>
        <v>103</v>
      </c>
      <c r="E4" s="11" t="str">
        <f>INDEX(Tableau2[],MATCH(Tableau1[[#This Row],[Nom]],Tableau2[9 h 50],0),1)</f>
        <v>Commerce</v>
      </c>
      <c r="F4" s="11" t="str">
        <f>INDEX(Tableau2[],MATCH(Tableau1[[#This Row],[Nom]],Tableau2[9 h 50],0),2)</f>
        <v>Spiderman</v>
      </c>
      <c r="G4" s="11">
        <f>INDEX(Tableau2[],MATCH(Tableau1[[#This Row],[Nom]],Tableau2[9 h 50],0),3)</f>
        <v>107</v>
      </c>
      <c r="H4" s="11" t="str">
        <f>INDEX(Tableau2[],MATCH(Tableau1[[#This Row],[Nom]],Tableau2[10 h 10],0),1)</f>
        <v>Banque</v>
      </c>
      <c r="I4" s="11" t="str">
        <f>INDEX(Tableau2[],MATCH(Tableau1[[#This Row],[Nom]],Tableau2[10 h 10],0),2)</f>
        <v>Zorro</v>
      </c>
      <c r="J4" s="12">
        <f>INDEX(Tableau2[],MATCH(Tableau1[[#This Row],[Nom]],Tableau2[10 h 10],0),3)</f>
        <v>105</v>
      </c>
    </row>
  </sheetData>
  <mergeCells count="3">
    <mergeCell ref="B1:D1"/>
    <mergeCell ref="E1:G1"/>
    <mergeCell ref="H1:J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Département de Seine-Saint-Denis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principal</dc:creator>
  <cp:lastModifiedBy>yal</cp:lastModifiedBy>
  <dcterms:created xsi:type="dcterms:W3CDTF">2022-01-26T10:46:45Z</dcterms:created>
  <dcterms:modified xsi:type="dcterms:W3CDTF">2022-01-28T08:58:38Z</dcterms:modified>
</cp:coreProperties>
</file>