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28905" yWindow="-75" windowWidth="29010" windowHeight="15810" activeTab="1"/>
  </bookViews>
  <sheets>
    <sheet name="Bd" sheetId="1" r:id="rId1"/>
    <sheet name="Bon à Imprimer" sheetId="4" r:id="rId2"/>
    <sheet name="Clients" sheetId="2" r:id="rId3"/>
    <sheet name="Archive" sheetId="5" r:id="rId4"/>
    <sheet name="Feuil1" sheetId="6" r:id="rId5"/>
  </sheets>
  <functionGroups builtInGroupCount="17"/>
  <definedNames>
    <definedName name="_xlnm._FilterDatabase" localSheetId="0" hidden="1">Bd!$A$1:$I$303</definedName>
    <definedName name="adrClient">'Bon à Imprimer'!$B$21</definedName>
    <definedName name="_xlnm.Criteria" localSheetId="0">Bd!$N$4:$N$5</definedName>
    <definedName name="_xlnm.Extract" localSheetId="0">Bd!$O$1:$X$1</definedName>
    <definedName name="nomClient">'Bon à Imprimer'!$B$20</definedName>
    <definedName name="numBon">'Bon à Imprimer'!$B$18</definedName>
    <definedName name="Recherche_Bd">OFFSET(Bd!N1048554,0,0,COUNTA(Bd!N1048554:N1048549),10)</definedName>
    <definedName name="villeClient">'Bon à Imprimer'!$B$22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4" l="1"/>
  <c r="H19" i="4" l="1"/>
  <c r="H20" i="4" s="1"/>
  <c r="M301" i="1" l="1"/>
  <c r="M258" i="1" l="1"/>
  <c r="B18" i="4" l="1"/>
  <c r="B16" i="4" l="1"/>
</calcChain>
</file>

<file path=xl/sharedStrings.xml><?xml version="1.0" encoding="utf-8"?>
<sst xmlns="http://schemas.openxmlformats.org/spreadsheetml/2006/main" count="1456" uniqueCount="407">
  <si>
    <t>Goupe</t>
  </si>
  <si>
    <t>Sous groupe</t>
  </si>
  <si>
    <t>Désignation</t>
  </si>
  <si>
    <t>Longueur</t>
  </si>
  <si>
    <t xml:space="preserve">Largeur </t>
  </si>
  <si>
    <t>Hauteur/ Epaisseur</t>
  </si>
  <si>
    <t>Unité</t>
  </si>
  <si>
    <t>Prix     unitaire HT</t>
  </si>
  <si>
    <t>Place</t>
  </si>
  <si>
    <t>ID</t>
  </si>
  <si>
    <t>Bois massif</t>
  </si>
  <si>
    <t>Epicéa</t>
  </si>
  <si>
    <t>C18  Epicéa  50x150 mm  Lg: 5,10m</t>
  </si>
  <si>
    <t>C18  Epicéa  50x150 mm  Lg: 4,50m</t>
  </si>
  <si>
    <t>C18  Epicéa  50x150 mm  Lg: 4,20m</t>
  </si>
  <si>
    <t>C18  Epicéa  50x150 mm  Lg: 3,90m</t>
  </si>
  <si>
    <t>C18  Epicéa  50x150 mm  Lg: 3,60m</t>
  </si>
  <si>
    <t>C18  Epicéa  50x150 mm  Lg: 3,30m</t>
  </si>
  <si>
    <t>m²</t>
  </si>
  <si>
    <t>C18  Epicéa  50x150 mm  Lg: 3,00m</t>
  </si>
  <si>
    <t>Panneau O.S.B   1195x1800mm EP: 12mm</t>
  </si>
  <si>
    <t>Panneau O.S.B   1195x1800mm EP: 9mm</t>
  </si>
  <si>
    <t>Panneau</t>
  </si>
  <si>
    <t>Nom</t>
  </si>
  <si>
    <t>F.lecoc@gmail.com</t>
  </si>
  <si>
    <t>Douglas</t>
  </si>
  <si>
    <t xml:space="preserve">     </t>
  </si>
  <si>
    <t>ml</t>
  </si>
  <si>
    <t>Total HT</t>
  </si>
  <si>
    <t>Date:</t>
  </si>
  <si>
    <t>Nb bon</t>
  </si>
  <si>
    <t>Code Postal</t>
  </si>
  <si>
    <t>C18  Epicéa  44x63 mm  Lg: 5,10m</t>
  </si>
  <si>
    <t>C18  Epicéa  44x63 mm  Lg: 4,50m</t>
  </si>
  <si>
    <t>C18  Epicéa  44x63 mm  Lg: 4,20m</t>
  </si>
  <si>
    <t>C18  Epicéa  44x63 mm  Lg: 3,90m</t>
  </si>
  <si>
    <t>C18  Epicéa  44x63 mm  Lg: 3,60m</t>
  </si>
  <si>
    <t>C18  Epicéa  44x63 mm  Lg: 3,30m</t>
  </si>
  <si>
    <t>C18  Epicéa  44x63 mm  Lg: 3,00m</t>
  </si>
  <si>
    <t>C18  Epicéa  75x200 mm  Lg: 5,10m</t>
  </si>
  <si>
    <t>C18  Epicéa  75x200 mm  Lg: 4,50m</t>
  </si>
  <si>
    <t>C18  Epicéa  75x200 mm  Lg: 4,20m</t>
  </si>
  <si>
    <t>C18  Epicéa  75x200 mm  Lg: 3,90m</t>
  </si>
  <si>
    <t>C18  Epicéa  75x200 mm  Lg: 3,60m</t>
  </si>
  <si>
    <t>C18  Epicéa  75x200 mm  Lg: 3,30m</t>
  </si>
  <si>
    <t>C18  Epicéa  75x200 mm  Lg: 3,00m</t>
  </si>
  <si>
    <t>C18  Epicéa  75x200 mm  Lg: 4,80m</t>
  </si>
  <si>
    <t>C18  Epicéa  44x63 mm  Lg: 4,80m</t>
  </si>
  <si>
    <t>C18  Epicéa  44x63 mm  Lg: 5,40m</t>
  </si>
  <si>
    <t>C18  Epicéa  44x63 mm  Lg: 5,70m</t>
  </si>
  <si>
    <t>C18  Epicéa  50x150 mm  Lg: 5,40m</t>
  </si>
  <si>
    <t>C18  Epicéa  50x150 mm  Lg: 5,70m</t>
  </si>
  <si>
    <t>C18  Epicéa  50x150 mm  Lg: 6,00m</t>
  </si>
  <si>
    <t>C18  Epicéa  50x150 mm  Lg: 4,80m</t>
  </si>
  <si>
    <t>C18  Epicéa  75x200 mm  Lg: 5,40m</t>
  </si>
  <si>
    <t>C18  Epicéa  75x200 mm  Lg: 5,70m</t>
  </si>
  <si>
    <t>C18  Epicéa  75x200 mm  Lg: 6,00m</t>
  </si>
  <si>
    <t>C18 Douglas 14x145 mm Lg: 5,10 m</t>
  </si>
  <si>
    <t>C18  Epicéa  75x225 mm  Lg: 3,00m</t>
  </si>
  <si>
    <t>C18  Epicéa  75x225 mm  Lg: 3,30m</t>
  </si>
  <si>
    <t>C18  Epicéa  75x225 mm  Lg: 3,60m</t>
  </si>
  <si>
    <t>C18  Epicéa  75x225 mm  Lg: 3,90m</t>
  </si>
  <si>
    <t>C18  Epicéa  75x225 mm  Lg: 4,20m</t>
  </si>
  <si>
    <t>C18  Epicéa  75x225 mm  Lg: 4,50m</t>
  </si>
  <si>
    <t>C18  Epicéa  75x225 mm  Lg: 4,80m</t>
  </si>
  <si>
    <t>C18  Epicéa  75x225 mm  Lg: 5,10m</t>
  </si>
  <si>
    <t>C18  Epicéa  75x225 mm  Lg: 5,40m</t>
  </si>
  <si>
    <t>C18  Epicéa  75x225 mm  Lg: 5,70m</t>
  </si>
  <si>
    <t>C18  Epicéa  75x225 mm  Lg: 6,00m</t>
  </si>
  <si>
    <t>C18  Epicéa  75x250 mm  Lg: 3,00m</t>
  </si>
  <si>
    <t>C18  Epicéa  75x250 mm  Lg: 3,30m</t>
  </si>
  <si>
    <t>C18  Epicéa  75x250 mm  Lg: 3,60m</t>
  </si>
  <si>
    <t>C18  Epicéa  75x250 mm  Lg: 3,90m</t>
  </si>
  <si>
    <t>C18  Epicéa  75x250 mm  Lg: 4,20m</t>
  </si>
  <si>
    <t>C18  Epicéa  75x250 mm  Lg: 4,50m</t>
  </si>
  <si>
    <t>C18  Epicéa  75x250 mm  Lg: 5,10m</t>
  </si>
  <si>
    <t>C18  Epicéa  75x250 mm  Lg: 5,40m</t>
  </si>
  <si>
    <t>C18  Epicéa 75x250 mm  Lg: 5,70m</t>
  </si>
  <si>
    <t>C18  Epicéa  75x250 mm  Lg: 6,00m</t>
  </si>
  <si>
    <t>C18  Epicéa  75x250 mm  Lg: 4,80m</t>
  </si>
  <si>
    <t>C18  Epicéa  44x63 mm  Lg: 6,00m</t>
  </si>
  <si>
    <t>C18  Epicéa  63x175 mm  Lg: 3,00m</t>
  </si>
  <si>
    <t>C18  Epicéa  63x175 mm  Lg: 3,30m</t>
  </si>
  <si>
    <t>C18  Epicéa  63x175 mm  Lg: 3,60m</t>
  </si>
  <si>
    <t>C18  Epicéa  63x175 mm  Lg: 3,90m</t>
  </si>
  <si>
    <t>C18  Epicéa  63x175 mm  Lg: 4,20m</t>
  </si>
  <si>
    <t>C18  Epicéa  63x175 mm  Lg: 4,50m</t>
  </si>
  <si>
    <t>C18  Epicéa  63x175 mm  Lg: 4,80m</t>
  </si>
  <si>
    <t>C18  Epicéa  63x175 mm  Lg: 5,10m</t>
  </si>
  <si>
    <t>C18  Epicéa  63x175 mm  Lg: 5,40m</t>
  </si>
  <si>
    <t>C18  Epicéa  63x175 mm  Lg: 5,70m</t>
  </si>
  <si>
    <t>C18  Epicéa  63x175 mm  Lg: 6,00m</t>
  </si>
  <si>
    <t>Bois d'ossature</t>
  </si>
  <si>
    <t>CL2 Epicéa 45x145 mm Lg: 6,00m</t>
  </si>
  <si>
    <t>CL2 Epicéa 45x220 mm Lg: 6,00m</t>
  </si>
  <si>
    <t>CL2 Epicéa 45x220 mm Lg: 5,10m</t>
  </si>
  <si>
    <t>CL2 Epicéa 45x145 mm Lg: 5,10m</t>
  </si>
  <si>
    <t>Epicéa Traité</t>
  </si>
  <si>
    <t>CL4 Epicéa 45x220 mm Lg: 5,10m</t>
  </si>
  <si>
    <t>CL4 Epicéa 45x220 mm Lg: 6,00m</t>
  </si>
  <si>
    <t>CL4 Epicéa 45x145 mm Lg: 5,10m</t>
  </si>
  <si>
    <t>CL4 Epicéa 45x145 mm Lg: 6,00m</t>
  </si>
  <si>
    <t>C18  Epicéa  150x150 mm  Lg: 5,00m</t>
  </si>
  <si>
    <t>C18  Epicéa  80x110 mm  Lg: 3,00m</t>
  </si>
  <si>
    <t>C18  Epicéa  80x110 mm  Lg: 3,30m</t>
  </si>
  <si>
    <t>C18  Epicéa  80x110 mm  Lg: 3,60m</t>
  </si>
  <si>
    <t>C18  Epicéa  80x110 mm  Lg: 3,90m</t>
  </si>
  <si>
    <t>C18  Epicéa  80x110 mm  Lg: 4,20m</t>
  </si>
  <si>
    <t>C18  Epicéa  80x110 mm  Lg: 4,50m</t>
  </si>
  <si>
    <t>C18  Epicéa  80x110 mm  Lg: 4,80m</t>
  </si>
  <si>
    <t>C18  Epicéa  80x110 mm  Lg: 5,10m</t>
  </si>
  <si>
    <t>C18  Epicéa  80x110 mm  Lg: 5,40m</t>
  </si>
  <si>
    <t>C18  Epicéa  80x110 mm  Lg: 5,70m</t>
  </si>
  <si>
    <t>C18  Epicéa  80x110 mm  Lg: 6,00m</t>
  </si>
  <si>
    <t>C18  Epicéa  38x100 mm  Lg: 3,00m</t>
  </si>
  <si>
    <t>C18  Epicéa  38x100 mm  Lg: 3,30m</t>
  </si>
  <si>
    <t>C18  Epicéa  38x100 mm  Lg: 3,60m</t>
  </si>
  <si>
    <t>C18  Epicéa  38x100 mm  Lg: 3,90m</t>
  </si>
  <si>
    <t>C18  Epicéa  38x100 mm  Lg: 4,20m</t>
  </si>
  <si>
    <t>C18  Epicéa  38x100 mm  Lg: 4,50m</t>
  </si>
  <si>
    <t>C18  Epicéa  38x100 mm  Lg: 5,10m</t>
  </si>
  <si>
    <t>C18  Epicéa  38x100 mm  Lg: 5,40m</t>
  </si>
  <si>
    <t>C18  Epicéa  38x100 mm  Lg: 5,70m</t>
  </si>
  <si>
    <t>C18  Epicéa  38x100 mm  Lg: 6,00m</t>
  </si>
  <si>
    <t>Epicéa solivette</t>
  </si>
  <si>
    <t>Epicéa Bastaing</t>
  </si>
  <si>
    <t>Epicéa Chevron</t>
  </si>
  <si>
    <t>Epicéa Madrier</t>
  </si>
  <si>
    <t>Epicéa Poutre</t>
  </si>
  <si>
    <t>C18  Epicéa  150x150 mm  Lg: 6,00m</t>
  </si>
  <si>
    <t>C18  Epicéa  38x100 mm  Lg: 4,80m</t>
  </si>
  <si>
    <t>C18  Epicéa  38x175 mm  Lg: 3,00m</t>
  </si>
  <si>
    <t>C18  Epicéa  38x175 mm  Lg: 3,30m</t>
  </si>
  <si>
    <t>C18  Epicéa  38x175 mm  Lg: 3,60m</t>
  </si>
  <si>
    <t>C18  Epicéa  38x175 mm  Lg: 3,90m</t>
  </si>
  <si>
    <t>C18  Epicéa  38x175 mm  Lg: 4,20m</t>
  </si>
  <si>
    <t>C18  Epicéa  38x175 mm  Lg: 4,50m</t>
  </si>
  <si>
    <t>C18  Epicéa  38x175 mm  Lg: 4,80m</t>
  </si>
  <si>
    <t>C18  Epicéa  38x175 mm  Lg: 5,10m</t>
  </si>
  <si>
    <t>C18  Epicéa  38x175 mm  Lg: 5,40m</t>
  </si>
  <si>
    <t>C18  Epicéa  38x175 mm  Lg: 5,70m</t>
  </si>
  <si>
    <t>C18  Epicéa  38x175 mm  Lg: 6,00m</t>
  </si>
  <si>
    <t>C18  Epicéa  38x200 mm  Lg: 3,00m</t>
  </si>
  <si>
    <t>C18  Epicéa  38x200 mm  Lg: 3,30m</t>
  </si>
  <si>
    <t>C18  Epicéa  38x200 mm  Lg: 3,60m</t>
  </si>
  <si>
    <t>C18  Epicéa  38x200 mm  Lg: 3,90m</t>
  </si>
  <si>
    <t>C18  Epicéa  38x200 mm  Lg: 4,20m</t>
  </si>
  <si>
    <t>C18  Epicéa  38x200 mm  Lg: 4,50m</t>
  </si>
  <si>
    <t>C18  Epicéa  38x200 mm  Lg: 4,80m</t>
  </si>
  <si>
    <t>C18  Epicéa  38x200 mm  Lg: 5,10m</t>
  </si>
  <si>
    <t>C18  Epicéa  38x200 mm  Lg: 5,40m</t>
  </si>
  <si>
    <t>C18  Epicéa  38x200 mm  Lg: 5,70m</t>
  </si>
  <si>
    <t>C18  Epicéa  38x200 mm  Lg: 6,00m</t>
  </si>
  <si>
    <t>Lamellé collé</t>
  </si>
  <si>
    <t>GL24h Epicéa 270x90 mm Lg: 5,50m</t>
  </si>
  <si>
    <t xml:space="preserve">GL24h Epicéa 320x90 mm Lg: </t>
  </si>
  <si>
    <t>GL24h Epicéa 270x90 mm Lg: 6,00 m</t>
  </si>
  <si>
    <t>GL24h Epicéa 270x90 mm Lg: 7,00 m</t>
  </si>
  <si>
    <t>GL24h Epicéa 270x90 mm Lg: 7,50 m</t>
  </si>
  <si>
    <t>GL24h Epicéa 270x90 mm Lg: 8,00 m</t>
  </si>
  <si>
    <t>GL24h Epicéa 270x90 mm Lg: 6,75 m</t>
  </si>
  <si>
    <t>GL24h Epicéa 270x90 mm Lg: 10,00 m</t>
  </si>
  <si>
    <t>GL24h Epicéa 270x90 mm Lg: 12,00 m</t>
  </si>
  <si>
    <t>GL24h Epicéa 270x90 mm Lg: 13,50 m</t>
  </si>
  <si>
    <t>GL24h Epicéa 320x90 mm Lg: 6,00 m</t>
  </si>
  <si>
    <t>GL24h Epicéa 320x90 mm Lg: 6,75 m</t>
  </si>
  <si>
    <t>GL24h Epicéa 320x90 mm Lg: 7,00 m</t>
  </si>
  <si>
    <t>GL24h Epicéa 320x90 mm Lg: 7,50 m</t>
  </si>
  <si>
    <t>GL24h Epicéa 320x90 mm Lg: 8,00 m</t>
  </si>
  <si>
    <t>GL24h Epicéa 320x90 mm Lg: 10,00 m</t>
  </si>
  <si>
    <t>GL24h Epicéa 320x90 mm Lg: 12,00 m</t>
  </si>
  <si>
    <t>GL24h Epicéa 320x90 mm Lg: 13,50 m</t>
  </si>
  <si>
    <t>C.P Peuplier</t>
  </si>
  <si>
    <t>Panneau C.P Peuplier   1220x2500mm EP: 5mm</t>
  </si>
  <si>
    <t>Panneau C.P Peuplier  1220x2800mm EP: 10mm</t>
  </si>
  <si>
    <t>Panneau C.P Peuplier  1220x2800mm EP: 15mm</t>
  </si>
  <si>
    <t>Dalle</t>
  </si>
  <si>
    <t xml:space="preserve">O.S.B </t>
  </si>
  <si>
    <t>Dalle O.S.B   67,5x2500mm EP: 15mm</t>
  </si>
  <si>
    <t>Dalle O.S.B   67,5x2500mm EP: 18mm</t>
  </si>
  <si>
    <t>Dalle O.S.B   67,5x2500mm EP: 22mm</t>
  </si>
  <si>
    <t>Epicéa Liteau</t>
  </si>
  <si>
    <t>Liteau Epicéa  38x38 mm  Lg: 4,50m</t>
  </si>
  <si>
    <t>Liteau  Epicéa  50x25 mm  Lg: 4,50m</t>
  </si>
  <si>
    <t>Liteau  Epicéa  38x13 mm  Lg: 4,50m</t>
  </si>
  <si>
    <t>Liteau  Epicéa  45x29 mm  Lg: 4,50m</t>
  </si>
  <si>
    <t>Quincaillerie</t>
  </si>
  <si>
    <t>Vis</t>
  </si>
  <si>
    <t>Bte</t>
  </si>
  <si>
    <t>Vis 8x90/60-tx40 BTE 100 unité</t>
  </si>
  <si>
    <t>Vis bois anti-fendage 4 x 60 Bte de 500</t>
  </si>
  <si>
    <t>TVA</t>
  </si>
  <si>
    <t>TTC</t>
  </si>
  <si>
    <t>HT</t>
  </si>
  <si>
    <t>Vis bois Rocket charpente tête plate large Torx zingué filetage partiel 6x80/40 mm - boîte de 100</t>
  </si>
  <si>
    <t>Vis bois Rocket charpente tête plate large Torx zingué filetage partiel 6x90/ 50mm - boîte de 100</t>
  </si>
  <si>
    <t>Vis bois Rocket charpente tête plate large Torx zingué filetage partiel 6x100/ 50mm - boîte de 100</t>
  </si>
  <si>
    <t>Vis bois Rocket charpente tête plate large Torx zingué filetage partiel 6x120/ 75mm - boîte de 100</t>
  </si>
  <si>
    <t>Vis bois Rocket charpente tête plate large Torx zingué filetage partiel 6x70/40 mm - boîte de 100</t>
  </si>
  <si>
    <t>Vis bois Rocket charpente tête plate large Torx zingué filetage partiel 6x140/ 75mm - boîte de 50</t>
  </si>
  <si>
    <t>Vis bois Rocket charpente tête plate large Torx zingué filetage partiel 6x160/ 75mm - boîte de 50</t>
  </si>
  <si>
    <t>Vis bois Rocket charpente tête plate large Torx zingué filetage partiel 6x180/ 75mm - boîte de 50</t>
  </si>
  <si>
    <t>Vis bois Rocket charpente tête plate large Torx zingué filetage partiel 6x200/ 75mm - boîte de 50</t>
  </si>
  <si>
    <t>Vis bois Rocket charpente tête plate large Torx zingué filetage partiel 8x140/ 50mm - boîte de 50</t>
  </si>
  <si>
    <t>Vis bois Rocket charpente tête plate large Torx zingué filetage partiel 8x160/ 50mm - boîte de 50</t>
  </si>
  <si>
    <t>Vis bois Rocket charpente tête plate large Torx zingué filetage partiel 8x200/ 50mm - boîte de 50</t>
  </si>
  <si>
    <t>Vis bois Rocket charpente tête plate large Torx zingué filetage partiel 8x220/ 50mm - boîte de 50</t>
  </si>
  <si>
    <t>Vis bois Rocket charpente tête plate large Torx zingué filetage partiel 8x240/ 50mm - boîte de 50</t>
  </si>
  <si>
    <t>Vis bois Rocket charpente tête plate large Torx zingué filetage partiel 8x260/ 50mm - boîte de 50</t>
  </si>
  <si>
    <t>Vis bois Rocket charpente tête plate large Torx zingué filetage partiel 8x300/ 50mm - boîte de 50</t>
  </si>
  <si>
    <t>Vis bois Rocket charpente tête plate large Torx zingué filetage partiel 8x320/ 50mm - boîte de 50</t>
  </si>
  <si>
    <t>Vis bois Rocket charpente tête plate large Torx zingué filetage partiel 8x360/ 50mm - boîte de 50</t>
  </si>
  <si>
    <t>Vis bois Rocket charpente tête plate large Torx zingué filetage partiel 8x380/ 50mm - boîte de 50</t>
  </si>
  <si>
    <t>Vis bois Rocket charpente tête plate large Torx zingué filetage partiel 8x400/ 50mm - boîte de 50</t>
  </si>
  <si>
    <t>Vis bois Rocket charpente tête plate large Torx zingué filetage partiel 8x180/ 50mm - boîte de 50</t>
  </si>
  <si>
    <t>Vis bois Rocket charpente tête plate large Torx zingué filetage partiel 8x120/ 50mm - boîte de 100</t>
  </si>
  <si>
    <t>Vis bois Rocket charpente tête plate large Torx zingué filetage partiel 8x100/ 50mm - boîte de 100</t>
  </si>
  <si>
    <t>Vis bois Rocket charpente tête plate large Torx zingué filetage partiel 8x80/ 50mm - boîte de 100</t>
  </si>
  <si>
    <t>Vis bois Rocket charpente tête fraisée Torx acier zingué filetage partiel 6x60/30 mm - boîte de 200</t>
  </si>
  <si>
    <t>Vis bois Rocket charpente tête fraisée Torx acier zingué filetage partiel 6x70/40 mm - boîte de 150</t>
  </si>
  <si>
    <t>Vis bois Rocket charpente tête fraisée Torx acier zingué filetage partiel 6x80/50 mm - boîte de 100</t>
  </si>
  <si>
    <t>Vis bois Rocket charpente tête fraisée Torx acier zingué filetage partiel 6x90/50 mm - boîte de 100</t>
  </si>
  <si>
    <t>Vis bois Rocket charpente tête fraisée Torx acier zingué filetage partiel 6x100/500 mm - boîte de 100</t>
  </si>
  <si>
    <t>Vis bois Rocket charpente tête fraisée Torx acier zingué filetage partiel 6x120/30 mm - boîte de 100</t>
  </si>
  <si>
    <t>Vis bois Rocket charpente tête fraisée Torx acier zingué filetage partiel 6x140/75 mm - boîte de 100</t>
  </si>
  <si>
    <t>Vis bois Rocket charpente tête fraisée Torx acier zingué filetage partiel 6x160/75 mm - boîte de 100</t>
  </si>
  <si>
    <t>Vis bois Rocket charpente tête fraisée Torx acier zingué filetage partiel 6x180/75 mm - boîte de 100</t>
  </si>
  <si>
    <t>Vis bois Rocket charpente tête fraisée Torx acier zingué filetage partiel 6x200/75 mm - boîte de 100</t>
  </si>
  <si>
    <t>Vis bois Rocket charpente tête fraisée Torx acier zingué filetage partiel 6x220/75 mm - boîte de 100</t>
  </si>
  <si>
    <t>Vis bois Rocket charpente tête fraisée Torx acier zingué filetage partiel 6x240/75 mm - boîte de 50</t>
  </si>
  <si>
    <t>Vis bois Rocket charpente tête fraisée Torx acier zingué filetage partiel 6x260/75 mm - boîte de 50</t>
  </si>
  <si>
    <t>Vis bois Rocket charpente tête fraisée Torx acier zingué filetage partiel 6x300/75 mm - boîte de 50</t>
  </si>
  <si>
    <t>Vis bois Rocket charpente tête fraisée Torx acier zingué filetage partiel 8x90/60 mm - boîte de 100</t>
  </si>
  <si>
    <t>Vis bois Rocket charpente tête fraisée Torx acier zingué filetage partiel 8x80/50 mm - boîte de 100</t>
  </si>
  <si>
    <t>Vis bois Rocket charpente tête fraisée Torx acier zingué filetage partiel 8x100/50 mm - boîte de 100</t>
  </si>
  <si>
    <t>Vis bois Rocket charpente tête fraisée Torx acier zingué filetage partiel 8x120/80 mm - boîte de 100</t>
  </si>
  <si>
    <t>Vis bois Rocket charpente tête fraisée Torx acier zingué filetage partiel 8x140/80 mm - boîte de 50</t>
  </si>
  <si>
    <t>Vis bois Rocket charpente tête fraisée Torx acier zingué filetage partiel 8x160/80 mm - boîte de 50</t>
  </si>
  <si>
    <t>Vis bois Rocket charpente tête fraisée Torx acier zingué filetage partiel 8x180/80 mm - boîte de 50</t>
  </si>
  <si>
    <t>Vis bois Rocket charpente tête fraisée Torx acier zingué filetage partiel 8x200/60 mm - boîte de 50</t>
  </si>
  <si>
    <t>Vis bois Rocket charpente tête fraisée Torx acier zingué filetage partiel 8x220/100 mm - boîte de 50</t>
  </si>
  <si>
    <t>Vis bois Rocket charpente tête fraisée Torx acier zingué filetage partiel 8x240/100 mm - boîte de 50</t>
  </si>
  <si>
    <t>Vis bois Rocket charpente tête fraisée Torx acier zingué filetage partiel 8x260/100 mm - boîte de 50</t>
  </si>
  <si>
    <t>Vis bois Rocket charpente tête fraisée Torx acier zingué filetage partiel 8x280/100 mm - boîte de 50</t>
  </si>
  <si>
    <t>Vis bois Rocket charpente tête fraisée Torx acier zingué filetage partiel 8x3000/100 mm - boîte de 50</t>
  </si>
  <si>
    <t>Vis bois Rocket charpente tête fraisée Torx acier zingué filetage partiel 8x320/100 mm - boîte de 50</t>
  </si>
  <si>
    <t>Pointe cloueur</t>
  </si>
  <si>
    <t>Carton</t>
  </si>
  <si>
    <t>3060 pointes bois d'hêtre en rouleaux Lignoloc D. 3,7 x 50 mm - 16S3750W - Alsafix</t>
  </si>
  <si>
    <t>3060 pointes bois d'hêtre en rouleaux Lignoloc D. 3,7 x 55 mm - 16S3755W - Alsafix</t>
  </si>
  <si>
    <t>Carton de 4 500 pointes torsadées 16° COILS 28 D. 2,8 x 80 mm - 16F28803 Alsafix</t>
  </si>
  <si>
    <t>N° Devis charp.</t>
  </si>
  <si>
    <t>N°Devis Couv</t>
  </si>
  <si>
    <t>Date Devis charp.</t>
  </si>
  <si>
    <t>Date Devis Couv</t>
  </si>
  <si>
    <t>Contact</t>
  </si>
  <si>
    <t>Mail :</t>
  </si>
  <si>
    <t>Tel :</t>
  </si>
  <si>
    <t>Prénom :</t>
  </si>
  <si>
    <t>Nom :</t>
  </si>
  <si>
    <t>Naud</t>
  </si>
  <si>
    <t>Clément</t>
  </si>
  <si>
    <t>clementtoboc@gmail.com</t>
  </si>
  <si>
    <t>Ardoise 22x32 cm Ep : 6 mm</t>
  </si>
  <si>
    <t>Ardoise 22x40 cm Ep 6 mm</t>
  </si>
  <si>
    <t>Tole Bac Larg :1000 Lg : 1,50m Ep 0,63</t>
  </si>
  <si>
    <t>Tole Bac Larg :1000 Lg : 2,00m Ep 0,63</t>
  </si>
  <si>
    <t>Tole Bac Larg :1000 Lg : 2,50m Ep 0,63</t>
  </si>
  <si>
    <t>Tole Bac Larg :1000 Lg : 3,00m Ep 0,63</t>
  </si>
  <si>
    <t>Tole Bac Larg :1000 Lg : 3,50m Ep 0,63</t>
  </si>
  <si>
    <t>Tole Bac Larg :1000 Lg : 4,00m Ep 0,63</t>
  </si>
  <si>
    <t>Tole Bac Larg :1000 Lg : 4,50m Ep 0,63</t>
  </si>
  <si>
    <t>Tole Bac Larg :1000 Lg : 5,00m Ep 0,63</t>
  </si>
  <si>
    <t>Tole Bac Larg :1000 Lg : 5,50m Ep 0,63</t>
  </si>
  <si>
    <t>Tole Bac Larg :1000 Lg : 6,00m Ep 0,63</t>
  </si>
  <si>
    <t>Tole Bac Larg :1000 Lg  : 6,50m Ep 0,63</t>
  </si>
  <si>
    <t>Tole Bac Larg :1000 Lg : 7,00m Ep 0,63</t>
  </si>
  <si>
    <t>Tole Bac Larg :1000 Lg : 7,50m Ep 0,63</t>
  </si>
  <si>
    <t>Tole Bac Larg :1000 Lg : 8,00m Ep 0,63</t>
  </si>
  <si>
    <t>Tole Bac Larg :1000 Lg : 8,50m Ep 0,63</t>
  </si>
  <si>
    <t>Tole Bac Larg :1000 Lg : 1,00m Ep 0,75</t>
  </si>
  <si>
    <t>Tole Bac Larg :1000 Lg : 1,50m Ep 0,75</t>
  </si>
  <si>
    <t>Tole Bac Larg :1000 Lg : 2,50m Ep 0,75</t>
  </si>
  <si>
    <t>Tole Bac Larg :1000 Lg : 3,50m Ep 0,75</t>
  </si>
  <si>
    <t>Tole Bac Larg :1000 Lg : 4,50m Ep 0,75</t>
  </si>
  <si>
    <t>Tole Bac Larg :1000 Lg : 5,50m Ep 0,75</t>
  </si>
  <si>
    <t>Tole Bac Larg :1000 Lg : 6,50m Ep 0,75</t>
  </si>
  <si>
    <t>Tole Bac Larg :1000 Lg : 7,50m Ep 0,75</t>
  </si>
  <si>
    <t>Tole Bac Larg :1000 Lg : 8,50m Ep 0,75</t>
  </si>
  <si>
    <t>Tole Bac Larg :1000 Lg : 2,00m Ep 0,75</t>
  </si>
  <si>
    <t>Tole Bac Larg :1000 Lg : 3,00m Ep 0,75</t>
  </si>
  <si>
    <t>Tole Bac Larg :1000 Lg : 4,00m Ep 0,75</t>
  </si>
  <si>
    <t>Tole Bac Larg :1000 Lg : 5,00m Ep 0,75</t>
  </si>
  <si>
    <t>Tole Bac Larg :1000 Lg : 6,00m Ep 0,75</t>
  </si>
  <si>
    <t>Tole Bac Larg :1000 Lg : 7,00m Ep 0,75</t>
  </si>
  <si>
    <t>Tole Bac Larg :1000 Lg : 8,00m Ep 0,75</t>
  </si>
  <si>
    <t>Couv. Métal</t>
  </si>
  <si>
    <t xml:space="preserve"> Tole acier</t>
  </si>
  <si>
    <t>Accessoire</t>
  </si>
  <si>
    <t>Couv. Pt élément</t>
  </si>
  <si>
    <t>Ardoise</t>
  </si>
  <si>
    <t xml:space="preserve"> Tole Bac Rive de Pignon h12 cm Larg: 13 cm  Lg : 2,10m Ep 0,75 mm</t>
  </si>
  <si>
    <t>Cavalier</t>
  </si>
  <si>
    <t>Vis Tole</t>
  </si>
  <si>
    <t>Cavalier monobloc avec étanchéité EPDM angle 25º gris anthracite RAL 7016 boîte de 100 pièces - Gris anthracite RAL 7016</t>
  </si>
  <si>
    <t>06 20 80 34 32</t>
  </si>
  <si>
    <t xml:space="preserve"> Tole acier isolée</t>
  </si>
  <si>
    <t>Tole Bac Faitiére simple Larg: 14;4cm Lg : 2,00m Ep 0,75 mm</t>
  </si>
  <si>
    <t>Tole Bac Faitiére Double Larg: 15,8 X 2 cm  Lg : 2,00m Ep 0,75 mm</t>
  </si>
  <si>
    <t>Tole Bac Faitiére en Solin Larg: 15,9 cm  Lg : 2,10m Ep 0,75 mm</t>
  </si>
  <si>
    <t>Sous total</t>
  </si>
  <si>
    <t>T.V.A</t>
  </si>
  <si>
    <t>Total T.T.C</t>
  </si>
  <si>
    <t>Tole Bac Isolée Ep: 50 Larg :1000 Lg : 5,00m Ep 0,63</t>
  </si>
  <si>
    <t>Tole Bac Isolée Ep: 50 Larg :1000 Lg : 4,00m Ep 0,63</t>
  </si>
  <si>
    <t>Tole Bac Isolée Ep: 50 Larg :1000 Lg : 3,50m Ep 0,63</t>
  </si>
  <si>
    <t>Tole Bac Isolée Ep: 50 Larg :1000 Lg : 3,00m Ep 0,63</t>
  </si>
  <si>
    <t>Tole Bac Isolée Ep: 50 Larg :1000 Lg : 2,50m Ep 0,63</t>
  </si>
  <si>
    <t>Tole Bac Isolée Ep: 50 Larg :1000 Lg : 2,00m Ep 0,63</t>
  </si>
  <si>
    <t>Tole Bac Isolée Ep: 50 Larg :1000 Lg : 1,50m Ep 0,63</t>
  </si>
  <si>
    <t>Tole Bac Isolée Ep: 50 Larg :1000 Lg : 4,50m Ep 0,63</t>
  </si>
  <si>
    <t>Tole Bac Isolée Ep: 50 Larg :1000 Lg : 5,50m Ep 0,63</t>
  </si>
  <si>
    <t>Tole Bac Isolée Ep: 50 Larg :1000 Lg : 6,00m Ep 0,63</t>
  </si>
  <si>
    <t>Tole Bac Isolée Ep: 50 Larg :1000 Lg  : 6,50m Ep 0,63</t>
  </si>
  <si>
    <t>Tole Bac Isolée Ep: 50 Larg :1000 Lg : 7,00m Ep 0,63</t>
  </si>
  <si>
    <t>Tole Bac Isolée Ep: 50 Larg :1000 Lg : 7,50m Ep 0,63</t>
  </si>
  <si>
    <t>Tole Bac Isolée Ep: 50 Larg :1000 Lg : 8,00m Ep 0,63</t>
  </si>
  <si>
    <t>Tole Bac Isolée Ep: 50 Larg :1000 Lg : 8,50m Ep 0,63</t>
  </si>
  <si>
    <t>Tole Bac Isolée Ep: 40 Larg :1000 Lg : 2,00m Ep 0,63</t>
  </si>
  <si>
    <t>Tole Bac Isolée Ep: 40 Larg :1000 Lg : 2,50m Ep 0,63</t>
  </si>
  <si>
    <t>Tole Bac Isolée Ep: 40 Larg :1000 Lg : 3,00m Ep 0,63</t>
  </si>
  <si>
    <t>Tole Bac Isolée Ep: 40 Larg :1000 Lg : 3,50m Ep 0,63</t>
  </si>
  <si>
    <t>Tole Bac Isolée Ep: 40 Larg :1000 Lg : 4,00m Ep 0,63</t>
  </si>
  <si>
    <t>Tole Bac Isolée Ep: 40 Larg :1000 Lg : 4,50m Ep 0,63</t>
  </si>
  <si>
    <t>Tole Bac Isolée Ep: 40 Larg :1000 Lg : 5,00m Ep 0,63</t>
  </si>
  <si>
    <t>Tole Bac Isolée Ep: 40 Larg :1000 Lg : 5,50m Ep 0,63</t>
  </si>
  <si>
    <t>Tole Bac Isolée Ep: 40 Larg :1000 Lg : 6,00m Ep 0,63</t>
  </si>
  <si>
    <t>Tole Bac Isolée Ep: 40 Larg :1000 Lg  : 6,50m Ep 0,63</t>
  </si>
  <si>
    <t>Tole Bac Isolée Ep: 40 Larg :1000 Lg : 7,00m Ep 0,63</t>
  </si>
  <si>
    <t>Tole Bac Isolée Ep: 40 Larg :1000 Lg : 7,50m Ep 0,63</t>
  </si>
  <si>
    <t>Tole Bac Isolée Ep: 40 Larg :1000 Lg : 8,00m Ep 0,63</t>
  </si>
  <si>
    <t>Tole Bac Isolée Ep: 40 Larg :1000 Lg : 8,50m Ep 0,63</t>
  </si>
  <si>
    <t>Tole Bac Isolée Ep: 30 Larg :1000 Lg : 2,00m Ep 0,63</t>
  </si>
  <si>
    <t>Tole Bac Isolée Ep: 30 Larg :1000 Lg : 2,50m Ep 0,63</t>
  </si>
  <si>
    <t>Tole Bac Isolée Ep: 30 Larg :1000 Lg : 3,00m Ep 0,63</t>
  </si>
  <si>
    <t>Tole Bac Isolée Ep: 30 Larg :1000 Lg : 3,50m Ep 0,63</t>
  </si>
  <si>
    <t>Tole Bac Isolée Ep: 30 Larg :1000 Lg : 4,00m Ep 0,63</t>
  </si>
  <si>
    <t>Tole Bac Isolée Ep: 30 Larg :1000 Lg : 4,50m Ep 0,63</t>
  </si>
  <si>
    <t>Tole Bac Isolée Ep: 30 Larg :1000 Lg : 5,00m Ep 0,63</t>
  </si>
  <si>
    <t>Tole Bac Isolée Ep: 30 Larg :1000 Lg : 5,50m Ep 0,63</t>
  </si>
  <si>
    <t>Tole Bac Isolée Ep: 30 Larg :1000 Lg : 6,00m Ep 0,63</t>
  </si>
  <si>
    <t>Tole Bac Isolée Ep: 30 Larg :1000 Lg  : 6,50m Ep 0,63</t>
  </si>
  <si>
    <t>Tole Bac Isolée Ep: 30 Larg :1000 Lg : 7,00m Ep 0,63</t>
  </si>
  <si>
    <t>Tole Bac Isolée Ep: 30 Larg :1000 Lg : 7,50m Ep 0,63</t>
  </si>
  <si>
    <t>Tole Bac Isolée Ep: 30 Larg :1000 Lg : 8,00m Ep 0,63</t>
  </si>
  <si>
    <t>Tole Bac Isolée Ep: 30 Larg :1000 Lg : 8,50m Ep 0,63</t>
  </si>
  <si>
    <r>
      <t>m</t>
    </r>
    <r>
      <rPr>
        <sz val="16"/>
        <color theme="1"/>
        <rFont val="Calibri"/>
        <family val="2"/>
      </rPr>
      <t>³</t>
    </r>
  </si>
  <si>
    <t>Tole Bac Isolée Larg :1000 Lg 1,00m Ep 0,63</t>
  </si>
  <si>
    <t>Quantité</t>
  </si>
  <si>
    <t>Charpente</t>
  </si>
  <si>
    <t>Couverture</t>
  </si>
  <si>
    <t>Vis bacs acier tête h laquée acier/ Bois gris anthracite RAL 7016 6,5x100 mm boîte de 100 pièces - Gris anthracite RAL 7016</t>
  </si>
  <si>
    <t>Vis bacs acier tête h laquée acier/ Bois gris anthracite RAL 7016 6,5x160 mm boîte de 100 pièces - Gris anthracite RAL 7016</t>
  </si>
  <si>
    <t>Titre</t>
  </si>
  <si>
    <t>m³</t>
  </si>
  <si>
    <t>*38</t>
  </si>
  <si>
    <t>Boitier</t>
  </si>
  <si>
    <t>Boitier charpente 76 x152mm</t>
  </si>
  <si>
    <t>Id client</t>
  </si>
  <si>
    <t>Civilité</t>
  </si>
  <si>
    <t>M.</t>
  </si>
  <si>
    <t>Mme</t>
  </si>
  <si>
    <t>Prénom</t>
  </si>
  <si>
    <t>Marc</t>
  </si>
  <si>
    <t>Virginie</t>
  </si>
  <si>
    <t>LE GOC</t>
  </si>
  <si>
    <t xml:space="preserve">ROUXEL </t>
  </si>
  <si>
    <t>Adresse 1</t>
  </si>
  <si>
    <t>Adresse 2</t>
  </si>
  <si>
    <t>Ville</t>
  </si>
  <si>
    <t>Téléphone fixe</t>
  </si>
  <si>
    <t>Téléphone portable</t>
  </si>
  <si>
    <t>Courriel</t>
  </si>
  <si>
    <t>MACHIN</t>
  </si>
  <si>
    <t>Jules</t>
  </si>
  <si>
    <t>3 rue Qui Va Bien</t>
  </si>
  <si>
    <t>Quimper</t>
  </si>
  <si>
    <t>02 98 98 89 89</t>
  </si>
  <si>
    <t>06 06 06 06 06</t>
  </si>
  <si>
    <t>contact@quimper.bzh</t>
  </si>
  <si>
    <t>34 hent tregore</t>
  </si>
  <si>
    <t xml:space="preserve"> Fouessnant</t>
  </si>
  <si>
    <t>Id produit</t>
  </si>
  <si>
    <t>*1</t>
  </si>
  <si>
    <t>Prix unitaire HT</t>
  </si>
  <si>
    <t>id client</t>
  </si>
  <si>
    <t>Num bon</t>
  </si>
  <si>
    <t xml:space="preserve"> Date bon</t>
  </si>
  <si>
    <t>Hauteur / Epaisseur</t>
  </si>
  <si>
    <t>Suface / Volume</t>
  </si>
  <si>
    <t>avenue On n'saitpas</t>
  </si>
  <si>
    <t>Caudan</t>
  </si>
  <si>
    <t>elle@gmail.com</t>
  </si>
  <si>
    <t>Client :</t>
  </si>
  <si>
    <t>M. MACHIN Jules</t>
  </si>
  <si>
    <t xml:space="preserve">3 rue Qui Va Bien </t>
  </si>
  <si>
    <t>29000 Quimper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</si>
</sst>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&quot; mm&quot;"/>
    <numFmt numFmtId="165" formatCode="_-* #,##0.0000\ &quot;€&quot;_-;\-* #,##0.0000\ &quot;€&quot;_-;_-* &quot;-&quot;??\ &quot;€&quot;_-;_-@_-"/>
    <numFmt numFmtId="166" formatCode="0.0&quot; mm&quot;"/>
    <numFmt numFmtId="167" formatCode="0.00&quot; mm&quot;"/>
    <numFmt numFmtId="168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000000"/>
      <name val="Calibri"/>
      <family val="2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rgb="FF000000"/>
      <name val="Calibri"/>
      <family val="2"/>
    </font>
    <font>
      <sz val="12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/>
      <right style="thin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top"/>
    </xf>
    <xf numFmtId="164" fontId="4" fillId="4" borderId="5" xfId="0" applyNumberFormat="1" applyFont="1" applyFill="1" applyBorder="1" applyAlignment="1">
      <alignment horizontal="center" vertical="center"/>
    </xf>
    <xf numFmtId="44" fontId="4" fillId="4" borderId="6" xfId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left" vertical="top"/>
    </xf>
    <xf numFmtId="164" fontId="4" fillId="4" borderId="12" xfId="0" applyNumberFormat="1" applyFont="1" applyFill="1" applyBorder="1" applyAlignment="1">
      <alignment horizontal="center" vertical="center"/>
    </xf>
    <xf numFmtId="44" fontId="4" fillId="4" borderId="6" xfId="1" applyFont="1" applyFill="1" applyBorder="1" applyAlignment="1">
      <alignment vertical="center"/>
    </xf>
    <xf numFmtId="167" fontId="4" fillId="4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6" fontId="4" fillId="4" borderId="5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horizontal="left" vertical="top"/>
    </xf>
    <xf numFmtId="165" fontId="4" fillId="4" borderId="6" xfId="1" applyNumberFormat="1" applyFont="1" applyFill="1" applyBorder="1" applyAlignment="1">
      <alignment horizontal="center" vertical="center"/>
    </xf>
    <xf numFmtId="165" fontId="4" fillId="4" borderId="11" xfId="1" applyNumberFormat="1" applyFont="1" applyFill="1" applyBorder="1" applyAlignment="1">
      <alignment horizontal="center" vertical="center"/>
    </xf>
    <xf numFmtId="44" fontId="4" fillId="4" borderId="11" xfId="1" applyFont="1" applyFill="1" applyBorder="1" applyAlignment="1">
      <alignment horizontal="center" vertical="center"/>
    </xf>
    <xf numFmtId="167" fontId="4" fillId="4" borderId="12" xfId="0" applyNumberFormat="1" applyFont="1" applyFill="1" applyBorder="1" applyAlignment="1">
      <alignment horizontal="center" vertical="center"/>
    </xf>
    <xf numFmtId="0" fontId="7" fillId="0" borderId="0" xfId="2" applyFont="1"/>
    <xf numFmtId="0" fontId="9" fillId="0" borderId="0" xfId="0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4" fillId="4" borderId="5" xfId="0" applyNumberFormat="1" applyFont="1" applyFill="1" applyBorder="1" applyAlignment="1">
      <alignment horizontal="center" vertical="center"/>
    </xf>
    <xf numFmtId="0" fontId="4" fillId="4" borderId="12" xfId="0" applyNumberFormat="1" applyFont="1" applyFill="1" applyBorder="1" applyAlignment="1">
      <alignment horizontal="center" vertical="center"/>
    </xf>
    <xf numFmtId="0" fontId="12" fillId="0" borderId="13" xfId="0" applyFont="1" applyBorder="1"/>
    <xf numFmtId="0" fontId="12" fillId="0" borderId="0" xfId="0" applyFont="1"/>
    <xf numFmtId="164" fontId="12" fillId="0" borderId="0" xfId="0" applyNumberFormat="1" applyFont="1"/>
    <xf numFmtId="44" fontId="12" fillId="0" borderId="0" xfId="1" applyFont="1"/>
    <xf numFmtId="0" fontId="12" fillId="0" borderId="14" xfId="0" applyFont="1" applyBorder="1"/>
    <xf numFmtId="0" fontId="12" fillId="6" borderId="0" xfId="0" applyFont="1" applyFill="1"/>
    <xf numFmtId="44" fontId="12" fillId="9" borderId="0" xfId="1" applyFont="1" applyFill="1"/>
    <xf numFmtId="164" fontId="12" fillId="6" borderId="0" xfId="0" applyNumberFormat="1" applyFont="1" applyFill="1" applyAlignment="1">
      <alignment horizontal="right"/>
    </xf>
    <xf numFmtId="0" fontId="12" fillId="6" borderId="0" xfId="0" applyFont="1" applyFill="1" applyAlignment="1">
      <alignment horizontal="right"/>
    </xf>
    <xf numFmtId="0" fontId="12" fillId="6" borderId="0" xfId="0" applyFont="1" applyFill="1" applyAlignment="1">
      <alignment horizontal="center" vertical="center"/>
    </xf>
    <xf numFmtId="164" fontId="12" fillId="9" borderId="0" xfId="0" applyNumberFormat="1" applyFont="1" applyFill="1"/>
    <xf numFmtId="0" fontId="12" fillId="9" borderId="0" xfId="0" applyFont="1" applyFill="1"/>
    <xf numFmtId="14" fontId="12" fillId="6" borderId="0" xfId="0" applyNumberFormat="1" applyFont="1" applyFill="1" applyAlignment="1">
      <alignment horizontal="center"/>
    </xf>
    <xf numFmtId="0" fontId="13" fillId="6" borderId="0" xfId="0" applyFont="1" applyFill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44" fontId="14" fillId="3" borderId="8" xfId="1" applyFont="1" applyFill="1" applyBorder="1" applyAlignment="1">
      <alignment horizontal="center" vertical="center" wrapText="1"/>
    </xf>
    <xf numFmtId="0" fontId="12" fillId="5" borderId="0" xfId="0" applyFont="1" applyFill="1"/>
    <xf numFmtId="0" fontId="12" fillId="6" borderId="0" xfId="0" applyFont="1" applyFill="1" applyAlignment="1">
      <alignment horizontal="centerContinuous"/>
    </xf>
    <xf numFmtId="0" fontId="13" fillId="7" borderId="15" xfId="0" applyFont="1" applyFill="1" applyBorder="1" applyAlignment="1">
      <alignment horizontal="center" vertical="center"/>
    </xf>
    <xf numFmtId="0" fontId="12" fillId="7" borderId="16" xfId="0" applyFont="1" applyFill="1" applyBorder="1"/>
    <xf numFmtId="44" fontId="12" fillId="8" borderId="17" xfId="0" applyNumberFormat="1" applyFont="1" applyFill="1" applyBorder="1"/>
    <xf numFmtId="0" fontId="13" fillId="7" borderId="18" xfId="0" applyFont="1" applyFill="1" applyBorder="1" applyAlignment="1">
      <alignment horizontal="center" vertical="center"/>
    </xf>
    <xf numFmtId="168" fontId="12" fillId="7" borderId="19" xfId="3" applyNumberFormat="1" applyFont="1" applyFill="1" applyBorder="1"/>
    <xf numFmtId="44" fontId="12" fillId="8" borderId="20" xfId="1" applyFont="1" applyFill="1" applyBorder="1"/>
    <xf numFmtId="0" fontId="13" fillId="7" borderId="21" xfId="0" applyFont="1" applyFill="1" applyBorder="1" applyAlignment="1">
      <alignment horizontal="center" vertical="center"/>
    </xf>
    <xf numFmtId="0" fontId="12" fillId="7" borderId="22" xfId="0" applyFont="1" applyFill="1" applyBorder="1"/>
    <xf numFmtId="44" fontId="12" fillId="8" borderId="23" xfId="1" applyFont="1" applyFill="1" applyBorder="1"/>
    <xf numFmtId="0" fontId="13" fillId="6" borderId="0" xfId="0" applyFont="1" applyFill="1"/>
    <xf numFmtId="0" fontId="16" fillId="0" borderId="0" xfId="0" applyFont="1" applyFill="1" applyAlignment="1">
      <alignment wrapText="1"/>
    </xf>
    <xf numFmtId="0" fontId="16" fillId="0" borderId="0" xfId="0" applyNumberFormat="1" applyFont="1" applyFill="1" applyAlignment="1">
      <alignment horizontal="center" vertical="center" wrapText="1"/>
    </xf>
    <xf numFmtId="7" fontId="16" fillId="0" borderId="0" xfId="0" applyNumberFormat="1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4" fontId="16" fillId="0" borderId="0" xfId="1" applyFont="1" applyAlignment="1">
      <alignment wrapText="1"/>
    </xf>
  </cellXfs>
  <cellStyles count="4">
    <cellStyle name="Lien hypertexte" xfId="2" builtinId="8"/>
    <cellStyle name="Monétaire" xfId="1" builtinId="4"/>
    <cellStyle name="Normal" xfId="0" builtinId="0"/>
    <cellStyle name="Pourcentage" xfId="3" builtinId="5"/>
  </cellStyles>
  <dxfs count="39"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theme="1"/>
        </top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Calibri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sz val="16"/>
        <name val="Calibri"/>
      </font>
      <alignment horizontal="center" vertical="center" textRotation="0" indent="0" justifyLastLine="0" shrinkToFit="0" readingOrder="0"/>
    </dxf>
    <dxf>
      <border outline="0">
        <top style="thin">
          <color theme="1"/>
        </top>
      </border>
    </dxf>
    <dxf>
      <font>
        <strike val="0"/>
        <outline val="0"/>
        <shadow val="0"/>
        <vertAlign val="baseline"/>
        <sz val="16"/>
        <name val="Calibri"/>
      </font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0</xdr:row>
          <xdr:rowOff>295275</xdr:rowOff>
        </xdr:from>
        <xdr:to>
          <xdr:col>3</xdr:col>
          <xdr:colOff>828675</xdr:colOff>
          <xdr:row>0</xdr:row>
          <xdr:rowOff>762000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1515860</xdr:colOff>
      <xdr:row>1</xdr:row>
      <xdr:rowOff>180975</xdr:rowOff>
    </xdr:from>
    <xdr:to>
      <xdr:col>8</xdr:col>
      <xdr:colOff>429440</xdr:colOff>
      <xdr:row>5</xdr:row>
      <xdr:rowOff>243115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5035" y="1200150"/>
          <a:ext cx="11410380" cy="16337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1857375</xdr:colOff>
          <xdr:row>0</xdr:row>
          <xdr:rowOff>276225</xdr:rowOff>
        </xdr:from>
        <xdr:to>
          <xdr:col>1</xdr:col>
          <xdr:colOff>4505325</xdr:colOff>
          <xdr:row>0</xdr:row>
          <xdr:rowOff>800100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/ Modifier bon de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161925</xdr:rowOff>
        </xdr:from>
        <xdr:to>
          <xdr:col>2</xdr:col>
          <xdr:colOff>619125</xdr:colOff>
          <xdr:row>9</xdr:row>
          <xdr:rowOff>123825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produits" displayName="tb_produits" ref="A1:I303" totalsRowShown="0" headerRowDxfId="38" dataDxfId="36" headerRowBorderDxfId="37" tableBorderDxfId="35">
  <autoFilter ref="A1:I303"/>
  <sortState ref="A5:J303">
    <sortCondition ref="B4:B303"/>
  </sortState>
  <tableColumns count="9">
    <tableColumn id="1" name="Id produit" dataDxfId="34"/>
    <tableColumn id="2" name="Goupe" dataDxfId="33"/>
    <tableColumn id="3" name="Sous groupe" dataDxfId="32"/>
    <tableColumn id="4" name="Désignation" dataDxfId="31"/>
    <tableColumn id="5" name="Longueur" dataDxfId="30"/>
    <tableColumn id="6" name="Largeur " dataDxfId="29"/>
    <tableColumn id="7" name="Hauteur/ Epaisseur" dataDxfId="28"/>
    <tableColumn id="11" name="Prix     unitaire HT" dataDxfId="27" dataCellStyle="Monétaire"/>
    <tableColumn id="8" name="Unité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4" name="tb_bonCommande" displayName="tb_bonCommande" ref="B25:J30" totalsRowShown="0" headerRowDxfId="25" dataDxfId="23" headerRowBorderDxfId="24" tableBorderDxfId="22">
  <tableColumns count="9">
    <tableColumn id="1" name="Désignation" dataDxfId="21"/>
    <tableColumn id="2" name="Longueur" dataDxfId="20"/>
    <tableColumn id="3" name="Largeur " dataDxfId="19"/>
    <tableColumn id="4" name="Hauteur / Epaisseur" dataDxfId="18"/>
    <tableColumn id="5" name="Prix unitaire HT" dataDxfId="17"/>
    <tableColumn id="6" name="Unité" dataDxfId="16"/>
    <tableColumn id="7" name="Suface / Volume" dataDxfId="15"/>
    <tableColumn id="8" name="Quantité" dataDxfId="14"/>
    <tableColumn id="9" name="Total HT" dataDxfId="13" dataCellStyle="Monétair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2" name="tb_clients" displayName="tb_clients" ref="A1:K4" totalsRowShown="0" headerRowDxfId="12" dataDxfId="11">
  <autoFilter ref="A1:K4"/>
  <sortState ref="A5:G6">
    <sortCondition ref="C4:C6"/>
  </sortState>
  <tableColumns count="11">
    <tableColumn id="1" name="Id client" dataDxfId="10"/>
    <tableColumn id="3" name="Civilité" dataDxfId="9"/>
    <tableColumn id="2" name="Nom" dataDxfId="8"/>
    <tableColumn id="8" name="Prénom" dataDxfId="7"/>
    <tableColumn id="4" name="Adresse 1" dataDxfId="6"/>
    <tableColumn id="9" name="Adresse 2" dataDxfId="5"/>
    <tableColumn id="10" name="Code Postal" dataDxfId="4"/>
    <tableColumn id="7" name="Ville" dataDxfId="0"/>
    <tableColumn id="11" name="Téléphone fixe" dataDxfId="3"/>
    <tableColumn id="12" name="Téléphone portable" dataDxfId="2"/>
    <tableColumn id="5" name="Courriel" dataDxfId="1" dataCellStyle="Lien hypertext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3" name="tb_archives" displayName="tb_archives" ref="A1:H2" totalsRowShown="0">
  <autoFilter ref="A1:H2"/>
  <tableColumns count="8">
    <tableColumn id="1" name="id client"/>
    <tableColumn id="2" name="Nom"/>
    <tableColumn id="3" name="Num bon"/>
    <tableColumn id="4" name=" Date bon"/>
    <tableColumn id="5" name="N° Devis charp."/>
    <tableColumn id="6" name="Date Devis charp."/>
    <tableColumn id="7" name="N°Devis Couv"/>
    <tableColumn id="8" name="Date Devis Couv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contact@quimper.bzh" TargetMode="External"/><Relationship Id="rId1" Type="http://schemas.openxmlformats.org/officeDocument/2006/relationships/hyperlink" Target="mailto:F.lecoc@gmail.com" TargetMode="External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13"/>
  <sheetViews>
    <sheetView zoomScale="70" zoomScaleNormal="70" workbookViewId="0">
      <selection activeCell="H244" sqref="H244"/>
    </sheetView>
  </sheetViews>
  <sheetFormatPr baseColWidth="10" defaultColWidth="8.85546875" defaultRowHeight="21" x14ac:dyDescent="0.35"/>
  <cols>
    <col min="1" max="1" width="13.85546875" style="1" bestFit="1" customWidth="1"/>
    <col min="2" max="2" width="22.28515625" style="1" bestFit="1" customWidth="1"/>
    <col min="3" max="3" width="23.140625" style="1" bestFit="1" customWidth="1"/>
    <col min="4" max="4" width="118.7109375" style="1" bestFit="1" customWidth="1"/>
    <col min="5" max="5" width="14.5703125" style="1" bestFit="1" customWidth="1"/>
    <col min="6" max="6" width="13" style="1" bestFit="1" customWidth="1"/>
    <col min="7" max="7" width="13.42578125" style="1" bestFit="1" customWidth="1"/>
    <col min="8" max="8" width="17.7109375" style="1" bestFit="1" customWidth="1"/>
    <col min="9" max="9" width="14.85546875" style="1" bestFit="1" customWidth="1"/>
    <col min="10" max="10" width="10.140625" style="1" bestFit="1" customWidth="1"/>
    <col min="11" max="11" width="8.85546875" style="1"/>
    <col min="12" max="12" width="9" style="1" bestFit="1" customWidth="1"/>
    <col min="13" max="13" width="11.28515625" style="1" bestFit="1" customWidth="1"/>
    <col min="14" max="14" width="9" style="1" bestFit="1" customWidth="1"/>
    <col min="15" max="15" width="8.85546875" style="1"/>
    <col min="16" max="16" width="13.5703125" style="1" bestFit="1" customWidth="1"/>
    <col min="17" max="17" width="17.7109375" style="1" bestFit="1" customWidth="1"/>
    <col min="18" max="18" width="21.5703125" style="1" bestFit="1" customWidth="1"/>
    <col min="19" max="19" width="125.28515625" style="1" bestFit="1" customWidth="1"/>
    <col min="20" max="20" width="13.140625" style="1" bestFit="1" customWidth="1"/>
    <col min="21" max="21" width="11.5703125" style="1" bestFit="1" customWidth="1"/>
    <col min="22" max="22" width="13.42578125" style="1" bestFit="1" customWidth="1"/>
    <col min="23" max="23" width="19.28515625" style="1" bestFit="1" customWidth="1"/>
    <col min="24" max="24" width="8.5703125" style="1" bestFit="1" customWidth="1"/>
    <col min="25" max="25" width="8.140625" style="1" bestFit="1" customWidth="1"/>
    <col min="26" max="16384" width="8.85546875" style="1"/>
  </cols>
  <sheetData>
    <row r="1" spans="1:24" ht="84.75" thickBot="1" x14ac:dyDescent="0.4">
      <c r="A1" s="6" t="s">
        <v>392</v>
      </c>
      <c r="B1" s="6" t="s">
        <v>0</v>
      </c>
      <c r="C1" s="7" t="s">
        <v>1</v>
      </c>
      <c r="D1" s="8" t="s">
        <v>2</v>
      </c>
      <c r="E1" s="8" t="s">
        <v>3</v>
      </c>
      <c r="F1" s="8" t="s">
        <v>4</v>
      </c>
      <c r="G1" s="9" t="s">
        <v>5</v>
      </c>
      <c r="H1" s="10" t="s">
        <v>7</v>
      </c>
      <c r="I1" s="8" t="s">
        <v>6</v>
      </c>
      <c r="L1" s="2" t="s">
        <v>2</v>
      </c>
      <c r="O1" s="11" t="s">
        <v>9</v>
      </c>
      <c r="P1" s="11" t="s">
        <v>0</v>
      </c>
      <c r="Q1" s="12" t="s">
        <v>1</v>
      </c>
      <c r="R1" s="2" t="s">
        <v>2</v>
      </c>
      <c r="S1" s="2" t="s">
        <v>3</v>
      </c>
      <c r="T1" s="2" t="s">
        <v>4</v>
      </c>
      <c r="U1" s="3" t="s">
        <v>5</v>
      </c>
      <c r="V1" s="4" t="s">
        <v>7</v>
      </c>
      <c r="W1" s="2" t="s">
        <v>6</v>
      </c>
      <c r="X1" s="4" t="s">
        <v>8</v>
      </c>
    </row>
    <row r="2" spans="1:24" x14ac:dyDescent="0.35">
      <c r="A2" s="13">
        <v>1</v>
      </c>
      <c r="B2" s="14" t="s">
        <v>92</v>
      </c>
      <c r="C2" s="15" t="s">
        <v>25</v>
      </c>
      <c r="D2" s="16" t="s">
        <v>57</v>
      </c>
      <c r="E2" s="36">
        <v>5100</v>
      </c>
      <c r="F2" s="36">
        <v>145</v>
      </c>
      <c r="G2" s="36">
        <v>145</v>
      </c>
      <c r="H2" s="18">
        <v>500</v>
      </c>
      <c r="I2" s="15" t="s">
        <v>27</v>
      </c>
      <c r="L2" s="1" t="s">
        <v>365</v>
      </c>
      <c r="O2" s="5">
        <v>12</v>
      </c>
      <c r="P2" s="14" t="s">
        <v>10</v>
      </c>
      <c r="Q2" s="15" t="s">
        <v>124</v>
      </c>
      <c r="R2" s="16" t="s">
        <v>114</v>
      </c>
      <c r="S2" s="17">
        <v>3000</v>
      </c>
      <c r="T2" s="17">
        <v>100</v>
      </c>
      <c r="U2" s="17">
        <v>38</v>
      </c>
      <c r="V2" s="22">
        <v>150</v>
      </c>
      <c r="W2" s="15" t="s">
        <v>356</v>
      </c>
      <c r="X2" s="13">
        <v>16</v>
      </c>
    </row>
    <row r="3" spans="1:24" x14ac:dyDescent="0.35">
      <c r="A3" s="5">
        <v>2</v>
      </c>
      <c r="B3" s="14" t="s">
        <v>92</v>
      </c>
      <c r="C3" s="15" t="s">
        <v>11</v>
      </c>
      <c r="D3" s="16" t="s">
        <v>96</v>
      </c>
      <c r="E3" s="36">
        <v>5100</v>
      </c>
      <c r="F3" s="36">
        <v>45</v>
      </c>
      <c r="G3" s="36">
        <v>145</v>
      </c>
      <c r="H3" s="18">
        <v>341.76</v>
      </c>
      <c r="I3" s="15" t="s">
        <v>356</v>
      </c>
      <c r="O3" s="5">
        <v>13</v>
      </c>
      <c r="P3" s="14" t="s">
        <v>10</v>
      </c>
      <c r="Q3" s="15" t="s">
        <v>124</v>
      </c>
      <c r="R3" s="16" t="s">
        <v>115</v>
      </c>
      <c r="S3" s="17">
        <v>3300</v>
      </c>
      <c r="T3" s="17">
        <v>100</v>
      </c>
      <c r="U3" s="17">
        <v>38</v>
      </c>
      <c r="V3" s="22">
        <v>150</v>
      </c>
      <c r="W3" s="15" t="s">
        <v>356</v>
      </c>
      <c r="X3" s="13">
        <v>17</v>
      </c>
    </row>
    <row r="4" spans="1:24" x14ac:dyDescent="0.35">
      <c r="A4" s="13">
        <v>3</v>
      </c>
      <c r="B4" s="14" t="s">
        <v>92</v>
      </c>
      <c r="C4" s="15" t="s">
        <v>11</v>
      </c>
      <c r="D4" s="16" t="s">
        <v>93</v>
      </c>
      <c r="E4" s="36">
        <v>6000</v>
      </c>
      <c r="F4" s="36">
        <v>45</v>
      </c>
      <c r="G4" s="36">
        <v>145</v>
      </c>
      <c r="H4" s="18">
        <v>341.76</v>
      </c>
      <c r="I4" s="15" t="s">
        <v>356</v>
      </c>
      <c r="O4" s="5">
        <v>14</v>
      </c>
      <c r="P4" s="14" t="s">
        <v>10</v>
      </c>
      <c r="Q4" s="15" t="s">
        <v>124</v>
      </c>
      <c r="R4" s="16" t="s">
        <v>116</v>
      </c>
      <c r="S4" s="17">
        <v>3600</v>
      </c>
      <c r="T4" s="17">
        <v>100</v>
      </c>
      <c r="U4" s="17">
        <v>38</v>
      </c>
      <c r="V4" s="22">
        <v>150</v>
      </c>
      <c r="W4" s="15" t="s">
        <v>356</v>
      </c>
      <c r="X4" s="13">
        <v>18</v>
      </c>
    </row>
    <row r="5" spans="1:24" x14ac:dyDescent="0.35">
      <c r="A5" s="5">
        <v>4</v>
      </c>
      <c r="B5" s="14" t="s">
        <v>92</v>
      </c>
      <c r="C5" s="15" t="s">
        <v>11</v>
      </c>
      <c r="D5" s="16" t="s">
        <v>95</v>
      </c>
      <c r="E5" s="36">
        <v>5100</v>
      </c>
      <c r="F5" s="36">
        <v>45</v>
      </c>
      <c r="G5" s="36">
        <v>220</v>
      </c>
      <c r="H5" s="18">
        <v>388.89</v>
      </c>
      <c r="I5" s="15" t="s">
        <v>356</v>
      </c>
      <c r="N5" s="1" t="s">
        <v>393</v>
      </c>
      <c r="O5" s="5">
        <v>15</v>
      </c>
      <c r="P5" s="14" t="s">
        <v>10</v>
      </c>
      <c r="Q5" s="15" t="s">
        <v>124</v>
      </c>
      <c r="R5" s="16" t="s">
        <v>117</v>
      </c>
      <c r="S5" s="17">
        <v>3900</v>
      </c>
      <c r="T5" s="17">
        <v>100</v>
      </c>
      <c r="U5" s="17">
        <v>38</v>
      </c>
      <c r="V5" s="22">
        <v>150</v>
      </c>
      <c r="W5" s="15" t="s">
        <v>356</v>
      </c>
      <c r="X5" s="13">
        <v>19</v>
      </c>
    </row>
    <row r="6" spans="1:24" x14ac:dyDescent="0.35">
      <c r="A6" s="13">
        <v>5</v>
      </c>
      <c r="B6" s="14" t="s">
        <v>92</v>
      </c>
      <c r="C6" s="15" t="s">
        <v>11</v>
      </c>
      <c r="D6" s="16" t="s">
        <v>94</v>
      </c>
      <c r="E6" s="36">
        <v>6000</v>
      </c>
      <c r="F6" s="36">
        <v>45</v>
      </c>
      <c r="G6" s="36">
        <v>220</v>
      </c>
      <c r="H6" s="18">
        <v>388.89</v>
      </c>
      <c r="I6" s="15" t="s">
        <v>356</v>
      </c>
      <c r="O6" s="5">
        <v>16</v>
      </c>
      <c r="P6" s="14" t="s">
        <v>10</v>
      </c>
      <c r="Q6" s="15" t="s">
        <v>124</v>
      </c>
      <c r="R6" s="16" t="s">
        <v>118</v>
      </c>
      <c r="S6" s="17">
        <v>4200</v>
      </c>
      <c r="T6" s="17">
        <v>100</v>
      </c>
      <c r="U6" s="17">
        <v>38</v>
      </c>
      <c r="V6" s="22">
        <v>150</v>
      </c>
      <c r="W6" s="15" t="s">
        <v>356</v>
      </c>
      <c r="X6" s="13">
        <v>20</v>
      </c>
    </row>
    <row r="7" spans="1:24" x14ac:dyDescent="0.35">
      <c r="A7" s="5">
        <v>6</v>
      </c>
      <c r="B7" s="14" t="s">
        <v>92</v>
      </c>
      <c r="C7" s="15" t="s">
        <v>97</v>
      </c>
      <c r="D7" s="16" t="s">
        <v>100</v>
      </c>
      <c r="E7" s="36">
        <v>5100</v>
      </c>
      <c r="F7" s="36">
        <v>45</v>
      </c>
      <c r="G7" s="36">
        <v>145</v>
      </c>
      <c r="H7" s="18">
        <v>588.51</v>
      </c>
      <c r="I7" s="15" t="s">
        <v>356</v>
      </c>
      <c r="O7" s="5">
        <v>17</v>
      </c>
      <c r="P7" s="14" t="s">
        <v>10</v>
      </c>
      <c r="Q7" s="15" t="s">
        <v>124</v>
      </c>
      <c r="R7" s="16" t="s">
        <v>119</v>
      </c>
      <c r="S7" s="17">
        <v>4500</v>
      </c>
      <c r="T7" s="17">
        <v>100</v>
      </c>
      <c r="U7" s="17">
        <v>38</v>
      </c>
      <c r="V7" s="22">
        <v>150</v>
      </c>
      <c r="W7" s="15" t="s">
        <v>356</v>
      </c>
      <c r="X7" s="13">
        <v>21</v>
      </c>
    </row>
    <row r="8" spans="1:24" x14ac:dyDescent="0.35">
      <c r="A8" s="13">
        <v>7</v>
      </c>
      <c r="B8" s="14" t="s">
        <v>92</v>
      </c>
      <c r="C8" s="15" t="s">
        <v>97</v>
      </c>
      <c r="D8" s="16" t="s">
        <v>101</v>
      </c>
      <c r="E8" s="36">
        <v>6000</v>
      </c>
      <c r="F8" s="36">
        <v>45</v>
      </c>
      <c r="G8" s="36">
        <v>145</v>
      </c>
      <c r="H8" s="18">
        <v>588.51</v>
      </c>
      <c r="I8" s="15" t="s">
        <v>356</v>
      </c>
      <c r="O8" s="5">
        <v>18</v>
      </c>
      <c r="P8" s="14" t="s">
        <v>10</v>
      </c>
      <c r="Q8" s="15" t="s">
        <v>124</v>
      </c>
      <c r="R8" s="16" t="s">
        <v>130</v>
      </c>
      <c r="S8" s="17">
        <v>4800</v>
      </c>
      <c r="T8" s="17">
        <v>100</v>
      </c>
      <c r="U8" s="17">
        <v>38</v>
      </c>
      <c r="V8" s="22">
        <v>151</v>
      </c>
      <c r="W8" s="15" t="s">
        <v>356</v>
      </c>
      <c r="X8" s="13">
        <v>22</v>
      </c>
    </row>
    <row r="9" spans="1:24" x14ac:dyDescent="0.35">
      <c r="A9" s="5">
        <v>8</v>
      </c>
      <c r="B9" s="14" t="s">
        <v>92</v>
      </c>
      <c r="C9" s="15" t="s">
        <v>97</v>
      </c>
      <c r="D9" s="16" t="s">
        <v>98</v>
      </c>
      <c r="E9" s="36">
        <v>5100</v>
      </c>
      <c r="F9" s="36">
        <v>45</v>
      </c>
      <c r="G9" s="36">
        <v>220</v>
      </c>
      <c r="H9" s="18">
        <v>635.9</v>
      </c>
      <c r="I9" s="15" t="s">
        <v>356</v>
      </c>
      <c r="O9" s="5">
        <v>19</v>
      </c>
      <c r="P9" s="14" t="s">
        <v>10</v>
      </c>
      <c r="Q9" s="15" t="s">
        <v>124</v>
      </c>
      <c r="R9" s="16" t="s">
        <v>120</v>
      </c>
      <c r="S9" s="17">
        <v>5100</v>
      </c>
      <c r="T9" s="17">
        <v>100</v>
      </c>
      <c r="U9" s="17">
        <v>38</v>
      </c>
      <c r="V9" s="22">
        <v>150</v>
      </c>
      <c r="W9" s="15" t="s">
        <v>356</v>
      </c>
      <c r="X9" s="13">
        <v>23</v>
      </c>
    </row>
    <row r="10" spans="1:24" x14ac:dyDescent="0.35">
      <c r="A10" s="13">
        <v>9</v>
      </c>
      <c r="B10" s="14" t="s">
        <v>92</v>
      </c>
      <c r="C10" s="15" t="s">
        <v>97</v>
      </c>
      <c r="D10" s="16" t="s">
        <v>99</v>
      </c>
      <c r="E10" s="36">
        <v>6000</v>
      </c>
      <c r="F10" s="36">
        <v>45</v>
      </c>
      <c r="G10" s="36">
        <v>220</v>
      </c>
      <c r="H10" s="18">
        <v>635.9</v>
      </c>
      <c r="I10" s="15" t="s">
        <v>356</v>
      </c>
      <c r="O10" s="5">
        <v>20</v>
      </c>
      <c r="P10" s="14" t="s">
        <v>10</v>
      </c>
      <c r="Q10" s="15" t="s">
        <v>124</v>
      </c>
      <c r="R10" s="16" t="s">
        <v>121</v>
      </c>
      <c r="S10" s="17">
        <v>5400</v>
      </c>
      <c r="T10" s="17">
        <v>100</v>
      </c>
      <c r="U10" s="17">
        <v>38</v>
      </c>
      <c r="V10" s="22">
        <v>150</v>
      </c>
      <c r="W10" s="15" t="s">
        <v>356</v>
      </c>
      <c r="X10" s="13">
        <v>24</v>
      </c>
    </row>
    <row r="11" spans="1:24" x14ac:dyDescent="0.35">
      <c r="A11" s="5">
        <v>10</v>
      </c>
      <c r="B11" s="14" t="s">
        <v>10</v>
      </c>
      <c r="C11" s="15" t="s">
        <v>128</v>
      </c>
      <c r="D11" s="16" t="s">
        <v>102</v>
      </c>
      <c r="E11" s="36">
        <v>5000</v>
      </c>
      <c r="F11" s="36">
        <v>150</v>
      </c>
      <c r="G11" s="36">
        <v>150</v>
      </c>
      <c r="H11" s="18">
        <v>385.82</v>
      </c>
      <c r="I11" s="15" t="s">
        <v>356</v>
      </c>
      <c r="O11" s="5">
        <v>21</v>
      </c>
      <c r="P11" s="14" t="s">
        <v>10</v>
      </c>
      <c r="Q11" s="15" t="s">
        <v>124</v>
      </c>
      <c r="R11" s="16" t="s">
        <v>122</v>
      </c>
      <c r="S11" s="17">
        <v>5700</v>
      </c>
      <c r="T11" s="17">
        <v>100</v>
      </c>
      <c r="U11" s="17">
        <v>38</v>
      </c>
      <c r="V11" s="22">
        <v>150</v>
      </c>
      <c r="W11" s="15" t="s">
        <v>356</v>
      </c>
      <c r="X11" s="13">
        <v>25</v>
      </c>
    </row>
    <row r="12" spans="1:24" x14ac:dyDescent="0.35">
      <c r="A12" s="13">
        <v>11</v>
      </c>
      <c r="B12" s="14" t="s">
        <v>10</v>
      </c>
      <c r="C12" s="15" t="s">
        <v>128</v>
      </c>
      <c r="D12" s="16" t="s">
        <v>129</v>
      </c>
      <c r="E12" s="36">
        <v>6000</v>
      </c>
      <c r="F12" s="36">
        <v>150</v>
      </c>
      <c r="G12" s="36">
        <v>150</v>
      </c>
      <c r="H12" s="18">
        <v>412.43</v>
      </c>
      <c r="I12" s="15" t="s">
        <v>356</v>
      </c>
      <c r="O12" s="5">
        <v>22</v>
      </c>
      <c r="P12" s="14" t="s">
        <v>10</v>
      </c>
      <c r="Q12" s="15" t="s">
        <v>124</v>
      </c>
      <c r="R12" s="16" t="s">
        <v>123</v>
      </c>
      <c r="S12" s="17">
        <v>6000</v>
      </c>
      <c r="T12" s="17">
        <v>100</v>
      </c>
      <c r="U12" s="17">
        <v>38</v>
      </c>
      <c r="V12" s="22">
        <v>150</v>
      </c>
      <c r="W12" s="15" t="s">
        <v>356</v>
      </c>
      <c r="X12" s="13">
        <v>26</v>
      </c>
    </row>
    <row r="13" spans="1:24" x14ac:dyDescent="0.35">
      <c r="A13" s="5">
        <v>12</v>
      </c>
      <c r="B13" s="14" t="s">
        <v>10</v>
      </c>
      <c r="C13" s="15" t="s">
        <v>124</v>
      </c>
      <c r="D13" s="16" t="s">
        <v>114</v>
      </c>
      <c r="E13" s="36">
        <v>3000</v>
      </c>
      <c r="F13" s="36">
        <v>100</v>
      </c>
      <c r="G13" s="36">
        <v>38</v>
      </c>
      <c r="H13" s="22">
        <v>150</v>
      </c>
      <c r="I13" s="15" t="s">
        <v>356</v>
      </c>
      <c r="O13" s="5">
        <v>23</v>
      </c>
      <c r="P13" s="14" t="s">
        <v>10</v>
      </c>
      <c r="Q13" s="15" t="s">
        <v>124</v>
      </c>
      <c r="R13" s="16" t="s">
        <v>131</v>
      </c>
      <c r="S13" s="17">
        <v>3000</v>
      </c>
      <c r="T13" s="17">
        <v>175</v>
      </c>
      <c r="U13" s="17">
        <v>38</v>
      </c>
      <c r="V13" s="22">
        <v>295.01</v>
      </c>
      <c r="W13" s="15" t="s">
        <v>356</v>
      </c>
      <c r="X13" s="13">
        <v>27</v>
      </c>
    </row>
    <row r="14" spans="1:24" x14ac:dyDescent="0.35">
      <c r="A14" s="13">
        <v>13</v>
      </c>
      <c r="B14" s="14" t="s">
        <v>10</v>
      </c>
      <c r="C14" s="15" t="s">
        <v>124</v>
      </c>
      <c r="D14" s="16" t="s">
        <v>115</v>
      </c>
      <c r="E14" s="36">
        <v>3300</v>
      </c>
      <c r="F14" s="36">
        <v>100</v>
      </c>
      <c r="G14" s="36">
        <v>38</v>
      </c>
      <c r="H14" s="22">
        <v>150</v>
      </c>
      <c r="I14" s="15" t="s">
        <v>356</v>
      </c>
      <c r="O14" s="5">
        <v>24</v>
      </c>
      <c r="P14" s="14" t="s">
        <v>10</v>
      </c>
      <c r="Q14" s="15" t="s">
        <v>124</v>
      </c>
      <c r="R14" s="16" t="s">
        <v>132</v>
      </c>
      <c r="S14" s="17">
        <v>3300</v>
      </c>
      <c r="T14" s="17">
        <v>175</v>
      </c>
      <c r="U14" s="17">
        <v>38</v>
      </c>
      <c r="V14" s="22">
        <v>295.01</v>
      </c>
      <c r="W14" s="15" t="s">
        <v>356</v>
      </c>
      <c r="X14" s="13">
        <v>28</v>
      </c>
    </row>
    <row r="15" spans="1:24" x14ac:dyDescent="0.35">
      <c r="A15" s="5">
        <v>14</v>
      </c>
      <c r="B15" s="14" t="s">
        <v>10</v>
      </c>
      <c r="C15" s="15" t="s">
        <v>124</v>
      </c>
      <c r="D15" s="16" t="s">
        <v>116</v>
      </c>
      <c r="E15" s="36">
        <v>3600</v>
      </c>
      <c r="F15" s="36">
        <v>100</v>
      </c>
      <c r="G15" s="36">
        <v>38</v>
      </c>
      <c r="H15" s="22">
        <v>150</v>
      </c>
      <c r="I15" s="15" t="s">
        <v>356</v>
      </c>
      <c r="O15" s="5">
        <v>25</v>
      </c>
      <c r="P15" s="14" t="s">
        <v>10</v>
      </c>
      <c r="Q15" s="15" t="s">
        <v>124</v>
      </c>
      <c r="R15" s="16" t="s">
        <v>133</v>
      </c>
      <c r="S15" s="17">
        <v>3600</v>
      </c>
      <c r="T15" s="17">
        <v>175</v>
      </c>
      <c r="U15" s="17">
        <v>38</v>
      </c>
      <c r="V15" s="22">
        <v>295.01</v>
      </c>
      <c r="W15" s="15" t="s">
        <v>356</v>
      </c>
      <c r="X15" s="13">
        <v>29</v>
      </c>
    </row>
    <row r="16" spans="1:24" x14ac:dyDescent="0.35">
      <c r="A16" s="13">
        <v>15</v>
      </c>
      <c r="B16" s="14" t="s">
        <v>10</v>
      </c>
      <c r="C16" s="15" t="s">
        <v>124</v>
      </c>
      <c r="D16" s="16" t="s">
        <v>117</v>
      </c>
      <c r="E16" s="36">
        <v>3900</v>
      </c>
      <c r="F16" s="36">
        <v>100</v>
      </c>
      <c r="G16" s="36">
        <v>38</v>
      </c>
      <c r="H16" s="22">
        <v>150</v>
      </c>
      <c r="I16" s="15" t="s">
        <v>356</v>
      </c>
      <c r="O16" s="5">
        <v>26</v>
      </c>
      <c r="P16" s="14" t="s">
        <v>10</v>
      </c>
      <c r="Q16" s="15" t="s">
        <v>124</v>
      </c>
      <c r="R16" s="16" t="s">
        <v>134</v>
      </c>
      <c r="S16" s="17">
        <v>3900</v>
      </c>
      <c r="T16" s="17">
        <v>175</v>
      </c>
      <c r="U16" s="17">
        <v>38</v>
      </c>
      <c r="V16" s="22">
        <v>295.01</v>
      </c>
      <c r="W16" s="15" t="s">
        <v>356</v>
      </c>
      <c r="X16" s="13">
        <v>30</v>
      </c>
    </row>
    <row r="17" spans="1:24" x14ac:dyDescent="0.35">
      <c r="A17" s="5">
        <v>16</v>
      </c>
      <c r="B17" s="14" t="s">
        <v>10</v>
      </c>
      <c r="C17" s="15" t="s">
        <v>124</v>
      </c>
      <c r="D17" s="16" t="s">
        <v>118</v>
      </c>
      <c r="E17" s="36">
        <v>4200</v>
      </c>
      <c r="F17" s="36">
        <v>100</v>
      </c>
      <c r="G17" s="36">
        <v>38</v>
      </c>
      <c r="H17" s="22">
        <v>150</v>
      </c>
      <c r="I17" s="15" t="s">
        <v>356</v>
      </c>
      <c r="O17" s="5">
        <v>27</v>
      </c>
      <c r="P17" s="14" t="s">
        <v>10</v>
      </c>
      <c r="Q17" s="15" t="s">
        <v>124</v>
      </c>
      <c r="R17" s="16" t="s">
        <v>135</v>
      </c>
      <c r="S17" s="17">
        <v>4200</v>
      </c>
      <c r="T17" s="17">
        <v>175</v>
      </c>
      <c r="U17" s="17">
        <v>38</v>
      </c>
      <c r="V17" s="22">
        <v>295.01</v>
      </c>
      <c r="W17" s="15" t="s">
        <v>356</v>
      </c>
      <c r="X17" s="13">
        <v>31</v>
      </c>
    </row>
    <row r="18" spans="1:24" x14ac:dyDescent="0.35">
      <c r="A18" s="13">
        <v>17</v>
      </c>
      <c r="B18" s="14" t="s">
        <v>10</v>
      </c>
      <c r="C18" s="15" t="s">
        <v>124</v>
      </c>
      <c r="D18" s="16" t="s">
        <v>119</v>
      </c>
      <c r="E18" s="36">
        <v>4500</v>
      </c>
      <c r="F18" s="36">
        <v>100</v>
      </c>
      <c r="G18" s="36">
        <v>38</v>
      </c>
      <c r="H18" s="22">
        <v>150</v>
      </c>
      <c r="I18" s="15" t="s">
        <v>356</v>
      </c>
      <c r="O18" s="5">
        <v>28</v>
      </c>
      <c r="P18" s="14" t="s">
        <v>10</v>
      </c>
      <c r="Q18" s="15" t="s">
        <v>124</v>
      </c>
      <c r="R18" s="16" t="s">
        <v>136</v>
      </c>
      <c r="S18" s="17">
        <v>4500</v>
      </c>
      <c r="T18" s="17">
        <v>175</v>
      </c>
      <c r="U18" s="17">
        <v>38</v>
      </c>
      <c r="V18" s="22">
        <v>295.01</v>
      </c>
      <c r="W18" s="15" t="s">
        <v>356</v>
      </c>
      <c r="X18" s="13">
        <v>32</v>
      </c>
    </row>
    <row r="19" spans="1:24" x14ac:dyDescent="0.35">
      <c r="A19" s="5">
        <v>18</v>
      </c>
      <c r="B19" s="14" t="s">
        <v>10</v>
      </c>
      <c r="C19" s="15" t="s">
        <v>124</v>
      </c>
      <c r="D19" s="16" t="s">
        <v>130</v>
      </c>
      <c r="E19" s="36">
        <v>4800</v>
      </c>
      <c r="F19" s="36">
        <v>100</v>
      </c>
      <c r="G19" s="36">
        <v>38</v>
      </c>
      <c r="H19" s="22">
        <v>151</v>
      </c>
      <c r="I19" s="15" t="s">
        <v>356</v>
      </c>
      <c r="O19" s="5">
        <v>29</v>
      </c>
      <c r="P19" s="14" t="s">
        <v>10</v>
      </c>
      <c r="Q19" s="15" t="s">
        <v>124</v>
      </c>
      <c r="R19" s="16" t="s">
        <v>137</v>
      </c>
      <c r="S19" s="17">
        <v>4800</v>
      </c>
      <c r="T19" s="17">
        <v>175</v>
      </c>
      <c r="U19" s="17">
        <v>38</v>
      </c>
      <c r="V19" s="22">
        <v>295.01</v>
      </c>
      <c r="W19" s="15" t="s">
        <v>356</v>
      </c>
      <c r="X19" s="13">
        <v>33</v>
      </c>
    </row>
    <row r="20" spans="1:24" x14ac:dyDescent="0.35">
      <c r="A20" s="13">
        <v>19</v>
      </c>
      <c r="B20" s="14" t="s">
        <v>10</v>
      </c>
      <c r="C20" s="15" t="s">
        <v>124</v>
      </c>
      <c r="D20" s="16" t="s">
        <v>120</v>
      </c>
      <c r="E20" s="36">
        <v>5100</v>
      </c>
      <c r="F20" s="36">
        <v>100</v>
      </c>
      <c r="G20" s="36">
        <v>38</v>
      </c>
      <c r="H20" s="22">
        <v>150</v>
      </c>
      <c r="I20" s="15" t="s">
        <v>356</v>
      </c>
      <c r="O20" s="5">
        <v>30</v>
      </c>
      <c r="P20" s="14" t="s">
        <v>10</v>
      </c>
      <c r="Q20" s="15" t="s">
        <v>124</v>
      </c>
      <c r="R20" s="16" t="s">
        <v>138</v>
      </c>
      <c r="S20" s="17">
        <v>5100</v>
      </c>
      <c r="T20" s="17">
        <v>175</v>
      </c>
      <c r="U20" s="17">
        <v>38</v>
      </c>
      <c r="V20" s="22">
        <v>295.01</v>
      </c>
      <c r="W20" s="15" t="s">
        <v>356</v>
      </c>
      <c r="X20" s="13">
        <v>34</v>
      </c>
    </row>
    <row r="21" spans="1:24" x14ac:dyDescent="0.35">
      <c r="A21" s="5">
        <v>20</v>
      </c>
      <c r="B21" s="14" t="s">
        <v>10</v>
      </c>
      <c r="C21" s="15" t="s">
        <v>124</v>
      </c>
      <c r="D21" s="16" t="s">
        <v>121</v>
      </c>
      <c r="E21" s="36">
        <v>5400</v>
      </c>
      <c r="F21" s="36">
        <v>100</v>
      </c>
      <c r="G21" s="36">
        <v>38</v>
      </c>
      <c r="H21" s="22">
        <v>150</v>
      </c>
      <c r="I21" s="15" t="s">
        <v>356</v>
      </c>
      <c r="O21" s="5">
        <v>31</v>
      </c>
      <c r="P21" s="14" t="s">
        <v>10</v>
      </c>
      <c r="Q21" s="15" t="s">
        <v>124</v>
      </c>
      <c r="R21" s="16" t="s">
        <v>139</v>
      </c>
      <c r="S21" s="17">
        <v>5400</v>
      </c>
      <c r="T21" s="17">
        <v>175</v>
      </c>
      <c r="U21" s="17">
        <v>38</v>
      </c>
      <c r="V21" s="22">
        <v>295.01</v>
      </c>
      <c r="W21" s="15" t="s">
        <v>356</v>
      </c>
      <c r="X21" s="13">
        <v>35</v>
      </c>
    </row>
    <row r="22" spans="1:24" x14ac:dyDescent="0.35">
      <c r="A22" s="13">
        <v>21</v>
      </c>
      <c r="B22" s="14" t="s">
        <v>10</v>
      </c>
      <c r="C22" s="15" t="s">
        <v>124</v>
      </c>
      <c r="D22" s="16" t="s">
        <v>122</v>
      </c>
      <c r="E22" s="36">
        <v>5700</v>
      </c>
      <c r="F22" s="36">
        <v>100</v>
      </c>
      <c r="G22" s="36">
        <v>38</v>
      </c>
      <c r="H22" s="22">
        <v>150</v>
      </c>
      <c r="I22" s="15" t="s">
        <v>356</v>
      </c>
      <c r="O22" s="5">
        <v>32</v>
      </c>
      <c r="P22" s="14" t="s">
        <v>10</v>
      </c>
      <c r="Q22" s="15" t="s">
        <v>124</v>
      </c>
      <c r="R22" s="16" t="s">
        <v>140</v>
      </c>
      <c r="S22" s="17">
        <v>5700</v>
      </c>
      <c r="T22" s="17">
        <v>175</v>
      </c>
      <c r="U22" s="17">
        <v>38</v>
      </c>
      <c r="V22" s="22">
        <v>295.01</v>
      </c>
      <c r="W22" s="15" t="s">
        <v>356</v>
      </c>
      <c r="X22" s="13">
        <v>36</v>
      </c>
    </row>
    <row r="23" spans="1:24" x14ac:dyDescent="0.35">
      <c r="A23" s="5">
        <v>22</v>
      </c>
      <c r="B23" s="14" t="s">
        <v>10</v>
      </c>
      <c r="C23" s="15" t="s">
        <v>124</v>
      </c>
      <c r="D23" s="16" t="s">
        <v>123</v>
      </c>
      <c r="E23" s="36">
        <v>6000</v>
      </c>
      <c r="F23" s="36">
        <v>100</v>
      </c>
      <c r="G23" s="36">
        <v>38</v>
      </c>
      <c r="H23" s="22">
        <v>150</v>
      </c>
      <c r="I23" s="15" t="s">
        <v>356</v>
      </c>
      <c r="O23" s="5">
        <v>33</v>
      </c>
      <c r="P23" s="14" t="s">
        <v>10</v>
      </c>
      <c r="Q23" s="15" t="s">
        <v>124</v>
      </c>
      <c r="R23" s="16" t="s">
        <v>141</v>
      </c>
      <c r="S23" s="17">
        <v>6000</v>
      </c>
      <c r="T23" s="17">
        <v>175</v>
      </c>
      <c r="U23" s="17">
        <v>38</v>
      </c>
      <c r="V23" s="22">
        <v>295.01</v>
      </c>
      <c r="W23" s="15" t="s">
        <v>356</v>
      </c>
      <c r="X23" s="13">
        <v>37</v>
      </c>
    </row>
    <row r="24" spans="1:24" x14ac:dyDescent="0.35">
      <c r="A24" s="13">
        <v>23</v>
      </c>
      <c r="B24" s="14" t="s">
        <v>10</v>
      </c>
      <c r="C24" s="15" t="s">
        <v>124</v>
      </c>
      <c r="D24" s="16" t="s">
        <v>131</v>
      </c>
      <c r="E24" s="36">
        <v>3000</v>
      </c>
      <c r="F24" s="36">
        <v>175</v>
      </c>
      <c r="G24" s="36">
        <v>38</v>
      </c>
      <c r="H24" s="22">
        <v>295.01</v>
      </c>
      <c r="I24" s="15" t="s">
        <v>356</v>
      </c>
      <c r="O24" s="5">
        <v>34</v>
      </c>
      <c r="P24" s="14" t="s">
        <v>10</v>
      </c>
      <c r="Q24" s="15" t="s">
        <v>124</v>
      </c>
      <c r="R24" s="16" t="s">
        <v>142</v>
      </c>
      <c r="S24" s="17">
        <v>3000</v>
      </c>
      <c r="T24" s="17">
        <v>200</v>
      </c>
      <c r="U24" s="17">
        <v>38</v>
      </c>
      <c r="V24" s="22">
        <v>295.01</v>
      </c>
      <c r="W24" s="15" t="s">
        <v>356</v>
      </c>
      <c r="X24" s="13">
        <v>38</v>
      </c>
    </row>
    <row r="25" spans="1:24" x14ac:dyDescent="0.35">
      <c r="A25" s="5">
        <v>24</v>
      </c>
      <c r="B25" s="14" t="s">
        <v>10</v>
      </c>
      <c r="C25" s="15" t="s">
        <v>124</v>
      </c>
      <c r="D25" s="16" t="s">
        <v>132</v>
      </c>
      <c r="E25" s="36">
        <v>3300</v>
      </c>
      <c r="F25" s="36">
        <v>175</v>
      </c>
      <c r="G25" s="36">
        <v>38</v>
      </c>
      <c r="H25" s="22">
        <v>295.01</v>
      </c>
      <c r="I25" s="15" t="s">
        <v>356</v>
      </c>
      <c r="O25" s="5">
        <v>35</v>
      </c>
      <c r="P25" s="14" t="s">
        <v>10</v>
      </c>
      <c r="Q25" s="15" t="s">
        <v>124</v>
      </c>
      <c r="R25" s="16" t="s">
        <v>143</v>
      </c>
      <c r="S25" s="17">
        <v>3300</v>
      </c>
      <c r="T25" s="17">
        <v>200</v>
      </c>
      <c r="U25" s="17">
        <v>38</v>
      </c>
      <c r="V25" s="22">
        <v>295.01</v>
      </c>
      <c r="W25" s="15" t="s">
        <v>356</v>
      </c>
      <c r="X25" s="13">
        <v>39</v>
      </c>
    </row>
    <row r="26" spans="1:24" x14ac:dyDescent="0.35">
      <c r="A26" s="13">
        <v>25</v>
      </c>
      <c r="B26" s="14" t="s">
        <v>10</v>
      </c>
      <c r="C26" s="15" t="s">
        <v>124</v>
      </c>
      <c r="D26" s="16" t="s">
        <v>133</v>
      </c>
      <c r="E26" s="36">
        <v>3600</v>
      </c>
      <c r="F26" s="36">
        <v>175</v>
      </c>
      <c r="G26" s="36">
        <v>38</v>
      </c>
      <c r="H26" s="22">
        <v>295.01</v>
      </c>
      <c r="I26" s="15" t="s">
        <v>356</v>
      </c>
      <c r="O26" s="5">
        <v>36</v>
      </c>
      <c r="P26" s="14" t="s">
        <v>10</v>
      </c>
      <c r="Q26" s="15" t="s">
        <v>124</v>
      </c>
      <c r="R26" s="16" t="s">
        <v>144</v>
      </c>
      <c r="S26" s="17">
        <v>3600</v>
      </c>
      <c r="T26" s="17">
        <v>200</v>
      </c>
      <c r="U26" s="17">
        <v>38</v>
      </c>
      <c r="V26" s="22">
        <v>295.01</v>
      </c>
      <c r="W26" s="15" t="s">
        <v>356</v>
      </c>
      <c r="X26" s="13">
        <v>40</v>
      </c>
    </row>
    <row r="27" spans="1:24" x14ac:dyDescent="0.35">
      <c r="A27" s="5">
        <v>26</v>
      </c>
      <c r="B27" s="14" t="s">
        <v>10</v>
      </c>
      <c r="C27" s="15" t="s">
        <v>124</v>
      </c>
      <c r="D27" s="16" t="s">
        <v>134</v>
      </c>
      <c r="E27" s="36">
        <v>3900</v>
      </c>
      <c r="F27" s="36">
        <v>175</v>
      </c>
      <c r="G27" s="36">
        <v>38</v>
      </c>
      <c r="H27" s="22">
        <v>295.01</v>
      </c>
      <c r="I27" s="15" t="s">
        <v>356</v>
      </c>
      <c r="O27" s="5">
        <v>37</v>
      </c>
      <c r="P27" s="14" t="s">
        <v>10</v>
      </c>
      <c r="Q27" s="15" t="s">
        <v>124</v>
      </c>
      <c r="R27" s="16" t="s">
        <v>145</v>
      </c>
      <c r="S27" s="17">
        <v>3900</v>
      </c>
      <c r="T27" s="17">
        <v>200</v>
      </c>
      <c r="U27" s="17">
        <v>38</v>
      </c>
      <c r="V27" s="22">
        <v>295.01</v>
      </c>
      <c r="W27" s="15" t="s">
        <v>356</v>
      </c>
      <c r="X27" s="13">
        <v>41</v>
      </c>
    </row>
    <row r="28" spans="1:24" x14ac:dyDescent="0.35">
      <c r="A28" s="13">
        <v>27</v>
      </c>
      <c r="B28" s="14" t="s">
        <v>10</v>
      </c>
      <c r="C28" s="15" t="s">
        <v>124</v>
      </c>
      <c r="D28" s="16" t="s">
        <v>135</v>
      </c>
      <c r="E28" s="36">
        <v>4200</v>
      </c>
      <c r="F28" s="36">
        <v>175</v>
      </c>
      <c r="G28" s="36">
        <v>38</v>
      </c>
      <c r="H28" s="22">
        <v>295.01</v>
      </c>
      <c r="I28" s="15" t="s">
        <v>356</v>
      </c>
      <c r="O28" s="5">
        <v>38</v>
      </c>
      <c r="P28" s="14" t="s">
        <v>10</v>
      </c>
      <c r="Q28" s="15" t="s">
        <v>124</v>
      </c>
      <c r="R28" s="16" t="s">
        <v>146</v>
      </c>
      <c r="S28" s="17">
        <v>4200</v>
      </c>
      <c r="T28" s="17">
        <v>200</v>
      </c>
      <c r="U28" s="17">
        <v>38</v>
      </c>
      <c r="V28" s="22">
        <v>295.01</v>
      </c>
      <c r="W28" s="15" t="s">
        <v>356</v>
      </c>
      <c r="X28" s="13">
        <v>42</v>
      </c>
    </row>
    <row r="29" spans="1:24" x14ac:dyDescent="0.35">
      <c r="A29" s="5">
        <v>28</v>
      </c>
      <c r="B29" s="14" t="s">
        <v>10</v>
      </c>
      <c r="C29" s="15" t="s">
        <v>124</v>
      </c>
      <c r="D29" s="16" t="s">
        <v>136</v>
      </c>
      <c r="E29" s="36">
        <v>4500</v>
      </c>
      <c r="F29" s="36">
        <v>175</v>
      </c>
      <c r="G29" s="36">
        <v>38</v>
      </c>
      <c r="H29" s="22">
        <v>295.01</v>
      </c>
      <c r="I29" s="15" t="s">
        <v>356</v>
      </c>
      <c r="O29" s="5">
        <v>39</v>
      </c>
      <c r="P29" s="14" t="s">
        <v>10</v>
      </c>
      <c r="Q29" s="15" t="s">
        <v>124</v>
      </c>
      <c r="R29" s="16" t="s">
        <v>147</v>
      </c>
      <c r="S29" s="17">
        <v>4500</v>
      </c>
      <c r="T29" s="17">
        <v>200</v>
      </c>
      <c r="U29" s="17">
        <v>38</v>
      </c>
      <c r="V29" s="22">
        <v>295.01</v>
      </c>
      <c r="W29" s="15" t="s">
        <v>356</v>
      </c>
      <c r="X29" s="13">
        <v>43</v>
      </c>
    </row>
    <row r="30" spans="1:24" x14ac:dyDescent="0.35">
      <c r="A30" s="13">
        <v>29</v>
      </c>
      <c r="B30" s="14" t="s">
        <v>10</v>
      </c>
      <c r="C30" s="15" t="s">
        <v>124</v>
      </c>
      <c r="D30" s="16" t="s">
        <v>137</v>
      </c>
      <c r="E30" s="36">
        <v>4800</v>
      </c>
      <c r="F30" s="36">
        <v>175</v>
      </c>
      <c r="G30" s="36">
        <v>38</v>
      </c>
      <c r="H30" s="22">
        <v>295.01</v>
      </c>
      <c r="I30" s="15" t="s">
        <v>356</v>
      </c>
      <c r="O30" s="5">
        <v>40</v>
      </c>
      <c r="P30" s="14" t="s">
        <v>10</v>
      </c>
      <c r="Q30" s="15" t="s">
        <v>124</v>
      </c>
      <c r="R30" s="16" t="s">
        <v>148</v>
      </c>
      <c r="S30" s="17">
        <v>4800</v>
      </c>
      <c r="T30" s="17">
        <v>200</v>
      </c>
      <c r="U30" s="17">
        <v>38</v>
      </c>
      <c r="V30" s="22">
        <v>295.01</v>
      </c>
      <c r="W30" s="15" t="s">
        <v>356</v>
      </c>
      <c r="X30" s="13">
        <v>44</v>
      </c>
    </row>
    <row r="31" spans="1:24" x14ac:dyDescent="0.35">
      <c r="A31" s="5">
        <v>30</v>
      </c>
      <c r="B31" s="14" t="s">
        <v>10</v>
      </c>
      <c r="C31" s="15" t="s">
        <v>124</v>
      </c>
      <c r="D31" s="16" t="s">
        <v>138</v>
      </c>
      <c r="E31" s="36">
        <v>5100</v>
      </c>
      <c r="F31" s="36">
        <v>175</v>
      </c>
      <c r="G31" s="36">
        <v>38</v>
      </c>
      <c r="H31" s="22">
        <v>295.01</v>
      </c>
      <c r="I31" s="15" t="s">
        <v>356</v>
      </c>
      <c r="O31" s="5">
        <v>41</v>
      </c>
      <c r="P31" s="14" t="s">
        <v>10</v>
      </c>
      <c r="Q31" s="15" t="s">
        <v>124</v>
      </c>
      <c r="R31" s="16" t="s">
        <v>149</v>
      </c>
      <c r="S31" s="17">
        <v>5100</v>
      </c>
      <c r="T31" s="17">
        <v>200</v>
      </c>
      <c r="U31" s="17">
        <v>38</v>
      </c>
      <c r="V31" s="22">
        <v>295.01</v>
      </c>
      <c r="W31" s="15" t="s">
        <v>356</v>
      </c>
      <c r="X31" s="13">
        <v>45</v>
      </c>
    </row>
    <row r="32" spans="1:24" x14ac:dyDescent="0.35">
      <c r="A32" s="13">
        <v>31</v>
      </c>
      <c r="B32" s="14" t="s">
        <v>10</v>
      </c>
      <c r="C32" s="15" t="s">
        <v>124</v>
      </c>
      <c r="D32" s="16" t="s">
        <v>139</v>
      </c>
      <c r="E32" s="36">
        <v>5400</v>
      </c>
      <c r="F32" s="36">
        <v>175</v>
      </c>
      <c r="G32" s="36">
        <v>38</v>
      </c>
      <c r="H32" s="22">
        <v>295.01</v>
      </c>
      <c r="I32" s="15" t="s">
        <v>356</v>
      </c>
      <c r="O32" s="5">
        <v>42</v>
      </c>
      <c r="P32" s="14" t="s">
        <v>10</v>
      </c>
      <c r="Q32" s="15" t="s">
        <v>124</v>
      </c>
      <c r="R32" s="16" t="s">
        <v>150</v>
      </c>
      <c r="S32" s="17">
        <v>5400</v>
      </c>
      <c r="T32" s="17">
        <v>200</v>
      </c>
      <c r="U32" s="17">
        <v>38</v>
      </c>
      <c r="V32" s="22">
        <v>295.01</v>
      </c>
      <c r="W32" s="15" t="s">
        <v>356</v>
      </c>
      <c r="X32" s="13">
        <v>46</v>
      </c>
    </row>
    <row r="33" spans="1:24" x14ac:dyDescent="0.35">
      <c r="A33" s="5">
        <v>32</v>
      </c>
      <c r="B33" s="14" t="s">
        <v>10</v>
      </c>
      <c r="C33" s="15" t="s">
        <v>124</v>
      </c>
      <c r="D33" s="16" t="s">
        <v>140</v>
      </c>
      <c r="E33" s="36">
        <v>5700</v>
      </c>
      <c r="F33" s="36">
        <v>175</v>
      </c>
      <c r="G33" s="36">
        <v>38</v>
      </c>
      <c r="H33" s="22">
        <v>295.01</v>
      </c>
      <c r="I33" s="15" t="s">
        <v>356</v>
      </c>
      <c r="O33" s="5">
        <v>43</v>
      </c>
      <c r="P33" s="14" t="s">
        <v>10</v>
      </c>
      <c r="Q33" s="15" t="s">
        <v>124</v>
      </c>
      <c r="R33" s="16" t="s">
        <v>151</v>
      </c>
      <c r="S33" s="17">
        <v>5700</v>
      </c>
      <c r="T33" s="17">
        <v>200</v>
      </c>
      <c r="U33" s="17">
        <v>38</v>
      </c>
      <c r="V33" s="22">
        <v>295.01</v>
      </c>
      <c r="W33" s="15" t="s">
        <v>356</v>
      </c>
      <c r="X33" s="13">
        <v>47</v>
      </c>
    </row>
    <row r="34" spans="1:24" x14ac:dyDescent="0.35">
      <c r="A34" s="13">
        <v>33</v>
      </c>
      <c r="B34" s="14" t="s">
        <v>10</v>
      </c>
      <c r="C34" s="15" t="s">
        <v>124</v>
      </c>
      <c r="D34" s="16" t="s">
        <v>141</v>
      </c>
      <c r="E34" s="36">
        <v>6000</v>
      </c>
      <c r="F34" s="36">
        <v>175</v>
      </c>
      <c r="G34" s="36">
        <v>38</v>
      </c>
      <c r="H34" s="22">
        <v>295.01</v>
      </c>
      <c r="I34" s="15" t="s">
        <v>356</v>
      </c>
      <c r="O34" s="5">
        <v>44</v>
      </c>
      <c r="P34" s="14" t="s">
        <v>10</v>
      </c>
      <c r="Q34" s="15" t="s">
        <v>124</v>
      </c>
      <c r="R34" s="16" t="s">
        <v>152</v>
      </c>
      <c r="S34" s="17">
        <v>6000</v>
      </c>
      <c r="T34" s="17">
        <v>200</v>
      </c>
      <c r="U34" s="17">
        <v>38</v>
      </c>
      <c r="V34" s="22">
        <v>295.01</v>
      </c>
      <c r="W34" s="15" t="s">
        <v>356</v>
      </c>
      <c r="X34" s="13">
        <v>48</v>
      </c>
    </row>
    <row r="35" spans="1:24" x14ac:dyDescent="0.35">
      <c r="A35" s="5">
        <v>34</v>
      </c>
      <c r="B35" s="14" t="s">
        <v>10</v>
      </c>
      <c r="C35" s="15" t="s">
        <v>124</v>
      </c>
      <c r="D35" s="16" t="s">
        <v>142</v>
      </c>
      <c r="E35" s="36">
        <v>3000</v>
      </c>
      <c r="F35" s="36">
        <v>200</v>
      </c>
      <c r="G35" s="36">
        <v>38</v>
      </c>
      <c r="H35" s="22">
        <v>295.01</v>
      </c>
      <c r="I35" s="15" t="s">
        <v>356</v>
      </c>
      <c r="O35" s="13">
        <v>122</v>
      </c>
      <c r="P35" s="14" t="s">
        <v>10</v>
      </c>
      <c r="Q35" s="15" t="s">
        <v>181</v>
      </c>
      <c r="R35" s="16" t="s">
        <v>184</v>
      </c>
      <c r="S35" s="17">
        <v>4500</v>
      </c>
      <c r="T35" s="17">
        <v>38</v>
      </c>
      <c r="U35" s="17">
        <v>13</v>
      </c>
      <c r="V35" s="29">
        <v>1.9E-3</v>
      </c>
      <c r="W35" s="15" t="s">
        <v>27</v>
      </c>
      <c r="X35" s="13">
        <v>126</v>
      </c>
    </row>
    <row r="36" spans="1:24" x14ac:dyDescent="0.35">
      <c r="A36" s="13">
        <v>35</v>
      </c>
      <c r="B36" s="14" t="s">
        <v>10</v>
      </c>
      <c r="C36" s="15" t="s">
        <v>124</v>
      </c>
      <c r="D36" s="16" t="s">
        <v>143</v>
      </c>
      <c r="E36" s="36">
        <v>3300</v>
      </c>
      <c r="F36" s="36">
        <v>200</v>
      </c>
      <c r="G36" s="36">
        <v>38</v>
      </c>
      <c r="H36" s="22">
        <v>295.01</v>
      </c>
      <c r="I36" s="15" t="s">
        <v>356</v>
      </c>
      <c r="O36" s="13">
        <v>125</v>
      </c>
      <c r="P36" s="26" t="s">
        <v>10</v>
      </c>
      <c r="Q36" s="19" t="s">
        <v>181</v>
      </c>
      <c r="R36" s="20" t="s">
        <v>182</v>
      </c>
      <c r="S36" s="21">
        <v>4500</v>
      </c>
      <c r="T36" s="21">
        <v>38</v>
      </c>
      <c r="U36" s="21">
        <v>38</v>
      </c>
      <c r="V36" s="31">
        <v>0.85</v>
      </c>
      <c r="W36" s="19" t="s">
        <v>27</v>
      </c>
      <c r="X36" s="13">
        <v>129</v>
      </c>
    </row>
    <row r="37" spans="1:24" x14ac:dyDescent="0.35">
      <c r="A37" s="5">
        <v>36</v>
      </c>
      <c r="B37" s="14" t="s">
        <v>10</v>
      </c>
      <c r="C37" s="15" t="s">
        <v>124</v>
      </c>
      <c r="D37" s="16" t="s">
        <v>144</v>
      </c>
      <c r="E37" s="36">
        <v>3600</v>
      </c>
      <c r="F37" s="36">
        <v>200</v>
      </c>
      <c r="G37" s="36">
        <v>38</v>
      </c>
      <c r="H37" s="22">
        <v>295.01</v>
      </c>
      <c r="I37" s="15" t="s">
        <v>356</v>
      </c>
      <c r="O37" s="13">
        <v>295</v>
      </c>
      <c r="P37" s="14" t="s">
        <v>186</v>
      </c>
      <c r="Q37" s="15" t="s">
        <v>187</v>
      </c>
      <c r="R37" s="28" t="s">
        <v>212</v>
      </c>
      <c r="S37" s="17">
        <v>380</v>
      </c>
      <c r="T37" s="17"/>
      <c r="U37" s="17">
        <v>8</v>
      </c>
      <c r="V37" s="18">
        <v>105.48</v>
      </c>
      <c r="W37" s="15" t="s">
        <v>188</v>
      </c>
      <c r="X37" s="13">
        <v>299</v>
      </c>
    </row>
    <row r="38" spans="1:24" x14ac:dyDescent="0.35">
      <c r="A38" s="13">
        <v>37</v>
      </c>
      <c r="B38" s="14" t="s">
        <v>10</v>
      </c>
      <c r="C38" s="15" t="s">
        <v>124</v>
      </c>
      <c r="D38" s="16" t="s">
        <v>145</v>
      </c>
      <c r="E38" s="36">
        <v>3900</v>
      </c>
      <c r="F38" s="36">
        <v>200</v>
      </c>
      <c r="G38" s="36">
        <v>38</v>
      </c>
      <c r="H38" s="22">
        <v>295.01</v>
      </c>
      <c r="I38" s="15" t="s">
        <v>356</v>
      </c>
      <c r="O38" s="13"/>
      <c r="P38" s="14"/>
      <c r="Q38" s="15"/>
      <c r="R38" s="16"/>
      <c r="S38" s="17"/>
      <c r="T38" s="17"/>
      <c r="U38" s="17"/>
      <c r="V38" s="18"/>
      <c r="W38" s="15"/>
      <c r="X38" s="13"/>
    </row>
    <row r="39" spans="1:24" x14ac:dyDescent="0.35">
      <c r="A39" s="5">
        <v>38</v>
      </c>
      <c r="B39" s="14" t="s">
        <v>10</v>
      </c>
      <c r="C39" s="15" t="s">
        <v>124</v>
      </c>
      <c r="D39" s="16" t="s">
        <v>146</v>
      </c>
      <c r="E39" s="36">
        <v>4200</v>
      </c>
      <c r="F39" s="36">
        <v>200</v>
      </c>
      <c r="G39" s="36">
        <v>38</v>
      </c>
      <c r="H39" s="22">
        <v>295.01</v>
      </c>
      <c r="I39" s="15" t="s">
        <v>356</v>
      </c>
      <c r="O39" s="13"/>
      <c r="P39" s="14"/>
      <c r="Q39" s="15"/>
      <c r="R39" s="16"/>
      <c r="S39" s="17"/>
      <c r="T39" s="17"/>
      <c r="U39" s="17"/>
      <c r="V39" s="18"/>
      <c r="W39" s="15"/>
      <c r="X39" s="13"/>
    </row>
    <row r="40" spans="1:24" x14ac:dyDescent="0.35">
      <c r="A40" s="13">
        <v>39</v>
      </c>
      <c r="B40" s="14" t="s">
        <v>10</v>
      </c>
      <c r="C40" s="15" t="s">
        <v>124</v>
      </c>
      <c r="D40" s="16" t="s">
        <v>147</v>
      </c>
      <c r="E40" s="36">
        <v>4500</v>
      </c>
      <c r="F40" s="36">
        <v>200</v>
      </c>
      <c r="G40" s="36">
        <v>38</v>
      </c>
      <c r="H40" s="22">
        <v>295.01</v>
      </c>
      <c r="I40" s="15" t="s">
        <v>356</v>
      </c>
      <c r="O40" s="13"/>
      <c r="P40" s="14"/>
      <c r="Q40" s="15"/>
      <c r="R40" s="16"/>
      <c r="S40" s="17"/>
      <c r="T40" s="17"/>
      <c r="U40" s="17"/>
      <c r="V40" s="18"/>
      <c r="W40" s="15"/>
      <c r="X40" s="13"/>
    </row>
    <row r="41" spans="1:24" x14ac:dyDescent="0.35">
      <c r="A41" s="5">
        <v>40</v>
      </c>
      <c r="B41" s="14" t="s">
        <v>10</v>
      </c>
      <c r="C41" s="15" t="s">
        <v>124</v>
      </c>
      <c r="D41" s="16" t="s">
        <v>148</v>
      </c>
      <c r="E41" s="36">
        <v>4800</v>
      </c>
      <c r="F41" s="36">
        <v>200</v>
      </c>
      <c r="G41" s="36">
        <v>38</v>
      </c>
      <c r="H41" s="22">
        <v>295.01</v>
      </c>
      <c r="I41" s="15" t="s">
        <v>356</v>
      </c>
      <c r="O41" s="13"/>
      <c r="P41" s="14"/>
      <c r="Q41" s="15"/>
      <c r="R41" s="16"/>
      <c r="S41" s="17"/>
      <c r="T41" s="17"/>
      <c r="U41" s="17"/>
      <c r="V41" s="18"/>
      <c r="W41" s="15"/>
      <c r="X41" s="13"/>
    </row>
    <row r="42" spans="1:24" x14ac:dyDescent="0.35">
      <c r="A42" s="13">
        <v>41</v>
      </c>
      <c r="B42" s="14" t="s">
        <v>10</v>
      </c>
      <c r="C42" s="15" t="s">
        <v>124</v>
      </c>
      <c r="D42" s="16" t="s">
        <v>149</v>
      </c>
      <c r="E42" s="36">
        <v>5100</v>
      </c>
      <c r="F42" s="36">
        <v>200</v>
      </c>
      <c r="G42" s="36">
        <v>38</v>
      </c>
      <c r="H42" s="22">
        <v>295.01</v>
      </c>
      <c r="I42" s="15" t="s">
        <v>356</v>
      </c>
      <c r="O42" s="13"/>
      <c r="P42" s="14"/>
      <c r="Q42" s="15"/>
      <c r="R42" s="16"/>
      <c r="S42" s="17"/>
      <c r="T42" s="17"/>
      <c r="U42" s="17"/>
      <c r="V42" s="18"/>
      <c r="W42" s="15"/>
      <c r="X42" s="13"/>
    </row>
    <row r="43" spans="1:24" x14ac:dyDescent="0.35">
      <c r="A43" s="5">
        <v>42</v>
      </c>
      <c r="B43" s="14" t="s">
        <v>10</v>
      </c>
      <c r="C43" s="15" t="s">
        <v>124</v>
      </c>
      <c r="D43" s="16" t="s">
        <v>150</v>
      </c>
      <c r="E43" s="36">
        <v>5400</v>
      </c>
      <c r="F43" s="36">
        <v>200</v>
      </c>
      <c r="G43" s="36">
        <v>38</v>
      </c>
      <c r="H43" s="22">
        <v>295.01</v>
      </c>
      <c r="I43" s="15" t="s">
        <v>356</v>
      </c>
      <c r="O43" s="13"/>
      <c r="P43" s="14"/>
      <c r="Q43" s="15"/>
      <c r="R43" s="16"/>
      <c r="S43" s="17"/>
      <c r="T43" s="17"/>
      <c r="U43" s="17"/>
      <c r="V43" s="18"/>
      <c r="W43" s="15"/>
      <c r="X43" s="13"/>
    </row>
    <row r="44" spans="1:24" x14ac:dyDescent="0.35">
      <c r="A44" s="13">
        <v>43</v>
      </c>
      <c r="B44" s="14" t="s">
        <v>10</v>
      </c>
      <c r="C44" s="15" t="s">
        <v>124</v>
      </c>
      <c r="D44" s="16" t="s">
        <v>151</v>
      </c>
      <c r="E44" s="36">
        <v>5700</v>
      </c>
      <c r="F44" s="36">
        <v>200</v>
      </c>
      <c r="G44" s="36">
        <v>38</v>
      </c>
      <c r="H44" s="22">
        <v>295.01</v>
      </c>
      <c r="I44" s="15" t="s">
        <v>356</v>
      </c>
      <c r="O44" s="13"/>
      <c r="P44" s="14"/>
      <c r="Q44" s="15"/>
      <c r="R44" s="16"/>
      <c r="S44" s="17"/>
      <c r="T44" s="17"/>
      <c r="U44" s="17"/>
      <c r="V44" s="18"/>
      <c r="W44" s="15"/>
      <c r="X44" s="13"/>
    </row>
    <row r="45" spans="1:24" x14ac:dyDescent="0.35">
      <c r="A45" s="5">
        <v>44</v>
      </c>
      <c r="B45" s="14" t="s">
        <v>10</v>
      </c>
      <c r="C45" s="15" t="s">
        <v>124</v>
      </c>
      <c r="D45" s="16" t="s">
        <v>152</v>
      </c>
      <c r="E45" s="36">
        <v>6000</v>
      </c>
      <c r="F45" s="36">
        <v>200</v>
      </c>
      <c r="G45" s="36">
        <v>38</v>
      </c>
      <c r="H45" s="22">
        <v>295.01</v>
      </c>
      <c r="I45" s="15" t="s">
        <v>356</v>
      </c>
      <c r="O45" s="13"/>
      <c r="P45" s="14"/>
      <c r="Q45" s="15"/>
      <c r="R45" s="16"/>
      <c r="S45" s="17"/>
      <c r="T45" s="17"/>
      <c r="U45" s="17"/>
      <c r="V45" s="18"/>
      <c r="W45" s="15"/>
      <c r="X45" s="13"/>
    </row>
    <row r="46" spans="1:24" x14ac:dyDescent="0.35">
      <c r="A46" s="13">
        <v>45</v>
      </c>
      <c r="B46" s="14" t="s">
        <v>10</v>
      </c>
      <c r="C46" s="15" t="s">
        <v>126</v>
      </c>
      <c r="D46" s="16" t="s">
        <v>38</v>
      </c>
      <c r="E46" s="36">
        <v>3000</v>
      </c>
      <c r="F46" s="36">
        <v>63</v>
      </c>
      <c r="G46" s="36">
        <v>44</v>
      </c>
      <c r="H46" s="18">
        <v>295</v>
      </c>
      <c r="I46" s="15" t="s">
        <v>356</v>
      </c>
      <c r="O46" s="5"/>
      <c r="P46" s="14"/>
      <c r="Q46" s="15"/>
      <c r="R46" s="16"/>
      <c r="S46" s="17"/>
      <c r="T46" s="17"/>
      <c r="U46" s="17"/>
      <c r="V46" s="22"/>
      <c r="W46" s="15"/>
      <c r="X46" s="5"/>
    </row>
    <row r="47" spans="1:24" x14ac:dyDescent="0.35">
      <c r="A47" s="5">
        <v>46</v>
      </c>
      <c r="B47" s="14" t="s">
        <v>10</v>
      </c>
      <c r="C47" s="15" t="s">
        <v>126</v>
      </c>
      <c r="D47" s="16" t="s">
        <v>37</v>
      </c>
      <c r="E47" s="36">
        <v>3300</v>
      </c>
      <c r="F47" s="36">
        <v>63</v>
      </c>
      <c r="G47" s="36">
        <v>44</v>
      </c>
      <c r="H47" s="18">
        <v>295</v>
      </c>
      <c r="I47" s="15" t="s">
        <v>356</v>
      </c>
      <c r="O47" s="5"/>
      <c r="P47" s="14"/>
      <c r="Q47" s="15"/>
      <c r="R47" s="16"/>
      <c r="S47" s="17"/>
      <c r="T47" s="17"/>
      <c r="U47" s="17"/>
      <c r="V47" s="22"/>
      <c r="W47" s="15"/>
      <c r="X47" s="5"/>
    </row>
    <row r="48" spans="1:24" x14ac:dyDescent="0.35">
      <c r="A48" s="13">
        <v>47</v>
      </c>
      <c r="B48" s="14" t="s">
        <v>10</v>
      </c>
      <c r="C48" s="15" t="s">
        <v>126</v>
      </c>
      <c r="D48" s="16" t="s">
        <v>36</v>
      </c>
      <c r="E48" s="36">
        <v>3600</v>
      </c>
      <c r="F48" s="36">
        <v>63</v>
      </c>
      <c r="G48" s="36">
        <v>44</v>
      </c>
      <c r="H48" s="18">
        <v>295</v>
      </c>
      <c r="I48" s="15" t="s">
        <v>356</v>
      </c>
      <c r="O48" s="5"/>
      <c r="P48" s="14"/>
      <c r="Q48" s="15"/>
      <c r="R48" s="16"/>
      <c r="S48" s="17"/>
      <c r="T48" s="17"/>
      <c r="U48" s="17"/>
      <c r="V48" s="22"/>
      <c r="W48" s="15"/>
      <c r="X48" s="5"/>
    </row>
    <row r="49" spans="1:24" x14ac:dyDescent="0.35">
      <c r="A49" s="5">
        <v>48</v>
      </c>
      <c r="B49" s="14" t="s">
        <v>10</v>
      </c>
      <c r="C49" s="15" t="s">
        <v>126</v>
      </c>
      <c r="D49" s="16" t="s">
        <v>35</v>
      </c>
      <c r="E49" s="36">
        <v>3900</v>
      </c>
      <c r="F49" s="36">
        <v>63</v>
      </c>
      <c r="G49" s="36">
        <v>44</v>
      </c>
      <c r="H49" s="18">
        <v>295</v>
      </c>
      <c r="I49" s="15" t="s">
        <v>356</v>
      </c>
      <c r="O49" s="5"/>
      <c r="P49" s="14"/>
      <c r="Q49" s="15"/>
      <c r="R49" s="16"/>
      <c r="S49" s="17"/>
      <c r="T49" s="17"/>
      <c r="U49" s="17"/>
      <c r="V49" s="22"/>
      <c r="W49" s="15"/>
      <c r="X49" s="5"/>
    </row>
    <row r="50" spans="1:24" x14ac:dyDescent="0.35">
      <c r="A50" s="13">
        <v>49</v>
      </c>
      <c r="B50" s="14" t="s">
        <v>10</v>
      </c>
      <c r="C50" s="15" t="s">
        <v>126</v>
      </c>
      <c r="D50" s="16" t="s">
        <v>34</v>
      </c>
      <c r="E50" s="36">
        <v>4200</v>
      </c>
      <c r="F50" s="36">
        <v>63</v>
      </c>
      <c r="G50" s="36">
        <v>44</v>
      </c>
      <c r="H50" s="18">
        <v>295</v>
      </c>
      <c r="I50" s="15" t="s">
        <v>356</v>
      </c>
      <c r="O50" s="13"/>
      <c r="P50" s="14"/>
      <c r="Q50" s="15"/>
      <c r="R50" s="16"/>
      <c r="S50" s="17"/>
      <c r="T50" s="17"/>
      <c r="U50" s="17"/>
      <c r="V50" s="22"/>
      <c r="W50" s="15"/>
      <c r="X50" s="13"/>
    </row>
    <row r="51" spans="1:24" x14ac:dyDescent="0.35">
      <c r="A51" s="5">
        <v>50</v>
      </c>
      <c r="B51" s="14" t="s">
        <v>10</v>
      </c>
      <c r="C51" s="15" t="s">
        <v>126</v>
      </c>
      <c r="D51" s="16" t="s">
        <v>33</v>
      </c>
      <c r="E51" s="36">
        <v>4500</v>
      </c>
      <c r="F51" s="36">
        <v>63</v>
      </c>
      <c r="G51" s="36">
        <v>44</v>
      </c>
      <c r="H51" s="18">
        <v>295</v>
      </c>
      <c r="I51" s="15" t="s">
        <v>356</v>
      </c>
      <c r="O51" s="13"/>
      <c r="P51" s="14"/>
      <c r="Q51" s="15"/>
      <c r="R51" s="16"/>
      <c r="S51" s="17"/>
      <c r="T51" s="17"/>
      <c r="U51" s="17"/>
      <c r="V51" s="22"/>
      <c r="W51" s="15"/>
      <c r="X51" s="13"/>
    </row>
    <row r="52" spans="1:24" x14ac:dyDescent="0.35">
      <c r="A52" s="13">
        <v>51</v>
      </c>
      <c r="B52" s="14" t="s">
        <v>10</v>
      </c>
      <c r="C52" s="15" t="s">
        <v>126</v>
      </c>
      <c r="D52" s="16" t="s">
        <v>47</v>
      </c>
      <c r="E52" s="36">
        <v>4800</v>
      </c>
      <c r="F52" s="36">
        <v>63</v>
      </c>
      <c r="G52" s="36">
        <v>44</v>
      </c>
      <c r="H52" s="18">
        <v>295</v>
      </c>
      <c r="I52" s="15" t="s">
        <v>356</v>
      </c>
      <c r="O52" s="13"/>
      <c r="P52" s="14"/>
      <c r="Q52" s="15"/>
      <c r="R52" s="16"/>
      <c r="S52" s="17"/>
      <c r="T52" s="17"/>
      <c r="U52" s="17"/>
      <c r="V52" s="22"/>
      <c r="W52" s="15"/>
      <c r="X52" s="13"/>
    </row>
    <row r="53" spans="1:24" x14ac:dyDescent="0.35">
      <c r="A53" s="5">
        <v>52</v>
      </c>
      <c r="B53" s="14" t="s">
        <v>10</v>
      </c>
      <c r="C53" s="15" t="s">
        <v>126</v>
      </c>
      <c r="D53" s="16" t="s">
        <v>32</v>
      </c>
      <c r="E53" s="36">
        <v>5100</v>
      </c>
      <c r="F53" s="36">
        <v>63</v>
      </c>
      <c r="G53" s="36">
        <v>44</v>
      </c>
      <c r="H53" s="18">
        <v>295</v>
      </c>
      <c r="I53" s="15" t="s">
        <v>356</v>
      </c>
      <c r="O53" s="13"/>
      <c r="P53" s="14"/>
      <c r="Q53" s="15"/>
      <c r="R53" s="16"/>
      <c r="S53" s="17"/>
      <c r="T53" s="17"/>
      <c r="U53" s="17"/>
      <c r="V53" s="22"/>
      <c r="W53" s="15"/>
      <c r="X53" s="13"/>
    </row>
    <row r="54" spans="1:24" x14ac:dyDescent="0.35">
      <c r="A54" s="13">
        <v>53</v>
      </c>
      <c r="B54" s="14" t="s">
        <v>10</v>
      </c>
      <c r="C54" s="15" t="s">
        <v>126</v>
      </c>
      <c r="D54" s="16" t="s">
        <v>48</v>
      </c>
      <c r="E54" s="36">
        <v>5400</v>
      </c>
      <c r="F54" s="36">
        <v>63</v>
      </c>
      <c r="G54" s="36">
        <v>44</v>
      </c>
      <c r="H54" s="18">
        <v>295</v>
      </c>
      <c r="I54" s="15" t="s">
        <v>356</v>
      </c>
      <c r="O54" s="13"/>
      <c r="P54" s="14"/>
      <c r="Q54" s="15"/>
      <c r="R54" s="16"/>
      <c r="S54" s="17"/>
      <c r="T54" s="17"/>
      <c r="U54" s="17"/>
      <c r="V54" s="22"/>
      <c r="W54" s="15"/>
      <c r="X54" s="13"/>
    </row>
    <row r="55" spans="1:24" x14ac:dyDescent="0.35">
      <c r="A55" s="5">
        <v>54</v>
      </c>
      <c r="B55" s="14" t="s">
        <v>10</v>
      </c>
      <c r="C55" s="15" t="s">
        <v>126</v>
      </c>
      <c r="D55" s="16" t="s">
        <v>49</v>
      </c>
      <c r="E55" s="36">
        <v>5700</v>
      </c>
      <c r="F55" s="36">
        <v>63</v>
      </c>
      <c r="G55" s="36">
        <v>44</v>
      </c>
      <c r="H55" s="18">
        <v>295</v>
      </c>
      <c r="I55" s="15" t="s">
        <v>356</v>
      </c>
      <c r="O55" s="13"/>
      <c r="P55" s="14"/>
      <c r="Q55" s="15"/>
      <c r="R55" s="16"/>
      <c r="S55" s="17"/>
      <c r="T55" s="17"/>
      <c r="U55" s="17"/>
      <c r="V55" s="22"/>
      <c r="W55" s="15"/>
      <c r="X55" s="13"/>
    </row>
    <row r="56" spans="1:24" x14ac:dyDescent="0.35">
      <c r="A56" s="13">
        <v>55</v>
      </c>
      <c r="B56" s="14" t="s">
        <v>10</v>
      </c>
      <c r="C56" s="15" t="s">
        <v>126</v>
      </c>
      <c r="D56" s="16" t="s">
        <v>80</v>
      </c>
      <c r="E56" s="36">
        <v>6000</v>
      </c>
      <c r="F56" s="36">
        <v>63</v>
      </c>
      <c r="G56" s="36">
        <v>44</v>
      </c>
      <c r="H56" s="18">
        <v>295</v>
      </c>
      <c r="I56" s="15" t="s">
        <v>356</v>
      </c>
      <c r="O56" s="13"/>
      <c r="P56" s="14"/>
      <c r="Q56" s="15"/>
      <c r="R56" s="16"/>
      <c r="S56" s="17"/>
      <c r="T56" s="17"/>
      <c r="U56" s="17"/>
      <c r="V56" s="22"/>
      <c r="W56" s="15"/>
      <c r="X56" s="13"/>
    </row>
    <row r="57" spans="1:24" x14ac:dyDescent="0.35">
      <c r="A57" s="5">
        <v>56</v>
      </c>
      <c r="B57" s="14" t="s">
        <v>10</v>
      </c>
      <c r="C57" s="15" t="s">
        <v>125</v>
      </c>
      <c r="D57" s="16" t="s">
        <v>19</v>
      </c>
      <c r="E57" s="36">
        <v>3000</v>
      </c>
      <c r="F57" s="36">
        <v>150</v>
      </c>
      <c r="G57" s="36">
        <v>50</v>
      </c>
      <c r="H57" s="22">
        <v>284.98</v>
      </c>
      <c r="I57" s="15" t="s">
        <v>356</v>
      </c>
      <c r="O57" s="13"/>
      <c r="P57" s="14"/>
      <c r="Q57" s="15"/>
      <c r="R57" s="16"/>
      <c r="S57" s="17"/>
      <c r="T57" s="17"/>
      <c r="U57" s="17"/>
      <c r="V57" s="22"/>
      <c r="W57" s="15"/>
      <c r="X57" s="13"/>
    </row>
    <row r="58" spans="1:24" x14ac:dyDescent="0.35">
      <c r="A58" s="13">
        <v>57</v>
      </c>
      <c r="B58" s="14" t="s">
        <v>10</v>
      </c>
      <c r="C58" s="15" t="s">
        <v>125</v>
      </c>
      <c r="D58" s="16" t="s">
        <v>17</v>
      </c>
      <c r="E58" s="36">
        <v>3300</v>
      </c>
      <c r="F58" s="36">
        <v>150</v>
      </c>
      <c r="G58" s="36">
        <v>50</v>
      </c>
      <c r="H58" s="22">
        <v>284.98</v>
      </c>
      <c r="I58" s="15" t="s">
        <v>356</v>
      </c>
      <c r="O58" s="13"/>
      <c r="P58" s="14"/>
      <c r="Q58" s="15"/>
      <c r="R58" s="16"/>
      <c r="S58" s="17"/>
      <c r="T58" s="17"/>
      <c r="U58" s="17"/>
      <c r="V58" s="22"/>
      <c r="W58" s="15"/>
      <c r="X58" s="13"/>
    </row>
    <row r="59" spans="1:24" x14ac:dyDescent="0.35">
      <c r="A59" s="5">
        <v>58</v>
      </c>
      <c r="B59" s="14" t="s">
        <v>10</v>
      </c>
      <c r="C59" s="15" t="s">
        <v>125</v>
      </c>
      <c r="D59" s="16" t="s">
        <v>16</v>
      </c>
      <c r="E59" s="36">
        <v>3600</v>
      </c>
      <c r="F59" s="36">
        <v>150</v>
      </c>
      <c r="G59" s="36">
        <v>50</v>
      </c>
      <c r="H59" s="22">
        <v>284.98</v>
      </c>
      <c r="I59" s="15" t="s">
        <v>356</v>
      </c>
      <c r="O59" s="13"/>
      <c r="P59" s="14"/>
      <c r="Q59" s="15"/>
      <c r="R59" s="16"/>
      <c r="S59" s="17"/>
      <c r="T59" s="17"/>
      <c r="U59" s="17"/>
      <c r="V59" s="22"/>
      <c r="W59" s="15"/>
      <c r="X59" s="13"/>
    </row>
    <row r="60" spans="1:24" x14ac:dyDescent="0.35">
      <c r="A60" s="13">
        <v>59</v>
      </c>
      <c r="B60" s="14" t="s">
        <v>10</v>
      </c>
      <c r="C60" s="15" t="s">
        <v>125</v>
      </c>
      <c r="D60" s="16" t="s">
        <v>15</v>
      </c>
      <c r="E60" s="36">
        <v>3900</v>
      </c>
      <c r="F60" s="36">
        <v>150</v>
      </c>
      <c r="G60" s="36">
        <v>50</v>
      </c>
      <c r="H60" s="22">
        <v>284.98</v>
      </c>
      <c r="I60" s="15" t="s">
        <v>356</v>
      </c>
      <c r="O60" s="13"/>
      <c r="P60" s="14"/>
      <c r="Q60" s="15"/>
      <c r="R60" s="16"/>
      <c r="S60" s="17"/>
      <c r="T60" s="17"/>
      <c r="U60" s="17"/>
      <c r="V60" s="22"/>
      <c r="W60" s="15"/>
      <c r="X60" s="13"/>
    </row>
    <row r="61" spans="1:24" x14ac:dyDescent="0.35">
      <c r="A61" s="5">
        <v>60</v>
      </c>
      <c r="B61" s="14" t="s">
        <v>10</v>
      </c>
      <c r="C61" s="15" t="s">
        <v>125</v>
      </c>
      <c r="D61" s="16" t="s">
        <v>14</v>
      </c>
      <c r="E61" s="36">
        <v>4200</v>
      </c>
      <c r="F61" s="36">
        <v>150</v>
      </c>
      <c r="G61" s="36">
        <v>50</v>
      </c>
      <c r="H61" s="22">
        <v>284.98</v>
      </c>
      <c r="I61" s="15" t="s">
        <v>356</v>
      </c>
      <c r="O61" s="13"/>
      <c r="P61" s="14"/>
      <c r="Q61" s="15"/>
      <c r="R61" s="16"/>
      <c r="S61" s="17"/>
      <c r="T61" s="17"/>
      <c r="U61" s="17"/>
      <c r="V61" s="22"/>
      <c r="W61" s="15"/>
      <c r="X61" s="13"/>
    </row>
    <row r="62" spans="1:24" x14ac:dyDescent="0.35">
      <c r="A62" s="13">
        <v>61</v>
      </c>
      <c r="B62" s="14" t="s">
        <v>10</v>
      </c>
      <c r="C62" s="15" t="s">
        <v>125</v>
      </c>
      <c r="D62" s="16" t="s">
        <v>13</v>
      </c>
      <c r="E62" s="36">
        <v>4500</v>
      </c>
      <c r="F62" s="36">
        <v>150</v>
      </c>
      <c r="G62" s="36">
        <v>50</v>
      </c>
      <c r="H62" s="22">
        <v>284.98</v>
      </c>
      <c r="I62" s="15" t="s">
        <v>356</v>
      </c>
      <c r="O62" s="13"/>
      <c r="P62" s="14"/>
      <c r="Q62" s="15"/>
      <c r="R62" s="16"/>
      <c r="S62" s="17"/>
      <c r="T62" s="17"/>
      <c r="U62" s="17"/>
      <c r="V62" s="22"/>
      <c r="W62" s="15"/>
      <c r="X62" s="13"/>
    </row>
    <row r="63" spans="1:24" x14ac:dyDescent="0.35">
      <c r="A63" s="5">
        <v>62</v>
      </c>
      <c r="B63" s="14" t="s">
        <v>10</v>
      </c>
      <c r="C63" s="15" t="s">
        <v>125</v>
      </c>
      <c r="D63" s="16" t="s">
        <v>53</v>
      </c>
      <c r="E63" s="36">
        <v>4800</v>
      </c>
      <c r="F63" s="36">
        <v>150</v>
      </c>
      <c r="G63" s="36">
        <v>50</v>
      </c>
      <c r="H63" s="22">
        <v>284.98</v>
      </c>
      <c r="I63" s="15" t="s">
        <v>356</v>
      </c>
      <c r="O63" s="13"/>
      <c r="P63" s="14"/>
      <c r="Q63" s="15"/>
      <c r="R63" s="16"/>
      <c r="S63" s="17"/>
      <c r="T63" s="17"/>
      <c r="U63" s="17"/>
      <c r="V63" s="22"/>
      <c r="W63" s="15"/>
      <c r="X63" s="13"/>
    </row>
    <row r="64" spans="1:24" x14ac:dyDescent="0.35">
      <c r="A64" s="13">
        <v>63</v>
      </c>
      <c r="B64" s="14" t="s">
        <v>10</v>
      </c>
      <c r="C64" s="15" t="s">
        <v>125</v>
      </c>
      <c r="D64" s="16" t="s">
        <v>12</v>
      </c>
      <c r="E64" s="36">
        <v>5100</v>
      </c>
      <c r="F64" s="36">
        <v>150</v>
      </c>
      <c r="G64" s="36">
        <v>50</v>
      </c>
      <c r="H64" s="22">
        <v>284.98</v>
      </c>
      <c r="I64" s="15" t="s">
        <v>356</v>
      </c>
      <c r="O64" s="13"/>
      <c r="P64" s="14"/>
      <c r="Q64" s="15"/>
      <c r="R64" s="16"/>
      <c r="S64" s="17"/>
      <c r="T64" s="17"/>
      <c r="U64" s="17"/>
      <c r="V64" s="22"/>
      <c r="W64" s="15"/>
      <c r="X64" s="13"/>
    </row>
    <row r="65" spans="1:24" x14ac:dyDescent="0.35">
      <c r="A65" s="5">
        <v>64</v>
      </c>
      <c r="B65" s="14" t="s">
        <v>10</v>
      </c>
      <c r="C65" s="15" t="s">
        <v>125</v>
      </c>
      <c r="D65" s="16" t="s">
        <v>50</v>
      </c>
      <c r="E65" s="36">
        <v>5400</v>
      </c>
      <c r="F65" s="36">
        <v>150</v>
      </c>
      <c r="G65" s="36">
        <v>50</v>
      </c>
      <c r="H65" s="22">
        <v>284.98</v>
      </c>
      <c r="I65" s="15" t="s">
        <v>356</v>
      </c>
      <c r="O65" s="5"/>
      <c r="P65" s="14"/>
      <c r="Q65" s="15"/>
      <c r="R65" s="16"/>
      <c r="S65" s="17"/>
      <c r="T65" s="17"/>
      <c r="U65" s="17"/>
      <c r="V65" s="22"/>
      <c r="W65" s="15"/>
      <c r="X65" s="13"/>
    </row>
    <row r="66" spans="1:24" x14ac:dyDescent="0.35">
      <c r="A66" s="13">
        <v>65</v>
      </c>
      <c r="B66" s="14" t="s">
        <v>10</v>
      </c>
      <c r="C66" s="15" t="s">
        <v>125</v>
      </c>
      <c r="D66" s="16" t="s">
        <v>51</v>
      </c>
      <c r="E66" s="36">
        <v>5700</v>
      </c>
      <c r="F66" s="36">
        <v>150</v>
      </c>
      <c r="G66" s="36">
        <v>50</v>
      </c>
      <c r="H66" s="22">
        <v>284.98</v>
      </c>
      <c r="I66" s="15" t="s">
        <v>356</v>
      </c>
      <c r="O66" s="5"/>
      <c r="P66" s="14"/>
      <c r="Q66" s="15"/>
      <c r="R66" s="16"/>
      <c r="S66" s="17"/>
      <c r="T66" s="17"/>
      <c r="U66" s="17"/>
      <c r="V66" s="22"/>
      <c r="W66" s="15"/>
      <c r="X66" s="13"/>
    </row>
    <row r="67" spans="1:24" x14ac:dyDescent="0.35">
      <c r="A67" s="5">
        <v>66</v>
      </c>
      <c r="B67" s="14" t="s">
        <v>10</v>
      </c>
      <c r="C67" s="15" t="s">
        <v>125</v>
      </c>
      <c r="D67" s="16" t="s">
        <v>52</v>
      </c>
      <c r="E67" s="36">
        <v>6000</v>
      </c>
      <c r="F67" s="36">
        <v>150</v>
      </c>
      <c r="G67" s="36">
        <v>50</v>
      </c>
      <c r="H67" s="22">
        <v>284.98</v>
      </c>
      <c r="I67" s="15" t="s">
        <v>356</v>
      </c>
      <c r="O67" s="5"/>
      <c r="P67" s="14"/>
      <c r="Q67" s="15"/>
      <c r="R67" s="16"/>
      <c r="S67" s="17"/>
      <c r="T67" s="17"/>
      <c r="U67" s="17"/>
      <c r="V67" s="22"/>
      <c r="W67" s="15"/>
      <c r="X67" s="13"/>
    </row>
    <row r="68" spans="1:24" x14ac:dyDescent="0.35">
      <c r="A68" s="13">
        <v>67</v>
      </c>
      <c r="B68" s="14" t="s">
        <v>10</v>
      </c>
      <c r="C68" s="15" t="s">
        <v>125</v>
      </c>
      <c r="D68" s="16" t="s">
        <v>81</v>
      </c>
      <c r="E68" s="36">
        <v>3000</v>
      </c>
      <c r="F68" s="36">
        <v>175</v>
      </c>
      <c r="G68" s="36">
        <v>63</v>
      </c>
      <c r="H68" s="22">
        <v>284.98</v>
      </c>
      <c r="I68" s="15" t="s">
        <v>356</v>
      </c>
      <c r="O68" s="5"/>
      <c r="P68" s="14"/>
      <c r="Q68" s="15"/>
      <c r="R68" s="16"/>
      <c r="S68" s="17"/>
      <c r="T68" s="17"/>
      <c r="U68" s="17"/>
      <c r="V68" s="22"/>
      <c r="W68" s="15"/>
      <c r="X68" s="13"/>
    </row>
    <row r="69" spans="1:24" x14ac:dyDescent="0.35">
      <c r="A69" s="5">
        <v>68</v>
      </c>
      <c r="B69" s="14" t="s">
        <v>10</v>
      </c>
      <c r="C69" s="15" t="s">
        <v>125</v>
      </c>
      <c r="D69" s="16" t="s">
        <v>82</v>
      </c>
      <c r="E69" s="36">
        <v>3300</v>
      </c>
      <c r="F69" s="36">
        <v>175</v>
      </c>
      <c r="G69" s="36">
        <v>63</v>
      </c>
      <c r="H69" s="22">
        <v>284.98</v>
      </c>
      <c r="I69" s="15" t="s">
        <v>356</v>
      </c>
      <c r="O69" s="5"/>
      <c r="P69" s="14"/>
      <c r="Q69" s="15"/>
      <c r="R69" s="16"/>
      <c r="S69" s="17"/>
      <c r="T69" s="17"/>
      <c r="U69" s="17"/>
      <c r="V69" s="22"/>
      <c r="W69" s="15"/>
      <c r="X69" s="13"/>
    </row>
    <row r="70" spans="1:24" x14ac:dyDescent="0.35">
      <c r="A70" s="13">
        <v>69</v>
      </c>
      <c r="B70" s="14" t="s">
        <v>10</v>
      </c>
      <c r="C70" s="15" t="s">
        <v>125</v>
      </c>
      <c r="D70" s="16" t="s">
        <v>83</v>
      </c>
      <c r="E70" s="36">
        <v>3600</v>
      </c>
      <c r="F70" s="36">
        <v>175</v>
      </c>
      <c r="G70" s="36">
        <v>63</v>
      </c>
      <c r="H70" s="22">
        <v>284.98</v>
      </c>
      <c r="I70" s="15" t="s">
        <v>356</v>
      </c>
      <c r="O70" s="5"/>
      <c r="P70" s="14"/>
      <c r="Q70" s="15"/>
      <c r="R70" s="16"/>
      <c r="S70" s="17"/>
      <c r="T70" s="17"/>
      <c r="U70" s="17"/>
      <c r="V70" s="22"/>
      <c r="W70" s="15"/>
      <c r="X70" s="13"/>
    </row>
    <row r="71" spans="1:24" x14ac:dyDescent="0.35">
      <c r="A71" s="5">
        <v>70</v>
      </c>
      <c r="B71" s="14" t="s">
        <v>10</v>
      </c>
      <c r="C71" s="15" t="s">
        <v>125</v>
      </c>
      <c r="D71" s="16" t="s">
        <v>84</v>
      </c>
      <c r="E71" s="36">
        <v>3900</v>
      </c>
      <c r="F71" s="36">
        <v>175</v>
      </c>
      <c r="G71" s="36">
        <v>63</v>
      </c>
      <c r="H71" s="22">
        <v>284.98</v>
      </c>
      <c r="I71" s="15" t="s">
        <v>356</v>
      </c>
      <c r="O71" s="5"/>
      <c r="P71" s="14"/>
      <c r="Q71" s="15"/>
      <c r="R71" s="16"/>
      <c r="S71" s="17"/>
      <c r="T71" s="17"/>
      <c r="U71" s="17"/>
      <c r="V71" s="22"/>
      <c r="W71" s="15"/>
      <c r="X71" s="13"/>
    </row>
    <row r="72" spans="1:24" x14ac:dyDescent="0.35">
      <c r="A72" s="13">
        <v>71</v>
      </c>
      <c r="B72" s="14" t="s">
        <v>10</v>
      </c>
      <c r="C72" s="15" t="s">
        <v>125</v>
      </c>
      <c r="D72" s="16" t="s">
        <v>85</v>
      </c>
      <c r="E72" s="36">
        <v>4200</v>
      </c>
      <c r="F72" s="36">
        <v>175</v>
      </c>
      <c r="G72" s="36">
        <v>63</v>
      </c>
      <c r="H72" s="22">
        <v>284.98</v>
      </c>
      <c r="I72" s="15" t="s">
        <v>356</v>
      </c>
      <c r="O72" s="5"/>
      <c r="P72" s="14"/>
      <c r="Q72" s="15"/>
      <c r="R72" s="16"/>
      <c r="S72" s="17"/>
      <c r="T72" s="17"/>
      <c r="U72" s="17"/>
      <c r="V72" s="22"/>
      <c r="W72" s="15"/>
      <c r="X72" s="13"/>
    </row>
    <row r="73" spans="1:24" x14ac:dyDescent="0.35">
      <c r="A73" s="5">
        <v>72</v>
      </c>
      <c r="B73" s="14" t="s">
        <v>10</v>
      </c>
      <c r="C73" s="15" t="s">
        <v>125</v>
      </c>
      <c r="D73" s="16" t="s">
        <v>86</v>
      </c>
      <c r="E73" s="36">
        <v>4500</v>
      </c>
      <c r="F73" s="36">
        <v>175</v>
      </c>
      <c r="G73" s="36">
        <v>63</v>
      </c>
      <c r="H73" s="22">
        <v>284.98</v>
      </c>
      <c r="I73" s="15" t="s">
        <v>356</v>
      </c>
      <c r="O73" s="13"/>
      <c r="P73" s="14"/>
      <c r="Q73" s="15"/>
      <c r="R73" s="16"/>
      <c r="S73" s="17"/>
      <c r="T73" s="17"/>
      <c r="U73" s="17"/>
      <c r="V73" s="18"/>
      <c r="W73" s="15"/>
      <c r="X73" s="13"/>
    </row>
    <row r="74" spans="1:24" x14ac:dyDescent="0.35">
      <c r="A74" s="13">
        <v>73</v>
      </c>
      <c r="B74" s="14" t="s">
        <v>10</v>
      </c>
      <c r="C74" s="15" t="s">
        <v>125</v>
      </c>
      <c r="D74" s="16" t="s">
        <v>87</v>
      </c>
      <c r="E74" s="36">
        <v>4800</v>
      </c>
      <c r="F74" s="36">
        <v>175</v>
      </c>
      <c r="G74" s="36">
        <v>63</v>
      </c>
      <c r="H74" s="22">
        <v>284.98</v>
      </c>
      <c r="I74" s="15" t="s">
        <v>356</v>
      </c>
      <c r="O74" s="13"/>
      <c r="P74" s="14"/>
      <c r="Q74" s="15"/>
      <c r="R74" s="16"/>
      <c r="S74" s="17"/>
      <c r="T74" s="17"/>
      <c r="U74" s="17"/>
      <c r="V74" s="18"/>
      <c r="W74" s="15"/>
      <c r="X74" s="13"/>
    </row>
    <row r="75" spans="1:24" x14ac:dyDescent="0.35">
      <c r="A75" s="5">
        <v>74</v>
      </c>
      <c r="B75" s="14" t="s">
        <v>10</v>
      </c>
      <c r="C75" s="15" t="s">
        <v>125</v>
      </c>
      <c r="D75" s="16" t="s">
        <v>88</v>
      </c>
      <c r="E75" s="36">
        <v>5100</v>
      </c>
      <c r="F75" s="36">
        <v>175</v>
      </c>
      <c r="G75" s="36">
        <v>63</v>
      </c>
      <c r="H75" s="22">
        <v>284.98</v>
      </c>
      <c r="I75" s="15" t="s">
        <v>356</v>
      </c>
      <c r="O75" s="13"/>
      <c r="P75" s="14"/>
      <c r="Q75" s="15"/>
      <c r="R75" s="16"/>
      <c r="S75" s="17"/>
      <c r="T75" s="17"/>
      <c r="U75" s="17"/>
      <c r="V75" s="18"/>
      <c r="W75" s="15"/>
      <c r="X75" s="13"/>
    </row>
    <row r="76" spans="1:24" x14ac:dyDescent="0.35">
      <c r="A76" s="13">
        <v>75</v>
      </c>
      <c r="B76" s="14" t="s">
        <v>10</v>
      </c>
      <c r="C76" s="15" t="s">
        <v>125</v>
      </c>
      <c r="D76" s="16" t="s">
        <v>89</v>
      </c>
      <c r="E76" s="36">
        <v>5400</v>
      </c>
      <c r="F76" s="36">
        <v>175</v>
      </c>
      <c r="G76" s="36">
        <v>63</v>
      </c>
      <c r="H76" s="22">
        <v>284.98</v>
      </c>
      <c r="I76" s="15" t="s">
        <v>356</v>
      </c>
      <c r="O76" s="13"/>
      <c r="P76" s="14"/>
      <c r="Q76" s="15"/>
      <c r="R76" s="16"/>
      <c r="S76" s="17"/>
      <c r="T76" s="17"/>
      <c r="U76" s="17"/>
      <c r="V76" s="18"/>
      <c r="W76" s="15"/>
      <c r="X76" s="13"/>
    </row>
    <row r="77" spans="1:24" x14ac:dyDescent="0.35">
      <c r="A77" s="5">
        <v>76</v>
      </c>
      <c r="B77" s="14" t="s">
        <v>10</v>
      </c>
      <c r="C77" s="15" t="s">
        <v>125</v>
      </c>
      <c r="D77" s="16" t="s">
        <v>90</v>
      </c>
      <c r="E77" s="36">
        <v>5700</v>
      </c>
      <c r="F77" s="36">
        <v>175</v>
      </c>
      <c r="G77" s="36">
        <v>63</v>
      </c>
      <c r="H77" s="22">
        <v>284.98</v>
      </c>
      <c r="I77" s="15" t="s">
        <v>356</v>
      </c>
      <c r="O77" s="13"/>
      <c r="P77" s="14"/>
      <c r="Q77" s="15"/>
      <c r="R77" s="16"/>
      <c r="S77" s="17"/>
      <c r="T77" s="17"/>
      <c r="U77" s="17"/>
      <c r="V77" s="29"/>
      <c r="W77" s="15"/>
      <c r="X77" s="13"/>
    </row>
    <row r="78" spans="1:24" x14ac:dyDescent="0.35">
      <c r="A78" s="13">
        <v>77</v>
      </c>
      <c r="B78" s="14" t="s">
        <v>10</v>
      </c>
      <c r="C78" s="15" t="s">
        <v>125</v>
      </c>
      <c r="D78" s="16" t="s">
        <v>91</v>
      </c>
      <c r="E78" s="36">
        <v>6000</v>
      </c>
      <c r="F78" s="36">
        <v>175</v>
      </c>
      <c r="G78" s="36">
        <v>63</v>
      </c>
      <c r="H78" s="22">
        <v>284.98</v>
      </c>
      <c r="I78" s="15" t="s">
        <v>356</v>
      </c>
      <c r="O78" s="13"/>
      <c r="P78" s="26"/>
      <c r="Q78" s="19"/>
      <c r="R78" s="20"/>
      <c r="S78" s="21"/>
      <c r="T78" s="21"/>
      <c r="U78" s="21"/>
      <c r="V78" s="31"/>
      <c r="W78" s="19"/>
      <c r="X78" s="13"/>
    </row>
    <row r="79" spans="1:24" x14ac:dyDescent="0.35">
      <c r="A79" s="5">
        <v>78</v>
      </c>
      <c r="B79" s="14" t="s">
        <v>10</v>
      </c>
      <c r="C79" s="15" t="s">
        <v>127</v>
      </c>
      <c r="D79" s="16" t="s">
        <v>45</v>
      </c>
      <c r="E79" s="36">
        <v>3000</v>
      </c>
      <c r="F79" s="36">
        <v>200</v>
      </c>
      <c r="G79" s="36">
        <v>75</v>
      </c>
      <c r="H79" s="22">
        <v>284.98</v>
      </c>
      <c r="I79" s="15" t="s">
        <v>356</v>
      </c>
      <c r="O79" s="5"/>
      <c r="P79" s="26"/>
      <c r="Q79" s="19"/>
      <c r="R79" s="20"/>
      <c r="S79" s="21"/>
      <c r="T79" s="21"/>
      <c r="U79" s="21"/>
      <c r="V79" s="18"/>
      <c r="W79" s="15"/>
      <c r="X79" s="13"/>
    </row>
    <row r="80" spans="1:24" x14ac:dyDescent="0.35">
      <c r="A80" s="13">
        <v>79</v>
      </c>
      <c r="B80" s="14" t="s">
        <v>10</v>
      </c>
      <c r="C80" s="15" t="s">
        <v>127</v>
      </c>
      <c r="D80" s="16" t="s">
        <v>44</v>
      </c>
      <c r="E80" s="36">
        <v>3300</v>
      </c>
      <c r="F80" s="36">
        <v>200</v>
      </c>
      <c r="G80" s="36">
        <v>75</v>
      </c>
      <c r="H80" s="22">
        <v>284.98</v>
      </c>
      <c r="I80" s="15" t="s">
        <v>356</v>
      </c>
      <c r="O80" s="5"/>
      <c r="P80" s="14"/>
      <c r="Q80" s="19"/>
      <c r="R80" s="20"/>
      <c r="S80" s="21"/>
      <c r="T80" s="21"/>
      <c r="U80" s="32"/>
      <c r="V80" s="18"/>
      <c r="W80" s="15"/>
      <c r="X80" s="13"/>
    </row>
    <row r="81" spans="1:24" x14ac:dyDescent="0.35">
      <c r="A81" s="5">
        <v>80</v>
      </c>
      <c r="B81" s="14" t="s">
        <v>10</v>
      </c>
      <c r="C81" s="15" t="s">
        <v>127</v>
      </c>
      <c r="D81" s="16" t="s">
        <v>43</v>
      </c>
      <c r="E81" s="36">
        <v>3600</v>
      </c>
      <c r="F81" s="36">
        <v>200</v>
      </c>
      <c r="G81" s="36">
        <v>75</v>
      </c>
      <c r="H81" s="22">
        <v>284.98</v>
      </c>
      <c r="I81" s="15" t="s">
        <v>356</v>
      </c>
      <c r="O81" s="5"/>
      <c r="P81" s="14"/>
      <c r="Q81" s="19"/>
      <c r="R81" s="20"/>
      <c r="S81" s="17"/>
      <c r="T81" s="21"/>
      <c r="U81" s="32"/>
      <c r="V81" s="18"/>
      <c r="W81" s="15"/>
      <c r="X81" s="13"/>
    </row>
    <row r="82" spans="1:24" x14ac:dyDescent="0.35">
      <c r="A82" s="13">
        <v>81</v>
      </c>
      <c r="B82" s="14" t="s">
        <v>10</v>
      </c>
      <c r="C82" s="15" t="s">
        <v>127</v>
      </c>
      <c r="D82" s="16" t="s">
        <v>42</v>
      </c>
      <c r="E82" s="36">
        <v>3900</v>
      </c>
      <c r="F82" s="36">
        <v>200</v>
      </c>
      <c r="G82" s="36">
        <v>75</v>
      </c>
      <c r="H82" s="22">
        <v>284.98</v>
      </c>
      <c r="I82" s="15" t="s">
        <v>356</v>
      </c>
      <c r="O82" s="5"/>
      <c r="P82" s="14"/>
      <c r="Q82" s="19"/>
      <c r="R82" s="20"/>
      <c r="S82" s="21"/>
      <c r="T82" s="21"/>
      <c r="U82" s="32"/>
      <c r="V82" s="18"/>
      <c r="W82" s="15"/>
      <c r="X82" s="13"/>
    </row>
    <row r="83" spans="1:24" x14ac:dyDescent="0.35">
      <c r="A83" s="5">
        <v>82</v>
      </c>
      <c r="B83" s="14" t="s">
        <v>10</v>
      </c>
      <c r="C83" s="15" t="s">
        <v>127</v>
      </c>
      <c r="D83" s="16" t="s">
        <v>41</v>
      </c>
      <c r="E83" s="36">
        <v>4200</v>
      </c>
      <c r="F83" s="36">
        <v>200</v>
      </c>
      <c r="G83" s="36">
        <v>75</v>
      </c>
      <c r="H83" s="22">
        <v>284.98</v>
      </c>
      <c r="I83" s="15" t="s">
        <v>356</v>
      </c>
      <c r="O83" s="5"/>
      <c r="P83" s="14"/>
      <c r="Q83" s="19"/>
      <c r="R83" s="20"/>
      <c r="S83" s="17"/>
      <c r="T83" s="21"/>
      <c r="U83" s="32"/>
      <c r="V83" s="18"/>
      <c r="W83" s="15"/>
      <c r="X83" s="13"/>
    </row>
    <row r="84" spans="1:24" x14ac:dyDescent="0.35">
      <c r="A84" s="13">
        <v>83</v>
      </c>
      <c r="B84" s="14" t="s">
        <v>10</v>
      </c>
      <c r="C84" s="15" t="s">
        <v>127</v>
      </c>
      <c r="D84" s="16" t="s">
        <v>40</v>
      </c>
      <c r="E84" s="36">
        <v>4500</v>
      </c>
      <c r="F84" s="36">
        <v>200</v>
      </c>
      <c r="G84" s="36">
        <v>75</v>
      </c>
      <c r="H84" s="22">
        <v>284.98</v>
      </c>
      <c r="I84" s="15" t="s">
        <v>356</v>
      </c>
      <c r="O84" s="5"/>
      <c r="P84" s="14"/>
      <c r="Q84" s="19"/>
      <c r="R84" s="20"/>
      <c r="S84" s="21"/>
      <c r="T84" s="21"/>
      <c r="U84" s="32"/>
      <c r="V84" s="18"/>
      <c r="W84" s="15"/>
      <c r="X84" s="13"/>
    </row>
    <row r="85" spans="1:24" x14ac:dyDescent="0.35">
      <c r="A85" s="5">
        <v>84</v>
      </c>
      <c r="B85" s="14" t="s">
        <v>10</v>
      </c>
      <c r="C85" s="15" t="s">
        <v>127</v>
      </c>
      <c r="D85" s="16" t="s">
        <v>46</v>
      </c>
      <c r="E85" s="36">
        <v>4800</v>
      </c>
      <c r="F85" s="36">
        <v>200</v>
      </c>
      <c r="G85" s="36">
        <v>75</v>
      </c>
      <c r="H85" s="22">
        <v>284.98</v>
      </c>
      <c r="I85" s="15" t="s">
        <v>356</v>
      </c>
      <c r="O85" s="5"/>
      <c r="P85" s="14"/>
      <c r="Q85" s="19"/>
      <c r="R85" s="20"/>
      <c r="S85" s="17"/>
      <c r="T85" s="21"/>
      <c r="U85" s="32"/>
      <c r="V85" s="18"/>
      <c r="W85" s="15"/>
      <c r="X85" s="13"/>
    </row>
    <row r="86" spans="1:24" x14ac:dyDescent="0.35">
      <c r="A86" s="13">
        <v>85</v>
      </c>
      <c r="B86" s="14" t="s">
        <v>10</v>
      </c>
      <c r="C86" s="15" t="s">
        <v>127</v>
      </c>
      <c r="D86" s="16" t="s">
        <v>39</v>
      </c>
      <c r="E86" s="36">
        <v>5100</v>
      </c>
      <c r="F86" s="36">
        <v>200</v>
      </c>
      <c r="G86" s="36">
        <v>75</v>
      </c>
      <c r="H86" s="22">
        <v>284.98</v>
      </c>
      <c r="I86" s="15" t="s">
        <v>356</v>
      </c>
      <c r="O86" s="5"/>
      <c r="P86" s="14"/>
      <c r="Q86" s="19"/>
      <c r="R86" s="20"/>
      <c r="S86" s="21"/>
      <c r="T86" s="21"/>
      <c r="U86" s="32"/>
      <c r="V86" s="18"/>
      <c r="W86" s="15"/>
      <c r="X86" s="13"/>
    </row>
    <row r="87" spans="1:24" x14ac:dyDescent="0.35">
      <c r="A87" s="5">
        <v>86</v>
      </c>
      <c r="B87" s="14" t="s">
        <v>10</v>
      </c>
      <c r="C87" s="15" t="s">
        <v>127</v>
      </c>
      <c r="D87" s="16" t="s">
        <v>54</v>
      </c>
      <c r="E87" s="36">
        <v>5400</v>
      </c>
      <c r="F87" s="36">
        <v>200</v>
      </c>
      <c r="G87" s="36">
        <v>75</v>
      </c>
      <c r="H87" s="22">
        <v>284.98</v>
      </c>
      <c r="I87" s="15" t="s">
        <v>356</v>
      </c>
      <c r="O87" s="5"/>
      <c r="P87" s="14"/>
      <c r="Q87" s="19"/>
      <c r="R87" s="20"/>
      <c r="S87" s="17"/>
      <c r="T87" s="21"/>
      <c r="U87" s="32"/>
      <c r="V87" s="18"/>
      <c r="W87" s="15"/>
      <c r="X87" s="13"/>
    </row>
    <row r="88" spans="1:24" x14ac:dyDescent="0.35">
      <c r="A88" s="13">
        <v>87</v>
      </c>
      <c r="B88" s="14" t="s">
        <v>10</v>
      </c>
      <c r="C88" s="15" t="s">
        <v>127</v>
      </c>
      <c r="D88" s="16" t="s">
        <v>55</v>
      </c>
      <c r="E88" s="36">
        <v>5700</v>
      </c>
      <c r="F88" s="36">
        <v>200</v>
      </c>
      <c r="G88" s="36">
        <v>75</v>
      </c>
      <c r="H88" s="22">
        <v>284.98</v>
      </c>
      <c r="I88" s="15" t="s">
        <v>356</v>
      </c>
      <c r="O88" s="5"/>
      <c r="P88" s="14"/>
      <c r="Q88" s="19"/>
      <c r="R88" s="20"/>
      <c r="S88" s="21"/>
      <c r="T88" s="21"/>
      <c r="U88" s="32"/>
      <c r="V88" s="18"/>
      <c r="W88" s="15"/>
      <c r="X88" s="13"/>
    </row>
    <row r="89" spans="1:24" x14ac:dyDescent="0.35">
      <c r="A89" s="5">
        <v>88</v>
      </c>
      <c r="B89" s="14" t="s">
        <v>10</v>
      </c>
      <c r="C89" s="15" t="s">
        <v>127</v>
      </c>
      <c r="D89" s="16" t="s">
        <v>56</v>
      </c>
      <c r="E89" s="36">
        <v>6000</v>
      </c>
      <c r="F89" s="36">
        <v>200</v>
      </c>
      <c r="G89" s="36">
        <v>75</v>
      </c>
      <c r="H89" s="22">
        <v>284.98</v>
      </c>
      <c r="I89" s="15" t="s">
        <v>356</v>
      </c>
      <c r="O89" s="5"/>
      <c r="P89" s="14"/>
      <c r="Q89" s="19"/>
      <c r="R89" s="20"/>
      <c r="S89" s="17"/>
      <c r="T89" s="21"/>
      <c r="U89" s="32"/>
      <c r="V89" s="18"/>
      <c r="W89" s="15"/>
      <c r="X89" s="13"/>
    </row>
    <row r="90" spans="1:24" x14ac:dyDescent="0.35">
      <c r="A90" s="13">
        <v>89</v>
      </c>
      <c r="B90" s="14" t="s">
        <v>10</v>
      </c>
      <c r="C90" s="15" t="s">
        <v>127</v>
      </c>
      <c r="D90" s="16" t="s">
        <v>58</v>
      </c>
      <c r="E90" s="36">
        <v>3000</v>
      </c>
      <c r="F90" s="36">
        <v>225</v>
      </c>
      <c r="G90" s="36">
        <v>75</v>
      </c>
      <c r="H90" s="22">
        <v>284.98</v>
      </c>
      <c r="I90" s="15" t="s">
        <v>356</v>
      </c>
      <c r="O90" s="5"/>
      <c r="P90" s="14"/>
      <c r="Q90" s="19"/>
      <c r="R90" s="20"/>
      <c r="S90" s="21"/>
      <c r="T90" s="21"/>
      <c r="U90" s="32"/>
      <c r="V90" s="18"/>
      <c r="W90" s="15"/>
      <c r="X90" s="13"/>
    </row>
    <row r="91" spans="1:24" x14ac:dyDescent="0.35">
      <c r="A91" s="5">
        <v>90</v>
      </c>
      <c r="B91" s="14" t="s">
        <v>10</v>
      </c>
      <c r="C91" s="15" t="s">
        <v>127</v>
      </c>
      <c r="D91" s="16" t="s">
        <v>59</v>
      </c>
      <c r="E91" s="36">
        <v>3300</v>
      </c>
      <c r="F91" s="36">
        <v>225</v>
      </c>
      <c r="G91" s="36">
        <v>75</v>
      </c>
      <c r="H91" s="22">
        <v>284.98</v>
      </c>
      <c r="I91" s="15" t="s">
        <v>356</v>
      </c>
      <c r="O91" s="5"/>
      <c r="P91" s="14"/>
      <c r="Q91" s="19"/>
      <c r="R91" s="20"/>
      <c r="S91" s="17"/>
      <c r="T91" s="21"/>
      <c r="U91" s="32"/>
      <c r="V91" s="18"/>
      <c r="W91" s="15"/>
      <c r="X91" s="13"/>
    </row>
    <row r="92" spans="1:24" x14ac:dyDescent="0.35">
      <c r="A92" s="13">
        <v>91</v>
      </c>
      <c r="B92" s="14" t="s">
        <v>10</v>
      </c>
      <c r="C92" s="15" t="s">
        <v>127</v>
      </c>
      <c r="D92" s="16" t="s">
        <v>60</v>
      </c>
      <c r="E92" s="36">
        <v>3600</v>
      </c>
      <c r="F92" s="36">
        <v>225</v>
      </c>
      <c r="G92" s="36">
        <v>75</v>
      </c>
      <c r="H92" s="22">
        <v>284.98</v>
      </c>
      <c r="I92" s="15" t="s">
        <v>356</v>
      </c>
      <c r="O92" s="5"/>
      <c r="P92" s="14"/>
      <c r="Q92" s="19"/>
      <c r="R92" s="20"/>
      <c r="S92" s="21"/>
      <c r="T92" s="21"/>
      <c r="U92" s="32"/>
      <c r="V92" s="18"/>
      <c r="W92" s="15"/>
      <c r="X92" s="13"/>
    </row>
    <row r="93" spans="1:24" x14ac:dyDescent="0.35">
      <c r="A93" s="5">
        <v>92</v>
      </c>
      <c r="B93" s="14" t="s">
        <v>10</v>
      </c>
      <c r="C93" s="15" t="s">
        <v>127</v>
      </c>
      <c r="D93" s="16" t="s">
        <v>61</v>
      </c>
      <c r="E93" s="36">
        <v>3900</v>
      </c>
      <c r="F93" s="36">
        <v>225</v>
      </c>
      <c r="G93" s="36">
        <v>75</v>
      </c>
      <c r="H93" s="22">
        <v>284.98</v>
      </c>
      <c r="I93" s="15" t="s">
        <v>356</v>
      </c>
      <c r="O93" s="5"/>
      <c r="P93" s="14"/>
      <c r="Q93" s="19"/>
      <c r="R93" s="20"/>
      <c r="S93" s="17"/>
      <c r="T93" s="21"/>
      <c r="U93" s="32"/>
      <c r="V93" s="18"/>
      <c r="W93" s="15"/>
      <c r="X93" s="13"/>
    </row>
    <row r="94" spans="1:24" x14ac:dyDescent="0.35">
      <c r="A94" s="13">
        <v>93</v>
      </c>
      <c r="B94" s="14" t="s">
        <v>10</v>
      </c>
      <c r="C94" s="15" t="s">
        <v>127</v>
      </c>
      <c r="D94" s="16" t="s">
        <v>62</v>
      </c>
      <c r="E94" s="36">
        <v>4200</v>
      </c>
      <c r="F94" s="36">
        <v>225</v>
      </c>
      <c r="G94" s="36">
        <v>75</v>
      </c>
      <c r="H94" s="22">
        <v>284.98</v>
      </c>
      <c r="I94" s="15" t="s">
        <v>356</v>
      </c>
      <c r="O94" s="5"/>
      <c r="P94" s="14"/>
      <c r="Q94" s="19"/>
      <c r="R94" s="20"/>
      <c r="S94" s="21"/>
      <c r="T94" s="21"/>
      <c r="U94" s="32"/>
      <c r="V94" s="18"/>
      <c r="W94" s="15"/>
      <c r="X94" s="13"/>
    </row>
    <row r="95" spans="1:24" x14ac:dyDescent="0.35">
      <c r="A95" s="5">
        <v>94</v>
      </c>
      <c r="B95" s="14" t="s">
        <v>10</v>
      </c>
      <c r="C95" s="15" t="s">
        <v>127</v>
      </c>
      <c r="D95" s="16" t="s">
        <v>63</v>
      </c>
      <c r="E95" s="36">
        <v>4500</v>
      </c>
      <c r="F95" s="36">
        <v>225</v>
      </c>
      <c r="G95" s="36">
        <v>75</v>
      </c>
      <c r="H95" s="22">
        <v>284.98</v>
      </c>
      <c r="I95" s="15" t="s">
        <v>356</v>
      </c>
      <c r="O95" s="5"/>
      <c r="P95" s="14"/>
      <c r="Q95" s="19"/>
      <c r="R95" s="20"/>
      <c r="S95" s="17"/>
      <c r="T95" s="21"/>
      <c r="U95" s="32"/>
      <c r="V95" s="18"/>
      <c r="W95" s="15"/>
      <c r="X95" s="13"/>
    </row>
    <row r="96" spans="1:24" x14ac:dyDescent="0.35">
      <c r="A96" s="13">
        <v>95</v>
      </c>
      <c r="B96" s="14" t="s">
        <v>10</v>
      </c>
      <c r="C96" s="15" t="s">
        <v>127</v>
      </c>
      <c r="D96" s="16" t="s">
        <v>64</v>
      </c>
      <c r="E96" s="36">
        <v>4800</v>
      </c>
      <c r="F96" s="36">
        <v>225</v>
      </c>
      <c r="G96" s="36">
        <v>75</v>
      </c>
      <c r="H96" s="22">
        <v>284.98</v>
      </c>
      <c r="I96" s="15" t="s">
        <v>356</v>
      </c>
      <c r="O96" s="5"/>
      <c r="P96" s="14"/>
      <c r="Q96" s="19"/>
      <c r="R96" s="20"/>
      <c r="S96" s="21"/>
      <c r="T96" s="21"/>
      <c r="U96" s="23"/>
      <c r="V96" s="18"/>
      <c r="W96" s="15"/>
      <c r="X96" s="13"/>
    </row>
    <row r="97" spans="1:24" x14ac:dyDescent="0.35">
      <c r="A97" s="5">
        <v>96</v>
      </c>
      <c r="B97" s="14" t="s">
        <v>10</v>
      </c>
      <c r="C97" s="15" t="s">
        <v>127</v>
      </c>
      <c r="D97" s="16" t="s">
        <v>65</v>
      </c>
      <c r="E97" s="36">
        <v>5100</v>
      </c>
      <c r="F97" s="36">
        <v>225</v>
      </c>
      <c r="G97" s="36">
        <v>75</v>
      </c>
      <c r="H97" s="22">
        <v>284.98</v>
      </c>
      <c r="I97" s="15" t="s">
        <v>356</v>
      </c>
      <c r="O97" s="5"/>
      <c r="P97" s="14"/>
      <c r="Q97" s="19"/>
      <c r="R97" s="20"/>
      <c r="S97" s="17"/>
      <c r="T97" s="21"/>
      <c r="U97" s="23"/>
      <c r="V97" s="18"/>
      <c r="W97" s="15"/>
      <c r="X97" s="13"/>
    </row>
    <row r="98" spans="1:24" x14ac:dyDescent="0.35">
      <c r="A98" s="13">
        <v>97</v>
      </c>
      <c r="B98" s="14" t="s">
        <v>10</v>
      </c>
      <c r="C98" s="15" t="s">
        <v>127</v>
      </c>
      <c r="D98" s="16" t="s">
        <v>66</v>
      </c>
      <c r="E98" s="36">
        <v>5400</v>
      </c>
      <c r="F98" s="36">
        <v>225</v>
      </c>
      <c r="G98" s="36">
        <v>75</v>
      </c>
      <c r="H98" s="22">
        <v>284.98</v>
      </c>
      <c r="I98" s="15" t="s">
        <v>356</v>
      </c>
      <c r="O98" s="5"/>
      <c r="P98" s="14"/>
      <c r="Q98" s="19"/>
      <c r="R98" s="20"/>
      <c r="S98" s="17"/>
      <c r="T98" s="21"/>
      <c r="U98" s="21"/>
      <c r="V98" s="18"/>
      <c r="W98" s="15"/>
      <c r="X98" s="13"/>
    </row>
    <row r="99" spans="1:24" x14ac:dyDescent="0.35">
      <c r="A99" s="5">
        <v>98</v>
      </c>
      <c r="B99" s="14" t="s">
        <v>10</v>
      </c>
      <c r="C99" s="15" t="s">
        <v>127</v>
      </c>
      <c r="D99" s="16" t="s">
        <v>67</v>
      </c>
      <c r="E99" s="36">
        <v>5700</v>
      </c>
      <c r="F99" s="36">
        <v>225</v>
      </c>
      <c r="G99" s="36">
        <v>75</v>
      </c>
      <c r="H99" s="22">
        <v>284.98</v>
      </c>
      <c r="I99" s="15" t="s">
        <v>356</v>
      </c>
      <c r="O99" s="5"/>
      <c r="P99" s="14"/>
      <c r="Q99" s="19"/>
      <c r="R99" s="20"/>
      <c r="S99" s="21"/>
      <c r="T99" s="21"/>
      <c r="U99" s="21"/>
      <c r="V99" s="18"/>
      <c r="W99" s="15"/>
      <c r="X99" s="13"/>
    </row>
    <row r="100" spans="1:24" x14ac:dyDescent="0.35">
      <c r="A100" s="13">
        <v>99</v>
      </c>
      <c r="B100" s="14" t="s">
        <v>10</v>
      </c>
      <c r="C100" s="15" t="s">
        <v>127</v>
      </c>
      <c r="D100" s="16" t="s">
        <v>68</v>
      </c>
      <c r="E100" s="36">
        <v>6000</v>
      </c>
      <c r="F100" s="36">
        <v>225</v>
      </c>
      <c r="G100" s="36">
        <v>75</v>
      </c>
      <c r="H100" s="22">
        <v>284.98</v>
      </c>
      <c r="I100" s="15" t="s">
        <v>356</v>
      </c>
      <c r="O100" s="5"/>
      <c r="P100" s="14"/>
      <c r="Q100" s="19"/>
      <c r="R100" s="20"/>
      <c r="S100" s="17"/>
      <c r="T100" s="21"/>
      <c r="U100" s="21"/>
      <c r="V100" s="18"/>
      <c r="W100" s="15"/>
      <c r="X100" s="13"/>
    </row>
    <row r="101" spans="1:24" x14ac:dyDescent="0.35">
      <c r="A101" s="5">
        <v>100</v>
      </c>
      <c r="B101" s="14" t="s">
        <v>10</v>
      </c>
      <c r="C101" s="15" t="s">
        <v>127</v>
      </c>
      <c r="D101" s="16" t="s">
        <v>69</v>
      </c>
      <c r="E101" s="36">
        <v>3000</v>
      </c>
      <c r="F101" s="36">
        <v>250</v>
      </c>
      <c r="G101" s="36">
        <v>75</v>
      </c>
      <c r="H101" s="22">
        <v>340</v>
      </c>
      <c r="I101" s="15" t="s">
        <v>356</v>
      </c>
      <c r="O101" s="5"/>
      <c r="P101" s="14"/>
      <c r="Q101" s="19"/>
      <c r="R101" s="20"/>
      <c r="S101" s="21"/>
      <c r="T101" s="21"/>
      <c r="U101" s="21"/>
      <c r="V101" s="18"/>
      <c r="W101" s="15"/>
      <c r="X101" s="13"/>
    </row>
    <row r="102" spans="1:24" x14ac:dyDescent="0.35">
      <c r="A102" s="13">
        <v>101</v>
      </c>
      <c r="B102" s="14" t="s">
        <v>10</v>
      </c>
      <c r="C102" s="15" t="s">
        <v>127</v>
      </c>
      <c r="D102" s="16" t="s">
        <v>70</v>
      </c>
      <c r="E102" s="36">
        <v>3300</v>
      </c>
      <c r="F102" s="36">
        <v>250</v>
      </c>
      <c r="G102" s="36">
        <v>75</v>
      </c>
      <c r="H102" s="22">
        <v>340</v>
      </c>
      <c r="I102" s="15" t="s">
        <v>356</v>
      </c>
      <c r="O102" s="5"/>
      <c r="P102" s="14"/>
      <c r="Q102" s="19"/>
      <c r="R102" s="20"/>
      <c r="S102" s="17"/>
      <c r="T102" s="21"/>
      <c r="U102" s="21"/>
      <c r="V102" s="18"/>
      <c r="W102" s="15"/>
      <c r="X102" s="13"/>
    </row>
    <row r="103" spans="1:24" x14ac:dyDescent="0.35">
      <c r="A103" s="5">
        <v>102</v>
      </c>
      <c r="B103" s="14" t="s">
        <v>10</v>
      </c>
      <c r="C103" s="15" t="s">
        <v>127</v>
      </c>
      <c r="D103" s="16" t="s">
        <v>71</v>
      </c>
      <c r="E103" s="36">
        <v>3600</v>
      </c>
      <c r="F103" s="36">
        <v>250</v>
      </c>
      <c r="G103" s="36">
        <v>75</v>
      </c>
      <c r="H103" s="22">
        <v>340</v>
      </c>
      <c r="I103" s="15" t="s">
        <v>356</v>
      </c>
      <c r="O103" s="5"/>
      <c r="P103" s="14"/>
      <c r="Q103" s="19"/>
      <c r="R103" s="20"/>
      <c r="S103" s="21"/>
      <c r="T103" s="21"/>
      <c r="U103" s="21"/>
      <c r="V103" s="18"/>
      <c r="W103" s="15"/>
      <c r="X103" s="13"/>
    </row>
    <row r="104" spans="1:24" x14ac:dyDescent="0.35">
      <c r="A104" s="13">
        <v>103</v>
      </c>
      <c r="B104" s="14" t="s">
        <v>10</v>
      </c>
      <c r="C104" s="15" t="s">
        <v>127</v>
      </c>
      <c r="D104" s="16" t="s">
        <v>72</v>
      </c>
      <c r="E104" s="36">
        <v>3900</v>
      </c>
      <c r="F104" s="36">
        <v>250</v>
      </c>
      <c r="G104" s="36">
        <v>75</v>
      </c>
      <c r="H104" s="22">
        <v>340</v>
      </c>
      <c r="I104" s="15" t="s">
        <v>356</v>
      </c>
      <c r="O104" s="5"/>
      <c r="P104" s="14"/>
      <c r="Q104" s="19"/>
      <c r="R104" s="20"/>
      <c r="S104" s="17"/>
      <c r="T104" s="21"/>
      <c r="U104" s="21"/>
      <c r="V104" s="18"/>
      <c r="W104" s="15"/>
      <c r="X104" s="13"/>
    </row>
    <row r="105" spans="1:24" x14ac:dyDescent="0.35">
      <c r="A105" s="5">
        <v>104</v>
      </c>
      <c r="B105" s="14" t="s">
        <v>10</v>
      </c>
      <c r="C105" s="15" t="s">
        <v>127</v>
      </c>
      <c r="D105" s="16" t="s">
        <v>73</v>
      </c>
      <c r="E105" s="36">
        <v>4200</v>
      </c>
      <c r="F105" s="36">
        <v>250</v>
      </c>
      <c r="G105" s="36">
        <v>75</v>
      </c>
      <c r="H105" s="22">
        <v>340</v>
      </c>
      <c r="I105" s="15" t="s">
        <v>356</v>
      </c>
      <c r="O105" s="5"/>
      <c r="P105" s="14"/>
      <c r="Q105" s="19"/>
      <c r="R105" s="20"/>
      <c r="S105" s="21"/>
      <c r="T105" s="21"/>
      <c r="U105" s="21"/>
      <c r="V105" s="18"/>
      <c r="W105" s="15"/>
      <c r="X105" s="13"/>
    </row>
    <row r="106" spans="1:24" x14ac:dyDescent="0.35">
      <c r="A106" s="13">
        <v>105</v>
      </c>
      <c r="B106" s="14" t="s">
        <v>10</v>
      </c>
      <c r="C106" s="15" t="s">
        <v>127</v>
      </c>
      <c r="D106" s="16" t="s">
        <v>74</v>
      </c>
      <c r="E106" s="36">
        <v>4500</v>
      </c>
      <c r="F106" s="36">
        <v>250</v>
      </c>
      <c r="G106" s="36">
        <v>75</v>
      </c>
      <c r="H106" s="22">
        <v>340</v>
      </c>
      <c r="I106" s="15" t="s">
        <v>356</v>
      </c>
      <c r="O106" s="5"/>
      <c r="P106" s="14"/>
      <c r="Q106" s="19"/>
      <c r="R106" s="20"/>
      <c r="S106" s="17"/>
      <c r="T106" s="21"/>
      <c r="U106" s="21"/>
      <c r="V106" s="18"/>
      <c r="W106" s="15"/>
      <c r="X106" s="13"/>
    </row>
    <row r="107" spans="1:24" x14ac:dyDescent="0.35">
      <c r="A107" s="5">
        <v>106</v>
      </c>
      <c r="B107" s="14" t="s">
        <v>10</v>
      </c>
      <c r="C107" s="15" t="s">
        <v>127</v>
      </c>
      <c r="D107" s="16" t="s">
        <v>79</v>
      </c>
      <c r="E107" s="36">
        <v>4800</v>
      </c>
      <c r="F107" s="36">
        <v>250</v>
      </c>
      <c r="G107" s="36">
        <v>75</v>
      </c>
      <c r="H107" s="22">
        <v>340</v>
      </c>
      <c r="I107" s="15" t="s">
        <v>356</v>
      </c>
      <c r="O107" s="5"/>
      <c r="P107" s="14"/>
      <c r="Q107" s="19"/>
      <c r="R107" s="20"/>
      <c r="S107" s="21"/>
      <c r="T107" s="21"/>
      <c r="U107" s="21"/>
      <c r="V107" s="18"/>
      <c r="W107" s="15"/>
      <c r="X107" s="13"/>
    </row>
    <row r="108" spans="1:24" x14ac:dyDescent="0.35">
      <c r="A108" s="13">
        <v>107</v>
      </c>
      <c r="B108" s="14" t="s">
        <v>10</v>
      </c>
      <c r="C108" s="15" t="s">
        <v>127</v>
      </c>
      <c r="D108" s="16" t="s">
        <v>75</v>
      </c>
      <c r="E108" s="36">
        <v>5100</v>
      </c>
      <c r="F108" s="36">
        <v>250</v>
      </c>
      <c r="G108" s="36">
        <v>75</v>
      </c>
      <c r="H108" s="22">
        <v>340</v>
      </c>
      <c r="I108" s="15" t="s">
        <v>356</v>
      </c>
      <c r="O108" s="5"/>
      <c r="P108" s="14"/>
      <c r="Q108" s="19"/>
      <c r="R108" s="20"/>
      <c r="S108" s="17"/>
      <c r="T108" s="21"/>
      <c r="U108" s="21"/>
      <c r="V108" s="18"/>
      <c r="W108" s="15"/>
      <c r="X108" s="13"/>
    </row>
    <row r="109" spans="1:24" x14ac:dyDescent="0.35">
      <c r="A109" s="5">
        <v>108</v>
      </c>
      <c r="B109" s="14" t="s">
        <v>10</v>
      </c>
      <c r="C109" s="15" t="s">
        <v>127</v>
      </c>
      <c r="D109" s="16" t="s">
        <v>76</v>
      </c>
      <c r="E109" s="36">
        <v>5400</v>
      </c>
      <c r="F109" s="36">
        <v>250</v>
      </c>
      <c r="G109" s="36">
        <v>75</v>
      </c>
      <c r="H109" s="22">
        <v>340</v>
      </c>
      <c r="I109" s="15" t="s">
        <v>356</v>
      </c>
      <c r="O109" s="5"/>
      <c r="P109" s="14"/>
      <c r="Q109" s="19"/>
      <c r="R109" s="20"/>
      <c r="S109" s="21"/>
      <c r="T109" s="21"/>
      <c r="U109" s="21"/>
      <c r="V109" s="18"/>
      <c r="W109" s="15"/>
      <c r="X109" s="13"/>
    </row>
    <row r="110" spans="1:24" x14ac:dyDescent="0.35">
      <c r="A110" s="13">
        <v>109</v>
      </c>
      <c r="B110" s="14" t="s">
        <v>10</v>
      </c>
      <c r="C110" s="15" t="s">
        <v>127</v>
      </c>
      <c r="D110" s="16" t="s">
        <v>78</v>
      </c>
      <c r="E110" s="36">
        <v>6000</v>
      </c>
      <c r="F110" s="36">
        <v>250</v>
      </c>
      <c r="G110" s="36">
        <v>75</v>
      </c>
      <c r="H110" s="22">
        <v>340</v>
      </c>
      <c r="I110" s="15" t="s">
        <v>356</v>
      </c>
      <c r="O110" s="5"/>
      <c r="P110" s="14"/>
      <c r="Q110" s="19"/>
      <c r="R110" s="20"/>
      <c r="S110" s="17"/>
      <c r="T110" s="21"/>
      <c r="U110" s="21"/>
      <c r="V110" s="18"/>
      <c r="W110" s="15"/>
      <c r="X110" s="13"/>
    </row>
    <row r="111" spans="1:24" x14ac:dyDescent="0.35">
      <c r="A111" s="5">
        <v>110</v>
      </c>
      <c r="B111" s="14" t="s">
        <v>10</v>
      </c>
      <c r="C111" s="15" t="s">
        <v>126</v>
      </c>
      <c r="D111" s="16" t="s">
        <v>103</v>
      </c>
      <c r="E111" s="36">
        <v>3000</v>
      </c>
      <c r="F111" s="36">
        <v>110</v>
      </c>
      <c r="G111" s="36">
        <v>83</v>
      </c>
      <c r="H111" s="18">
        <v>300</v>
      </c>
      <c r="I111" s="15" t="s">
        <v>356</v>
      </c>
      <c r="O111" s="5"/>
      <c r="P111" s="14"/>
      <c r="Q111" s="19"/>
      <c r="R111" s="20"/>
      <c r="S111" s="21"/>
      <c r="T111" s="21"/>
      <c r="U111" s="21"/>
      <c r="V111" s="18"/>
      <c r="W111" s="15"/>
      <c r="X111" s="13"/>
    </row>
    <row r="112" spans="1:24" x14ac:dyDescent="0.35">
      <c r="A112" s="13">
        <v>111</v>
      </c>
      <c r="B112" s="14" t="s">
        <v>10</v>
      </c>
      <c r="C112" s="15" t="s">
        <v>126</v>
      </c>
      <c r="D112" s="16" t="s">
        <v>104</v>
      </c>
      <c r="E112" s="36">
        <v>3300</v>
      </c>
      <c r="F112" s="36">
        <v>110</v>
      </c>
      <c r="G112" s="36">
        <v>83</v>
      </c>
      <c r="H112" s="18">
        <v>300</v>
      </c>
      <c r="I112" s="15" t="s">
        <v>356</v>
      </c>
      <c r="O112" s="5"/>
      <c r="P112" s="14"/>
      <c r="Q112" s="19"/>
      <c r="R112" s="20"/>
      <c r="S112" s="17"/>
      <c r="T112" s="21"/>
      <c r="U112" s="21"/>
      <c r="V112" s="18"/>
      <c r="W112" s="15"/>
      <c r="X112" s="13"/>
    </row>
    <row r="113" spans="1:24" x14ac:dyDescent="0.35">
      <c r="A113" s="5">
        <v>112</v>
      </c>
      <c r="B113" s="14" t="s">
        <v>10</v>
      </c>
      <c r="C113" s="15" t="s">
        <v>126</v>
      </c>
      <c r="D113" s="16" t="s">
        <v>105</v>
      </c>
      <c r="E113" s="36">
        <v>3600</v>
      </c>
      <c r="F113" s="36">
        <v>110</v>
      </c>
      <c r="G113" s="36">
        <v>83</v>
      </c>
      <c r="H113" s="18">
        <v>300</v>
      </c>
      <c r="I113" s="15" t="s">
        <v>356</v>
      </c>
      <c r="O113" s="5"/>
      <c r="P113" s="14"/>
      <c r="Q113" s="19"/>
      <c r="R113" s="20"/>
      <c r="S113" s="21"/>
      <c r="T113" s="21"/>
      <c r="U113" s="21"/>
      <c r="V113" s="18"/>
      <c r="W113" s="15"/>
      <c r="X113" s="13"/>
    </row>
    <row r="114" spans="1:24" x14ac:dyDescent="0.35">
      <c r="A114" s="13">
        <v>113</v>
      </c>
      <c r="B114" s="14" t="s">
        <v>10</v>
      </c>
      <c r="C114" s="15" t="s">
        <v>126</v>
      </c>
      <c r="D114" s="16" t="s">
        <v>106</v>
      </c>
      <c r="E114" s="36">
        <v>3900</v>
      </c>
      <c r="F114" s="36">
        <v>110</v>
      </c>
      <c r="G114" s="36">
        <v>83</v>
      </c>
      <c r="H114" s="18">
        <v>300</v>
      </c>
      <c r="I114" s="15" t="s">
        <v>356</v>
      </c>
      <c r="O114" s="5"/>
      <c r="P114" s="14"/>
      <c r="Q114" s="19"/>
      <c r="R114" s="20"/>
      <c r="S114" s="17"/>
      <c r="T114" s="21"/>
      <c r="U114" s="21"/>
      <c r="V114" s="18"/>
      <c r="W114" s="15"/>
      <c r="X114" s="13"/>
    </row>
    <row r="115" spans="1:24" x14ac:dyDescent="0.35">
      <c r="A115" s="5">
        <v>114</v>
      </c>
      <c r="B115" s="14" t="s">
        <v>10</v>
      </c>
      <c r="C115" s="15" t="s">
        <v>126</v>
      </c>
      <c r="D115" s="16" t="s">
        <v>107</v>
      </c>
      <c r="E115" s="36">
        <v>4200</v>
      </c>
      <c r="F115" s="36">
        <v>110</v>
      </c>
      <c r="G115" s="36">
        <v>83</v>
      </c>
      <c r="H115" s="18">
        <v>300</v>
      </c>
      <c r="I115" s="15" t="s">
        <v>356</v>
      </c>
      <c r="O115" s="5"/>
      <c r="P115" s="14"/>
      <c r="Q115" s="19"/>
      <c r="R115" s="20"/>
      <c r="S115" s="21"/>
      <c r="T115" s="21"/>
      <c r="U115" s="21"/>
      <c r="V115" s="18"/>
      <c r="W115" s="15"/>
      <c r="X115" s="13"/>
    </row>
    <row r="116" spans="1:24" x14ac:dyDescent="0.35">
      <c r="A116" s="13">
        <v>115</v>
      </c>
      <c r="B116" s="14" t="s">
        <v>10</v>
      </c>
      <c r="C116" s="15" t="s">
        <v>126</v>
      </c>
      <c r="D116" s="16" t="s">
        <v>108</v>
      </c>
      <c r="E116" s="36">
        <v>4500</v>
      </c>
      <c r="F116" s="36">
        <v>110</v>
      </c>
      <c r="G116" s="36">
        <v>83</v>
      </c>
      <c r="H116" s="18">
        <v>300</v>
      </c>
      <c r="I116" s="15" t="s">
        <v>356</v>
      </c>
      <c r="O116" s="5"/>
      <c r="P116" s="14"/>
      <c r="Q116" s="19"/>
      <c r="R116" s="20"/>
      <c r="S116" s="17"/>
      <c r="T116" s="21"/>
      <c r="U116" s="21"/>
      <c r="V116" s="18"/>
      <c r="W116" s="15"/>
      <c r="X116" s="13"/>
    </row>
    <row r="117" spans="1:24" x14ac:dyDescent="0.35">
      <c r="A117" s="5">
        <v>116</v>
      </c>
      <c r="B117" s="14" t="s">
        <v>10</v>
      </c>
      <c r="C117" s="15" t="s">
        <v>126</v>
      </c>
      <c r="D117" s="16" t="s">
        <v>109</v>
      </c>
      <c r="E117" s="36">
        <v>4800</v>
      </c>
      <c r="F117" s="36">
        <v>110</v>
      </c>
      <c r="G117" s="36">
        <v>83</v>
      </c>
      <c r="H117" s="18">
        <v>300</v>
      </c>
      <c r="I117" s="15" t="s">
        <v>356</v>
      </c>
      <c r="O117" s="5"/>
      <c r="P117" s="14"/>
      <c r="Q117" s="19"/>
      <c r="R117" s="20"/>
      <c r="S117" s="21"/>
      <c r="T117" s="21"/>
      <c r="U117" s="21"/>
      <c r="V117" s="18"/>
      <c r="W117" s="15"/>
      <c r="X117" s="13"/>
    </row>
    <row r="118" spans="1:24" x14ac:dyDescent="0.35">
      <c r="A118" s="13">
        <v>117</v>
      </c>
      <c r="B118" s="14" t="s">
        <v>10</v>
      </c>
      <c r="C118" s="15" t="s">
        <v>126</v>
      </c>
      <c r="D118" s="16" t="s">
        <v>110</v>
      </c>
      <c r="E118" s="36">
        <v>5100</v>
      </c>
      <c r="F118" s="36">
        <v>110</v>
      </c>
      <c r="G118" s="36">
        <v>83</v>
      </c>
      <c r="H118" s="18">
        <v>300</v>
      </c>
      <c r="I118" s="15" t="s">
        <v>356</v>
      </c>
      <c r="O118" s="5"/>
      <c r="P118" s="14"/>
      <c r="Q118" s="19"/>
      <c r="R118" s="20"/>
      <c r="S118" s="17"/>
      <c r="T118" s="21"/>
      <c r="U118" s="21"/>
      <c r="V118" s="18"/>
      <c r="W118" s="15"/>
      <c r="X118" s="13"/>
    </row>
    <row r="119" spans="1:24" x14ac:dyDescent="0.35">
      <c r="A119" s="5">
        <v>118</v>
      </c>
      <c r="B119" s="14" t="s">
        <v>10</v>
      </c>
      <c r="C119" s="15" t="s">
        <v>126</v>
      </c>
      <c r="D119" s="16" t="s">
        <v>111</v>
      </c>
      <c r="E119" s="36">
        <v>5400</v>
      </c>
      <c r="F119" s="36">
        <v>110</v>
      </c>
      <c r="G119" s="36">
        <v>83</v>
      </c>
      <c r="H119" s="18">
        <v>300</v>
      </c>
      <c r="I119" s="15" t="s">
        <v>356</v>
      </c>
      <c r="O119" s="5"/>
      <c r="P119" s="14"/>
      <c r="Q119" s="19"/>
      <c r="R119" s="20"/>
      <c r="S119" s="21"/>
      <c r="T119" s="21"/>
      <c r="U119" s="21"/>
      <c r="V119" s="18"/>
      <c r="W119" s="15"/>
      <c r="X119" s="13"/>
    </row>
    <row r="120" spans="1:24" x14ac:dyDescent="0.35">
      <c r="A120" s="13">
        <v>119</v>
      </c>
      <c r="B120" s="14" t="s">
        <v>10</v>
      </c>
      <c r="C120" s="15" t="s">
        <v>126</v>
      </c>
      <c r="D120" s="16" t="s">
        <v>112</v>
      </c>
      <c r="E120" s="36">
        <v>5700</v>
      </c>
      <c r="F120" s="36">
        <v>110</v>
      </c>
      <c r="G120" s="36">
        <v>83</v>
      </c>
      <c r="H120" s="18">
        <v>300</v>
      </c>
      <c r="I120" s="15" t="s">
        <v>356</v>
      </c>
      <c r="O120" s="5"/>
      <c r="P120" s="14"/>
      <c r="Q120" s="19"/>
      <c r="R120" s="20"/>
      <c r="S120" s="17"/>
      <c r="T120" s="21"/>
      <c r="U120" s="21"/>
      <c r="V120" s="18"/>
      <c r="W120" s="15"/>
      <c r="X120" s="13"/>
    </row>
    <row r="121" spans="1:24" x14ac:dyDescent="0.35">
      <c r="A121" s="5">
        <v>120</v>
      </c>
      <c r="B121" s="14" t="s">
        <v>10</v>
      </c>
      <c r="C121" s="15" t="s">
        <v>126</v>
      </c>
      <c r="D121" s="16" t="s">
        <v>113</v>
      </c>
      <c r="E121" s="36">
        <v>6000</v>
      </c>
      <c r="F121" s="36">
        <v>110</v>
      </c>
      <c r="G121" s="36">
        <v>83</v>
      </c>
      <c r="H121" s="18">
        <v>300</v>
      </c>
      <c r="I121" s="15" t="s">
        <v>356</v>
      </c>
      <c r="O121" s="5"/>
      <c r="P121" s="14"/>
      <c r="Q121" s="19"/>
      <c r="R121" s="20"/>
      <c r="S121" s="21"/>
      <c r="T121" s="21"/>
      <c r="U121" s="21"/>
      <c r="V121" s="18"/>
      <c r="W121" s="15"/>
      <c r="X121" s="13"/>
    </row>
    <row r="122" spans="1:24" x14ac:dyDescent="0.35">
      <c r="A122" s="13">
        <v>121</v>
      </c>
      <c r="B122" s="26" t="s">
        <v>10</v>
      </c>
      <c r="C122" s="15" t="s">
        <v>127</v>
      </c>
      <c r="D122" s="16" t="s">
        <v>77</v>
      </c>
      <c r="E122" s="36">
        <v>5700</v>
      </c>
      <c r="F122" s="36">
        <v>250</v>
      </c>
      <c r="G122" s="36">
        <v>75</v>
      </c>
      <c r="H122" s="22">
        <v>340</v>
      </c>
      <c r="I122" s="15" t="s">
        <v>356</v>
      </c>
      <c r="O122" s="5"/>
      <c r="P122" s="14"/>
      <c r="Q122" s="19"/>
      <c r="R122" s="20"/>
      <c r="S122" s="17"/>
      <c r="T122" s="21"/>
      <c r="U122" s="21"/>
      <c r="V122" s="18"/>
      <c r="W122" s="15"/>
      <c r="X122" s="13"/>
    </row>
    <row r="123" spans="1:24" x14ac:dyDescent="0.35">
      <c r="A123" s="5">
        <v>122</v>
      </c>
      <c r="B123" s="14" t="s">
        <v>10</v>
      </c>
      <c r="C123" s="15" t="s">
        <v>181</v>
      </c>
      <c r="D123" s="16" t="s">
        <v>184</v>
      </c>
      <c r="E123" s="36">
        <v>4500</v>
      </c>
      <c r="F123" s="36">
        <v>38</v>
      </c>
      <c r="G123" s="36">
        <v>13</v>
      </c>
      <c r="H123" s="29">
        <v>1.9E-3</v>
      </c>
      <c r="I123" s="15" t="s">
        <v>27</v>
      </c>
      <c r="O123" s="5"/>
      <c r="P123" s="14"/>
      <c r="Q123" s="19"/>
      <c r="R123" s="20"/>
      <c r="S123" s="21"/>
      <c r="T123" s="21"/>
      <c r="U123" s="21"/>
      <c r="V123" s="18"/>
      <c r="W123" s="15"/>
      <c r="X123" s="13"/>
    </row>
    <row r="124" spans="1:24" x14ac:dyDescent="0.35">
      <c r="A124" s="13">
        <v>123</v>
      </c>
      <c r="B124" s="14" t="s">
        <v>10</v>
      </c>
      <c r="C124" s="15" t="s">
        <v>181</v>
      </c>
      <c r="D124" s="16" t="s">
        <v>185</v>
      </c>
      <c r="E124" s="36">
        <v>4500</v>
      </c>
      <c r="F124" s="36">
        <v>45</v>
      </c>
      <c r="G124" s="36">
        <v>19</v>
      </c>
      <c r="H124" s="29">
        <v>0.79</v>
      </c>
      <c r="I124" s="15" t="s">
        <v>27</v>
      </c>
      <c r="O124" s="5"/>
      <c r="P124" s="14"/>
      <c r="Q124" s="19"/>
      <c r="R124" s="20"/>
      <c r="S124" s="17"/>
      <c r="T124" s="21"/>
      <c r="U124" s="21"/>
      <c r="V124" s="18"/>
      <c r="W124" s="15"/>
      <c r="X124" s="13"/>
    </row>
    <row r="125" spans="1:24" x14ac:dyDescent="0.35">
      <c r="A125" s="5">
        <v>124</v>
      </c>
      <c r="B125" s="26" t="s">
        <v>10</v>
      </c>
      <c r="C125" s="15" t="s">
        <v>181</v>
      </c>
      <c r="D125" s="16" t="s">
        <v>183</v>
      </c>
      <c r="E125" s="36">
        <v>4500</v>
      </c>
      <c r="F125" s="36">
        <v>50</v>
      </c>
      <c r="G125" s="36">
        <v>25</v>
      </c>
      <c r="H125" s="30">
        <v>5.5999999999999999E-3</v>
      </c>
      <c r="I125" s="15" t="s">
        <v>27</v>
      </c>
      <c r="O125" s="5"/>
      <c r="P125" s="14"/>
      <c r="Q125" s="19"/>
      <c r="R125" s="20"/>
      <c r="S125" s="21"/>
      <c r="T125" s="21"/>
      <c r="U125" s="21"/>
      <c r="V125" s="18"/>
      <c r="W125" s="15"/>
      <c r="X125" s="13"/>
    </row>
    <row r="126" spans="1:24" x14ac:dyDescent="0.35">
      <c r="A126" s="13">
        <v>125</v>
      </c>
      <c r="B126" s="26" t="s">
        <v>10</v>
      </c>
      <c r="C126" s="19" t="s">
        <v>181</v>
      </c>
      <c r="D126" s="20" t="s">
        <v>182</v>
      </c>
      <c r="E126" s="37">
        <v>4500</v>
      </c>
      <c r="F126" s="37">
        <v>38</v>
      </c>
      <c r="G126" s="37">
        <v>38</v>
      </c>
      <c r="H126" s="31">
        <v>0.85</v>
      </c>
      <c r="I126" s="19" t="s">
        <v>27</v>
      </c>
      <c r="O126" s="5"/>
      <c r="P126" s="14"/>
      <c r="Q126" s="19"/>
      <c r="R126" s="20"/>
      <c r="S126" s="17"/>
      <c r="T126" s="21"/>
      <c r="U126" s="21"/>
      <c r="V126" s="18"/>
      <c r="W126" s="15"/>
      <c r="X126" s="13"/>
    </row>
    <row r="127" spans="1:24" x14ac:dyDescent="0.35">
      <c r="A127" s="5">
        <v>126</v>
      </c>
      <c r="B127" s="26" t="s">
        <v>299</v>
      </c>
      <c r="C127" s="19" t="s">
        <v>300</v>
      </c>
      <c r="D127" s="20" t="s">
        <v>264</v>
      </c>
      <c r="E127" s="37">
        <v>400</v>
      </c>
      <c r="F127" s="37">
        <v>220</v>
      </c>
      <c r="G127" s="37">
        <v>6</v>
      </c>
      <c r="H127" s="18">
        <v>0.7</v>
      </c>
      <c r="I127" s="15" t="s">
        <v>6</v>
      </c>
      <c r="O127" s="5"/>
      <c r="P127" s="14"/>
      <c r="Q127" s="19"/>
      <c r="R127" s="20"/>
      <c r="S127" s="21"/>
      <c r="T127" s="21"/>
      <c r="U127" s="21"/>
      <c r="V127" s="18"/>
      <c r="W127" s="15"/>
      <c r="X127" s="13"/>
    </row>
    <row r="128" spans="1:24" x14ac:dyDescent="0.35">
      <c r="A128" s="13">
        <v>127</v>
      </c>
      <c r="B128" s="26" t="s">
        <v>299</v>
      </c>
      <c r="C128" s="19" t="s">
        <v>300</v>
      </c>
      <c r="D128" s="20" t="s">
        <v>263</v>
      </c>
      <c r="E128" s="37">
        <v>320</v>
      </c>
      <c r="F128" s="37">
        <v>220</v>
      </c>
      <c r="G128" s="37">
        <v>6</v>
      </c>
      <c r="H128" s="18">
        <v>0.7</v>
      </c>
      <c r="I128" s="15" t="s">
        <v>6</v>
      </c>
      <c r="O128" s="5"/>
      <c r="P128" s="14"/>
      <c r="Q128" s="19"/>
      <c r="R128" s="20"/>
      <c r="S128" s="17"/>
      <c r="T128" s="21"/>
      <c r="U128" s="21"/>
      <c r="V128" s="18"/>
      <c r="W128" s="15"/>
      <c r="X128" s="13"/>
    </row>
    <row r="129" spans="1:24" x14ac:dyDescent="0.35">
      <c r="A129" s="5">
        <v>128</v>
      </c>
      <c r="B129" s="14" t="s">
        <v>296</v>
      </c>
      <c r="C129" s="19" t="s">
        <v>297</v>
      </c>
      <c r="D129" s="20" t="s">
        <v>357</v>
      </c>
      <c r="E129" s="37">
        <v>1000</v>
      </c>
      <c r="F129" s="37">
        <v>1000</v>
      </c>
      <c r="G129" s="37">
        <v>0.63</v>
      </c>
      <c r="H129" s="18">
        <v>7.96</v>
      </c>
      <c r="I129" s="15" t="s">
        <v>18</v>
      </c>
      <c r="O129" s="5"/>
      <c r="P129" s="14"/>
      <c r="Q129" s="19"/>
      <c r="R129" s="20"/>
      <c r="S129" s="21"/>
      <c r="T129" s="21"/>
      <c r="U129" s="21"/>
      <c r="V129" s="18"/>
      <c r="W129" s="15"/>
      <c r="X129" s="13"/>
    </row>
    <row r="130" spans="1:24" x14ac:dyDescent="0.35">
      <c r="A130" s="13">
        <v>129</v>
      </c>
      <c r="B130" s="14" t="s">
        <v>296</v>
      </c>
      <c r="C130" s="19" t="s">
        <v>297</v>
      </c>
      <c r="D130" s="20" t="s">
        <v>265</v>
      </c>
      <c r="E130" s="36">
        <v>1500</v>
      </c>
      <c r="F130" s="37">
        <v>1000</v>
      </c>
      <c r="G130" s="37">
        <v>0.63</v>
      </c>
      <c r="H130" s="18">
        <v>7.96</v>
      </c>
      <c r="I130" s="15" t="s">
        <v>18</v>
      </c>
      <c r="O130" s="5"/>
      <c r="P130" s="14"/>
      <c r="Q130" s="19"/>
      <c r="R130" s="20"/>
      <c r="S130" s="17"/>
      <c r="T130" s="21"/>
      <c r="U130" s="21"/>
      <c r="V130" s="18"/>
      <c r="W130" s="15"/>
      <c r="X130" s="13"/>
    </row>
    <row r="131" spans="1:24" x14ac:dyDescent="0.35">
      <c r="A131" s="5">
        <v>130</v>
      </c>
      <c r="B131" s="14" t="s">
        <v>296</v>
      </c>
      <c r="C131" s="19" t="s">
        <v>297</v>
      </c>
      <c r="D131" s="20" t="s">
        <v>266</v>
      </c>
      <c r="E131" s="37">
        <v>2000</v>
      </c>
      <c r="F131" s="37">
        <v>1000</v>
      </c>
      <c r="G131" s="37">
        <v>0.63</v>
      </c>
      <c r="H131" s="18">
        <v>7.96</v>
      </c>
      <c r="I131" s="15" t="s">
        <v>18</v>
      </c>
      <c r="O131" s="5"/>
      <c r="P131" s="14"/>
      <c r="Q131" s="19"/>
      <c r="R131" s="20"/>
      <c r="S131" s="21"/>
      <c r="T131" s="21"/>
      <c r="U131" s="21"/>
      <c r="V131" s="18"/>
      <c r="W131" s="15"/>
      <c r="X131" s="13"/>
    </row>
    <row r="132" spans="1:24" x14ac:dyDescent="0.35">
      <c r="A132" s="13">
        <v>131</v>
      </c>
      <c r="B132" s="14" t="s">
        <v>296</v>
      </c>
      <c r="C132" s="19" t="s">
        <v>297</v>
      </c>
      <c r="D132" s="20" t="s">
        <v>267</v>
      </c>
      <c r="E132" s="36">
        <v>2500</v>
      </c>
      <c r="F132" s="37">
        <v>1000</v>
      </c>
      <c r="G132" s="37">
        <v>0.63</v>
      </c>
      <c r="H132" s="18">
        <v>7.96</v>
      </c>
      <c r="I132" s="15" t="s">
        <v>18</v>
      </c>
      <c r="O132" s="5"/>
      <c r="P132" s="14"/>
      <c r="Q132" s="19"/>
      <c r="R132" s="20"/>
      <c r="S132" s="17"/>
      <c r="T132" s="21"/>
      <c r="U132" s="21"/>
      <c r="V132" s="18"/>
      <c r="W132" s="15"/>
      <c r="X132" s="13"/>
    </row>
    <row r="133" spans="1:24" x14ac:dyDescent="0.35">
      <c r="A133" s="5">
        <v>132</v>
      </c>
      <c r="B133" s="14" t="s">
        <v>296</v>
      </c>
      <c r="C133" s="19" t="s">
        <v>297</v>
      </c>
      <c r="D133" s="20" t="s">
        <v>268</v>
      </c>
      <c r="E133" s="37">
        <v>3000</v>
      </c>
      <c r="F133" s="37">
        <v>1000</v>
      </c>
      <c r="G133" s="37">
        <v>0.63</v>
      </c>
      <c r="H133" s="18">
        <v>7.96</v>
      </c>
      <c r="I133" s="15" t="s">
        <v>18</v>
      </c>
      <c r="O133" s="5"/>
      <c r="P133" s="14"/>
      <c r="Q133" s="19"/>
      <c r="R133" s="20"/>
      <c r="S133" s="21"/>
      <c r="T133" s="21"/>
      <c r="U133" s="21"/>
      <c r="V133" s="18"/>
      <c r="W133" s="15"/>
      <c r="X133" s="13"/>
    </row>
    <row r="134" spans="1:24" x14ac:dyDescent="0.35">
      <c r="A134" s="13">
        <v>133</v>
      </c>
      <c r="B134" s="14" t="s">
        <v>296</v>
      </c>
      <c r="C134" s="19" t="s">
        <v>297</v>
      </c>
      <c r="D134" s="20" t="s">
        <v>269</v>
      </c>
      <c r="E134" s="36">
        <v>3500</v>
      </c>
      <c r="F134" s="37">
        <v>1000</v>
      </c>
      <c r="G134" s="37">
        <v>0.63</v>
      </c>
      <c r="H134" s="18">
        <v>7.96</v>
      </c>
      <c r="I134" s="15" t="s">
        <v>18</v>
      </c>
      <c r="O134" s="5"/>
      <c r="P134" s="14"/>
      <c r="Q134" s="19"/>
      <c r="R134" s="20"/>
      <c r="S134" s="17"/>
      <c r="T134" s="21"/>
      <c r="U134" s="21"/>
      <c r="V134" s="18"/>
      <c r="W134" s="15"/>
      <c r="X134" s="13"/>
    </row>
    <row r="135" spans="1:24" x14ac:dyDescent="0.35">
      <c r="A135" s="5">
        <v>134</v>
      </c>
      <c r="B135" s="14" t="s">
        <v>296</v>
      </c>
      <c r="C135" s="19" t="s">
        <v>297</v>
      </c>
      <c r="D135" s="20" t="s">
        <v>270</v>
      </c>
      <c r="E135" s="37">
        <v>4000</v>
      </c>
      <c r="F135" s="37">
        <v>1000</v>
      </c>
      <c r="G135" s="37">
        <v>0.63</v>
      </c>
      <c r="H135" s="18">
        <v>7.96</v>
      </c>
      <c r="I135" s="15" t="s">
        <v>18</v>
      </c>
      <c r="O135" s="5"/>
      <c r="P135" s="14"/>
      <c r="Q135" s="19"/>
      <c r="R135" s="20"/>
      <c r="S135" s="21"/>
      <c r="T135" s="21"/>
      <c r="U135" s="21"/>
      <c r="V135" s="18"/>
      <c r="W135" s="15"/>
      <c r="X135" s="13"/>
    </row>
    <row r="136" spans="1:24" x14ac:dyDescent="0.35">
      <c r="A136" s="13">
        <v>135</v>
      </c>
      <c r="B136" s="14" t="s">
        <v>296</v>
      </c>
      <c r="C136" s="19" t="s">
        <v>297</v>
      </c>
      <c r="D136" s="20" t="s">
        <v>271</v>
      </c>
      <c r="E136" s="36">
        <v>4500</v>
      </c>
      <c r="F136" s="37">
        <v>1000</v>
      </c>
      <c r="G136" s="37">
        <v>0.63</v>
      </c>
      <c r="H136" s="18">
        <v>7.96</v>
      </c>
      <c r="I136" s="15" t="s">
        <v>18</v>
      </c>
      <c r="O136" s="5"/>
      <c r="P136" s="14"/>
      <c r="Q136" s="19"/>
      <c r="R136" s="20"/>
      <c r="S136" s="17"/>
      <c r="T136" s="21"/>
      <c r="U136" s="21"/>
      <c r="V136" s="18"/>
      <c r="W136" s="15"/>
      <c r="X136" s="13"/>
    </row>
    <row r="137" spans="1:24" x14ac:dyDescent="0.35">
      <c r="A137" s="5">
        <v>136</v>
      </c>
      <c r="B137" s="14" t="s">
        <v>296</v>
      </c>
      <c r="C137" s="19" t="s">
        <v>297</v>
      </c>
      <c r="D137" s="20" t="s">
        <v>272</v>
      </c>
      <c r="E137" s="37">
        <v>5000</v>
      </c>
      <c r="F137" s="37">
        <v>1000</v>
      </c>
      <c r="G137" s="37">
        <v>0.63</v>
      </c>
      <c r="H137" s="18">
        <v>7.96</v>
      </c>
      <c r="I137" s="15" t="s">
        <v>18</v>
      </c>
      <c r="O137" s="5"/>
      <c r="P137" s="14"/>
      <c r="Q137" s="19"/>
      <c r="R137" s="20"/>
      <c r="S137" s="21"/>
      <c r="T137" s="21"/>
      <c r="U137" s="21"/>
      <c r="V137" s="18"/>
      <c r="W137" s="15"/>
      <c r="X137" s="13"/>
    </row>
    <row r="138" spans="1:24" x14ac:dyDescent="0.35">
      <c r="A138" s="13">
        <v>137</v>
      </c>
      <c r="B138" s="14" t="s">
        <v>296</v>
      </c>
      <c r="C138" s="19" t="s">
        <v>297</v>
      </c>
      <c r="D138" s="20" t="s">
        <v>273</v>
      </c>
      <c r="E138" s="36">
        <v>5500</v>
      </c>
      <c r="F138" s="37">
        <v>1000</v>
      </c>
      <c r="G138" s="37">
        <v>0.63</v>
      </c>
      <c r="H138" s="18">
        <v>7.96</v>
      </c>
      <c r="I138" s="15" t="s">
        <v>18</v>
      </c>
      <c r="O138" s="5"/>
      <c r="P138" s="14"/>
      <c r="Q138" s="19"/>
      <c r="R138" s="20"/>
      <c r="S138" s="17"/>
      <c r="T138" s="21"/>
      <c r="U138" s="21"/>
      <c r="V138" s="18"/>
      <c r="W138" s="15"/>
      <c r="X138" s="13"/>
    </row>
    <row r="139" spans="1:24" x14ac:dyDescent="0.35">
      <c r="A139" s="5">
        <v>138</v>
      </c>
      <c r="B139" s="14" t="s">
        <v>296</v>
      </c>
      <c r="C139" s="19" t="s">
        <v>297</v>
      </c>
      <c r="D139" s="20" t="s">
        <v>274</v>
      </c>
      <c r="E139" s="37">
        <v>6000</v>
      </c>
      <c r="F139" s="37">
        <v>1000</v>
      </c>
      <c r="G139" s="37">
        <v>0.63</v>
      </c>
      <c r="H139" s="18">
        <v>7.96</v>
      </c>
      <c r="I139" s="15" t="s">
        <v>18</v>
      </c>
      <c r="O139" s="5"/>
      <c r="P139" s="14"/>
      <c r="Q139" s="19"/>
      <c r="R139" s="20"/>
      <c r="S139" s="21"/>
      <c r="T139" s="21"/>
      <c r="U139" s="21"/>
      <c r="V139" s="18"/>
      <c r="W139" s="15"/>
      <c r="X139" s="13"/>
    </row>
    <row r="140" spans="1:24" x14ac:dyDescent="0.35">
      <c r="A140" s="13">
        <v>139</v>
      </c>
      <c r="B140" s="14" t="s">
        <v>296</v>
      </c>
      <c r="C140" s="19" t="s">
        <v>297</v>
      </c>
      <c r="D140" s="20" t="s">
        <v>275</v>
      </c>
      <c r="E140" s="36">
        <v>6500</v>
      </c>
      <c r="F140" s="37">
        <v>1000</v>
      </c>
      <c r="G140" s="37">
        <v>0.63</v>
      </c>
      <c r="H140" s="18">
        <v>7.96</v>
      </c>
      <c r="I140" s="15" t="s">
        <v>18</v>
      </c>
      <c r="O140" s="5"/>
      <c r="P140" s="14"/>
      <c r="Q140" s="19"/>
      <c r="R140" s="20"/>
      <c r="S140" s="17"/>
      <c r="T140" s="21"/>
      <c r="U140" s="21"/>
      <c r="V140" s="18"/>
      <c r="W140" s="15"/>
      <c r="X140" s="13"/>
    </row>
    <row r="141" spans="1:24" x14ac:dyDescent="0.35">
      <c r="A141" s="5">
        <v>140</v>
      </c>
      <c r="B141" s="14" t="s">
        <v>296</v>
      </c>
      <c r="C141" s="19" t="s">
        <v>297</v>
      </c>
      <c r="D141" s="20" t="s">
        <v>276</v>
      </c>
      <c r="E141" s="37">
        <v>7000</v>
      </c>
      <c r="F141" s="37">
        <v>1000</v>
      </c>
      <c r="G141" s="37">
        <v>0.63</v>
      </c>
      <c r="H141" s="18">
        <v>7.96</v>
      </c>
      <c r="I141" s="15" t="s">
        <v>18</v>
      </c>
      <c r="O141" s="5"/>
      <c r="P141" s="14"/>
      <c r="Q141" s="15"/>
      <c r="R141" s="16"/>
      <c r="S141" s="17"/>
      <c r="T141" s="17"/>
      <c r="U141" s="23"/>
      <c r="V141" s="18"/>
      <c r="W141" s="15"/>
      <c r="X141" s="13"/>
    </row>
    <row r="142" spans="1:24" x14ac:dyDescent="0.35">
      <c r="A142" s="13">
        <v>141</v>
      </c>
      <c r="B142" s="14" t="s">
        <v>296</v>
      </c>
      <c r="C142" s="19" t="s">
        <v>297</v>
      </c>
      <c r="D142" s="20" t="s">
        <v>277</v>
      </c>
      <c r="E142" s="36">
        <v>7500</v>
      </c>
      <c r="F142" s="37">
        <v>1000</v>
      </c>
      <c r="G142" s="37">
        <v>0.63</v>
      </c>
      <c r="H142" s="18">
        <v>7.96</v>
      </c>
      <c r="I142" s="15" t="s">
        <v>18</v>
      </c>
      <c r="O142" s="13"/>
      <c r="P142" s="26"/>
      <c r="Q142" s="19"/>
      <c r="R142" s="20"/>
      <c r="S142" s="21"/>
      <c r="T142" s="21"/>
      <c r="U142" s="21"/>
      <c r="V142" s="18"/>
      <c r="W142" s="15"/>
      <c r="X142" s="13"/>
    </row>
    <row r="143" spans="1:24" x14ac:dyDescent="0.35">
      <c r="A143" s="5">
        <v>142</v>
      </c>
      <c r="B143" s="14" t="s">
        <v>296</v>
      </c>
      <c r="C143" s="19" t="s">
        <v>297</v>
      </c>
      <c r="D143" s="20" t="s">
        <v>278</v>
      </c>
      <c r="E143" s="37">
        <v>8000</v>
      </c>
      <c r="F143" s="37">
        <v>1000</v>
      </c>
      <c r="G143" s="37">
        <v>0.63</v>
      </c>
      <c r="H143" s="18">
        <v>7.96</v>
      </c>
      <c r="I143" s="15" t="s">
        <v>18</v>
      </c>
      <c r="O143" s="13"/>
      <c r="P143" s="26"/>
      <c r="Q143" s="19"/>
      <c r="R143" s="20"/>
      <c r="S143" s="21"/>
      <c r="T143" s="21"/>
      <c r="U143" s="21"/>
      <c r="V143" s="31"/>
      <c r="W143" s="19"/>
      <c r="X143" s="13"/>
    </row>
    <row r="144" spans="1:24" x14ac:dyDescent="0.35">
      <c r="A144" s="13">
        <v>143</v>
      </c>
      <c r="B144" s="14" t="s">
        <v>296</v>
      </c>
      <c r="C144" s="19" t="s">
        <v>297</v>
      </c>
      <c r="D144" s="20" t="s">
        <v>279</v>
      </c>
      <c r="E144" s="36">
        <v>8500</v>
      </c>
      <c r="F144" s="37">
        <v>1000</v>
      </c>
      <c r="G144" s="37">
        <v>0.63</v>
      </c>
      <c r="H144" s="18">
        <v>7.96</v>
      </c>
      <c r="I144" s="15" t="s">
        <v>18</v>
      </c>
      <c r="O144" s="13"/>
      <c r="P144" s="26"/>
      <c r="Q144" s="19"/>
      <c r="R144" s="20"/>
      <c r="S144" s="21"/>
      <c r="T144" s="21"/>
      <c r="U144" s="21"/>
      <c r="V144" s="31"/>
      <c r="W144" s="19"/>
      <c r="X144" s="13"/>
    </row>
    <row r="145" spans="1:24" x14ac:dyDescent="0.35">
      <c r="A145" s="5">
        <v>144</v>
      </c>
      <c r="B145" s="14" t="s">
        <v>296</v>
      </c>
      <c r="C145" s="19" t="s">
        <v>297</v>
      </c>
      <c r="D145" s="20" t="s">
        <v>280</v>
      </c>
      <c r="E145" s="37">
        <v>1000</v>
      </c>
      <c r="F145" s="37">
        <v>1000</v>
      </c>
      <c r="G145" s="37">
        <v>0.63</v>
      </c>
      <c r="H145" s="18">
        <v>7.96</v>
      </c>
      <c r="I145" s="15" t="s">
        <v>18</v>
      </c>
      <c r="O145" s="13"/>
      <c r="P145" s="26"/>
      <c r="Q145" s="19"/>
      <c r="R145" s="20"/>
      <c r="S145" s="21"/>
      <c r="T145" s="21"/>
      <c r="U145" s="21"/>
      <c r="V145" s="31"/>
      <c r="W145" s="19"/>
      <c r="X145" s="13"/>
    </row>
    <row r="146" spans="1:24" x14ac:dyDescent="0.35">
      <c r="A146" s="13">
        <v>145</v>
      </c>
      <c r="B146" s="14" t="s">
        <v>296</v>
      </c>
      <c r="C146" s="19" t="s">
        <v>297</v>
      </c>
      <c r="D146" s="20" t="s">
        <v>281</v>
      </c>
      <c r="E146" s="36">
        <v>1500</v>
      </c>
      <c r="F146" s="37">
        <v>1000</v>
      </c>
      <c r="G146" s="36">
        <v>0.75</v>
      </c>
      <c r="H146" s="18">
        <v>8.1999999999999993</v>
      </c>
      <c r="I146" s="15" t="s">
        <v>18</v>
      </c>
      <c r="O146" s="13"/>
      <c r="P146" s="26"/>
      <c r="Q146" s="19"/>
      <c r="R146" s="20"/>
      <c r="S146" s="21"/>
      <c r="T146" s="21"/>
      <c r="U146" s="21"/>
      <c r="V146" s="31"/>
      <c r="W146" s="19"/>
      <c r="X146" s="13"/>
    </row>
    <row r="147" spans="1:24" x14ac:dyDescent="0.35">
      <c r="A147" s="5">
        <v>146</v>
      </c>
      <c r="B147" s="14" t="s">
        <v>296</v>
      </c>
      <c r="C147" s="19" t="s">
        <v>297</v>
      </c>
      <c r="D147" s="20" t="s">
        <v>289</v>
      </c>
      <c r="E147" s="37">
        <v>2000</v>
      </c>
      <c r="F147" s="37">
        <v>1000</v>
      </c>
      <c r="G147" s="36">
        <v>0.75</v>
      </c>
      <c r="H147" s="18">
        <v>8.1999999999999993</v>
      </c>
      <c r="I147" s="15" t="s">
        <v>18</v>
      </c>
      <c r="O147" s="13"/>
      <c r="P147" s="26"/>
      <c r="Q147" s="19"/>
      <c r="R147" s="20"/>
      <c r="S147" s="21"/>
      <c r="T147" s="21"/>
      <c r="U147" s="21"/>
      <c r="V147" s="31"/>
      <c r="W147" s="19"/>
      <c r="X147" s="13"/>
    </row>
    <row r="148" spans="1:24" x14ac:dyDescent="0.35">
      <c r="A148" s="13">
        <v>147</v>
      </c>
      <c r="B148" s="14" t="s">
        <v>296</v>
      </c>
      <c r="C148" s="19" t="s">
        <v>297</v>
      </c>
      <c r="D148" s="20" t="s">
        <v>282</v>
      </c>
      <c r="E148" s="36">
        <v>2500</v>
      </c>
      <c r="F148" s="37">
        <v>1000</v>
      </c>
      <c r="G148" s="36">
        <v>0.75</v>
      </c>
      <c r="H148" s="18">
        <v>8.1999999999999993</v>
      </c>
      <c r="I148" s="15" t="s">
        <v>18</v>
      </c>
      <c r="O148" s="13"/>
      <c r="P148" s="26"/>
      <c r="Q148" s="19"/>
      <c r="R148" s="20"/>
      <c r="S148" s="21"/>
      <c r="T148" s="21"/>
      <c r="U148" s="21"/>
      <c r="V148" s="18"/>
      <c r="W148" s="19"/>
      <c r="X148" s="13"/>
    </row>
    <row r="149" spans="1:24" x14ac:dyDescent="0.35">
      <c r="A149" s="5">
        <v>148</v>
      </c>
      <c r="B149" s="14" t="s">
        <v>296</v>
      </c>
      <c r="C149" s="19" t="s">
        <v>297</v>
      </c>
      <c r="D149" s="20" t="s">
        <v>290</v>
      </c>
      <c r="E149" s="37">
        <v>3000</v>
      </c>
      <c r="F149" s="37">
        <v>1000</v>
      </c>
      <c r="G149" s="36">
        <v>0.75</v>
      </c>
      <c r="H149" s="18">
        <v>8.1999999999999993</v>
      </c>
      <c r="I149" s="15" t="s">
        <v>18</v>
      </c>
      <c r="O149" s="13"/>
      <c r="P149" s="26"/>
      <c r="Q149" s="19"/>
      <c r="R149" s="20"/>
      <c r="S149" s="21"/>
      <c r="T149" s="21"/>
      <c r="U149" s="21"/>
      <c r="V149" s="18"/>
      <c r="W149" s="19"/>
      <c r="X149" s="13"/>
    </row>
    <row r="150" spans="1:24" x14ac:dyDescent="0.35">
      <c r="A150" s="13">
        <v>149</v>
      </c>
      <c r="B150" s="14" t="s">
        <v>296</v>
      </c>
      <c r="C150" s="19" t="s">
        <v>297</v>
      </c>
      <c r="D150" s="20" t="s">
        <v>283</v>
      </c>
      <c r="E150" s="36">
        <v>3500</v>
      </c>
      <c r="F150" s="37">
        <v>1000</v>
      </c>
      <c r="G150" s="36">
        <v>0.75</v>
      </c>
      <c r="H150" s="18">
        <v>8.1999999999999993</v>
      </c>
      <c r="I150" s="15" t="s">
        <v>18</v>
      </c>
      <c r="O150" s="13"/>
      <c r="P150" s="26"/>
      <c r="Q150" s="19"/>
      <c r="R150" s="20"/>
      <c r="S150" s="21"/>
      <c r="T150" s="21"/>
      <c r="U150" s="21"/>
      <c r="V150" s="18"/>
      <c r="W150" s="19"/>
      <c r="X150" s="13"/>
    </row>
    <row r="151" spans="1:24" x14ac:dyDescent="0.35">
      <c r="A151" s="5">
        <v>150</v>
      </c>
      <c r="B151" s="14" t="s">
        <v>296</v>
      </c>
      <c r="C151" s="19" t="s">
        <v>297</v>
      </c>
      <c r="D151" s="20" t="s">
        <v>291</v>
      </c>
      <c r="E151" s="37">
        <v>4000</v>
      </c>
      <c r="F151" s="37">
        <v>1000</v>
      </c>
      <c r="G151" s="36">
        <v>0.75</v>
      </c>
      <c r="H151" s="18">
        <v>8.1999999999999993</v>
      </c>
      <c r="I151" s="15" t="s">
        <v>18</v>
      </c>
      <c r="O151" s="13"/>
      <c r="P151" s="26"/>
      <c r="Q151" s="19"/>
      <c r="R151" s="20"/>
      <c r="S151" s="21"/>
      <c r="T151" s="21"/>
      <c r="U151" s="21"/>
      <c r="V151" s="18"/>
      <c r="W151" s="19"/>
      <c r="X151" s="13"/>
    </row>
    <row r="152" spans="1:24" x14ac:dyDescent="0.35">
      <c r="A152" s="13">
        <v>151</v>
      </c>
      <c r="B152" s="14" t="s">
        <v>296</v>
      </c>
      <c r="C152" s="19" t="s">
        <v>297</v>
      </c>
      <c r="D152" s="20" t="s">
        <v>284</v>
      </c>
      <c r="E152" s="36">
        <v>4500</v>
      </c>
      <c r="F152" s="37">
        <v>1000</v>
      </c>
      <c r="G152" s="36">
        <v>0.75</v>
      </c>
      <c r="H152" s="18">
        <v>8.1999999999999993</v>
      </c>
      <c r="I152" s="15" t="s">
        <v>18</v>
      </c>
      <c r="O152" s="13"/>
      <c r="P152" s="26"/>
      <c r="Q152" s="19"/>
      <c r="R152" s="20"/>
      <c r="S152" s="21"/>
      <c r="T152" s="21"/>
      <c r="U152" s="21"/>
      <c r="V152" s="18"/>
      <c r="W152" s="19"/>
      <c r="X152" s="13"/>
    </row>
    <row r="153" spans="1:24" x14ac:dyDescent="0.35">
      <c r="A153" s="5">
        <v>152</v>
      </c>
      <c r="B153" s="14" t="s">
        <v>296</v>
      </c>
      <c r="C153" s="19" t="s">
        <v>297</v>
      </c>
      <c r="D153" s="20" t="s">
        <v>292</v>
      </c>
      <c r="E153" s="37">
        <v>5000</v>
      </c>
      <c r="F153" s="37">
        <v>1000</v>
      </c>
      <c r="G153" s="36">
        <v>0.75</v>
      </c>
      <c r="H153" s="18">
        <v>8.1999999999999993</v>
      </c>
      <c r="I153" s="15" t="s">
        <v>18</v>
      </c>
      <c r="O153" s="13"/>
      <c r="P153" s="26"/>
      <c r="Q153" s="19"/>
      <c r="R153" s="20"/>
      <c r="S153" s="21"/>
      <c r="T153" s="21"/>
      <c r="U153" s="21"/>
      <c r="V153" s="18"/>
      <c r="W153" s="19"/>
      <c r="X153" s="13"/>
    </row>
    <row r="154" spans="1:24" x14ac:dyDescent="0.35">
      <c r="A154" s="13">
        <v>153</v>
      </c>
      <c r="B154" s="14" t="s">
        <v>296</v>
      </c>
      <c r="C154" s="19" t="s">
        <v>297</v>
      </c>
      <c r="D154" s="20" t="s">
        <v>285</v>
      </c>
      <c r="E154" s="36">
        <v>5500</v>
      </c>
      <c r="F154" s="37">
        <v>1000</v>
      </c>
      <c r="G154" s="36">
        <v>0.75</v>
      </c>
      <c r="H154" s="18">
        <v>8.1999999999999993</v>
      </c>
      <c r="I154" s="15" t="s">
        <v>18</v>
      </c>
      <c r="O154" s="13"/>
      <c r="P154" s="26"/>
      <c r="Q154" s="19"/>
      <c r="R154" s="20"/>
      <c r="S154" s="21"/>
      <c r="T154" s="21"/>
      <c r="U154" s="21"/>
      <c r="V154" s="18"/>
      <c r="W154" s="19"/>
      <c r="X154" s="13"/>
    </row>
    <row r="155" spans="1:24" x14ac:dyDescent="0.35">
      <c r="A155" s="5">
        <v>154</v>
      </c>
      <c r="B155" s="14" t="s">
        <v>296</v>
      </c>
      <c r="C155" s="19" t="s">
        <v>297</v>
      </c>
      <c r="D155" s="20" t="s">
        <v>293</v>
      </c>
      <c r="E155" s="37">
        <v>6000</v>
      </c>
      <c r="F155" s="37">
        <v>1000</v>
      </c>
      <c r="G155" s="36">
        <v>0.75</v>
      </c>
      <c r="H155" s="18">
        <v>8.1999999999999993</v>
      </c>
      <c r="I155" s="15" t="s">
        <v>18</v>
      </c>
      <c r="O155" s="13"/>
      <c r="P155" s="26"/>
      <c r="Q155" s="19"/>
      <c r="R155" s="20"/>
      <c r="S155" s="21"/>
      <c r="T155" s="21"/>
      <c r="U155" s="21"/>
      <c r="V155" s="18"/>
      <c r="W155" s="19"/>
      <c r="X155" s="13"/>
    </row>
    <row r="156" spans="1:24" x14ac:dyDescent="0.35">
      <c r="A156" s="13">
        <v>155</v>
      </c>
      <c r="B156" s="14" t="s">
        <v>296</v>
      </c>
      <c r="C156" s="19" t="s">
        <v>297</v>
      </c>
      <c r="D156" s="20" t="s">
        <v>286</v>
      </c>
      <c r="E156" s="36">
        <v>6500</v>
      </c>
      <c r="F156" s="37">
        <v>1000</v>
      </c>
      <c r="G156" s="36">
        <v>0.75</v>
      </c>
      <c r="H156" s="18">
        <v>8.1999999999999993</v>
      </c>
      <c r="I156" s="15" t="s">
        <v>18</v>
      </c>
      <c r="O156" s="13"/>
      <c r="P156" s="26"/>
      <c r="Q156" s="19"/>
      <c r="R156" s="20"/>
      <c r="S156" s="21"/>
      <c r="T156" s="21"/>
      <c r="U156" s="21"/>
      <c r="V156" s="18"/>
      <c r="W156" s="19"/>
      <c r="X156" s="13"/>
    </row>
    <row r="157" spans="1:24" x14ac:dyDescent="0.35">
      <c r="A157" s="5">
        <v>156</v>
      </c>
      <c r="B157" s="14" t="s">
        <v>296</v>
      </c>
      <c r="C157" s="19" t="s">
        <v>297</v>
      </c>
      <c r="D157" s="20" t="s">
        <v>294</v>
      </c>
      <c r="E157" s="37">
        <v>7000</v>
      </c>
      <c r="F157" s="37">
        <v>1000</v>
      </c>
      <c r="G157" s="36">
        <v>0.75</v>
      </c>
      <c r="H157" s="18">
        <v>8.1999999999999993</v>
      </c>
      <c r="I157" s="15" t="s">
        <v>18</v>
      </c>
      <c r="O157" s="13"/>
      <c r="P157" s="26"/>
      <c r="Q157" s="19"/>
      <c r="R157" s="20"/>
      <c r="S157" s="21"/>
      <c r="T157" s="21"/>
      <c r="U157" s="21"/>
      <c r="V157" s="18"/>
      <c r="W157" s="19"/>
      <c r="X157" s="13"/>
    </row>
    <row r="158" spans="1:24" x14ac:dyDescent="0.35">
      <c r="A158" s="13">
        <v>157</v>
      </c>
      <c r="B158" s="14" t="s">
        <v>296</v>
      </c>
      <c r="C158" s="19" t="s">
        <v>297</v>
      </c>
      <c r="D158" s="20" t="s">
        <v>287</v>
      </c>
      <c r="E158" s="36">
        <v>7500</v>
      </c>
      <c r="F158" s="37">
        <v>1000</v>
      </c>
      <c r="G158" s="36">
        <v>0.75</v>
      </c>
      <c r="H158" s="18">
        <v>8.1999999999999993</v>
      </c>
      <c r="I158" s="15" t="s">
        <v>18</v>
      </c>
      <c r="O158" s="13"/>
      <c r="P158" s="26"/>
      <c r="Q158" s="19"/>
      <c r="R158" s="20"/>
      <c r="S158" s="21"/>
      <c r="T158" s="21"/>
      <c r="U158" s="21"/>
      <c r="V158" s="18"/>
      <c r="W158" s="19"/>
      <c r="X158" s="13"/>
    </row>
    <row r="159" spans="1:24" x14ac:dyDescent="0.35">
      <c r="A159" s="5">
        <v>158</v>
      </c>
      <c r="B159" s="14" t="s">
        <v>296</v>
      </c>
      <c r="C159" s="19" t="s">
        <v>297</v>
      </c>
      <c r="D159" s="20" t="s">
        <v>295</v>
      </c>
      <c r="E159" s="37">
        <v>8000</v>
      </c>
      <c r="F159" s="37">
        <v>1000</v>
      </c>
      <c r="G159" s="36">
        <v>0.75</v>
      </c>
      <c r="H159" s="18">
        <v>8.1999999999999993</v>
      </c>
      <c r="I159" s="15" t="s">
        <v>18</v>
      </c>
      <c r="O159" s="13"/>
      <c r="P159" s="14"/>
      <c r="Q159" s="15"/>
      <c r="R159" s="27"/>
      <c r="S159" s="17"/>
      <c r="T159" s="17"/>
      <c r="U159" s="25"/>
      <c r="V159" s="18"/>
      <c r="W159" s="15"/>
      <c r="X159" s="13"/>
    </row>
    <row r="160" spans="1:24" x14ac:dyDescent="0.35">
      <c r="A160" s="13">
        <v>159</v>
      </c>
      <c r="B160" s="14" t="s">
        <v>296</v>
      </c>
      <c r="C160" s="19" t="s">
        <v>297</v>
      </c>
      <c r="D160" s="20" t="s">
        <v>288</v>
      </c>
      <c r="E160" s="36">
        <v>8500</v>
      </c>
      <c r="F160" s="37">
        <v>1000</v>
      </c>
      <c r="G160" s="36">
        <v>0.75</v>
      </c>
      <c r="H160" s="18">
        <v>8.1999999999999993</v>
      </c>
      <c r="I160" s="15" t="s">
        <v>18</v>
      </c>
      <c r="O160" s="13"/>
      <c r="P160" s="14"/>
      <c r="Q160" s="15"/>
      <c r="R160" s="27"/>
      <c r="S160" s="17"/>
      <c r="T160" s="17"/>
      <c r="U160" s="25"/>
      <c r="V160" s="18"/>
      <c r="W160" s="15"/>
      <c r="X160" s="13"/>
    </row>
    <row r="161" spans="1:24" x14ac:dyDescent="0.35">
      <c r="A161" s="5">
        <v>160</v>
      </c>
      <c r="B161" s="14" t="s">
        <v>296</v>
      </c>
      <c r="C161" s="15" t="s">
        <v>298</v>
      </c>
      <c r="D161" s="16" t="s">
        <v>307</v>
      </c>
      <c r="E161" s="36">
        <v>2100</v>
      </c>
      <c r="F161" s="36">
        <v>144</v>
      </c>
      <c r="G161" s="36">
        <v>0.75</v>
      </c>
      <c r="H161" s="18"/>
      <c r="I161" s="15" t="s">
        <v>27</v>
      </c>
      <c r="O161" s="13"/>
      <c r="P161" s="14"/>
      <c r="Q161" s="15"/>
      <c r="R161" s="27"/>
      <c r="S161" s="17"/>
      <c r="T161" s="17"/>
      <c r="U161" s="25"/>
      <c r="V161" s="18"/>
      <c r="W161" s="15"/>
      <c r="X161" s="13"/>
    </row>
    <row r="162" spans="1:24" x14ac:dyDescent="0.35">
      <c r="A162" s="13">
        <v>161</v>
      </c>
      <c r="B162" s="14" t="s">
        <v>296</v>
      </c>
      <c r="C162" s="15" t="s">
        <v>298</v>
      </c>
      <c r="D162" s="16" t="s">
        <v>308</v>
      </c>
      <c r="E162" s="36">
        <v>2100</v>
      </c>
      <c r="F162" s="36">
        <v>316</v>
      </c>
      <c r="G162" s="36">
        <v>0.75</v>
      </c>
      <c r="H162" s="18"/>
      <c r="I162" s="15" t="s">
        <v>27</v>
      </c>
      <c r="O162" s="13"/>
      <c r="P162" s="14"/>
      <c r="Q162" s="15"/>
      <c r="R162" s="28"/>
      <c r="S162" s="17"/>
      <c r="T162" s="17"/>
      <c r="U162" s="17"/>
      <c r="V162" s="18"/>
      <c r="W162" s="15"/>
      <c r="X162" s="13"/>
    </row>
    <row r="163" spans="1:24" x14ac:dyDescent="0.35">
      <c r="A163" s="5">
        <v>162</v>
      </c>
      <c r="B163" s="14" t="s">
        <v>296</v>
      </c>
      <c r="C163" s="15" t="s">
        <v>298</v>
      </c>
      <c r="D163" s="16" t="s">
        <v>309</v>
      </c>
      <c r="E163" s="36">
        <v>2100</v>
      </c>
      <c r="F163" s="36">
        <v>159</v>
      </c>
      <c r="G163" s="36">
        <v>0.75</v>
      </c>
      <c r="H163" s="18"/>
      <c r="I163" s="15" t="s">
        <v>27</v>
      </c>
      <c r="O163" s="13"/>
      <c r="P163" s="14"/>
      <c r="Q163" s="15"/>
      <c r="R163" s="16"/>
      <c r="S163" s="17"/>
      <c r="T163" s="17"/>
      <c r="U163" s="17"/>
      <c r="V163" s="18"/>
      <c r="W163" s="15"/>
      <c r="X163" s="13"/>
    </row>
    <row r="164" spans="1:24" x14ac:dyDescent="0.35">
      <c r="A164" s="13">
        <v>163</v>
      </c>
      <c r="B164" s="14" t="s">
        <v>296</v>
      </c>
      <c r="C164" s="19" t="s">
        <v>306</v>
      </c>
      <c r="D164" s="20" t="s">
        <v>319</v>
      </c>
      <c r="E164" s="36">
        <v>1500</v>
      </c>
      <c r="F164" s="37">
        <v>1000</v>
      </c>
      <c r="G164" s="37">
        <v>50</v>
      </c>
      <c r="H164" s="18"/>
      <c r="I164" s="15" t="s">
        <v>18</v>
      </c>
      <c r="O164" s="13"/>
      <c r="P164" s="14"/>
      <c r="Q164" s="15"/>
      <c r="R164" s="16"/>
      <c r="S164" s="17"/>
      <c r="T164" s="17"/>
      <c r="U164" s="17"/>
      <c r="V164" s="18"/>
      <c r="W164" s="15"/>
      <c r="X164" s="13"/>
    </row>
    <row r="165" spans="1:24" x14ac:dyDescent="0.35">
      <c r="A165" s="5">
        <v>164</v>
      </c>
      <c r="B165" s="14" t="s">
        <v>296</v>
      </c>
      <c r="C165" s="19" t="s">
        <v>306</v>
      </c>
      <c r="D165" s="20" t="s">
        <v>318</v>
      </c>
      <c r="E165" s="37">
        <v>2000</v>
      </c>
      <c r="F165" s="37">
        <v>1000</v>
      </c>
      <c r="G165" s="37">
        <v>50</v>
      </c>
      <c r="H165" s="18"/>
      <c r="I165" s="15" t="s">
        <v>18</v>
      </c>
      <c r="O165" s="13"/>
      <c r="P165" s="14"/>
      <c r="Q165" s="15"/>
      <c r="R165" s="16"/>
      <c r="S165" s="17"/>
      <c r="T165" s="17"/>
      <c r="U165" s="17"/>
      <c r="V165" s="18"/>
      <c r="W165" s="15"/>
      <c r="X165" s="13"/>
    </row>
    <row r="166" spans="1:24" x14ac:dyDescent="0.35">
      <c r="A166" s="13">
        <v>165</v>
      </c>
      <c r="B166" s="14" t="s">
        <v>296</v>
      </c>
      <c r="C166" s="19" t="s">
        <v>306</v>
      </c>
      <c r="D166" s="20" t="s">
        <v>317</v>
      </c>
      <c r="E166" s="36">
        <v>2500</v>
      </c>
      <c r="F166" s="37">
        <v>1000</v>
      </c>
      <c r="G166" s="37">
        <v>50</v>
      </c>
      <c r="H166" s="18"/>
      <c r="I166" s="15" t="s">
        <v>18</v>
      </c>
      <c r="O166" s="13"/>
      <c r="P166" s="14"/>
      <c r="Q166" s="15"/>
      <c r="R166" s="16"/>
      <c r="S166" s="17"/>
      <c r="T166" s="17"/>
      <c r="U166" s="17"/>
      <c r="V166" s="18"/>
      <c r="W166" s="15"/>
      <c r="X166" s="13"/>
    </row>
    <row r="167" spans="1:24" x14ac:dyDescent="0.35">
      <c r="A167" s="5">
        <v>166</v>
      </c>
      <c r="B167" s="14" t="s">
        <v>296</v>
      </c>
      <c r="C167" s="19" t="s">
        <v>306</v>
      </c>
      <c r="D167" s="20" t="s">
        <v>316</v>
      </c>
      <c r="E167" s="37">
        <v>3000</v>
      </c>
      <c r="F167" s="37">
        <v>1000</v>
      </c>
      <c r="G167" s="37">
        <v>50</v>
      </c>
      <c r="H167" s="18"/>
      <c r="I167" s="15" t="s">
        <v>18</v>
      </c>
      <c r="O167" s="13"/>
      <c r="P167" s="14"/>
      <c r="Q167" s="15"/>
      <c r="R167" s="16"/>
      <c r="S167" s="17"/>
      <c r="T167" s="17"/>
      <c r="U167" s="17"/>
      <c r="V167" s="18"/>
      <c r="W167" s="15"/>
      <c r="X167" s="13"/>
    </row>
    <row r="168" spans="1:24" x14ac:dyDescent="0.35">
      <c r="A168" s="13">
        <v>167</v>
      </c>
      <c r="B168" s="14" t="s">
        <v>296</v>
      </c>
      <c r="C168" s="19" t="s">
        <v>306</v>
      </c>
      <c r="D168" s="20" t="s">
        <v>315</v>
      </c>
      <c r="E168" s="36">
        <v>3500</v>
      </c>
      <c r="F168" s="37">
        <v>1000</v>
      </c>
      <c r="G168" s="37">
        <v>50</v>
      </c>
      <c r="H168" s="18"/>
      <c r="I168" s="15" t="s">
        <v>18</v>
      </c>
      <c r="O168" s="13"/>
      <c r="P168" s="14"/>
      <c r="Q168" s="15"/>
      <c r="R168" s="16"/>
      <c r="S168" s="17"/>
      <c r="T168" s="17"/>
      <c r="U168" s="17"/>
      <c r="V168" s="18"/>
      <c r="W168" s="15"/>
      <c r="X168" s="13"/>
    </row>
    <row r="169" spans="1:24" x14ac:dyDescent="0.35">
      <c r="A169" s="5">
        <v>168</v>
      </c>
      <c r="B169" s="14" t="s">
        <v>296</v>
      </c>
      <c r="C169" s="19" t="s">
        <v>306</v>
      </c>
      <c r="D169" s="20" t="s">
        <v>314</v>
      </c>
      <c r="E169" s="37">
        <v>4000</v>
      </c>
      <c r="F169" s="37">
        <v>1000</v>
      </c>
      <c r="G169" s="37">
        <v>50</v>
      </c>
      <c r="H169" s="18"/>
      <c r="I169" s="15" t="s">
        <v>18</v>
      </c>
      <c r="O169" s="13"/>
      <c r="P169" s="14"/>
      <c r="Q169" s="15"/>
      <c r="R169" s="16"/>
      <c r="S169" s="17"/>
      <c r="T169" s="17"/>
      <c r="U169" s="17"/>
      <c r="V169" s="18"/>
      <c r="W169" s="15"/>
      <c r="X169" s="13"/>
    </row>
    <row r="170" spans="1:24" x14ac:dyDescent="0.35">
      <c r="A170" s="13">
        <v>169</v>
      </c>
      <c r="B170" s="14" t="s">
        <v>296</v>
      </c>
      <c r="C170" s="19" t="s">
        <v>306</v>
      </c>
      <c r="D170" s="20" t="s">
        <v>320</v>
      </c>
      <c r="E170" s="36">
        <v>4500</v>
      </c>
      <c r="F170" s="37">
        <v>1000</v>
      </c>
      <c r="G170" s="37">
        <v>50</v>
      </c>
      <c r="H170" s="18"/>
      <c r="I170" s="15" t="s">
        <v>18</v>
      </c>
      <c r="O170" s="13"/>
      <c r="P170" s="14"/>
      <c r="Q170" s="15"/>
      <c r="R170" s="28"/>
      <c r="S170" s="17"/>
      <c r="T170" s="17"/>
      <c r="U170" s="17"/>
      <c r="V170" s="18"/>
      <c r="W170" s="15"/>
      <c r="X170" s="13"/>
    </row>
    <row r="171" spans="1:24" x14ac:dyDescent="0.35">
      <c r="A171" s="5">
        <v>170</v>
      </c>
      <c r="B171" s="14" t="s">
        <v>296</v>
      </c>
      <c r="C171" s="19" t="s">
        <v>306</v>
      </c>
      <c r="D171" s="20" t="s">
        <v>313</v>
      </c>
      <c r="E171" s="37">
        <v>5000</v>
      </c>
      <c r="F171" s="37">
        <v>1000</v>
      </c>
      <c r="G171" s="37">
        <v>50</v>
      </c>
      <c r="H171" s="18"/>
      <c r="I171" s="15" t="s">
        <v>18</v>
      </c>
      <c r="O171" s="5"/>
      <c r="P171" s="14"/>
      <c r="Q171" s="19"/>
      <c r="R171" s="20"/>
      <c r="S171" s="21"/>
      <c r="T171" s="21"/>
      <c r="U171" s="21"/>
      <c r="V171" s="18"/>
      <c r="W171" s="15"/>
      <c r="X171" s="13"/>
    </row>
    <row r="172" spans="1:24" x14ac:dyDescent="0.35">
      <c r="A172" s="13">
        <v>171</v>
      </c>
      <c r="B172" s="14" t="s">
        <v>296</v>
      </c>
      <c r="C172" s="19" t="s">
        <v>306</v>
      </c>
      <c r="D172" s="20" t="s">
        <v>321</v>
      </c>
      <c r="E172" s="36">
        <v>5500</v>
      </c>
      <c r="F172" s="37">
        <v>1000</v>
      </c>
      <c r="G172" s="37">
        <v>50</v>
      </c>
      <c r="H172" s="18"/>
      <c r="I172" s="15" t="s">
        <v>18</v>
      </c>
      <c r="O172" s="5"/>
      <c r="P172" s="14"/>
      <c r="Q172" s="19"/>
      <c r="R172" s="20"/>
      <c r="S172" s="17"/>
      <c r="T172" s="21"/>
      <c r="U172" s="21"/>
      <c r="V172" s="18"/>
      <c r="W172" s="15"/>
      <c r="X172" s="13"/>
    </row>
    <row r="173" spans="1:24" x14ac:dyDescent="0.35">
      <c r="A173" s="5">
        <v>172</v>
      </c>
      <c r="B173" s="14" t="s">
        <v>296</v>
      </c>
      <c r="C173" s="19" t="s">
        <v>306</v>
      </c>
      <c r="D173" s="20" t="s">
        <v>322</v>
      </c>
      <c r="E173" s="37">
        <v>6000</v>
      </c>
      <c r="F173" s="37">
        <v>1000</v>
      </c>
      <c r="G173" s="37">
        <v>50</v>
      </c>
      <c r="H173" s="18"/>
      <c r="I173" s="15" t="s">
        <v>18</v>
      </c>
      <c r="O173" s="5"/>
      <c r="P173" s="14"/>
      <c r="Q173" s="19"/>
      <c r="R173" s="20"/>
      <c r="S173" s="21"/>
      <c r="T173" s="21"/>
      <c r="U173" s="21"/>
      <c r="V173" s="18"/>
      <c r="W173" s="15"/>
      <c r="X173" s="13"/>
    </row>
    <row r="174" spans="1:24" x14ac:dyDescent="0.35">
      <c r="A174" s="13">
        <v>173</v>
      </c>
      <c r="B174" s="14" t="s">
        <v>296</v>
      </c>
      <c r="C174" s="19" t="s">
        <v>306</v>
      </c>
      <c r="D174" s="20" t="s">
        <v>323</v>
      </c>
      <c r="E174" s="36">
        <v>6500</v>
      </c>
      <c r="F174" s="37">
        <v>1000</v>
      </c>
      <c r="G174" s="37">
        <v>50</v>
      </c>
      <c r="H174" s="18"/>
      <c r="I174" s="15" t="s">
        <v>18</v>
      </c>
      <c r="O174" s="5"/>
      <c r="P174" s="14"/>
      <c r="Q174" s="19"/>
      <c r="R174" s="20"/>
      <c r="S174" s="17"/>
      <c r="T174" s="21"/>
      <c r="U174" s="21"/>
      <c r="V174" s="18"/>
      <c r="W174" s="15"/>
      <c r="X174" s="13"/>
    </row>
    <row r="175" spans="1:24" x14ac:dyDescent="0.35">
      <c r="A175" s="5">
        <v>174</v>
      </c>
      <c r="B175" s="14" t="s">
        <v>296</v>
      </c>
      <c r="C175" s="19" t="s">
        <v>306</v>
      </c>
      <c r="D175" s="20" t="s">
        <v>324</v>
      </c>
      <c r="E175" s="37">
        <v>7000</v>
      </c>
      <c r="F175" s="37">
        <v>1000</v>
      </c>
      <c r="G175" s="37">
        <v>50</v>
      </c>
      <c r="H175" s="18"/>
      <c r="I175" s="15" t="s">
        <v>18</v>
      </c>
      <c r="O175" s="5"/>
      <c r="P175" s="14"/>
      <c r="Q175" s="19"/>
      <c r="R175" s="20"/>
      <c r="S175" s="21"/>
      <c r="T175" s="21"/>
      <c r="U175" s="21"/>
      <c r="V175" s="18"/>
      <c r="W175" s="15"/>
      <c r="X175" s="13"/>
    </row>
    <row r="176" spans="1:24" x14ac:dyDescent="0.35">
      <c r="A176" s="13">
        <v>175</v>
      </c>
      <c r="B176" s="14" t="s">
        <v>296</v>
      </c>
      <c r="C176" s="19" t="s">
        <v>306</v>
      </c>
      <c r="D176" s="20" t="s">
        <v>325</v>
      </c>
      <c r="E176" s="36">
        <v>7500</v>
      </c>
      <c r="F176" s="37">
        <v>1000</v>
      </c>
      <c r="G176" s="37">
        <v>50</v>
      </c>
      <c r="H176" s="18"/>
      <c r="I176" s="15" t="s">
        <v>18</v>
      </c>
      <c r="O176" s="5"/>
      <c r="P176" s="14"/>
      <c r="Q176" s="19"/>
      <c r="R176" s="20"/>
      <c r="S176" s="17"/>
      <c r="T176" s="21"/>
      <c r="U176" s="21"/>
      <c r="V176" s="18"/>
      <c r="W176" s="15"/>
      <c r="X176" s="13"/>
    </row>
    <row r="177" spans="1:24" x14ac:dyDescent="0.35">
      <c r="A177" s="5">
        <v>176</v>
      </c>
      <c r="B177" s="14" t="s">
        <v>296</v>
      </c>
      <c r="C177" s="19" t="s">
        <v>306</v>
      </c>
      <c r="D177" s="20" t="s">
        <v>326</v>
      </c>
      <c r="E177" s="37">
        <v>8000</v>
      </c>
      <c r="F177" s="37">
        <v>1000</v>
      </c>
      <c r="G177" s="37">
        <v>50</v>
      </c>
      <c r="H177" s="18"/>
      <c r="I177" s="15" t="s">
        <v>18</v>
      </c>
      <c r="O177" s="5"/>
      <c r="P177" s="14"/>
      <c r="Q177" s="19"/>
      <c r="R177" s="20"/>
      <c r="S177" s="21"/>
      <c r="T177" s="21"/>
      <c r="U177" s="21"/>
      <c r="V177" s="18"/>
      <c r="W177" s="15"/>
      <c r="X177" s="13"/>
    </row>
    <row r="178" spans="1:24" x14ac:dyDescent="0.35">
      <c r="A178" s="13">
        <v>177</v>
      </c>
      <c r="B178" s="14" t="s">
        <v>296</v>
      </c>
      <c r="C178" s="19" t="s">
        <v>306</v>
      </c>
      <c r="D178" s="20" t="s">
        <v>327</v>
      </c>
      <c r="E178" s="36">
        <v>8500</v>
      </c>
      <c r="F178" s="37">
        <v>1000</v>
      </c>
      <c r="G178" s="37">
        <v>50</v>
      </c>
      <c r="H178" s="18"/>
      <c r="I178" s="15" t="s">
        <v>18</v>
      </c>
      <c r="O178" s="5"/>
      <c r="P178" s="14"/>
      <c r="Q178" s="19"/>
      <c r="R178" s="20"/>
      <c r="S178" s="17"/>
      <c r="T178" s="21"/>
      <c r="U178" s="21"/>
      <c r="V178" s="18"/>
      <c r="W178" s="15"/>
      <c r="X178" s="13"/>
    </row>
    <row r="179" spans="1:24" x14ac:dyDescent="0.35">
      <c r="A179" s="5">
        <v>178</v>
      </c>
      <c r="B179" s="14" t="s">
        <v>296</v>
      </c>
      <c r="C179" s="19" t="s">
        <v>306</v>
      </c>
      <c r="D179" s="20" t="s">
        <v>328</v>
      </c>
      <c r="E179" s="37">
        <v>2000</v>
      </c>
      <c r="F179" s="37">
        <v>1000</v>
      </c>
      <c r="G179" s="37">
        <v>40</v>
      </c>
      <c r="H179" s="18"/>
      <c r="I179" s="15" t="s">
        <v>18</v>
      </c>
      <c r="O179" s="5"/>
      <c r="P179" s="14"/>
      <c r="Q179" s="19"/>
      <c r="R179" s="20"/>
      <c r="S179" s="21"/>
      <c r="T179" s="21"/>
      <c r="U179" s="21"/>
      <c r="V179" s="18"/>
      <c r="W179" s="15"/>
      <c r="X179" s="13"/>
    </row>
    <row r="180" spans="1:24" x14ac:dyDescent="0.35">
      <c r="A180" s="13">
        <v>179</v>
      </c>
      <c r="B180" s="14" t="s">
        <v>296</v>
      </c>
      <c r="C180" s="19" t="s">
        <v>306</v>
      </c>
      <c r="D180" s="20" t="s">
        <v>329</v>
      </c>
      <c r="E180" s="36">
        <v>2500</v>
      </c>
      <c r="F180" s="37">
        <v>1000</v>
      </c>
      <c r="G180" s="37">
        <v>40</v>
      </c>
      <c r="H180" s="18"/>
      <c r="I180" s="15" t="s">
        <v>18</v>
      </c>
      <c r="O180" s="5"/>
      <c r="P180" s="14"/>
      <c r="Q180" s="19"/>
      <c r="R180" s="20"/>
      <c r="S180" s="17"/>
      <c r="T180" s="21"/>
      <c r="U180" s="21"/>
      <c r="V180" s="18"/>
      <c r="W180" s="15"/>
      <c r="X180" s="13"/>
    </row>
    <row r="181" spans="1:24" x14ac:dyDescent="0.35">
      <c r="A181" s="5">
        <v>180</v>
      </c>
      <c r="B181" s="14" t="s">
        <v>296</v>
      </c>
      <c r="C181" s="19" t="s">
        <v>306</v>
      </c>
      <c r="D181" s="20" t="s">
        <v>330</v>
      </c>
      <c r="E181" s="37">
        <v>3000</v>
      </c>
      <c r="F181" s="37">
        <v>1000</v>
      </c>
      <c r="G181" s="37">
        <v>40</v>
      </c>
      <c r="H181" s="18"/>
      <c r="I181" s="15" t="s">
        <v>18</v>
      </c>
      <c r="O181" s="5"/>
      <c r="P181" s="14"/>
      <c r="Q181" s="19"/>
      <c r="R181" s="20"/>
      <c r="S181" s="21"/>
      <c r="T181" s="21"/>
      <c r="U181" s="21"/>
      <c r="V181" s="18"/>
      <c r="W181" s="15"/>
      <c r="X181" s="13"/>
    </row>
    <row r="182" spans="1:24" x14ac:dyDescent="0.35">
      <c r="A182" s="13">
        <v>181</v>
      </c>
      <c r="B182" s="14" t="s">
        <v>296</v>
      </c>
      <c r="C182" s="19" t="s">
        <v>306</v>
      </c>
      <c r="D182" s="20" t="s">
        <v>331</v>
      </c>
      <c r="E182" s="36">
        <v>3500</v>
      </c>
      <c r="F182" s="37">
        <v>1000</v>
      </c>
      <c r="G182" s="37">
        <v>40</v>
      </c>
      <c r="H182" s="18"/>
      <c r="I182" s="15" t="s">
        <v>18</v>
      </c>
      <c r="O182" s="5"/>
      <c r="P182" s="14"/>
      <c r="Q182" s="19"/>
      <c r="R182" s="20"/>
      <c r="S182" s="17"/>
      <c r="T182" s="21"/>
      <c r="U182" s="21"/>
      <c r="V182" s="18"/>
      <c r="W182" s="15"/>
      <c r="X182" s="13"/>
    </row>
    <row r="183" spans="1:24" x14ac:dyDescent="0.35">
      <c r="A183" s="5">
        <v>182</v>
      </c>
      <c r="B183" s="14" t="s">
        <v>296</v>
      </c>
      <c r="C183" s="19" t="s">
        <v>306</v>
      </c>
      <c r="D183" s="20" t="s">
        <v>332</v>
      </c>
      <c r="E183" s="37">
        <v>4000</v>
      </c>
      <c r="F183" s="37">
        <v>1000</v>
      </c>
      <c r="G183" s="37">
        <v>40</v>
      </c>
      <c r="H183" s="18"/>
      <c r="I183" s="15" t="s">
        <v>18</v>
      </c>
      <c r="O183" s="5"/>
      <c r="P183" s="14"/>
      <c r="Q183" s="19"/>
      <c r="R183" s="20"/>
      <c r="S183" s="21"/>
      <c r="T183" s="21"/>
      <c r="U183" s="21"/>
      <c r="V183" s="18"/>
      <c r="W183" s="15"/>
      <c r="X183" s="13"/>
    </row>
    <row r="184" spans="1:24" x14ac:dyDescent="0.35">
      <c r="A184" s="13">
        <v>183</v>
      </c>
      <c r="B184" s="14" t="s">
        <v>296</v>
      </c>
      <c r="C184" s="19" t="s">
        <v>306</v>
      </c>
      <c r="D184" s="20" t="s">
        <v>333</v>
      </c>
      <c r="E184" s="36">
        <v>4500</v>
      </c>
      <c r="F184" s="37">
        <v>1000</v>
      </c>
      <c r="G184" s="37">
        <v>40</v>
      </c>
      <c r="H184" s="18"/>
      <c r="I184" s="15" t="s">
        <v>18</v>
      </c>
      <c r="O184" s="5"/>
      <c r="P184" s="14"/>
      <c r="Q184" s="19"/>
      <c r="R184" s="20"/>
      <c r="S184" s="17"/>
      <c r="T184" s="21"/>
      <c r="U184" s="21"/>
      <c r="V184" s="18"/>
      <c r="W184" s="15"/>
      <c r="X184" s="13"/>
    </row>
    <row r="185" spans="1:24" x14ac:dyDescent="0.35">
      <c r="A185" s="5">
        <v>184</v>
      </c>
      <c r="B185" s="14" t="s">
        <v>296</v>
      </c>
      <c r="C185" s="19" t="s">
        <v>306</v>
      </c>
      <c r="D185" s="20" t="s">
        <v>334</v>
      </c>
      <c r="E185" s="37">
        <v>5000</v>
      </c>
      <c r="F185" s="37">
        <v>1000</v>
      </c>
      <c r="G185" s="37">
        <v>40</v>
      </c>
      <c r="H185" s="18"/>
      <c r="I185" s="15" t="s">
        <v>18</v>
      </c>
      <c r="O185" s="5"/>
      <c r="P185" s="14"/>
      <c r="Q185" s="19"/>
      <c r="R185" s="20"/>
      <c r="S185" s="21"/>
      <c r="T185" s="21"/>
      <c r="U185" s="21"/>
      <c r="V185" s="18"/>
      <c r="W185" s="15"/>
      <c r="X185" s="13"/>
    </row>
    <row r="186" spans="1:24" x14ac:dyDescent="0.35">
      <c r="A186" s="13">
        <v>185</v>
      </c>
      <c r="B186" s="14" t="s">
        <v>296</v>
      </c>
      <c r="C186" s="19" t="s">
        <v>306</v>
      </c>
      <c r="D186" s="20" t="s">
        <v>335</v>
      </c>
      <c r="E186" s="36">
        <v>5500</v>
      </c>
      <c r="F186" s="37">
        <v>1000</v>
      </c>
      <c r="G186" s="37">
        <v>40</v>
      </c>
      <c r="H186" s="18"/>
      <c r="I186" s="15" t="s">
        <v>18</v>
      </c>
      <c r="O186" s="5"/>
      <c r="P186" s="14"/>
      <c r="Q186" s="19"/>
      <c r="R186" s="20"/>
      <c r="S186" s="17"/>
      <c r="T186" s="21"/>
      <c r="U186" s="21"/>
      <c r="V186" s="18"/>
      <c r="W186" s="15"/>
      <c r="X186" s="13"/>
    </row>
    <row r="187" spans="1:24" x14ac:dyDescent="0.35">
      <c r="A187" s="5">
        <v>186</v>
      </c>
      <c r="B187" s="14" t="s">
        <v>296</v>
      </c>
      <c r="C187" s="19" t="s">
        <v>306</v>
      </c>
      <c r="D187" s="20" t="s">
        <v>336</v>
      </c>
      <c r="E187" s="37">
        <v>6000</v>
      </c>
      <c r="F187" s="37">
        <v>1000</v>
      </c>
      <c r="G187" s="37">
        <v>40</v>
      </c>
      <c r="H187" s="18"/>
      <c r="I187" s="15" t="s">
        <v>18</v>
      </c>
      <c r="O187" s="5"/>
      <c r="P187" s="14"/>
      <c r="Q187" s="19"/>
      <c r="R187" s="20"/>
      <c r="S187" s="21"/>
      <c r="T187" s="21"/>
      <c r="U187" s="21"/>
      <c r="V187" s="18"/>
      <c r="W187" s="15"/>
      <c r="X187" s="13"/>
    </row>
    <row r="188" spans="1:24" x14ac:dyDescent="0.35">
      <c r="A188" s="13">
        <v>187</v>
      </c>
      <c r="B188" s="14" t="s">
        <v>296</v>
      </c>
      <c r="C188" s="19" t="s">
        <v>306</v>
      </c>
      <c r="D188" s="20" t="s">
        <v>337</v>
      </c>
      <c r="E188" s="36">
        <v>6500</v>
      </c>
      <c r="F188" s="37">
        <v>1000</v>
      </c>
      <c r="G188" s="37">
        <v>40</v>
      </c>
      <c r="H188" s="18"/>
      <c r="I188" s="15" t="s">
        <v>18</v>
      </c>
      <c r="O188" s="5"/>
      <c r="P188" s="14"/>
      <c r="Q188" s="19"/>
      <c r="R188" s="20"/>
      <c r="S188" s="17"/>
      <c r="T188" s="21"/>
      <c r="U188" s="21"/>
      <c r="V188" s="18"/>
      <c r="W188" s="15"/>
      <c r="X188" s="13"/>
    </row>
    <row r="189" spans="1:24" x14ac:dyDescent="0.35">
      <c r="A189" s="5">
        <v>188</v>
      </c>
      <c r="B189" s="14" t="s">
        <v>296</v>
      </c>
      <c r="C189" s="19" t="s">
        <v>306</v>
      </c>
      <c r="D189" s="20" t="s">
        <v>338</v>
      </c>
      <c r="E189" s="37">
        <v>7000</v>
      </c>
      <c r="F189" s="37">
        <v>1000</v>
      </c>
      <c r="G189" s="37">
        <v>40</v>
      </c>
      <c r="H189" s="18"/>
      <c r="I189" s="15" t="s">
        <v>18</v>
      </c>
      <c r="O189" s="5"/>
      <c r="P189" s="14"/>
      <c r="Q189" s="19"/>
      <c r="R189" s="20"/>
      <c r="S189" s="21"/>
      <c r="T189" s="21"/>
      <c r="U189" s="21"/>
      <c r="V189" s="18"/>
      <c r="W189" s="15"/>
      <c r="X189" s="13"/>
    </row>
    <row r="190" spans="1:24" x14ac:dyDescent="0.35">
      <c r="A190" s="13">
        <v>189</v>
      </c>
      <c r="B190" s="14" t="s">
        <v>296</v>
      </c>
      <c r="C190" s="19" t="s">
        <v>306</v>
      </c>
      <c r="D190" s="20" t="s">
        <v>339</v>
      </c>
      <c r="E190" s="36">
        <v>7500</v>
      </c>
      <c r="F190" s="37">
        <v>1000</v>
      </c>
      <c r="G190" s="37">
        <v>40</v>
      </c>
      <c r="H190" s="18"/>
      <c r="I190" s="15" t="s">
        <v>18</v>
      </c>
      <c r="O190" s="5"/>
      <c r="P190" s="14"/>
      <c r="Q190" s="19"/>
      <c r="R190" s="20"/>
      <c r="S190" s="17"/>
      <c r="T190" s="21"/>
      <c r="U190" s="21"/>
      <c r="V190" s="18"/>
      <c r="W190" s="15"/>
      <c r="X190" s="13"/>
    </row>
    <row r="191" spans="1:24" x14ac:dyDescent="0.35">
      <c r="A191" s="5">
        <v>190</v>
      </c>
      <c r="B191" s="14" t="s">
        <v>296</v>
      </c>
      <c r="C191" s="19" t="s">
        <v>306</v>
      </c>
      <c r="D191" s="20" t="s">
        <v>340</v>
      </c>
      <c r="E191" s="37">
        <v>8000</v>
      </c>
      <c r="F191" s="37">
        <v>1000</v>
      </c>
      <c r="G191" s="37">
        <v>40</v>
      </c>
      <c r="H191" s="18"/>
      <c r="I191" s="15" t="s">
        <v>18</v>
      </c>
      <c r="O191" s="5"/>
      <c r="P191" s="14"/>
      <c r="Q191" s="19"/>
      <c r="R191" s="20"/>
      <c r="S191" s="21"/>
      <c r="T191" s="21"/>
      <c r="U191" s="21"/>
      <c r="V191" s="18"/>
      <c r="W191" s="15"/>
      <c r="X191" s="13"/>
    </row>
    <row r="192" spans="1:24" x14ac:dyDescent="0.35">
      <c r="A192" s="13">
        <v>191</v>
      </c>
      <c r="B192" s="14" t="s">
        <v>296</v>
      </c>
      <c r="C192" s="19" t="s">
        <v>306</v>
      </c>
      <c r="D192" s="20" t="s">
        <v>341</v>
      </c>
      <c r="E192" s="36">
        <v>8500</v>
      </c>
      <c r="F192" s="37">
        <v>1000</v>
      </c>
      <c r="G192" s="37">
        <v>40</v>
      </c>
      <c r="H192" s="18"/>
      <c r="I192" s="15" t="s">
        <v>18</v>
      </c>
      <c r="O192" s="5"/>
      <c r="P192" s="14"/>
      <c r="Q192" s="19"/>
      <c r="R192" s="20"/>
      <c r="S192" s="17"/>
      <c r="T192" s="21"/>
      <c r="U192" s="21"/>
      <c r="V192" s="18"/>
      <c r="W192" s="15"/>
      <c r="X192" s="13"/>
    </row>
    <row r="193" spans="1:24" x14ac:dyDescent="0.35">
      <c r="A193" s="5">
        <v>192</v>
      </c>
      <c r="B193" s="14" t="s">
        <v>296</v>
      </c>
      <c r="C193" s="19" t="s">
        <v>306</v>
      </c>
      <c r="D193" s="20" t="s">
        <v>342</v>
      </c>
      <c r="E193" s="37">
        <v>2000</v>
      </c>
      <c r="F193" s="37">
        <v>1000</v>
      </c>
      <c r="G193" s="37">
        <v>30</v>
      </c>
      <c r="H193" s="18"/>
      <c r="I193" s="15" t="s">
        <v>18</v>
      </c>
      <c r="O193" s="5"/>
      <c r="P193" s="14"/>
      <c r="Q193" s="19"/>
      <c r="R193" s="20"/>
      <c r="S193" s="21"/>
      <c r="T193" s="21"/>
      <c r="U193" s="21"/>
      <c r="V193" s="18"/>
      <c r="W193" s="15"/>
      <c r="X193" s="13"/>
    </row>
    <row r="194" spans="1:24" x14ac:dyDescent="0.35">
      <c r="A194" s="13">
        <v>193</v>
      </c>
      <c r="B194" s="14" t="s">
        <v>296</v>
      </c>
      <c r="C194" s="19" t="s">
        <v>306</v>
      </c>
      <c r="D194" s="20" t="s">
        <v>343</v>
      </c>
      <c r="E194" s="36">
        <v>2500</v>
      </c>
      <c r="F194" s="37">
        <v>1000</v>
      </c>
      <c r="G194" s="37">
        <v>30</v>
      </c>
      <c r="H194" s="18"/>
      <c r="I194" s="15" t="s">
        <v>18</v>
      </c>
      <c r="O194" s="5"/>
      <c r="P194" s="14"/>
      <c r="Q194" s="19"/>
      <c r="R194" s="20"/>
      <c r="S194" s="17"/>
      <c r="T194" s="21"/>
      <c r="U194" s="21"/>
      <c r="V194" s="18"/>
      <c r="W194" s="15"/>
      <c r="X194" s="13"/>
    </row>
    <row r="195" spans="1:24" x14ac:dyDescent="0.35">
      <c r="A195" s="5">
        <v>194</v>
      </c>
      <c r="B195" s="14" t="s">
        <v>296</v>
      </c>
      <c r="C195" s="19" t="s">
        <v>306</v>
      </c>
      <c r="D195" s="20" t="s">
        <v>344</v>
      </c>
      <c r="E195" s="37">
        <v>3000</v>
      </c>
      <c r="F195" s="37">
        <v>1000</v>
      </c>
      <c r="G195" s="37">
        <v>30</v>
      </c>
      <c r="H195" s="18"/>
      <c r="I195" s="15" t="s">
        <v>18</v>
      </c>
      <c r="O195" s="5"/>
      <c r="P195" s="14"/>
      <c r="Q195" s="19"/>
      <c r="R195" s="20"/>
      <c r="S195" s="21"/>
      <c r="T195" s="21"/>
      <c r="U195" s="21"/>
      <c r="V195" s="18"/>
      <c r="W195" s="15"/>
      <c r="X195" s="13"/>
    </row>
    <row r="196" spans="1:24" x14ac:dyDescent="0.35">
      <c r="A196" s="13">
        <v>195</v>
      </c>
      <c r="B196" s="14" t="s">
        <v>296</v>
      </c>
      <c r="C196" s="19" t="s">
        <v>306</v>
      </c>
      <c r="D196" s="20" t="s">
        <v>345</v>
      </c>
      <c r="E196" s="36">
        <v>3500</v>
      </c>
      <c r="F196" s="37">
        <v>1000</v>
      </c>
      <c r="G196" s="37">
        <v>30</v>
      </c>
      <c r="H196" s="18"/>
      <c r="I196" s="15" t="s">
        <v>18</v>
      </c>
      <c r="O196" s="5"/>
      <c r="P196" s="14"/>
      <c r="Q196" s="19"/>
      <c r="R196" s="20"/>
      <c r="S196" s="17"/>
      <c r="T196" s="21"/>
      <c r="U196" s="21"/>
      <c r="V196" s="18"/>
      <c r="W196" s="15"/>
      <c r="X196" s="13"/>
    </row>
    <row r="197" spans="1:24" x14ac:dyDescent="0.35">
      <c r="A197" s="5">
        <v>196</v>
      </c>
      <c r="B197" s="14" t="s">
        <v>296</v>
      </c>
      <c r="C197" s="19" t="s">
        <v>306</v>
      </c>
      <c r="D197" s="20" t="s">
        <v>346</v>
      </c>
      <c r="E197" s="37">
        <v>4000</v>
      </c>
      <c r="F197" s="37">
        <v>1000</v>
      </c>
      <c r="G197" s="37">
        <v>30</v>
      </c>
      <c r="H197" s="18"/>
      <c r="I197" s="15" t="s">
        <v>18</v>
      </c>
      <c r="O197" s="5"/>
      <c r="P197" s="14"/>
      <c r="Q197" s="19"/>
      <c r="R197" s="20"/>
      <c r="S197" s="21"/>
      <c r="T197" s="21"/>
      <c r="U197" s="21"/>
      <c r="V197" s="18"/>
      <c r="W197" s="15"/>
      <c r="X197" s="13"/>
    </row>
    <row r="198" spans="1:24" x14ac:dyDescent="0.35">
      <c r="A198" s="13">
        <v>197</v>
      </c>
      <c r="B198" s="14" t="s">
        <v>296</v>
      </c>
      <c r="C198" s="19" t="s">
        <v>306</v>
      </c>
      <c r="D198" s="20" t="s">
        <v>347</v>
      </c>
      <c r="E198" s="36">
        <v>4500</v>
      </c>
      <c r="F198" s="37">
        <v>1000</v>
      </c>
      <c r="G198" s="37">
        <v>30</v>
      </c>
      <c r="H198" s="18"/>
      <c r="I198" s="15" t="s">
        <v>18</v>
      </c>
      <c r="O198" s="5"/>
      <c r="P198" s="14"/>
      <c r="Q198" s="19"/>
      <c r="R198" s="20"/>
      <c r="S198" s="17"/>
      <c r="T198" s="21"/>
      <c r="U198" s="21"/>
      <c r="V198" s="18"/>
      <c r="W198" s="15"/>
      <c r="X198" s="13"/>
    </row>
    <row r="199" spans="1:24" x14ac:dyDescent="0.35">
      <c r="A199" s="5">
        <v>198</v>
      </c>
      <c r="B199" s="14" t="s">
        <v>296</v>
      </c>
      <c r="C199" s="19" t="s">
        <v>306</v>
      </c>
      <c r="D199" s="20" t="s">
        <v>348</v>
      </c>
      <c r="E199" s="37">
        <v>5000</v>
      </c>
      <c r="F199" s="37">
        <v>1000</v>
      </c>
      <c r="G199" s="37">
        <v>30</v>
      </c>
      <c r="H199" s="18"/>
      <c r="I199" s="15" t="s">
        <v>18</v>
      </c>
      <c r="O199" s="5"/>
      <c r="P199" s="14"/>
      <c r="Q199" s="19"/>
      <c r="R199" s="20"/>
      <c r="S199" s="21"/>
      <c r="T199" s="21"/>
      <c r="U199" s="21"/>
      <c r="V199" s="18"/>
      <c r="W199" s="15"/>
      <c r="X199" s="13"/>
    </row>
    <row r="200" spans="1:24" x14ac:dyDescent="0.35">
      <c r="A200" s="13">
        <v>199</v>
      </c>
      <c r="B200" s="14" t="s">
        <v>296</v>
      </c>
      <c r="C200" s="19" t="s">
        <v>306</v>
      </c>
      <c r="D200" s="20" t="s">
        <v>349</v>
      </c>
      <c r="E200" s="36">
        <v>5500</v>
      </c>
      <c r="F200" s="37">
        <v>1000</v>
      </c>
      <c r="G200" s="37">
        <v>30</v>
      </c>
      <c r="H200" s="18"/>
      <c r="I200" s="15" t="s">
        <v>18</v>
      </c>
      <c r="O200" s="5"/>
      <c r="P200" s="14"/>
      <c r="Q200" s="19"/>
      <c r="R200" s="20"/>
      <c r="S200" s="17"/>
      <c r="T200" s="21"/>
      <c r="U200" s="21"/>
      <c r="V200" s="18"/>
      <c r="W200" s="15"/>
      <c r="X200" s="13"/>
    </row>
    <row r="201" spans="1:24" x14ac:dyDescent="0.35">
      <c r="A201" s="5">
        <v>200</v>
      </c>
      <c r="B201" s="14" t="s">
        <v>296</v>
      </c>
      <c r="C201" s="19" t="s">
        <v>306</v>
      </c>
      <c r="D201" s="20" t="s">
        <v>350</v>
      </c>
      <c r="E201" s="37">
        <v>6000</v>
      </c>
      <c r="F201" s="37">
        <v>1000</v>
      </c>
      <c r="G201" s="37">
        <v>30</v>
      </c>
      <c r="H201" s="18"/>
      <c r="I201" s="15" t="s">
        <v>18</v>
      </c>
      <c r="O201" s="5"/>
      <c r="P201" s="14"/>
      <c r="Q201" s="19"/>
      <c r="R201" s="20"/>
      <c r="S201" s="21"/>
      <c r="T201" s="21"/>
      <c r="U201" s="21"/>
      <c r="V201" s="18"/>
      <c r="W201" s="15"/>
      <c r="X201" s="13"/>
    </row>
    <row r="202" spans="1:24" x14ac:dyDescent="0.35">
      <c r="A202" s="13">
        <v>201</v>
      </c>
      <c r="B202" s="14" t="s">
        <v>296</v>
      </c>
      <c r="C202" s="19" t="s">
        <v>306</v>
      </c>
      <c r="D202" s="20" t="s">
        <v>351</v>
      </c>
      <c r="E202" s="36">
        <v>6500</v>
      </c>
      <c r="F202" s="37">
        <v>1000</v>
      </c>
      <c r="G202" s="37">
        <v>30</v>
      </c>
      <c r="H202" s="18"/>
      <c r="I202" s="15" t="s">
        <v>18</v>
      </c>
      <c r="O202" s="5"/>
      <c r="P202" s="14"/>
      <c r="Q202" s="19"/>
      <c r="R202" s="20"/>
      <c r="S202" s="17"/>
      <c r="T202" s="21"/>
      <c r="U202" s="21"/>
      <c r="V202" s="18"/>
      <c r="W202" s="15"/>
      <c r="X202" s="13"/>
    </row>
    <row r="203" spans="1:24" x14ac:dyDescent="0.35">
      <c r="A203" s="5">
        <v>202</v>
      </c>
      <c r="B203" s="14" t="s">
        <v>296</v>
      </c>
      <c r="C203" s="19" t="s">
        <v>306</v>
      </c>
      <c r="D203" s="20" t="s">
        <v>352</v>
      </c>
      <c r="E203" s="37">
        <v>7000</v>
      </c>
      <c r="F203" s="37">
        <v>1000</v>
      </c>
      <c r="G203" s="37">
        <v>30</v>
      </c>
      <c r="H203" s="18"/>
      <c r="I203" s="15" t="s">
        <v>18</v>
      </c>
      <c r="O203" s="5"/>
      <c r="P203" s="14"/>
      <c r="Q203" s="19"/>
      <c r="R203" s="20"/>
      <c r="S203" s="21"/>
      <c r="T203" s="21"/>
      <c r="U203" s="21"/>
      <c r="V203" s="18"/>
      <c r="W203" s="15"/>
      <c r="X203" s="13"/>
    </row>
    <row r="204" spans="1:24" x14ac:dyDescent="0.35">
      <c r="A204" s="13">
        <v>203</v>
      </c>
      <c r="B204" s="14" t="s">
        <v>296</v>
      </c>
      <c r="C204" s="19" t="s">
        <v>306</v>
      </c>
      <c r="D204" s="20" t="s">
        <v>353</v>
      </c>
      <c r="E204" s="36">
        <v>7500</v>
      </c>
      <c r="F204" s="37">
        <v>1000</v>
      </c>
      <c r="G204" s="37">
        <v>30</v>
      </c>
      <c r="H204" s="18"/>
      <c r="I204" s="15" t="s">
        <v>18</v>
      </c>
      <c r="O204" s="5"/>
      <c r="P204" s="14"/>
      <c r="Q204" s="19"/>
      <c r="R204" s="20"/>
      <c r="S204" s="17"/>
      <c r="T204" s="21"/>
      <c r="U204" s="21"/>
      <c r="V204" s="18"/>
      <c r="W204" s="15"/>
      <c r="X204" s="13"/>
    </row>
    <row r="205" spans="1:24" x14ac:dyDescent="0.35">
      <c r="A205" s="5">
        <v>204</v>
      </c>
      <c r="B205" s="14" t="s">
        <v>296</v>
      </c>
      <c r="C205" s="19" t="s">
        <v>306</v>
      </c>
      <c r="D205" s="20" t="s">
        <v>354</v>
      </c>
      <c r="E205" s="37">
        <v>8000</v>
      </c>
      <c r="F205" s="37">
        <v>1000</v>
      </c>
      <c r="G205" s="37">
        <v>30</v>
      </c>
      <c r="H205" s="18"/>
      <c r="I205" s="15" t="s">
        <v>18</v>
      </c>
      <c r="O205" s="5"/>
      <c r="P205" s="14"/>
      <c r="Q205" s="19"/>
      <c r="R205" s="20"/>
      <c r="S205" s="21"/>
      <c r="T205" s="21"/>
      <c r="U205" s="21"/>
      <c r="V205" s="18"/>
      <c r="W205" s="15"/>
      <c r="X205" s="13"/>
    </row>
    <row r="206" spans="1:24" x14ac:dyDescent="0.35">
      <c r="A206" s="13">
        <v>205</v>
      </c>
      <c r="B206" s="14" t="s">
        <v>296</v>
      </c>
      <c r="C206" s="19" t="s">
        <v>306</v>
      </c>
      <c r="D206" s="20" t="s">
        <v>355</v>
      </c>
      <c r="E206" s="36">
        <v>8500</v>
      </c>
      <c r="F206" s="37">
        <v>1000</v>
      </c>
      <c r="G206" s="37">
        <v>30</v>
      </c>
      <c r="H206" s="18"/>
      <c r="I206" s="15" t="s">
        <v>18</v>
      </c>
      <c r="O206" s="5"/>
      <c r="P206" s="14"/>
      <c r="Q206" s="19"/>
      <c r="R206" s="20"/>
      <c r="S206" s="17"/>
      <c r="T206" s="21"/>
      <c r="U206" s="21"/>
      <c r="V206" s="18"/>
      <c r="W206" s="15"/>
      <c r="X206" s="13"/>
    </row>
    <row r="207" spans="1:24" x14ac:dyDescent="0.35">
      <c r="A207" s="5">
        <v>206</v>
      </c>
      <c r="B207" s="14" t="s">
        <v>296</v>
      </c>
      <c r="C207" s="15" t="s">
        <v>298</v>
      </c>
      <c r="D207" s="16" t="s">
        <v>301</v>
      </c>
      <c r="E207" s="36">
        <v>2100</v>
      </c>
      <c r="F207" s="36">
        <v>130</v>
      </c>
      <c r="G207" s="36">
        <v>0.75</v>
      </c>
      <c r="H207" s="18"/>
      <c r="I207" s="15" t="s">
        <v>27</v>
      </c>
      <c r="O207" s="5"/>
      <c r="P207" s="14"/>
      <c r="Q207" s="15"/>
      <c r="R207" s="16"/>
      <c r="S207" s="17"/>
      <c r="T207" s="17"/>
      <c r="U207" s="23"/>
      <c r="V207" s="18"/>
      <c r="W207" s="15"/>
      <c r="X207" s="13"/>
    </row>
    <row r="208" spans="1:24" x14ac:dyDescent="0.35">
      <c r="A208" s="13">
        <v>207</v>
      </c>
      <c r="B208" s="26" t="s">
        <v>176</v>
      </c>
      <c r="C208" s="19" t="s">
        <v>177</v>
      </c>
      <c r="D208" s="20" t="s">
        <v>178</v>
      </c>
      <c r="E208" s="37">
        <v>675</v>
      </c>
      <c r="F208" s="37">
        <v>2500</v>
      </c>
      <c r="G208" s="37">
        <v>15</v>
      </c>
      <c r="H208" s="18">
        <v>6.29</v>
      </c>
      <c r="I208" s="15" t="s">
        <v>18</v>
      </c>
      <c r="O208" s="5"/>
      <c r="P208" s="26"/>
      <c r="Q208" s="19"/>
      <c r="R208" s="20"/>
      <c r="S208" s="21"/>
      <c r="T208" s="21"/>
      <c r="U208" s="21"/>
      <c r="V208" s="18"/>
      <c r="W208" s="15"/>
      <c r="X208" s="5"/>
    </row>
    <row r="209" spans="1:24" x14ac:dyDescent="0.35">
      <c r="A209" s="5">
        <v>208</v>
      </c>
      <c r="B209" s="26" t="s">
        <v>176</v>
      </c>
      <c r="C209" s="19" t="s">
        <v>177</v>
      </c>
      <c r="D209" s="20" t="s">
        <v>179</v>
      </c>
      <c r="E209" s="37">
        <v>675</v>
      </c>
      <c r="F209" s="37">
        <v>2500</v>
      </c>
      <c r="G209" s="37">
        <v>18</v>
      </c>
      <c r="H209" s="18">
        <v>6.8</v>
      </c>
      <c r="I209" s="15" t="s">
        <v>18</v>
      </c>
      <c r="O209" s="5"/>
      <c r="P209" s="26"/>
      <c r="Q209" s="19"/>
      <c r="R209" s="20"/>
      <c r="S209" s="21"/>
      <c r="T209" s="21"/>
      <c r="U209" s="21"/>
      <c r="V209" s="18"/>
      <c r="W209" s="15"/>
      <c r="X209" s="5"/>
    </row>
    <row r="210" spans="1:24" x14ac:dyDescent="0.35">
      <c r="A210" s="13">
        <v>209</v>
      </c>
      <c r="B210" s="26" t="s">
        <v>176</v>
      </c>
      <c r="C210" s="19" t="s">
        <v>177</v>
      </c>
      <c r="D210" s="20" t="s">
        <v>180</v>
      </c>
      <c r="E210" s="37">
        <v>675</v>
      </c>
      <c r="F210" s="37">
        <v>2500</v>
      </c>
      <c r="G210" s="37">
        <v>22</v>
      </c>
      <c r="H210" s="18">
        <v>10.95</v>
      </c>
      <c r="I210" s="15" t="s">
        <v>18</v>
      </c>
      <c r="O210" s="5"/>
      <c r="P210" s="26"/>
      <c r="Q210" s="19"/>
      <c r="R210" s="20"/>
      <c r="S210" s="21"/>
      <c r="T210" s="21"/>
      <c r="U210" s="21"/>
      <c r="V210" s="18"/>
      <c r="W210" s="15"/>
      <c r="X210" s="5"/>
    </row>
    <row r="211" spans="1:24" x14ac:dyDescent="0.35">
      <c r="A211" s="5">
        <v>210</v>
      </c>
      <c r="B211" s="26" t="s">
        <v>153</v>
      </c>
      <c r="C211" s="19" t="s">
        <v>11</v>
      </c>
      <c r="D211" s="20" t="s">
        <v>161</v>
      </c>
      <c r="E211" s="37">
        <v>10000</v>
      </c>
      <c r="F211" s="37">
        <v>270</v>
      </c>
      <c r="G211" s="37">
        <v>90</v>
      </c>
      <c r="H211" s="18">
        <v>65.08</v>
      </c>
      <c r="I211" s="15" t="s">
        <v>27</v>
      </c>
      <c r="L211" s="33"/>
      <c r="O211" s="5"/>
      <c r="P211" s="26"/>
      <c r="Q211" s="19"/>
      <c r="R211" s="20"/>
      <c r="S211" s="21"/>
      <c r="T211" s="21"/>
      <c r="U211" s="21"/>
      <c r="V211" s="18"/>
      <c r="W211" s="15"/>
      <c r="X211" s="5"/>
    </row>
    <row r="212" spans="1:24" x14ac:dyDescent="0.35">
      <c r="A212" s="13">
        <v>211</v>
      </c>
      <c r="B212" s="26" t="s">
        <v>153</v>
      </c>
      <c r="C212" s="19" t="s">
        <v>11</v>
      </c>
      <c r="D212" s="20" t="s">
        <v>162</v>
      </c>
      <c r="E212" s="37">
        <v>12000</v>
      </c>
      <c r="F212" s="37">
        <v>270</v>
      </c>
      <c r="G212" s="37">
        <v>90</v>
      </c>
      <c r="H212" s="18">
        <v>65.08</v>
      </c>
      <c r="I212" s="15" t="s">
        <v>27</v>
      </c>
      <c r="O212" s="5"/>
      <c r="P212" s="26"/>
      <c r="Q212" s="19"/>
      <c r="R212" s="20"/>
      <c r="S212" s="21"/>
      <c r="T212" s="21"/>
      <c r="U212" s="21"/>
      <c r="V212" s="18"/>
      <c r="W212" s="15"/>
      <c r="X212" s="5"/>
    </row>
    <row r="213" spans="1:24" x14ac:dyDescent="0.35">
      <c r="A213" s="5">
        <v>212</v>
      </c>
      <c r="B213" s="26" t="s">
        <v>153</v>
      </c>
      <c r="C213" s="19" t="s">
        <v>11</v>
      </c>
      <c r="D213" s="20" t="s">
        <v>163</v>
      </c>
      <c r="E213" s="37">
        <v>13500</v>
      </c>
      <c r="F213" s="37">
        <v>270</v>
      </c>
      <c r="G213" s="37">
        <v>90</v>
      </c>
      <c r="H213" s="18">
        <v>65.08</v>
      </c>
      <c r="I213" s="15" t="s">
        <v>27</v>
      </c>
      <c r="O213" s="13"/>
      <c r="P213" s="26"/>
      <c r="Q213" s="19"/>
      <c r="R213" s="20"/>
      <c r="S213" s="21"/>
      <c r="T213" s="21"/>
      <c r="U213" s="21"/>
      <c r="V213" s="18"/>
      <c r="W213" s="15"/>
      <c r="X213" s="13"/>
    </row>
    <row r="214" spans="1:24" x14ac:dyDescent="0.35">
      <c r="A214" s="13">
        <v>213</v>
      </c>
      <c r="B214" s="26" t="s">
        <v>153</v>
      </c>
      <c r="C214" s="19" t="s">
        <v>11</v>
      </c>
      <c r="D214" s="20" t="s">
        <v>154</v>
      </c>
      <c r="E214" s="37">
        <v>5500</v>
      </c>
      <c r="F214" s="37">
        <v>270</v>
      </c>
      <c r="G214" s="37">
        <v>90</v>
      </c>
      <c r="H214" s="18">
        <v>65.08</v>
      </c>
      <c r="I214" s="15" t="s">
        <v>27</v>
      </c>
      <c r="O214" s="5"/>
      <c r="P214" s="26"/>
      <c r="Q214" s="19"/>
      <c r="R214" s="20"/>
      <c r="S214" s="21"/>
      <c r="T214" s="21"/>
      <c r="U214" s="21"/>
      <c r="V214" s="18"/>
      <c r="W214" s="15"/>
      <c r="X214" s="5"/>
    </row>
    <row r="215" spans="1:24" x14ac:dyDescent="0.35">
      <c r="A215" s="5">
        <v>214</v>
      </c>
      <c r="B215" s="26" t="s">
        <v>153</v>
      </c>
      <c r="C215" s="19" t="s">
        <v>11</v>
      </c>
      <c r="D215" s="20" t="s">
        <v>156</v>
      </c>
      <c r="E215" s="37">
        <v>6000</v>
      </c>
      <c r="F215" s="37">
        <v>270</v>
      </c>
      <c r="G215" s="37">
        <v>90</v>
      </c>
      <c r="H215" s="18">
        <v>65.08</v>
      </c>
      <c r="I215" s="15" t="s">
        <v>27</v>
      </c>
      <c r="O215" s="5"/>
      <c r="P215" s="26"/>
      <c r="Q215" s="19"/>
      <c r="R215" s="20"/>
      <c r="S215" s="21"/>
      <c r="T215" s="21"/>
      <c r="U215" s="21"/>
      <c r="V215" s="18"/>
      <c r="W215" s="15"/>
      <c r="X215" s="5"/>
    </row>
    <row r="216" spans="1:24" x14ac:dyDescent="0.35">
      <c r="A216" s="13">
        <v>215</v>
      </c>
      <c r="B216" s="26" t="s">
        <v>153</v>
      </c>
      <c r="C216" s="19" t="s">
        <v>11</v>
      </c>
      <c r="D216" s="20" t="s">
        <v>160</v>
      </c>
      <c r="E216" s="37">
        <v>6750</v>
      </c>
      <c r="F216" s="37">
        <v>270</v>
      </c>
      <c r="G216" s="37">
        <v>90</v>
      </c>
      <c r="H216" s="31">
        <v>65.08</v>
      </c>
      <c r="I216" s="19" t="s">
        <v>27</v>
      </c>
      <c r="O216" s="5"/>
      <c r="P216" s="26"/>
      <c r="Q216" s="19"/>
      <c r="R216" s="20"/>
      <c r="S216" s="21"/>
      <c r="T216" s="21"/>
      <c r="U216" s="21"/>
      <c r="V216" s="31"/>
      <c r="W216" s="19"/>
      <c r="X216" s="5"/>
    </row>
    <row r="217" spans="1:24" x14ac:dyDescent="0.35">
      <c r="A217" s="5">
        <v>216</v>
      </c>
      <c r="B217" s="26" t="s">
        <v>153</v>
      </c>
      <c r="C217" s="19" t="s">
        <v>11</v>
      </c>
      <c r="D217" s="20" t="s">
        <v>157</v>
      </c>
      <c r="E217" s="37">
        <v>7000</v>
      </c>
      <c r="F217" s="37">
        <v>270</v>
      </c>
      <c r="G217" s="37">
        <v>90</v>
      </c>
      <c r="H217" s="31">
        <v>65.08</v>
      </c>
      <c r="I217" s="19" t="s">
        <v>27</v>
      </c>
      <c r="O217" s="5"/>
      <c r="P217" s="26"/>
      <c r="Q217" s="19"/>
      <c r="R217" s="20"/>
      <c r="S217" s="21"/>
      <c r="T217" s="21"/>
      <c r="U217" s="21"/>
      <c r="V217" s="31"/>
      <c r="W217" s="19"/>
      <c r="X217" s="5"/>
    </row>
    <row r="218" spans="1:24" x14ac:dyDescent="0.35">
      <c r="A218" s="13">
        <v>217</v>
      </c>
      <c r="B218" s="26" t="s">
        <v>153</v>
      </c>
      <c r="C218" s="19" t="s">
        <v>11</v>
      </c>
      <c r="D218" s="20" t="s">
        <v>158</v>
      </c>
      <c r="E218" s="37">
        <v>7500</v>
      </c>
      <c r="F218" s="37">
        <v>270</v>
      </c>
      <c r="G218" s="37">
        <v>90</v>
      </c>
      <c r="H218" s="31">
        <v>65.08</v>
      </c>
      <c r="I218" s="19" t="s">
        <v>27</v>
      </c>
      <c r="O218" s="5"/>
      <c r="P218" s="26"/>
      <c r="Q218" s="19"/>
      <c r="R218" s="20"/>
      <c r="S218" s="21"/>
      <c r="T218" s="21"/>
      <c r="U218" s="21"/>
      <c r="V218" s="31"/>
      <c r="W218" s="19"/>
      <c r="X218" s="5"/>
    </row>
    <row r="219" spans="1:24" x14ac:dyDescent="0.35">
      <c r="A219" s="5">
        <v>218</v>
      </c>
      <c r="B219" s="26" t="s">
        <v>153</v>
      </c>
      <c r="C219" s="19" t="s">
        <v>11</v>
      </c>
      <c r="D219" s="20" t="s">
        <v>159</v>
      </c>
      <c r="E219" s="37">
        <v>8000</v>
      </c>
      <c r="F219" s="37">
        <v>270</v>
      </c>
      <c r="G219" s="37">
        <v>90</v>
      </c>
      <c r="H219" s="31">
        <v>65.08</v>
      </c>
      <c r="I219" s="19" t="s">
        <v>27</v>
      </c>
      <c r="O219" s="5"/>
      <c r="P219" s="26"/>
      <c r="Q219" s="19"/>
      <c r="R219" s="20"/>
      <c r="S219" s="21"/>
      <c r="T219" s="21"/>
      <c r="U219" s="21"/>
      <c r="V219" s="31"/>
      <c r="W219" s="19"/>
      <c r="X219" s="5"/>
    </row>
    <row r="220" spans="1:24" x14ac:dyDescent="0.35">
      <c r="A220" s="13">
        <v>219</v>
      </c>
      <c r="B220" s="26" t="s">
        <v>153</v>
      </c>
      <c r="C220" s="19" t="s">
        <v>11</v>
      </c>
      <c r="D220" s="20" t="s">
        <v>155</v>
      </c>
      <c r="E220" s="37">
        <v>6000</v>
      </c>
      <c r="F220" s="37">
        <v>400</v>
      </c>
      <c r="G220" s="37">
        <v>90</v>
      </c>
      <c r="H220" s="31">
        <v>88.85</v>
      </c>
      <c r="I220" s="19" t="s">
        <v>27</v>
      </c>
      <c r="O220" s="13"/>
      <c r="P220" s="26"/>
      <c r="Q220" s="19"/>
      <c r="R220" s="20"/>
      <c r="S220" s="21"/>
      <c r="T220" s="21"/>
      <c r="U220" s="21"/>
      <c r="V220" s="31"/>
      <c r="W220" s="19"/>
      <c r="X220" s="13"/>
    </row>
    <row r="221" spans="1:24" x14ac:dyDescent="0.35">
      <c r="A221" s="5">
        <v>220</v>
      </c>
      <c r="B221" s="26" t="s">
        <v>153</v>
      </c>
      <c r="C221" s="19" t="s">
        <v>11</v>
      </c>
      <c r="D221" s="20" t="s">
        <v>169</v>
      </c>
      <c r="E221" s="37">
        <v>10000</v>
      </c>
      <c r="F221" s="37">
        <v>320</v>
      </c>
      <c r="G221" s="37">
        <v>90</v>
      </c>
      <c r="H221" s="31">
        <v>71.260000000000005</v>
      </c>
      <c r="I221" s="19" t="s">
        <v>27</v>
      </c>
      <c r="O221" s="13"/>
      <c r="P221" s="26"/>
      <c r="Q221" s="19"/>
      <c r="R221" s="20"/>
      <c r="S221" s="21"/>
      <c r="T221" s="21"/>
      <c r="U221" s="21"/>
      <c r="V221" s="31"/>
      <c r="W221" s="19"/>
      <c r="X221" s="13"/>
    </row>
    <row r="222" spans="1:24" x14ac:dyDescent="0.35">
      <c r="A222" s="13">
        <v>221</v>
      </c>
      <c r="B222" s="26" t="s">
        <v>153</v>
      </c>
      <c r="C222" s="19" t="s">
        <v>11</v>
      </c>
      <c r="D222" s="20" t="s">
        <v>169</v>
      </c>
      <c r="E222" s="37">
        <v>10000</v>
      </c>
      <c r="F222" s="37">
        <v>360</v>
      </c>
      <c r="G222" s="37">
        <v>90</v>
      </c>
      <c r="H222" s="31">
        <v>88.85</v>
      </c>
      <c r="I222" s="19" t="s">
        <v>27</v>
      </c>
      <c r="O222" s="13"/>
      <c r="P222" s="26"/>
      <c r="Q222" s="19"/>
      <c r="R222" s="20"/>
      <c r="S222" s="21"/>
      <c r="T222" s="21"/>
      <c r="U222" s="21"/>
      <c r="V222" s="31"/>
      <c r="W222" s="19"/>
      <c r="X222" s="13"/>
    </row>
    <row r="223" spans="1:24" x14ac:dyDescent="0.35">
      <c r="A223" s="5">
        <v>222</v>
      </c>
      <c r="B223" s="26" t="s">
        <v>153</v>
      </c>
      <c r="C223" s="19" t="s">
        <v>11</v>
      </c>
      <c r="D223" s="20" t="s">
        <v>170</v>
      </c>
      <c r="E223" s="37">
        <v>12000</v>
      </c>
      <c r="F223" s="37">
        <v>320</v>
      </c>
      <c r="G223" s="37">
        <v>90</v>
      </c>
      <c r="H223" s="31">
        <v>71.260000000000005</v>
      </c>
      <c r="I223" s="19" t="s">
        <v>27</v>
      </c>
      <c r="O223" s="13"/>
      <c r="P223" s="26"/>
      <c r="Q223" s="19"/>
      <c r="R223" s="20"/>
      <c r="S223" s="21"/>
      <c r="T223" s="21"/>
      <c r="U223" s="21"/>
      <c r="V223" s="31"/>
      <c r="W223" s="19"/>
      <c r="X223" s="13"/>
    </row>
    <row r="224" spans="1:24" x14ac:dyDescent="0.35">
      <c r="A224" s="13">
        <v>223</v>
      </c>
      <c r="B224" s="26" t="s">
        <v>153</v>
      </c>
      <c r="C224" s="19" t="s">
        <v>11</v>
      </c>
      <c r="D224" s="20" t="s">
        <v>170</v>
      </c>
      <c r="E224" s="37">
        <v>12000</v>
      </c>
      <c r="F224" s="37">
        <v>360</v>
      </c>
      <c r="G224" s="37">
        <v>90</v>
      </c>
      <c r="H224" s="31">
        <v>88.85</v>
      </c>
      <c r="I224" s="19" t="s">
        <v>27</v>
      </c>
      <c r="O224" s="13"/>
      <c r="P224" s="26"/>
      <c r="Q224" s="19"/>
      <c r="R224" s="20"/>
      <c r="S224" s="21"/>
      <c r="T224" s="21"/>
      <c r="U224" s="21"/>
      <c r="V224" s="31"/>
      <c r="W224" s="19"/>
      <c r="X224" s="13"/>
    </row>
    <row r="225" spans="1:24" x14ac:dyDescent="0.35">
      <c r="A225" s="5">
        <v>224</v>
      </c>
      <c r="B225" s="26" t="s">
        <v>153</v>
      </c>
      <c r="C225" s="19" t="s">
        <v>11</v>
      </c>
      <c r="D225" s="20" t="s">
        <v>171</v>
      </c>
      <c r="E225" s="37">
        <v>13500</v>
      </c>
      <c r="F225" s="37">
        <v>320</v>
      </c>
      <c r="G225" s="37">
        <v>90</v>
      </c>
      <c r="H225" s="18">
        <v>71.260000000000005</v>
      </c>
      <c r="I225" s="19" t="s">
        <v>27</v>
      </c>
      <c r="O225" s="13"/>
      <c r="P225" s="26"/>
      <c r="Q225" s="19"/>
      <c r="R225" s="20"/>
      <c r="S225" s="21"/>
      <c r="T225" s="21"/>
      <c r="U225" s="21"/>
      <c r="V225" s="18"/>
      <c r="W225" s="19"/>
      <c r="X225" s="13"/>
    </row>
    <row r="226" spans="1:24" x14ac:dyDescent="0.35">
      <c r="A226" s="13">
        <v>225</v>
      </c>
      <c r="B226" s="26" t="s">
        <v>153</v>
      </c>
      <c r="C226" s="19" t="s">
        <v>11</v>
      </c>
      <c r="D226" s="20" t="s">
        <v>171</v>
      </c>
      <c r="E226" s="37">
        <v>13500</v>
      </c>
      <c r="F226" s="37">
        <v>360</v>
      </c>
      <c r="G226" s="37">
        <v>90</v>
      </c>
      <c r="H226" s="18">
        <v>88.85</v>
      </c>
      <c r="I226" s="19" t="s">
        <v>27</v>
      </c>
      <c r="O226" s="13"/>
      <c r="P226" s="26"/>
      <c r="Q226" s="19"/>
      <c r="R226" s="20"/>
      <c r="S226" s="21"/>
      <c r="T226" s="21"/>
      <c r="U226" s="21"/>
      <c r="V226" s="18"/>
      <c r="W226" s="19"/>
      <c r="X226" s="13"/>
    </row>
    <row r="227" spans="1:24" x14ac:dyDescent="0.35">
      <c r="A227" s="5">
        <v>226</v>
      </c>
      <c r="B227" s="26" t="s">
        <v>153</v>
      </c>
      <c r="C227" s="19" t="s">
        <v>11</v>
      </c>
      <c r="D227" s="20" t="s">
        <v>164</v>
      </c>
      <c r="E227" s="37">
        <v>6000</v>
      </c>
      <c r="F227" s="37">
        <v>320</v>
      </c>
      <c r="G227" s="37">
        <v>90</v>
      </c>
      <c r="H227" s="18">
        <v>71.260000000000005</v>
      </c>
      <c r="I227" s="19" t="s">
        <v>27</v>
      </c>
      <c r="O227" s="13"/>
      <c r="P227" s="26"/>
      <c r="Q227" s="19"/>
      <c r="R227" s="20"/>
      <c r="S227" s="21"/>
      <c r="T227" s="21"/>
      <c r="U227" s="21"/>
      <c r="V227" s="18"/>
      <c r="W227" s="19"/>
      <c r="X227" s="13"/>
    </row>
    <row r="228" spans="1:24" x14ac:dyDescent="0.35">
      <c r="A228" s="13">
        <v>227</v>
      </c>
      <c r="B228" s="26" t="s">
        <v>153</v>
      </c>
      <c r="C228" s="19" t="s">
        <v>11</v>
      </c>
      <c r="D228" s="20" t="s">
        <v>165</v>
      </c>
      <c r="E228" s="37">
        <v>6750</v>
      </c>
      <c r="F228" s="37">
        <v>320</v>
      </c>
      <c r="G228" s="37">
        <v>90</v>
      </c>
      <c r="H228" s="18">
        <v>71.260000000000005</v>
      </c>
      <c r="I228" s="19" t="s">
        <v>27</v>
      </c>
      <c r="O228" s="13"/>
      <c r="P228" s="26"/>
      <c r="Q228" s="19"/>
      <c r="R228" s="20"/>
      <c r="S228" s="21"/>
      <c r="T228" s="21"/>
      <c r="U228" s="21"/>
      <c r="V228" s="18"/>
      <c r="W228" s="19"/>
      <c r="X228" s="13"/>
    </row>
    <row r="229" spans="1:24" x14ac:dyDescent="0.35">
      <c r="A229" s="5">
        <v>228</v>
      </c>
      <c r="B229" s="26" t="s">
        <v>153</v>
      </c>
      <c r="C229" s="19" t="s">
        <v>11</v>
      </c>
      <c r="D229" s="20" t="s">
        <v>165</v>
      </c>
      <c r="E229" s="37">
        <v>6750</v>
      </c>
      <c r="F229" s="37">
        <v>360</v>
      </c>
      <c r="G229" s="37">
        <v>90</v>
      </c>
      <c r="H229" s="18">
        <v>88.85</v>
      </c>
      <c r="I229" s="19" t="s">
        <v>27</v>
      </c>
      <c r="O229" s="13"/>
      <c r="P229" s="26"/>
      <c r="Q229" s="19"/>
      <c r="R229" s="20"/>
      <c r="S229" s="21"/>
      <c r="T229" s="21"/>
      <c r="U229" s="21"/>
      <c r="V229" s="18"/>
      <c r="W229" s="19"/>
      <c r="X229" s="13"/>
    </row>
    <row r="230" spans="1:24" x14ac:dyDescent="0.35">
      <c r="A230" s="13">
        <v>229</v>
      </c>
      <c r="B230" s="26" t="s">
        <v>153</v>
      </c>
      <c r="C230" s="19" t="s">
        <v>11</v>
      </c>
      <c r="D230" s="20" t="s">
        <v>166</v>
      </c>
      <c r="E230" s="37">
        <v>7000</v>
      </c>
      <c r="F230" s="37">
        <v>320</v>
      </c>
      <c r="G230" s="37">
        <v>90</v>
      </c>
      <c r="H230" s="18">
        <v>71.260000000000005</v>
      </c>
      <c r="I230" s="19" t="s">
        <v>27</v>
      </c>
      <c r="O230" s="13"/>
      <c r="P230" s="26"/>
      <c r="Q230" s="19"/>
      <c r="R230" s="20"/>
      <c r="S230" s="21"/>
      <c r="T230" s="21"/>
      <c r="U230" s="21"/>
      <c r="V230" s="18"/>
      <c r="W230" s="19"/>
      <c r="X230" s="13"/>
    </row>
    <row r="231" spans="1:24" x14ac:dyDescent="0.35">
      <c r="A231" s="5">
        <v>230</v>
      </c>
      <c r="B231" s="26" t="s">
        <v>153</v>
      </c>
      <c r="C231" s="19" t="s">
        <v>11</v>
      </c>
      <c r="D231" s="20" t="s">
        <v>166</v>
      </c>
      <c r="E231" s="37">
        <v>7000</v>
      </c>
      <c r="F231" s="37">
        <v>360</v>
      </c>
      <c r="G231" s="37">
        <v>90</v>
      </c>
      <c r="H231" s="18">
        <v>88.85</v>
      </c>
      <c r="I231" s="19" t="s">
        <v>27</v>
      </c>
      <c r="O231" s="13"/>
      <c r="P231" s="26"/>
      <c r="Q231" s="19"/>
      <c r="R231" s="20"/>
      <c r="S231" s="21"/>
      <c r="T231" s="21"/>
      <c r="U231" s="21"/>
      <c r="V231" s="18"/>
      <c r="W231" s="19"/>
      <c r="X231" s="13"/>
    </row>
    <row r="232" spans="1:24" x14ac:dyDescent="0.35">
      <c r="A232" s="13">
        <v>231</v>
      </c>
      <c r="B232" s="26" t="s">
        <v>153</v>
      </c>
      <c r="C232" s="19" t="s">
        <v>11</v>
      </c>
      <c r="D232" s="20" t="s">
        <v>167</v>
      </c>
      <c r="E232" s="37">
        <v>7500</v>
      </c>
      <c r="F232" s="37">
        <v>320</v>
      </c>
      <c r="G232" s="37">
        <v>90</v>
      </c>
      <c r="H232" s="18">
        <v>71.260000000000005</v>
      </c>
      <c r="I232" s="19" t="s">
        <v>27</v>
      </c>
      <c r="O232" s="13"/>
      <c r="P232" s="26"/>
      <c r="Q232" s="19"/>
      <c r="R232" s="20"/>
      <c r="S232" s="21"/>
      <c r="T232" s="21"/>
      <c r="U232" s="21"/>
      <c r="V232" s="18"/>
      <c r="W232" s="19"/>
      <c r="X232" s="13"/>
    </row>
    <row r="233" spans="1:24" x14ac:dyDescent="0.35">
      <c r="A233" s="5">
        <v>232</v>
      </c>
      <c r="B233" s="26" t="s">
        <v>153</v>
      </c>
      <c r="C233" s="19" t="s">
        <v>11</v>
      </c>
      <c r="D233" s="20" t="s">
        <v>167</v>
      </c>
      <c r="E233" s="37">
        <v>7500</v>
      </c>
      <c r="F233" s="37">
        <v>360</v>
      </c>
      <c r="G233" s="37">
        <v>90</v>
      </c>
      <c r="H233" s="18">
        <v>88.85</v>
      </c>
      <c r="I233" s="19" t="s">
        <v>27</v>
      </c>
      <c r="O233" s="13"/>
      <c r="P233" s="26"/>
      <c r="Q233" s="19"/>
      <c r="R233" s="20"/>
      <c r="S233" s="21"/>
      <c r="T233" s="21"/>
      <c r="U233" s="21"/>
      <c r="V233" s="18"/>
      <c r="W233" s="19"/>
      <c r="X233" s="13"/>
    </row>
    <row r="234" spans="1:24" x14ac:dyDescent="0.35">
      <c r="A234" s="13">
        <v>233</v>
      </c>
      <c r="B234" s="26" t="s">
        <v>153</v>
      </c>
      <c r="C234" s="19" t="s">
        <v>11</v>
      </c>
      <c r="D234" s="20" t="s">
        <v>168</v>
      </c>
      <c r="E234" s="37">
        <v>8000</v>
      </c>
      <c r="F234" s="37">
        <v>320</v>
      </c>
      <c r="G234" s="37">
        <v>90</v>
      </c>
      <c r="H234" s="18">
        <v>71.260000000000005</v>
      </c>
      <c r="I234" s="19" t="s">
        <v>27</v>
      </c>
      <c r="O234" s="13"/>
      <c r="P234" s="26"/>
      <c r="Q234" s="19"/>
      <c r="R234" s="20"/>
      <c r="S234" s="21"/>
      <c r="T234" s="21"/>
      <c r="U234" s="21"/>
      <c r="V234" s="18"/>
      <c r="W234" s="19"/>
      <c r="X234" s="13"/>
    </row>
    <row r="235" spans="1:24" x14ac:dyDescent="0.35">
      <c r="A235" s="5">
        <v>234</v>
      </c>
      <c r="B235" s="26" t="s">
        <v>153</v>
      </c>
      <c r="C235" s="19" t="s">
        <v>11</v>
      </c>
      <c r="D235" s="20" t="s">
        <v>168</v>
      </c>
      <c r="E235" s="37">
        <v>8000</v>
      </c>
      <c r="F235" s="37">
        <v>360</v>
      </c>
      <c r="G235" s="37">
        <v>90</v>
      </c>
      <c r="H235" s="18">
        <v>88.85</v>
      </c>
      <c r="I235" s="19" t="s">
        <v>27</v>
      </c>
      <c r="O235" s="13"/>
      <c r="P235" s="26"/>
      <c r="Q235" s="19"/>
      <c r="R235" s="20"/>
      <c r="S235" s="21"/>
      <c r="T235" s="21"/>
      <c r="U235" s="21"/>
      <c r="V235" s="18"/>
      <c r="W235" s="19"/>
      <c r="X235" s="13"/>
    </row>
    <row r="236" spans="1:24" x14ac:dyDescent="0.35">
      <c r="A236" s="13">
        <v>235</v>
      </c>
      <c r="B236" s="26" t="s">
        <v>22</v>
      </c>
      <c r="C236" s="19" t="s">
        <v>172</v>
      </c>
      <c r="D236" s="20" t="s">
        <v>173</v>
      </c>
      <c r="E236" s="37">
        <v>1220</v>
      </c>
      <c r="F236" s="37">
        <v>2500</v>
      </c>
      <c r="G236" s="37">
        <v>5</v>
      </c>
      <c r="H236" s="18"/>
      <c r="I236" s="19" t="s">
        <v>18</v>
      </c>
      <c r="O236" s="5"/>
      <c r="P236" s="26"/>
      <c r="Q236" s="19"/>
      <c r="R236" s="20"/>
      <c r="S236" s="21"/>
      <c r="T236" s="21"/>
      <c r="U236" s="21"/>
      <c r="V236" s="18"/>
      <c r="W236" s="19"/>
      <c r="X236" s="5"/>
    </row>
    <row r="237" spans="1:24" x14ac:dyDescent="0.35">
      <c r="A237" s="5">
        <v>236</v>
      </c>
      <c r="B237" s="26" t="s">
        <v>22</v>
      </c>
      <c r="C237" s="19" t="s">
        <v>172</v>
      </c>
      <c r="D237" s="20" t="s">
        <v>174</v>
      </c>
      <c r="E237" s="37">
        <v>1220</v>
      </c>
      <c r="F237" s="37">
        <v>2500</v>
      </c>
      <c r="G237" s="37">
        <v>10</v>
      </c>
      <c r="H237" s="18"/>
      <c r="I237" s="19" t="s">
        <v>18</v>
      </c>
      <c r="O237" s="5"/>
      <c r="P237" s="26"/>
      <c r="Q237" s="19"/>
      <c r="R237" s="20"/>
      <c r="S237" s="21"/>
      <c r="T237" s="21"/>
      <c r="U237" s="21"/>
      <c r="V237" s="18"/>
      <c r="W237" s="19"/>
      <c r="X237" s="13"/>
    </row>
    <row r="238" spans="1:24" x14ac:dyDescent="0.35">
      <c r="A238" s="13">
        <v>237</v>
      </c>
      <c r="B238" s="26" t="s">
        <v>22</v>
      </c>
      <c r="C238" s="19" t="s">
        <v>172</v>
      </c>
      <c r="D238" s="20" t="s">
        <v>175</v>
      </c>
      <c r="E238" s="37">
        <v>1220</v>
      </c>
      <c r="F238" s="37">
        <v>2500</v>
      </c>
      <c r="G238" s="37">
        <v>15</v>
      </c>
      <c r="H238" s="18">
        <v>19.3</v>
      </c>
      <c r="I238" s="19" t="s">
        <v>18</v>
      </c>
      <c r="O238" s="5"/>
      <c r="P238" s="26"/>
      <c r="Q238" s="19"/>
      <c r="R238" s="20"/>
      <c r="S238" s="21"/>
      <c r="T238" s="21"/>
      <c r="U238" s="21"/>
      <c r="V238" s="18"/>
      <c r="W238" s="19"/>
      <c r="X238" s="13"/>
    </row>
    <row r="239" spans="1:24" x14ac:dyDescent="0.35">
      <c r="A239" s="5">
        <v>238</v>
      </c>
      <c r="B239" s="26" t="s">
        <v>22</v>
      </c>
      <c r="C239" s="19" t="s">
        <v>177</v>
      </c>
      <c r="D239" s="20" t="s">
        <v>20</v>
      </c>
      <c r="E239" s="37">
        <v>1800</v>
      </c>
      <c r="F239" s="37">
        <v>1195</v>
      </c>
      <c r="G239" s="37">
        <v>12</v>
      </c>
      <c r="H239" s="22">
        <v>4.0199999999999996</v>
      </c>
      <c r="I239" s="19" t="s">
        <v>18</v>
      </c>
      <c r="O239" s="5"/>
      <c r="P239" s="26"/>
      <c r="Q239" s="19"/>
      <c r="R239" s="20"/>
      <c r="S239" s="21"/>
      <c r="T239" s="21"/>
      <c r="U239" s="21"/>
      <c r="V239" s="22"/>
      <c r="W239" s="19"/>
      <c r="X239" s="5"/>
    </row>
    <row r="240" spans="1:24" x14ac:dyDescent="0.35">
      <c r="A240" s="13">
        <v>239</v>
      </c>
      <c r="B240" s="26" t="s">
        <v>22</v>
      </c>
      <c r="C240" s="19" t="s">
        <v>177</v>
      </c>
      <c r="D240" s="20" t="s">
        <v>21</v>
      </c>
      <c r="E240" s="37">
        <v>1800</v>
      </c>
      <c r="F240" s="37">
        <v>1195</v>
      </c>
      <c r="G240" s="37">
        <v>9</v>
      </c>
      <c r="H240" s="18">
        <v>4.49</v>
      </c>
      <c r="I240" s="19" t="s">
        <v>18</v>
      </c>
      <c r="O240" s="5"/>
      <c r="P240" s="26"/>
      <c r="Q240" s="19"/>
      <c r="R240" s="20"/>
      <c r="S240" s="21"/>
      <c r="T240" s="21"/>
      <c r="U240" s="21"/>
      <c r="V240" s="18"/>
      <c r="W240" s="19"/>
      <c r="X240" s="5"/>
    </row>
    <row r="241" spans="1:24" x14ac:dyDescent="0.35">
      <c r="A241" s="5">
        <v>240</v>
      </c>
      <c r="B241" s="14" t="s">
        <v>186</v>
      </c>
      <c r="C241" s="15" t="s">
        <v>246</v>
      </c>
      <c r="D241" s="27" t="s">
        <v>248</v>
      </c>
      <c r="E241" s="36">
        <v>50</v>
      </c>
      <c r="F241" s="36"/>
      <c r="G241" s="36">
        <v>3.7</v>
      </c>
      <c r="H241" s="18">
        <v>760</v>
      </c>
      <c r="I241" s="15" t="s">
        <v>247</v>
      </c>
      <c r="O241" s="13"/>
      <c r="P241" s="14"/>
      <c r="Q241" s="15"/>
      <c r="R241" s="27"/>
      <c r="S241" s="17"/>
      <c r="T241" s="17"/>
      <c r="U241" s="25"/>
      <c r="V241" s="18"/>
      <c r="W241" s="15"/>
      <c r="X241" s="13"/>
    </row>
    <row r="242" spans="1:24" x14ac:dyDescent="0.35">
      <c r="A242" s="13">
        <v>241</v>
      </c>
      <c r="B242" s="14" t="s">
        <v>186</v>
      </c>
      <c r="C242" s="15" t="s">
        <v>246</v>
      </c>
      <c r="D242" s="27" t="s">
        <v>249</v>
      </c>
      <c r="E242" s="36">
        <v>55</v>
      </c>
      <c r="F242" s="36"/>
      <c r="G242" s="36">
        <v>3.7</v>
      </c>
      <c r="H242" s="18">
        <v>828.33</v>
      </c>
      <c r="I242" s="15" t="s">
        <v>247</v>
      </c>
      <c r="O242" s="13"/>
      <c r="P242" s="14"/>
      <c r="Q242" s="15"/>
      <c r="R242" s="27"/>
      <c r="S242" s="17"/>
      <c r="T242" s="17"/>
      <c r="U242" s="25"/>
      <c r="V242" s="18"/>
      <c r="W242" s="15"/>
      <c r="X242" s="13"/>
    </row>
    <row r="243" spans="1:24" x14ac:dyDescent="0.35">
      <c r="A243" s="5">
        <v>242</v>
      </c>
      <c r="B243" s="14" t="s">
        <v>186</v>
      </c>
      <c r="C243" s="15" t="s">
        <v>246</v>
      </c>
      <c r="D243" s="27" t="s">
        <v>250</v>
      </c>
      <c r="E243" s="36">
        <v>80</v>
      </c>
      <c r="F243" s="36"/>
      <c r="G243" s="36">
        <v>2.8</v>
      </c>
      <c r="H243" s="18">
        <v>141.66</v>
      </c>
      <c r="I243" s="15" t="s">
        <v>247</v>
      </c>
      <c r="O243" s="13"/>
      <c r="P243" s="14"/>
      <c r="Q243" s="15"/>
      <c r="R243" s="27"/>
      <c r="S243" s="17"/>
      <c r="T243" s="17"/>
      <c r="U243" s="25"/>
      <c r="V243" s="18"/>
      <c r="W243" s="15"/>
      <c r="X243" s="13"/>
    </row>
    <row r="244" spans="1:24" x14ac:dyDescent="0.35">
      <c r="A244" s="13">
        <v>243</v>
      </c>
      <c r="B244" s="14" t="s">
        <v>186</v>
      </c>
      <c r="C244" s="15" t="s">
        <v>366</v>
      </c>
      <c r="D244" s="16" t="s">
        <v>367</v>
      </c>
      <c r="E244" s="36"/>
      <c r="F244" s="36">
        <v>76</v>
      </c>
      <c r="G244" s="36">
        <v>152</v>
      </c>
      <c r="H244" s="18"/>
      <c r="I244" s="15" t="s">
        <v>6</v>
      </c>
      <c r="O244" s="13"/>
      <c r="P244" s="14"/>
      <c r="Q244" s="15"/>
      <c r="R244" s="28"/>
      <c r="S244" s="17"/>
      <c r="T244" s="17"/>
      <c r="U244" s="17"/>
      <c r="V244" s="18"/>
      <c r="W244" s="15"/>
      <c r="X244" s="13"/>
    </row>
    <row r="245" spans="1:24" x14ac:dyDescent="0.35">
      <c r="A245" s="5">
        <v>244</v>
      </c>
      <c r="B245" s="14" t="s">
        <v>186</v>
      </c>
      <c r="C245" s="15" t="s">
        <v>187</v>
      </c>
      <c r="D245" s="28" t="s">
        <v>189</v>
      </c>
      <c r="E245" s="36">
        <v>90</v>
      </c>
      <c r="F245" s="36"/>
      <c r="G245" s="36">
        <v>8</v>
      </c>
      <c r="H245" s="18">
        <v>26.625</v>
      </c>
      <c r="I245" s="15" t="s">
        <v>188</v>
      </c>
      <c r="O245" s="13"/>
      <c r="P245" s="14"/>
      <c r="Q245" s="15"/>
      <c r="R245" s="24"/>
      <c r="S245" s="17"/>
      <c r="T245" s="17"/>
      <c r="U245" s="17"/>
      <c r="V245" s="18"/>
      <c r="W245" s="15"/>
      <c r="X245" s="13"/>
    </row>
    <row r="246" spans="1:24" x14ac:dyDescent="0.35">
      <c r="A246" s="13">
        <v>245</v>
      </c>
      <c r="B246" s="14" t="s">
        <v>186</v>
      </c>
      <c r="C246" s="15" t="s">
        <v>187</v>
      </c>
      <c r="D246" s="24" t="s">
        <v>190</v>
      </c>
      <c r="E246" s="36">
        <v>60</v>
      </c>
      <c r="F246" s="36"/>
      <c r="G246" s="36">
        <v>4</v>
      </c>
      <c r="H246" s="18">
        <v>20.89</v>
      </c>
      <c r="I246" s="15" t="s">
        <v>188</v>
      </c>
      <c r="O246" s="13"/>
      <c r="P246" s="14"/>
      <c r="Q246" s="15"/>
      <c r="R246" s="28"/>
      <c r="S246" s="17"/>
      <c r="T246" s="17"/>
      <c r="U246" s="17"/>
      <c r="V246" s="18"/>
      <c r="W246" s="15"/>
      <c r="X246" s="13"/>
    </row>
    <row r="247" spans="1:24" x14ac:dyDescent="0.35">
      <c r="A247" s="5">
        <v>246</v>
      </c>
      <c r="B247" s="14" t="s">
        <v>186</v>
      </c>
      <c r="C247" s="15" t="s">
        <v>187</v>
      </c>
      <c r="D247" s="28" t="s">
        <v>222</v>
      </c>
      <c r="E247" s="36">
        <v>100</v>
      </c>
      <c r="F247" s="36"/>
      <c r="G247" s="36">
        <v>6</v>
      </c>
      <c r="H247" s="18">
        <v>10.7</v>
      </c>
      <c r="I247" s="15" t="s">
        <v>188</v>
      </c>
      <c r="O247" s="13"/>
      <c r="P247" s="14"/>
      <c r="Q247" s="15"/>
      <c r="R247" s="28"/>
      <c r="S247" s="17"/>
      <c r="T247" s="17"/>
      <c r="U247" s="17"/>
      <c r="V247" s="18"/>
      <c r="W247" s="15"/>
      <c r="X247" s="13"/>
    </row>
    <row r="248" spans="1:24" x14ac:dyDescent="0.35">
      <c r="A248" s="13">
        <v>247</v>
      </c>
      <c r="B248" s="14" t="s">
        <v>186</v>
      </c>
      <c r="C248" s="15" t="s">
        <v>187</v>
      </c>
      <c r="D248" s="28" t="s">
        <v>223</v>
      </c>
      <c r="E248" s="36">
        <v>120</v>
      </c>
      <c r="F248" s="36"/>
      <c r="G248" s="36">
        <v>6</v>
      </c>
      <c r="H248" s="18">
        <v>14.35</v>
      </c>
      <c r="I248" s="15" t="s">
        <v>188</v>
      </c>
      <c r="O248" s="13"/>
      <c r="P248" s="14"/>
      <c r="Q248" s="15"/>
      <c r="R248" s="28"/>
      <c r="S248" s="17"/>
      <c r="T248" s="17"/>
      <c r="U248" s="17"/>
      <c r="V248" s="18"/>
      <c r="W248" s="15"/>
      <c r="X248" s="13"/>
    </row>
    <row r="249" spans="1:24" x14ac:dyDescent="0.35">
      <c r="A249" s="5">
        <v>248</v>
      </c>
      <c r="B249" s="14" t="s">
        <v>186</v>
      </c>
      <c r="C249" s="15" t="s">
        <v>187</v>
      </c>
      <c r="D249" s="28" t="s">
        <v>224</v>
      </c>
      <c r="E249" s="36">
        <v>140</v>
      </c>
      <c r="F249" s="36"/>
      <c r="G249" s="36">
        <v>6</v>
      </c>
      <c r="H249" s="18">
        <v>18</v>
      </c>
      <c r="I249" s="15" t="s">
        <v>188</v>
      </c>
      <c r="O249" s="13"/>
      <c r="P249" s="14"/>
      <c r="Q249" s="15"/>
      <c r="R249" s="16"/>
      <c r="S249" s="17"/>
      <c r="T249" s="17"/>
      <c r="U249" s="17"/>
      <c r="V249" s="18"/>
      <c r="W249" s="15"/>
      <c r="X249" s="13"/>
    </row>
    <row r="250" spans="1:24" x14ac:dyDescent="0.35">
      <c r="A250" s="13">
        <v>249</v>
      </c>
      <c r="B250" s="14" t="s">
        <v>186</v>
      </c>
      <c r="C250" s="15" t="s">
        <v>187</v>
      </c>
      <c r="D250" s="16" t="s">
        <v>225</v>
      </c>
      <c r="E250" s="36">
        <v>160</v>
      </c>
      <c r="F250" s="36"/>
      <c r="G250" s="36">
        <v>6</v>
      </c>
      <c r="H250" s="18">
        <v>23</v>
      </c>
      <c r="I250" s="15" t="s">
        <v>188</v>
      </c>
      <c r="O250" s="13"/>
      <c r="P250" s="14"/>
      <c r="Q250" s="15"/>
      <c r="R250" s="16"/>
      <c r="S250" s="17"/>
      <c r="T250" s="17"/>
      <c r="U250" s="17"/>
      <c r="V250" s="18"/>
      <c r="W250" s="15"/>
      <c r="X250" s="13"/>
    </row>
    <row r="251" spans="1:24" x14ac:dyDescent="0.35">
      <c r="A251" s="5">
        <v>250</v>
      </c>
      <c r="B251" s="14" t="s">
        <v>186</v>
      </c>
      <c r="C251" s="15" t="s">
        <v>187</v>
      </c>
      <c r="D251" s="16" t="s">
        <v>226</v>
      </c>
      <c r="E251" s="36">
        <v>180</v>
      </c>
      <c r="F251" s="36"/>
      <c r="G251" s="36">
        <v>6</v>
      </c>
      <c r="H251" s="18">
        <v>29.5</v>
      </c>
      <c r="I251" s="15" t="s">
        <v>188</v>
      </c>
      <c r="O251" s="13"/>
      <c r="P251" s="14"/>
      <c r="Q251" s="15"/>
      <c r="R251" s="16"/>
      <c r="S251" s="17"/>
      <c r="T251" s="17"/>
      <c r="U251" s="17"/>
      <c r="V251" s="18"/>
      <c r="W251" s="15"/>
      <c r="X251" s="13"/>
    </row>
    <row r="252" spans="1:24" x14ac:dyDescent="0.35">
      <c r="A252" s="13">
        <v>251</v>
      </c>
      <c r="B252" s="14" t="s">
        <v>186</v>
      </c>
      <c r="C252" s="15" t="s">
        <v>187</v>
      </c>
      <c r="D252" s="16" t="s">
        <v>227</v>
      </c>
      <c r="E252" s="36">
        <v>200</v>
      </c>
      <c r="F252" s="36"/>
      <c r="G252" s="36">
        <v>6</v>
      </c>
      <c r="H252" s="18">
        <v>38</v>
      </c>
      <c r="I252" s="15" t="s">
        <v>188</v>
      </c>
      <c r="O252" s="13"/>
      <c r="P252" s="14"/>
      <c r="Q252" s="15"/>
      <c r="R252" s="16"/>
      <c r="S252" s="17"/>
      <c r="T252" s="17"/>
      <c r="U252" s="17"/>
      <c r="V252" s="18"/>
      <c r="W252" s="15"/>
      <c r="X252" s="13"/>
    </row>
    <row r="253" spans="1:24" x14ac:dyDescent="0.35">
      <c r="A253" s="5">
        <v>252</v>
      </c>
      <c r="B253" s="14" t="s">
        <v>186</v>
      </c>
      <c r="C253" s="15" t="s">
        <v>187</v>
      </c>
      <c r="D253" s="16" t="s">
        <v>228</v>
      </c>
      <c r="E253" s="36">
        <v>220</v>
      </c>
      <c r="F253" s="36"/>
      <c r="G253" s="36">
        <v>6</v>
      </c>
      <c r="H253" s="18">
        <v>42.33</v>
      </c>
      <c r="I253" s="15" t="s">
        <v>188</v>
      </c>
      <c r="O253" s="13"/>
      <c r="P253" s="14"/>
      <c r="Q253" s="15"/>
      <c r="R253" s="16"/>
      <c r="S253" s="17"/>
      <c r="T253" s="17"/>
      <c r="U253" s="17"/>
      <c r="V253" s="18"/>
      <c r="W253" s="15"/>
      <c r="X253" s="13"/>
    </row>
    <row r="254" spans="1:24" x14ac:dyDescent="0.35">
      <c r="A254" s="13">
        <v>253</v>
      </c>
      <c r="B254" s="14" t="s">
        <v>186</v>
      </c>
      <c r="C254" s="15" t="s">
        <v>187</v>
      </c>
      <c r="D254" s="16" t="s">
        <v>229</v>
      </c>
      <c r="E254" s="36">
        <v>240</v>
      </c>
      <c r="F254" s="36"/>
      <c r="G254" s="36">
        <v>6</v>
      </c>
      <c r="H254" s="18">
        <v>28.25</v>
      </c>
      <c r="I254" s="15" t="s">
        <v>188</v>
      </c>
      <c r="O254" s="13"/>
      <c r="P254" s="14"/>
      <c r="Q254" s="15"/>
      <c r="R254" s="16"/>
      <c r="S254" s="17"/>
      <c r="T254" s="17"/>
      <c r="U254" s="17"/>
      <c r="V254" s="18"/>
      <c r="W254" s="15"/>
      <c r="X254" s="13"/>
    </row>
    <row r="255" spans="1:24" x14ac:dyDescent="0.35">
      <c r="A255" s="5">
        <v>254</v>
      </c>
      <c r="B255" s="14" t="s">
        <v>186</v>
      </c>
      <c r="C255" s="15" t="s">
        <v>187</v>
      </c>
      <c r="D255" s="16" t="s">
        <v>230</v>
      </c>
      <c r="E255" s="36">
        <v>260</v>
      </c>
      <c r="F255" s="36"/>
      <c r="G255" s="36">
        <v>6</v>
      </c>
      <c r="H255" s="18">
        <v>32.33</v>
      </c>
      <c r="I255" s="15" t="s">
        <v>188</v>
      </c>
      <c r="O255" s="13"/>
      <c r="P255" s="14"/>
      <c r="Q255" s="15"/>
      <c r="R255" s="16"/>
      <c r="S255" s="17"/>
      <c r="T255" s="17"/>
      <c r="U255" s="17"/>
      <c r="V255" s="18"/>
      <c r="W255" s="15"/>
      <c r="X255" s="13"/>
    </row>
    <row r="256" spans="1:24" x14ac:dyDescent="0.35">
      <c r="A256" s="13">
        <v>255</v>
      </c>
      <c r="B256" s="14" t="s">
        <v>186</v>
      </c>
      <c r="C256" s="15" t="s">
        <v>187</v>
      </c>
      <c r="D256" s="16" t="s">
        <v>231</v>
      </c>
      <c r="E256" s="36">
        <v>300</v>
      </c>
      <c r="F256" s="36"/>
      <c r="G256" s="36">
        <v>6</v>
      </c>
      <c r="H256" s="18">
        <v>46.2</v>
      </c>
      <c r="I256" s="15" t="s">
        <v>188</v>
      </c>
      <c r="O256" s="13"/>
      <c r="P256" s="14"/>
      <c r="Q256" s="15"/>
      <c r="R256" s="16"/>
      <c r="S256" s="17"/>
      <c r="T256" s="17"/>
      <c r="U256" s="17"/>
      <c r="V256" s="18"/>
      <c r="W256" s="15"/>
      <c r="X256" s="13"/>
    </row>
    <row r="257" spans="1:24" x14ac:dyDescent="0.35">
      <c r="A257" s="5">
        <v>256</v>
      </c>
      <c r="B257" s="14" t="s">
        <v>186</v>
      </c>
      <c r="C257" s="15" t="s">
        <v>187</v>
      </c>
      <c r="D257" s="16" t="s">
        <v>218</v>
      </c>
      <c r="E257" s="36">
        <v>60</v>
      </c>
      <c r="F257" s="36"/>
      <c r="G257" s="36">
        <v>6</v>
      </c>
      <c r="H257" s="18">
        <v>21.74</v>
      </c>
      <c r="I257" s="15" t="s">
        <v>188</v>
      </c>
      <c r="K257" s="1" t="s">
        <v>192</v>
      </c>
      <c r="L257" s="1" t="s">
        <v>191</v>
      </c>
      <c r="M257" s="1" t="s">
        <v>193</v>
      </c>
      <c r="O257" s="13"/>
      <c r="P257" s="14"/>
      <c r="Q257" s="15"/>
      <c r="R257" s="16"/>
      <c r="S257" s="17"/>
      <c r="T257" s="17"/>
      <c r="U257" s="17"/>
      <c r="V257" s="18"/>
      <c r="W257" s="15"/>
      <c r="X257" s="13"/>
    </row>
    <row r="258" spans="1:24" x14ac:dyDescent="0.35">
      <c r="A258" s="13">
        <v>257</v>
      </c>
      <c r="B258" s="14" t="s">
        <v>186</v>
      </c>
      <c r="C258" s="15" t="s">
        <v>187</v>
      </c>
      <c r="D258" s="16" t="s">
        <v>219</v>
      </c>
      <c r="E258" s="36">
        <v>70</v>
      </c>
      <c r="F258" s="36"/>
      <c r="G258" s="36">
        <v>6</v>
      </c>
      <c r="H258" s="18">
        <v>16.55</v>
      </c>
      <c r="I258" s="15" t="s">
        <v>188</v>
      </c>
      <c r="K258" s="1">
        <v>170</v>
      </c>
      <c r="L258" s="1">
        <v>1.2</v>
      </c>
      <c r="M258" s="1">
        <f>K258/L258</f>
        <v>141.66666666666669</v>
      </c>
      <c r="O258" s="13"/>
      <c r="P258" s="14"/>
      <c r="Q258" s="15"/>
      <c r="R258" s="16"/>
      <c r="S258" s="17"/>
      <c r="T258" s="17"/>
      <c r="U258" s="17"/>
      <c r="V258" s="18"/>
      <c r="W258" s="15"/>
      <c r="X258" s="13"/>
    </row>
    <row r="259" spans="1:24" x14ac:dyDescent="0.35">
      <c r="A259" s="5">
        <v>258</v>
      </c>
      <c r="B259" s="14" t="s">
        <v>186</v>
      </c>
      <c r="C259" s="15" t="s">
        <v>187</v>
      </c>
      <c r="D259" s="16" t="s">
        <v>220</v>
      </c>
      <c r="E259" s="36">
        <v>80</v>
      </c>
      <c r="F259" s="36"/>
      <c r="G259" s="36">
        <v>6</v>
      </c>
      <c r="H259" s="18">
        <v>9.5</v>
      </c>
      <c r="I259" s="15" t="s">
        <v>188</v>
      </c>
      <c r="O259" s="13"/>
      <c r="P259" s="14"/>
      <c r="Q259" s="15"/>
      <c r="R259" s="16"/>
      <c r="S259" s="17"/>
      <c r="T259" s="17"/>
      <c r="U259" s="17"/>
      <c r="V259" s="18"/>
      <c r="W259" s="15"/>
      <c r="X259" s="13"/>
    </row>
    <row r="260" spans="1:24" x14ac:dyDescent="0.35">
      <c r="A260" s="13">
        <v>259</v>
      </c>
      <c r="B260" s="14" t="s">
        <v>186</v>
      </c>
      <c r="C260" s="15" t="s">
        <v>187</v>
      </c>
      <c r="D260" s="16" t="s">
        <v>221</v>
      </c>
      <c r="E260" s="36">
        <v>90</v>
      </c>
      <c r="F260" s="36"/>
      <c r="G260" s="36">
        <v>6</v>
      </c>
      <c r="H260" s="18">
        <v>12.9</v>
      </c>
      <c r="I260" s="15" t="s">
        <v>188</v>
      </c>
      <c r="O260" s="13"/>
      <c r="P260" s="14"/>
      <c r="Q260" s="15"/>
      <c r="R260" s="16"/>
      <c r="S260" s="17"/>
      <c r="T260" s="17"/>
      <c r="U260" s="17"/>
      <c r="V260" s="18"/>
      <c r="W260" s="15"/>
      <c r="X260" s="13"/>
    </row>
    <row r="261" spans="1:24" x14ac:dyDescent="0.35">
      <c r="A261" s="5">
        <v>260</v>
      </c>
      <c r="B261" s="14" t="s">
        <v>186</v>
      </c>
      <c r="C261" s="15" t="s">
        <v>187</v>
      </c>
      <c r="D261" s="16" t="s">
        <v>234</v>
      </c>
      <c r="E261" s="36">
        <v>100</v>
      </c>
      <c r="F261" s="36"/>
      <c r="G261" s="36">
        <v>8</v>
      </c>
      <c r="H261" s="18">
        <v>25</v>
      </c>
      <c r="I261" s="15" t="s">
        <v>188</v>
      </c>
      <c r="O261" s="13"/>
      <c r="P261" s="14"/>
      <c r="Q261" s="15"/>
      <c r="R261" s="16"/>
      <c r="S261" s="17"/>
      <c r="T261" s="17"/>
      <c r="U261" s="17"/>
      <c r="V261" s="18"/>
      <c r="W261" s="15"/>
      <c r="X261" s="13"/>
    </row>
    <row r="262" spans="1:24" x14ac:dyDescent="0.35">
      <c r="A262" s="13">
        <v>261</v>
      </c>
      <c r="B262" s="14" t="s">
        <v>186</v>
      </c>
      <c r="C262" s="15" t="s">
        <v>187</v>
      </c>
      <c r="D262" s="16" t="s">
        <v>235</v>
      </c>
      <c r="E262" s="36">
        <v>120</v>
      </c>
      <c r="F262" s="36"/>
      <c r="G262" s="36">
        <v>8</v>
      </c>
      <c r="H262" s="18">
        <v>27</v>
      </c>
      <c r="I262" s="15" t="s">
        <v>188</v>
      </c>
      <c r="O262" s="13"/>
      <c r="P262" s="14"/>
      <c r="Q262" s="15"/>
      <c r="R262" s="16"/>
      <c r="S262" s="17"/>
      <c r="T262" s="17"/>
      <c r="U262" s="17"/>
      <c r="V262" s="18"/>
      <c r="W262" s="15"/>
      <c r="X262" s="13"/>
    </row>
    <row r="263" spans="1:24" x14ac:dyDescent="0.35">
      <c r="A263" s="5">
        <v>262</v>
      </c>
      <c r="B263" s="14" t="s">
        <v>186</v>
      </c>
      <c r="C263" s="15" t="s">
        <v>187</v>
      </c>
      <c r="D263" s="16" t="s">
        <v>236</v>
      </c>
      <c r="E263" s="36">
        <v>140</v>
      </c>
      <c r="F263" s="36"/>
      <c r="G263" s="36">
        <v>8</v>
      </c>
      <c r="H263" s="18">
        <v>19.850000000000001</v>
      </c>
      <c r="I263" s="15" t="s">
        <v>188</v>
      </c>
      <c r="O263" s="13"/>
      <c r="P263" s="14"/>
      <c r="Q263" s="15"/>
      <c r="R263" s="16"/>
      <c r="S263" s="17"/>
      <c r="T263" s="17"/>
      <c r="U263" s="17"/>
      <c r="V263" s="18"/>
      <c r="W263" s="15"/>
      <c r="X263" s="13"/>
    </row>
    <row r="264" spans="1:24" x14ac:dyDescent="0.35">
      <c r="A264" s="13">
        <v>263</v>
      </c>
      <c r="B264" s="14" t="s">
        <v>186</v>
      </c>
      <c r="C264" s="15" t="s">
        <v>187</v>
      </c>
      <c r="D264" s="16" t="s">
        <v>237</v>
      </c>
      <c r="E264" s="36">
        <v>160</v>
      </c>
      <c r="F264" s="36"/>
      <c r="G264" s="36">
        <v>8</v>
      </c>
      <c r="H264" s="18">
        <v>21</v>
      </c>
      <c r="I264" s="15" t="s">
        <v>188</v>
      </c>
      <c r="O264" s="13"/>
      <c r="P264" s="14"/>
      <c r="Q264" s="15"/>
      <c r="R264" s="16"/>
      <c r="S264" s="17"/>
      <c r="T264" s="17"/>
      <c r="U264" s="17"/>
      <c r="V264" s="18"/>
      <c r="W264" s="15"/>
      <c r="X264" s="13"/>
    </row>
    <row r="265" spans="1:24" x14ac:dyDescent="0.35">
      <c r="A265" s="5">
        <v>264</v>
      </c>
      <c r="B265" s="14" t="s">
        <v>186</v>
      </c>
      <c r="C265" s="15" t="s">
        <v>187</v>
      </c>
      <c r="D265" s="16" t="s">
        <v>238</v>
      </c>
      <c r="E265" s="36">
        <v>180</v>
      </c>
      <c r="F265" s="36"/>
      <c r="G265" s="36">
        <v>8</v>
      </c>
      <c r="H265" s="18">
        <v>23.3</v>
      </c>
      <c r="I265" s="15" t="s">
        <v>188</v>
      </c>
      <c r="O265" s="13"/>
      <c r="P265" s="14"/>
      <c r="Q265" s="15"/>
      <c r="R265" s="16"/>
      <c r="S265" s="17"/>
      <c r="T265" s="17"/>
      <c r="U265" s="17"/>
      <c r="V265" s="18"/>
      <c r="W265" s="15"/>
      <c r="X265" s="13"/>
    </row>
    <row r="266" spans="1:24" x14ac:dyDescent="0.35">
      <c r="A266" s="13">
        <v>265</v>
      </c>
      <c r="B266" s="14" t="s">
        <v>186</v>
      </c>
      <c r="C266" s="15" t="s">
        <v>187</v>
      </c>
      <c r="D266" s="16" t="s">
        <v>239</v>
      </c>
      <c r="E266" s="36">
        <v>200</v>
      </c>
      <c r="F266" s="36"/>
      <c r="G266" s="36">
        <v>8</v>
      </c>
      <c r="H266" s="18">
        <v>26.15</v>
      </c>
      <c r="I266" s="15" t="s">
        <v>188</v>
      </c>
      <c r="O266" s="13"/>
      <c r="P266" s="14"/>
      <c r="Q266" s="15"/>
      <c r="R266" s="16"/>
      <c r="S266" s="17"/>
      <c r="T266" s="17"/>
      <c r="U266" s="17"/>
      <c r="V266" s="18"/>
      <c r="W266" s="15"/>
      <c r="X266" s="13"/>
    </row>
    <row r="267" spans="1:24" x14ac:dyDescent="0.35">
      <c r="A267" s="5">
        <v>266</v>
      </c>
      <c r="B267" s="14" t="s">
        <v>186</v>
      </c>
      <c r="C267" s="15" t="s">
        <v>187</v>
      </c>
      <c r="D267" s="16" t="s">
        <v>240</v>
      </c>
      <c r="E267" s="36">
        <v>220</v>
      </c>
      <c r="F267" s="36"/>
      <c r="G267" s="36">
        <v>8</v>
      </c>
      <c r="H267" s="18">
        <v>29</v>
      </c>
      <c r="I267" s="15" t="s">
        <v>188</v>
      </c>
      <c r="O267" s="13"/>
      <c r="P267" s="14"/>
      <c r="Q267" s="15"/>
      <c r="R267" s="16"/>
      <c r="S267" s="17"/>
      <c r="T267" s="17"/>
      <c r="U267" s="17"/>
      <c r="V267" s="18"/>
      <c r="W267" s="15"/>
      <c r="X267" s="13"/>
    </row>
    <row r="268" spans="1:24" x14ac:dyDescent="0.35">
      <c r="A268" s="13">
        <v>267</v>
      </c>
      <c r="B268" s="14" t="s">
        <v>186</v>
      </c>
      <c r="C268" s="15" t="s">
        <v>187</v>
      </c>
      <c r="D268" s="16" t="s">
        <v>241</v>
      </c>
      <c r="E268" s="36">
        <v>240</v>
      </c>
      <c r="F268" s="36"/>
      <c r="G268" s="36">
        <v>8</v>
      </c>
      <c r="H268" s="18">
        <v>38.799999999999997</v>
      </c>
      <c r="I268" s="15" t="s">
        <v>188</v>
      </c>
      <c r="O268" s="13"/>
      <c r="P268" s="14"/>
      <c r="Q268" s="15"/>
      <c r="R268" s="16"/>
      <c r="S268" s="17"/>
      <c r="T268" s="17"/>
      <c r="U268" s="17"/>
      <c r="V268" s="18"/>
      <c r="W268" s="15"/>
      <c r="X268" s="13"/>
    </row>
    <row r="269" spans="1:24" x14ac:dyDescent="0.35">
      <c r="A269" s="5">
        <v>268</v>
      </c>
      <c r="B269" s="14" t="s">
        <v>186</v>
      </c>
      <c r="C269" s="15" t="s">
        <v>187</v>
      </c>
      <c r="D269" s="16" t="s">
        <v>242</v>
      </c>
      <c r="E269" s="36">
        <v>260</v>
      </c>
      <c r="F269" s="36"/>
      <c r="G269" s="36">
        <v>8</v>
      </c>
      <c r="H269" s="18">
        <v>42.18</v>
      </c>
      <c r="I269" s="15" t="s">
        <v>188</v>
      </c>
      <c r="O269" s="13"/>
      <c r="P269" s="14"/>
      <c r="Q269" s="15"/>
      <c r="R269" s="16"/>
      <c r="S269" s="17"/>
      <c r="T269" s="17"/>
      <c r="U269" s="17"/>
      <c r="V269" s="18"/>
      <c r="W269" s="15"/>
      <c r="X269" s="13"/>
    </row>
    <row r="270" spans="1:24" x14ac:dyDescent="0.35">
      <c r="A270" s="13">
        <v>269</v>
      </c>
      <c r="B270" s="14" t="s">
        <v>186</v>
      </c>
      <c r="C270" s="15" t="s">
        <v>187</v>
      </c>
      <c r="D270" s="16" t="s">
        <v>243</v>
      </c>
      <c r="E270" s="36">
        <v>280</v>
      </c>
      <c r="F270" s="36"/>
      <c r="G270" s="36">
        <v>8</v>
      </c>
      <c r="H270" s="18">
        <v>47.65</v>
      </c>
      <c r="I270" s="15" t="s">
        <v>188</v>
      </c>
      <c r="O270" s="13"/>
      <c r="P270" s="14"/>
      <c r="Q270" s="15"/>
      <c r="R270" s="16"/>
      <c r="S270" s="17"/>
      <c r="T270" s="17"/>
      <c r="U270" s="17"/>
      <c r="V270" s="18"/>
      <c r="W270" s="15"/>
      <c r="X270" s="13"/>
    </row>
    <row r="271" spans="1:24" x14ac:dyDescent="0.35">
      <c r="A271" s="5">
        <v>270</v>
      </c>
      <c r="B271" s="14" t="s">
        <v>186</v>
      </c>
      <c r="C271" s="15" t="s">
        <v>187</v>
      </c>
      <c r="D271" s="16" t="s">
        <v>244</v>
      </c>
      <c r="E271" s="36">
        <v>300</v>
      </c>
      <c r="F271" s="36"/>
      <c r="G271" s="36">
        <v>8</v>
      </c>
      <c r="H271" s="18">
        <v>52.63</v>
      </c>
      <c r="I271" s="15" t="s">
        <v>188</v>
      </c>
      <c r="O271" s="13"/>
      <c r="P271" s="14"/>
      <c r="Q271" s="15"/>
      <c r="R271" s="16"/>
      <c r="S271" s="17"/>
      <c r="T271" s="17"/>
      <c r="U271" s="17"/>
      <c r="V271" s="18"/>
      <c r="W271" s="15"/>
      <c r="X271" s="13"/>
    </row>
    <row r="272" spans="1:24" x14ac:dyDescent="0.35">
      <c r="A272" s="13">
        <v>271</v>
      </c>
      <c r="B272" s="14" t="s">
        <v>186</v>
      </c>
      <c r="C272" s="15" t="s">
        <v>187</v>
      </c>
      <c r="D272" s="16" t="s">
        <v>245</v>
      </c>
      <c r="E272" s="36">
        <v>320</v>
      </c>
      <c r="F272" s="36"/>
      <c r="G272" s="36">
        <v>8</v>
      </c>
      <c r="H272" s="18">
        <v>60.68</v>
      </c>
      <c r="I272" s="15" t="s">
        <v>188</v>
      </c>
      <c r="O272" s="13"/>
      <c r="P272" s="14"/>
      <c r="Q272" s="15"/>
      <c r="R272" s="16"/>
      <c r="S272" s="17"/>
      <c r="T272" s="17"/>
      <c r="U272" s="17"/>
      <c r="V272" s="18"/>
      <c r="W272" s="15"/>
      <c r="X272" s="13"/>
    </row>
    <row r="273" spans="1:24" x14ac:dyDescent="0.35">
      <c r="A273" s="5">
        <v>272</v>
      </c>
      <c r="B273" s="14" t="s">
        <v>186</v>
      </c>
      <c r="C273" s="15" t="s">
        <v>187</v>
      </c>
      <c r="D273" s="16" t="s">
        <v>233</v>
      </c>
      <c r="E273" s="36">
        <v>80</v>
      </c>
      <c r="F273" s="36"/>
      <c r="G273" s="36">
        <v>8</v>
      </c>
      <c r="H273" s="18">
        <v>18.93</v>
      </c>
      <c r="I273" s="15" t="s">
        <v>188</v>
      </c>
      <c r="O273" s="13"/>
      <c r="P273" s="14"/>
      <c r="Q273" s="15"/>
      <c r="R273" s="16"/>
      <c r="S273" s="17"/>
      <c r="T273" s="17"/>
      <c r="U273" s="17"/>
      <c r="V273" s="18"/>
      <c r="W273" s="15"/>
      <c r="X273" s="13"/>
    </row>
    <row r="274" spans="1:24" x14ac:dyDescent="0.35">
      <c r="A274" s="13">
        <v>273</v>
      </c>
      <c r="B274" s="14" t="s">
        <v>186</v>
      </c>
      <c r="C274" s="15" t="s">
        <v>187</v>
      </c>
      <c r="D274" s="16" t="s">
        <v>232</v>
      </c>
      <c r="E274" s="36">
        <v>90</v>
      </c>
      <c r="F274" s="36"/>
      <c r="G274" s="36">
        <v>8</v>
      </c>
      <c r="H274" s="18">
        <v>21.27</v>
      </c>
      <c r="I274" s="15" t="s">
        <v>188</v>
      </c>
      <c r="O274" s="13"/>
      <c r="P274" s="14"/>
      <c r="Q274" s="15"/>
      <c r="R274" s="16"/>
      <c r="S274" s="17"/>
      <c r="T274" s="17"/>
      <c r="U274" s="17"/>
      <c r="V274" s="18"/>
      <c r="W274" s="15"/>
      <c r="X274" s="13"/>
    </row>
    <row r="275" spans="1:24" x14ac:dyDescent="0.35">
      <c r="A275" s="5">
        <v>274</v>
      </c>
      <c r="B275" s="14" t="s">
        <v>186</v>
      </c>
      <c r="C275" s="15" t="s">
        <v>187</v>
      </c>
      <c r="D275" s="16" t="s">
        <v>196</v>
      </c>
      <c r="E275" s="36">
        <v>100</v>
      </c>
      <c r="F275" s="36"/>
      <c r="G275" s="36">
        <v>6</v>
      </c>
      <c r="H275" s="18">
        <v>18.72</v>
      </c>
      <c r="I275" s="15" t="s">
        <v>188</v>
      </c>
      <c r="O275" s="13"/>
      <c r="P275" s="14"/>
      <c r="Q275" s="15"/>
      <c r="R275" s="16"/>
      <c r="S275" s="17"/>
      <c r="T275" s="17"/>
      <c r="U275" s="17"/>
      <c r="V275" s="18"/>
      <c r="W275" s="15"/>
      <c r="X275" s="13"/>
    </row>
    <row r="276" spans="1:24" x14ac:dyDescent="0.35">
      <c r="A276" s="13">
        <v>275</v>
      </c>
      <c r="B276" s="14" t="s">
        <v>186</v>
      </c>
      <c r="C276" s="15" t="s">
        <v>187</v>
      </c>
      <c r="D276" s="16" t="s">
        <v>197</v>
      </c>
      <c r="E276" s="36">
        <v>120</v>
      </c>
      <c r="F276" s="36"/>
      <c r="G276" s="36">
        <v>6</v>
      </c>
      <c r="H276" s="18">
        <v>25.8</v>
      </c>
      <c r="I276" s="15" t="s">
        <v>188</v>
      </c>
      <c r="O276" s="13"/>
      <c r="P276" s="14"/>
      <c r="Q276" s="15"/>
      <c r="R276" s="16"/>
      <c r="S276" s="17"/>
      <c r="T276" s="17"/>
      <c r="U276" s="17"/>
      <c r="V276" s="18"/>
      <c r="W276" s="15"/>
      <c r="X276" s="13"/>
    </row>
    <row r="277" spans="1:24" x14ac:dyDescent="0.35">
      <c r="A277" s="5">
        <v>276</v>
      </c>
      <c r="B277" s="14" t="s">
        <v>186</v>
      </c>
      <c r="C277" s="15" t="s">
        <v>187</v>
      </c>
      <c r="D277" s="16" t="s">
        <v>199</v>
      </c>
      <c r="E277" s="36">
        <v>140</v>
      </c>
      <c r="F277" s="36"/>
      <c r="G277" s="36">
        <v>6</v>
      </c>
      <c r="H277" s="18">
        <v>15.94</v>
      </c>
      <c r="I277" s="15" t="s">
        <v>188</v>
      </c>
      <c r="O277" s="13"/>
      <c r="P277" s="14"/>
      <c r="Q277" s="15"/>
      <c r="R277" s="16"/>
      <c r="S277" s="17"/>
      <c r="T277" s="17"/>
      <c r="U277" s="17"/>
      <c r="V277" s="18"/>
      <c r="W277" s="15"/>
      <c r="X277" s="13"/>
    </row>
    <row r="278" spans="1:24" x14ac:dyDescent="0.35">
      <c r="A278" s="13">
        <v>277</v>
      </c>
      <c r="B278" s="14" t="s">
        <v>186</v>
      </c>
      <c r="C278" s="15" t="s">
        <v>187</v>
      </c>
      <c r="D278" s="16" t="s">
        <v>200</v>
      </c>
      <c r="E278" s="36">
        <v>160</v>
      </c>
      <c r="F278" s="36"/>
      <c r="G278" s="36">
        <v>6</v>
      </c>
      <c r="H278" s="18">
        <v>19.63</v>
      </c>
      <c r="I278" s="15" t="s">
        <v>188</v>
      </c>
      <c r="O278" s="13"/>
      <c r="P278" s="14"/>
      <c r="Q278" s="15"/>
      <c r="R278" s="16"/>
      <c r="S278" s="17"/>
      <c r="T278" s="17"/>
      <c r="U278" s="17"/>
      <c r="V278" s="18"/>
      <c r="W278" s="15"/>
      <c r="X278" s="13"/>
    </row>
    <row r="279" spans="1:24" x14ac:dyDescent="0.35">
      <c r="A279" s="5">
        <v>278</v>
      </c>
      <c r="B279" s="14" t="s">
        <v>186</v>
      </c>
      <c r="C279" s="15" t="s">
        <v>187</v>
      </c>
      <c r="D279" s="16" t="s">
        <v>201</v>
      </c>
      <c r="E279" s="36">
        <v>180</v>
      </c>
      <c r="F279" s="36"/>
      <c r="G279" s="36">
        <v>6</v>
      </c>
      <c r="H279" s="18">
        <v>26.05</v>
      </c>
      <c r="I279" s="15" t="s">
        <v>188</v>
      </c>
      <c r="O279" s="13"/>
      <c r="P279" s="14"/>
      <c r="Q279" s="15"/>
      <c r="R279" s="16"/>
      <c r="S279" s="17"/>
      <c r="T279" s="17"/>
      <c r="U279" s="17"/>
      <c r="V279" s="18"/>
      <c r="W279" s="15"/>
      <c r="X279" s="13"/>
    </row>
    <row r="280" spans="1:24" x14ac:dyDescent="0.35">
      <c r="A280" s="13">
        <v>279</v>
      </c>
      <c r="B280" s="14" t="s">
        <v>186</v>
      </c>
      <c r="C280" s="15" t="s">
        <v>187</v>
      </c>
      <c r="D280" s="16" t="s">
        <v>202</v>
      </c>
      <c r="E280" s="36">
        <v>200</v>
      </c>
      <c r="F280" s="36"/>
      <c r="G280" s="36">
        <v>6</v>
      </c>
      <c r="H280" s="18">
        <v>31.2</v>
      </c>
      <c r="I280" s="15" t="s">
        <v>188</v>
      </c>
      <c r="O280" s="13"/>
      <c r="P280" s="14"/>
      <c r="Q280" s="15"/>
      <c r="R280" s="16"/>
      <c r="S280" s="17"/>
      <c r="T280" s="17"/>
      <c r="U280" s="17"/>
      <c r="V280" s="18"/>
      <c r="W280" s="15"/>
      <c r="X280" s="13"/>
    </row>
    <row r="281" spans="1:24" x14ac:dyDescent="0.35">
      <c r="A281" s="5">
        <v>280</v>
      </c>
      <c r="B281" s="14" t="s">
        <v>186</v>
      </c>
      <c r="C281" s="15" t="s">
        <v>187</v>
      </c>
      <c r="D281" s="16" t="s">
        <v>198</v>
      </c>
      <c r="E281" s="36">
        <v>70</v>
      </c>
      <c r="F281" s="36"/>
      <c r="G281" s="36">
        <v>6</v>
      </c>
      <c r="H281" s="18">
        <v>14.05</v>
      </c>
      <c r="I281" s="15" t="s">
        <v>188</v>
      </c>
      <c r="O281" s="13"/>
      <c r="P281" s="14"/>
      <c r="Q281" s="15"/>
      <c r="R281" s="16"/>
      <c r="S281" s="17"/>
      <c r="T281" s="17"/>
      <c r="U281" s="17"/>
      <c r="V281" s="18"/>
      <c r="W281" s="15"/>
      <c r="X281" s="13"/>
    </row>
    <row r="282" spans="1:24" x14ac:dyDescent="0.35">
      <c r="A282" s="13">
        <v>281</v>
      </c>
      <c r="B282" s="14" t="s">
        <v>186</v>
      </c>
      <c r="C282" s="15" t="s">
        <v>187</v>
      </c>
      <c r="D282" s="16" t="s">
        <v>194</v>
      </c>
      <c r="E282" s="36">
        <v>80</v>
      </c>
      <c r="F282" s="36"/>
      <c r="G282" s="36">
        <v>6</v>
      </c>
      <c r="H282" s="18">
        <v>14.87</v>
      </c>
      <c r="I282" s="15" t="s">
        <v>188</v>
      </c>
      <c r="O282" s="13"/>
      <c r="P282" s="14"/>
      <c r="Q282" s="15"/>
      <c r="R282" s="16"/>
      <c r="S282" s="17"/>
      <c r="T282" s="17"/>
      <c r="U282" s="17"/>
      <c r="V282" s="18"/>
      <c r="W282" s="15"/>
      <c r="X282" s="13"/>
    </row>
    <row r="283" spans="1:24" x14ac:dyDescent="0.35">
      <c r="A283" s="5">
        <v>282</v>
      </c>
      <c r="B283" s="14" t="s">
        <v>186</v>
      </c>
      <c r="C283" s="15" t="s">
        <v>187</v>
      </c>
      <c r="D283" s="16" t="s">
        <v>195</v>
      </c>
      <c r="E283" s="36">
        <v>90</v>
      </c>
      <c r="F283" s="36"/>
      <c r="G283" s="36">
        <v>6</v>
      </c>
      <c r="H283" s="18">
        <v>17.899999999999999</v>
      </c>
      <c r="I283" s="15" t="s">
        <v>188</v>
      </c>
      <c r="O283" s="13"/>
      <c r="P283" s="14"/>
      <c r="Q283" s="15"/>
      <c r="R283" s="16"/>
      <c r="S283" s="17"/>
      <c r="T283" s="17"/>
      <c r="U283" s="17"/>
      <c r="V283" s="18"/>
      <c r="W283" s="15"/>
      <c r="X283" s="13"/>
    </row>
    <row r="284" spans="1:24" x14ac:dyDescent="0.35">
      <c r="A284" s="13">
        <v>283</v>
      </c>
      <c r="B284" s="14" t="s">
        <v>186</v>
      </c>
      <c r="C284" s="15" t="s">
        <v>187</v>
      </c>
      <c r="D284" s="16" t="s">
        <v>216</v>
      </c>
      <c r="E284" s="36">
        <v>100</v>
      </c>
      <c r="F284" s="36"/>
      <c r="G284" s="36">
        <v>8</v>
      </c>
      <c r="H284" s="18">
        <v>44.5</v>
      </c>
      <c r="I284" s="15" t="s">
        <v>188</v>
      </c>
      <c r="O284" s="13"/>
      <c r="P284" s="14"/>
      <c r="Q284" s="15"/>
      <c r="R284" s="16"/>
      <c r="S284" s="17"/>
      <c r="T284" s="17"/>
      <c r="U284" s="17"/>
      <c r="V284" s="18"/>
      <c r="W284" s="15"/>
      <c r="X284" s="13"/>
    </row>
    <row r="285" spans="1:24" x14ac:dyDescent="0.35">
      <c r="A285" s="5">
        <v>284</v>
      </c>
      <c r="B285" s="14" t="s">
        <v>186</v>
      </c>
      <c r="C285" s="15" t="s">
        <v>187</v>
      </c>
      <c r="D285" s="16" t="s">
        <v>215</v>
      </c>
      <c r="E285" s="36">
        <v>120</v>
      </c>
      <c r="F285" s="36"/>
      <c r="G285" s="36">
        <v>8</v>
      </c>
      <c r="H285" s="18">
        <v>50.32</v>
      </c>
      <c r="I285" s="15" t="s">
        <v>188</v>
      </c>
      <c r="O285" s="13"/>
      <c r="P285" s="14"/>
      <c r="Q285" s="15"/>
      <c r="R285" s="16"/>
      <c r="S285" s="17"/>
      <c r="T285" s="17"/>
      <c r="U285" s="17"/>
      <c r="V285" s="18"/>
      <c r="W285" s="15"/>
      <c r="X285" s="13"/>
    </row>
    <row r="286" spans="1:24" x14ac:dyDescent="0.35">
      <c r="A286" s="13">
        <v>285</v>
      </c>
      <c r="B286" s="14" t="s">
        <v>186</v>
      </c>
      <c r="C286" s="15" t="s">
        <v>187</v>
      </c>
      <c r="D286" s="16" t="s">
        <v>203</v>
      </c>
      <c r="E286" s="36">
        <v>140</v>
      </c>
      <c r="F286" s="36"/>
      <c r="G286" s="36">
        <v>8</v>
      </c>
      <c r="H286" s="18">
        <v>30.21</v>
      </c>
      <c r="I286" s="15" t="s">
        <v>188</v>
      </c>
      <c r="O286" s="13"/>
      <c r="P286" s="14"/>
      <c r="Q286" s="15"/>
      <c r="R286" s="16"/>
      <c r="S286" s="17"/>
      <c r="T286" s="17"/>
      <c r="U286" s="17"/>
      <c r="V286" s="18"/>
      <c r="W286" s="15"/>
      <c r="X286" s="13"/>
    </row>
    <row r="287" spans="1:24" x14ac:dyDescent="0.35">
      <c r="A287" s="5">
        <v>286</v>
      </c>
      <c r="B287" s="14" t="s">
        <v>186</v>
      </c>
      <c r="C287" s="15" t="s">
        <v>187</v>
      </c>
      <c r="D287" s="16" t="s">
        <v>204</v>
      </c>
      <c r="E287" s="36">
        <v>160</v>
      </c>
      <c r="F287" s="36"/>
      <c r="G287" s="36">
        <v>8</v>
      </c>
      <c r="H287" s="18">
        <v>36.06</v>
      </c>
      <c r="I287" s="15" t="s">
        <v>188</v>
      </c>
      <c r="O287" s="13"/>
      <c r="P287" s="14"/>
      <c r="Q287" s="15"/>
      <c r="R287" s="16"/>
      <c r="S287" s="17"/>
      <c r="T287" s="17"/>
      <c r="U287" s="17"/>
      <c r="V287" s="18"/>
      <c r="W287" s="15"/>
      <c r="X287" s="13"/>
    </row>
    <row r="288" spans="1:24" x14ac:dyDescent="0.35">
      <c r="A288" s="13">
        <v>287</v>
      </c>
      <c r="B288" s="14" t="s">
        <v>186</v>
      </c>
      <c r="C288" s="15" t="s">
        <v>187</v>
      </c>
      <c r="D288" s="16" t="s">
        <v>214</v>
      </c>
      <c r="E288" s="36">
        <v>180</v>
      </c>
      <c r="F288" s="36"/>
      <c r="G288" s="36">
        <v>8</v>
      </c>
      <c r="H288" s="18">
        <v>30.25</v>
      </c>
      <c r="I288" s="15" t="s">
        <v>188</v>
      </c>
      <c r="O288" s="13"/>
      <c r="P288" s="14"/>
      <c r="Q288" s="15"/>
      <c r="R288" s="16"/>
      <c r="S288" s="17"/>
      <c r="T288" s="17"/>
      <c r="U288" s="17"/>
      <c r="V288" s="18"/>
      <c r="W288" s="15"/>
      <c r="X288" s="13"/>
    </row>
    <row r="289" spans="1:25" x14ac:dyDescent="0.35">
      <c r="A289" s="5">
        <v>288</v>
      </c>
      <c r="B289" s="14" t="s">
        <v>186</v>
      </c>
      <c r="C289" s="15" t="s">
        <v>187</v>
      </c>
      <c r="D289" s="16" t="s">
        <v>205</v>
      </c>
      <c r="E289" s="36">
        <v>200</v>
      </c>
      <c r="F289" s="36"/>
      <c r="G289" s="36">
        <v>8</v>
      </c>
      <c r="H289" s="18">
        <v>52.2</v>
      </c>
      <c r="I289" s="15" t="s">
        <v>188</v>
      </c>
      <c r="O289" s="13"/>
      <c r="P289" s="14"/>
      <c r="Q289" s="15"/>
      <c r="R289" s="16"/>
      <c r="S289" s="17"/>
      <c r="T289" s="17"/>
      <c r="U289" s="17"/>
      <c r="V289" s="18"/>
      <c r="W289" s="15"/>
      <c r="X289" s="13"/>
    </row>
    <row r="290" spans="1:25" x14ac:dyDescent="0.35">
      <c r="A290" s="13">
        <v>289</v>
      </c>
      <c r="B290" s="14" t="s">
        <v>186</v>
      </c>
      <c r="C290" s="15" t="s">
        <v>187</v>
      </c>
      <c r="D290" s="16" t="s">
        <v>206</v>
      </c>
      <c r="E290" s="36">
        <v>220</v>
      </c>
      <c r="F290" s="36"/>
      <c r="G290" s="36">
        <v>8</v>
      </c>
      <c r="H290" s="18">
        <v>61.96</v>
      </c>
      <c r="I290" s="15" t="s">
        <v>188</v>
      </c>
      <c r="O290" s="13"/>
      <c r="P290" s="14"/>
      <c r="Q290" s="15"/>
      <c r="R290" s="16"/>
      <c r="S290" s="17"/>
      <c r="T290" s="17"/>
      <c r="U290" s="17"/>
      <c r="V290" s="18"/>
      <c r="W290" s="15"/>
      <c r="X290" s="13"/>
    </row>
    <row r="291" spans="1:25" x14ac:dyDescent="0.35">
      <c r="A291" s="5">
        <v>290</v>
      </c>
      <c r="B291" s="14" t="s">
        <v>186</v>
      </c>
      <c r="C291" s="15" t="s">
        <v>187</v>
      </c>
      <c r="D291" s="16" t="s">
        <v>207</v>
      </c>
      <c r="E291" s="36">
        <v>240</v>
      </c>
      <c r="F291" s="36"/>
      <c r="G291" s="36">
        <v>8</v>
      </c>
      <c r="H291" s="18">
        <v>67.53</v>
      </c>
      <c r="I291" s="15" t="s">
        <v>188</v>
      </c>
      <c r="O291" s="13"/>
      <c r="P291" s="14"/>
      <c r="Q291" s="15"/>
      <c r="R291" s="16"/>
      <c r="S291" s="17"/>
      <c r="T291" s="17"/>
      <c r="U291" s="17"/>
      <c r="V291" s="18"/>
      <c r="W291" s="15"/>
      <c r="X291" s="13"/>
    </row>
    <row r="292" spans="1:25" x14ac:dyDescent="0.35">
      <c r="A292" s="13">
        <v>291</v>
      </c>
      <c r="B292" s="14" t="s">
        <v>186</v>
      </c>
      <c r="C292" s="15" t="s">
        <v>187</v>
      </c>
      <c r="D292" s="16" t="s">
        <v>208</v>
      </c>
      <c r="E292" s="36">
        <v>260</v>
      </c>
      <c r="F292" s="36"/>
      <c r="G292" s="36">
        <v>8</v>
      </c>
      <c r="H292" s="18">
        <v>76</v>
      </c>
      <c r="I292" s="15" t="s">
        <v>188</v>
      </c>
      <c r="O292" s="13"/>
      <c r="P292" s="14"/>
      <c r="Q292" s="15"/>
      <c r="R292" s="16"/>
      <c r="S292" s="17"/>
      <c r="T292" s="17"/>
      <c r="U292" s="17"/>
      <c r="V292" s="18"/>
      <c r="W292" s="15"/>
      <c r="X292" s="13"/>
    </row>
    <row r="293" spans="1:25" x14ac:dyDescent="0.35">
      <c r="A293" s="5">
        <v>292</v>
      </c>
      <c r="B293" s="14" t="s">
        <v>186</v>
      </c>
      <c r="C293" s="15" t="s">
        <v>187</v>
      </c>
      <c r="D293" s="16" t="s">
        <v>209</v>
      </c>
      <c r="E293" s="36">
        <v>300</v>
      </c>
      <c r="F293" s="36"/>
      <c r="G293" s="36">
        <v>8</v>
      </c>
      <c r="H293" s="18">
        <v>81.98</v>
      </c>
      <c r="I293" s="15" t="s">
        <v>188</v>
      </c>
      <c r="O293" s="13"/>
      <c r="P293" s="14"/>
      <c r="Q293" s="15"/>
      <c r="R293" s="16"/>
      <c r="S293" s="17"/>
      <c r="T293" s="17"/>
      <c r="U293" s="17"/>
      <c r="V293" s="18"/>
      <c r="W293" s="15"/>
      <c r="X293" s="13"/>
    </row>
    <row r="294" spans="1:25" x14ac:dyDescent="0.35">
      <c r="A294" s="13">
        <v>293</v>
      </c>
      <c r="B294" s="14" t="s">
        <v>186</v>
      </c>
      <c r="C294" s="15" t="s">
        <v>187</v>
      </c>
      <c r="D294" s="16" t="s">
        <v>210</v>
      </c>
      <c r="E294" s="36">
        <v>320</v>
      </c>
      <c r="F294" s="36"/>
      <c r="G294" s="36">
        <v>8</v>
      </c>
      <c r="H294" s="18">
        <v>87.55</v>
      </c>
      <c r="I294" s="15" t="s">
        <v>188</v>
      </c>
      <c r="O294" s="13"/>
      <c r="P294" s="14"/>
      <c r="Q294" s="15"/>
      <c r="R294" s="16"/>
      <c r="S294" s="17"/>
      <c r="T294" s="17"/>
      <c r="U294" s="17"/>
      <c r="V294" s="18"/>
      <c r="W294" s="15"/>
      <c r="X294" s="13"/>
    </row>
    <row r="295" spans="1:25" x14ac:dyDescent="0.35">
      <c r="A295" s="5">
        <v>294</v>
      </c>
      <c r="B295" s="14" t="s">
        <v>186</v>
      </c>
      <c r="C295" s="15" t="s">
        <v>187</v>
      </c>
      <c r="D295" s="16" t="s">
        <v>211</v>
      </c>
      <c r="E295" s="36">
        <v>360</v>
      </c>
      <c r="F295" s="36"/>
      <c r="G295" s="36">
        <v>8</v>
      </c>
      <c r="H295" s="18">
        <v>81.28</v>
      </c>
      <c r="I295" s="15" t="s">
        <v>188</v>
      </c>
      <c r="O295" s="13"/>
      <c r="P295" s="14"/>
      <c r="Q295" s="15"/>
      <c r="R295" s="28"/>
      <c r="S295" s="17"/>
      <c r="T295" s="17"/>
      <c r="U295" s="17"/>
      <c r="V295" s="18"/>
      <c r="W295" s="15"/>
      <c r="X295" s="13"/>
    </row>
    <row r="296" spans="1:25" x14ac:dyDescent="0.35">
      <c r="A296" s="13">
        <v>295</v>
      </c>
      <c r="B296" s="14" t="s">
        <v>186</v>
      </c>
      <c r="C296" s="15" t="s">
        <v>187</v>
      </c>
      <c r="D296" s="28" t="s">
        <v>212</v>
      </c>
      <c r="E296" s="36">
        <v>380</v>
      </c>
      <c r="F296" s="36"/>
      <c r="G296" s="36">
        <v>8</v>
      </c>
      <c r="H296" s="18">
        <v>105.48</v>
      </c>
      <c r="I296" s="15" t="s">
        <v>188</v>
      </c>
      <c r="O296" s="13"/>
      <c r="P296" s="14"/>
      <c r="Q296" s="15"/>
      <c r="R296" s="28"/>
      <c r="S296" s="17"/>
      <c r="T296" s="17"/>
      <c r="U296" s="17"/>
      <c r="V296" s="18"/>
      <c r="W296" s="15"/>
      <c r="X296" s="13"/>
    </row>
    <row r="297" spans="1:25" x14ac:dyDescent="0.35">
      <c r="A297" s="5">
        <v>296</v>
      </c>
      <c r="B297" s="14" t="s">
        <v>186</v>
      </c>
      <c r="C297" s="15" t="s">
        <v>187</v>
      </c>
      <c r="D297" s="28" t="s">
        <v>213</v>
      </c>
      <c r="E297" s="36">
        <v>400</v>
      </c>
      <c r="F297" s="36"/>
      <c r="G297" s="36">
        <v>8</v>
      </c>
      <c r="H297" s="18">
        <v>113.36</v>
      </c>
      <c r="I297" s="15" t="s">
        <v>188</v>
      </c>
      <c r="O297" s="13"/>
      <c r="P297" s="14"/>
      <c r="Q297" s="15"/>
      <c r="R297" s="28"/>
      <c r="S297" s="17"/>
      <c r="T297" s="17"/>
      <c r="U297" s="17"/>
      <c r="V297" s="18"/>
      <c r="W297" s="15"/>
      <c r="X297" s="13"/>
    </row>
    <row r="298" spans="1:25" x14ac:dyDescent="0.35">
      <c r="A298" s="13">
        <v>297</v>
      </c>
      <c r="B298" s="14" t="s">
        <v>186</v>
      </c>
      <c r="C298" s="15" t="s">
        <v>187</v>
      </c>
      <c r="D298" s="28" t="s">
        <v>217</v>
      </c>
      <c r="E298" s="36">
        <v>80</v>
      </c>
      <c r="F298" s="36"/>
      <c r="G298" s="36">
        <v>8</v>
      </c>
      <c r="H298" s="18">
        <v>35.520000000000003</v>
      </c>
      <c r="I298" s="15" t="s">
        <v>188</v>
      </c>
      <c r="O298" s="13"/>
      <c r="P298" s="14"/>
      <c r="Q298" s="15"/>
      <c r="R298" s="24"/>
      <c r="S298" s="17"/>
      <c r="T298" s="17"/>
      <c r="U298" s="17"/>
      <c r="V298" s="18"/>
      <c r="W298" s="15"/>
      <c r="X298" s="13"/>
    </row>
    <row r="299" spans="1:25" x14ac:dyDescent="0.35">
      <c r="A299" s="5">
        <v>298</v>
      </c>
      <c r="B299" s="14" t="s">
        <v>186</v>
      </c>
      <c r="C299" s="15" t="s">
        <v>302</v>
      </c>
      <c r="D299" s="24" t="s">
        <v>304</v>
      </c>
      <c r="E299" s="36">
        <v>9</v>
      </c>
      <c r="F299" s="36">
        <v>24</v>
      </c>
      <c r="G299" s="36">
        <v>35</v>
      </c>
      <c r="H299" s="18">
        <v>42.14</v>
      </c>
      <c r="I299" s="15" t="s">
        <v>188</v>
      </c>
      <c r="O299" s="13"/>
      <c r="P299" s="14"/>
      <c r="Q299" s="15"/>
      <c r="R299" s="24"/>
      <c r="S299" s="17"/>
      <c r="T299" s="17"/>
      <c r="U299" s="25"/>
      <c r="V299" s="18"/>
      <c r="W299" s="15"/>
      <c r="X299" s="13"/>
    </row>
    <row r="300" spans="1:25" x14ac:dyDescent="0.35">
      <c r="A300" s="13">
        <v>299</v>
      </c>
      <c r="B300" s="14" t="s">
        <v>186</v>
      </c>
      <c r="C300" s="15" t="s">
        <v>303</v>
      </c>
      <c r="D300" s="24" t="s">
        <v>361</v>
      </c>
      <c r="E300" s="36">
        <v>100</v>
      </c>
      <c r="F300" s="36"/>
      <c r="G300" s="36">
        <v>6.5</v>
      </c>
      <c r="H300" s="18">
        <v>98.43</v>
      </c>
      <c r="I300" s="15" t="s">
        <v>188</v>
      </c>
      <c r="K300" s="1" t="s">
        <v>192</v>
      </c>
      <c r="L300" s="1" t="s">
        <v>191</v>
      </c>
      <c r="M300" s="1" t="s">
        <v>193</v>
      </c>
      <c r="O300" s="13"/>
      <c r="P300" s="19"/>
      <c r="Q300" s="19"/>
      <c r="R300" s="20"/>
      <c r="S300" s="17"/>
      <c r="T300" s="17"/>
      <c r="U300" s="17"/>
      <c r="V300" s="18"/>
      <c r="W300" s="15"/>
      <c r="X300" s="13"/>
    </row>
    <row r="301" spans="1:25" x14ac:dyDescent="0.35">
      <c r="A301" s="5">
        <v>300</v>
      </c>
      <c r="B301" s="19" t="s">
        <v>363</v>
      </c>
      <c r="C301" s="19" t="s">
        <v>363</v>
      </c>
      <c r="D301" s="20" t="s">
        <v>359</v>
      </c>
      <c r="E301" s="36"/>
      <c r="F301" s="36"/>
      <c r="G301" s="36"/>
      <c r="H301" s="18"/>
      <c r="I301" s="15"/>
      <c r="K301" s="1">
        <v>118.12</v>
      </c>
      <c r="L301" s="1">
        <v>1.2</v>
      </c>
      <c r="M301" s="1">
        <f>K301/L301</f>
        <v>98.433333333333337</v>
      </c>
      <c r="O301" s="13"/>
      <c r="P301" s="19"/>
      <c r="Q301" s="19"/>
      <c r="R301" s="20"/>
      <c r="S301" s="17"/>
      <c r="T301" s="17"/>
      <c r="U301" s="17"/>
      <c r="V301" s="18"/>
      <c r="W301" s="15"/>
      <c r="X301" s="13"/>
    </row>
    <row r="302" spans="1:25" x14ac:dyDescent="0.35">
      <c r="A302" s="13">
        <v>301</v>
      </c>
      <c r="B302" s="19" t="s">
        <v>363</v>
      </c>
      <c r="C302" s="19" t="s">
        <v>363</v>
      </c>
      <c r="D302" s="20" t="s">
        <v>360</v>
      </c>
      <c r="E302" s="36"/>
      <c r="F302" s="36"/>
      <c r="G302" s="36"/>
      <c r="H302" s="18"/>
      <c r="I302" s="15"/>
      <c r="O302" s="13"/>
      <c r="P302" s="14"/>
      <c r="Q302" s="15"/>
      <c r="R302" s="24"/>
      <c r="S302" s="17"/>
      <c r="T302" s="17"/>
      <c r="U302" s="25"/>
      <c r="V302" s="18"/>
      <c r="W302" s="15"/>
      <c r="X302" s="13"/>
    </row>
    <row r="303" spans="1:25" x14ac:dyDescent="0.35">
      <c r="A303" s="5">
        <v>302</v>
      </c>
      <c r="B303" s="14" t="s">
        <v>186</v>
      </c>
      <c r="C303" s="15" t="s">
        <v>303</v>
      </c>
      <c r="D303" s="24" t="s">
        <v>362</v>
      </c>
      <c r="E303" s="36">
        <v>160</v>
      </c>
      <c r="F303" s="36"/>
      <c r="G303" s="36">
        <v>6.5</v>
      </c>
      <c r="H303" s="18">
        <v>99.43</v>
      </c>
      <c r="I303" s="15" t="s">
        <v>6</v>
      </c>
      <c r="P303"/>
      <c r="Q303"/>
      <c r="R303"/>
      <c r="S303"/>
      <c r="T303"/>
      <c r="U303"/>
      <c r="V303"/>
      <c r="W303"/>
      <c r="X303"/>
    </row>
    <row r="304" spans="1:25" x14ac:dyDescent="0.35">
      <c r="Q304"/>
      <c r="R304"/>
      <c r="S304"/>
      <c r="T304"/>
      <c r="U304"/>
      <c r="V304"/>
      <c r="W304"/>
      <c r="X304"/>
      <c r="Y304"/>
    </row>
    <row r="305" spans="17:25" x14ac:dyDescent="0.35">
      <c r="Q305"/>
      <c r="R305"/>
      <c r="S305"/>
      <c r="T305"/>
      <c r="U305"/>
      <c r="V305"/>
      <c r="W305"/>
      <c r="X305"/>
      <c r="Y305"/>
    </row>
    <row r="306" spans="17:25" x14ac:dyDescent="0.35">
      <c r="Q306"/>
      <c r="R306"/>
      <c r="S306"/>
      <c r="T306"/>
      <c r="U306"/>
      <c r="V306"/>
      <c r="W306"/>
      <c r="X306"/>
      <c r="Y306"/>
    </row>
    <row r="307" spans="17:25" x14ac:dyDescent="0.35">
      <c r="Q307"/>
      <c r="R307"/>
      <c r="S307"/>
      <c r="T307"/>
      <c r="U307"/>
      <c r="V307"/>
      <c r="W307"/>
      <c r="X307"/>
      <c r="Y307"/>
    </row>
    <row r="308" spans="17:25" x14ac:dyDescent="0.35">
      <c r="Q308"/>
      <c r="R308"/>
      <c r="S308"/>
      <c r="T308"/>
      <c r="U308"/>
      <c r="V308"/>
      <c r="W308"/>
      <c r="X308"/>
      <c r="Y308"/>
    </row>
    <row r="309" spans="17:25" x14ac:dyDescent="0.35">
      <c r="Q309"/>
      <c r="R309"/>
      <c r="S309"/>
      <c r="T309"/>
      <c r="U309"/>
      <c r="V309"/>
      <c r="W309"/>
      <c r="X309"/>
      <c r="Y309"/>
    </row>
    <row r="310" spans="17:25" x14ac:dyDescent="0.35">
      <c r="Q310"/>
      <c r="R310"/>
      <c r="S310"/>
      <c r="T310"/>
      <c r="U310"/>
      <c r="V310"/>
      <c r="W310"/>
      <c r="X310"/>
      <c r="Y310"/>
    </row>
    <row r="311" spans="17:25" x14ac:dyDescent="0.35">
      <c r="Q311"/>
      <c r="R311"/>
      <c r="S311"/>
      <c r="T311"/>
      <c r="U311"/>
      <c r="V311"/>
      <c r="W311"/>
      <c r="X311"/>
      <c r="Y311"/>
    </row>
    <row r="312" spans="17:25" x14ac:dyDescent="0.35">
      <c r="Q312"/>
      <c r="R312"/>
      <c r="S312"/>
      <c r="T312"/>
      <c r="U312"/>
      <c r="V312"/>
      <c r="W312"/>
      <c r="X312"/>
      <c r="Y312"/>
    </row>
    <row r="313" spans="17:25" x14ac:dyDescent="0.35">
      <c r="Q313"/>
      <c r="R313"/>
      <c r="S313"/>
      <c r="T313"/>
      <c r="U313"/>
      <c r="V313"/>
      <c r="W313"/>
      <c r="X313"/>
      <c r="Y313"/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/>
  </sheetPr>
  <dimension ref="A1:J404"/>
  <sheetViews>
    <sheetView showGridLines="0" tabSelected="1" zoomScaleNormal="100" zoomScaleSheetLayoutView="55" zoomScalePageLayoutView="70" workbookViewId="0">
      <selection activeCell="J2" sqref="J2"/>
    </sheetView>
  </sheetViews>
  <sheetFormatPr baseColWidth="10" defaultColWidth="11.5703125" defaultRowHeight="15.75" x14ac:dyDescent="0.25"/>
  <cols>
    <col min="1" max="1" width="15.28515625" style="39" customWidth="1"/>
    <col min="2" max="2" width="80.85546875" style="39" customWidth="1"/>
    <col min="3" max="4" width="15.28515625" style="40" customWidth="1"/>
    <col min="5" max="5" width="21.140625" style="40" customWidth="1"/>
    <col min="6" max="6" width="21.28515625" style="39" customWidth="1"/>
    <col min="7" max="7" width="11.5703125" style="39"/>
    <col min="8" max="8" width="22" style="39" customWidth="1"/>
    <col min="9" max="9" width="16.7109375" style="39" customWidth="1"/>
    <col min="10" max="10" width="15" style="41" customWidth="1"/>
    <col min="11" max="14" width="11.5703125" style="39"/>
    <col min="15" max="15" width="21.5703125" style="39" customWidth="1"/>
    <col min="16" max="19" width="11.5703125" style="39"/>
    <col min="20" max="20" width="25.28515625" style="39" bestFit="1" customWidth="1"/>
    <col min="21" max="26" width="11.5703125" style="39"/>
    <col min="27" max="30" width="11.5703125" style="39" customWidth="1"/>
    <col min="31" max="16384" width="11.5703125" style="39"/>
  </cols>
  <sheetData>
    <row r="1" spans="1:10" ht="80.25" customHeight="1" x14ac:dyDescent="0.25">
      <c r="A1" s="38" t="s">
        <v>30</v>
      </c>
    </row>
    <row r="2" spans="1:10" ht="76.5" customHeight="1" thickBot="1" x14ac:dyDescent="0.3">
      <c r="A2" s="42">
        <v>1</v>
      </c>
    </row>
    <row r="6" spans="1:10" ht="43.5" customHeight="1" x14ac:dyDescent="0.25"/>
    <row r="10" spans="1:10" x14ac:dyDescent="0.25">
      <c r="F10" s="56" t="s">
        <v>255</v>
      </c>
      <c r="G10" s="56"/>
      <c r="H10" s="56"/>
      <c r="J10" s="44"/>
    </row>
    <row r="11" spans="1:10" x14ac:dyDescent="0.25">
      <c r="F11" s="45" t="s">
        <v>259</v>
      </c>
      <c r="G11" s="43" t="s">
        <v>260</v>
      </c>
      <c r="H11" s="43"/>
      <c r="J11" s="44"/>
    </row>
    <row r="12" spans="1:10" x14ac:dyDescent="0.25">
      <c r="F12" s="45" t="s">
        <v>258</v>
      </c>
      <c r="G12" s="43" t="s">
        <v>261</v>
      </c>
      <c r="H12" s="43"/>
      <c r="J12" s="44"/>
    </row>
    <row r="13" spans="1:10" x14ac:dyDescent="0.25">
      <c r="F13" s="46" t="s">
        <v>256</v>
      </c>
      <c r="G13" s="43" t="s">
        <v>262</v>
      </c>
      <c r="H13" s="43"/>
      <c r="J13" s="44" t="s">
        <v>26</v>
      </c>
    </row>
    <row r="14" spans="1:10" x14ac:dyDescent="0.25">
      <c r="F14" s="45" t="s">
        <v>257</v>
      </c>
      <c r="G14" s="43" t="s">
        <v>305</v>
      </c>
      <c r="H14" s="43"/>
      <c r="J14" s="44"/>
    </row>
    <row r="15" spans="1:10" x14ac:dyDescent="0.25">
      <c r="B15" s="47" t="s">
        <v>29</v>
      </c>
      <c r="E15" s="48"/>
      <c r="F15" s="49"/>
      <c r="G15" s="49"/>
      <c r="H15" s="49"/>
      <c r="J15" s="44" t="s">
        <v>26</v>
      </c>
    </row>
    <row r="16" spans="1:10" x14ac:dyDescent="0.25">
      <c r="B16" s="50">
        <f ca="1">TODAY()</f>
        <v>44475</v>
      </c>
    </row>
    <row r="17" spans="2:10" ht="16.5" thickBot="1" x14ac:dyDescent="0.3">
      <c r="B17" s="43"/>
    </row>
    <row r="18" spans="2:10" x14ac:dyDescent="0.25">
      <c r="B18" s="43" t="str">
        <f ca="1">CONCATENATE("Bon N°: ",YEAR(NOW()),"0",MONTH(NOW()),DAY(NOW()),$A$2)</f>
        <v>Bon N°: 202101061</v>
      </c>
      <c r="F18" s="57" t="s">
        <v>310</v>
      </c>
      <c r="G18" s="58"/>
      <c r="H18" s="59">
        <f>SUM(tb_bonCommande[Total HT])</f>
        <v>2521.9</v>
      </c>
    </row>
    <row r="19" spans="2:10" x14ac:dyDescent="0.25">
      <c r="B19" s="66" t="s">
        <v>403</v>
      </c>
      <c r="F19" s="60" t="s">
        <v>311</v>
      </c>
      <c r="G19" s="61">
        <v>0.2</v>
      </c>
      <c r="H19" s="62">
        <f>H18*1.2</f>
        <v>3026.28</v>
      </c>
    </row>
    <row r="20" spans="2:10" ht="16.5" thickBot="1" x14ac:dyDescent="0.3">
      <c r="B20" s="51" t="s">
        <v>404</v>
      </c>
      <c r="F20" s="63" t="s">
        <v>312</v>
      </c>
      <c r="G20" s="64"/>
      <c r="H20" s="65">
        <f>SUM(H18:H19)</f>
        <v>5548.18</v>
      </c>
    </row>
    <row r="21" spans="2:10" x14ac:dyDescent="0.25">
      <c r="B21" s="47" t="s">
        <v>405</v>
      </c>
    </row>
    <row r="22" spans="2:10" x14ac:dyDescent="0.25">
      <c r="B22" s="47" t="s">
        <v>406</v>
      </c>
    </row>
    <row r="23" spans="2:10" x14ac:dyDescent="0.25">
      <c r="B23" s="47"/>
    </row>
    <row r="25" spans="2:10" ht="16.5" thickBot="1" x14ac:dyDescent="0.3">
      <c r="B25" s="52" t="s">
        <v>2</v>
      </c>
      <c r="C25" s="52" t="s">
        <v>3</v>
      </c>
      <c r="D25" s="52" t="s">
        <v>4</v>
      </c>
      <c r="E25" s="52" t="s">
        <v>398</v>
      </c>
      <c r="F25" s="53" t="s">
        <v>394</v>
      </c>
      <c r="G25" s="52" t="s">
        <v>6</v>
      </c>
      <c r="H25" s="52" t="s">
        <v>399</v>
      </c>
      <c r="I25" s="52" t="s">
        <v>358</v>
      </c>
      <c r="J25" s="54" t="s">
        <v>28</v>
      </c>
    </row>
    <row r="26" spans="2:10" x14ac:dyDescent="0.25">
      <c r="B26" s="67" t="s">
        <v>117</v>
      </c>
      <c r="C26" s="68">
        <v>3900</v>
      </c>
      <c r="D26" s="68">
        <v>100</v>
      </c>
      <c r="E26" s="68">
        <v>38</v>
      </c>
      <c r="F26" s="69">
        <v>150</v>
      </c>
      <c r="G26" s="70" t="s">
        <v>364</v>
      </c>
      <c r="H26" s="71">
        <v>1.482E-2</v>
      </c>
      <c r="I26" s="72">
        <v>12</v>
      </c>
      <c r="J26" s="73">
        <v>1800</v>
      </c>
    </row>
    <row r="27" spans="2:10" x14ac:dyDescent="0.25">
      <c r="B27" s="67" t="s">
        <v>179</v>
      </c>
      <c r="C27" s="68">
        <v>675</v>
      </c>
      <c r="D27" s="68">
        <v>2500</v>
      </c>
      <c r="E27" s="68">
        <v>18</v>
      </c>
      <c r="F27" s="69">
        <v>6.8</v>
      </c>
      <c r="G27" s="70" t="s">
        <v>18</v>
      </c>
      <c r="H27" s="71">
        <v>1.6875</v>
      </c>
      <c r="I27" s="72">
        <v>10</v>
      </c>
      <c r="J27" s="73">
        <v>68</v>
      </c>
    </row>
    <row r="28" spans="2:10" x14ac:dyDescent="0.25">
      <c r="B28" s="67" t="s">
        <v>20</v>
      </c>
      <c r="C28" s="68">
        <v>1800</v>
      </c>
      <c r="D28" s="68">
        <v>1195</v>
      </c>
      <c r="E28" s="68">
        <v>12</v>
      </c>
      <c r="F28" s="69">
        <v>4.0199999999999996</v>
      </c>
      <c r="G28" s="70" t="s">
        <v>18</v>
      </c>
      <c r="H28" s="71">
        <v>2.1510000000000002</v>
      </c>
      <c r="I28" s="72">
        <v>5</v>
      </c>
      <c r="J28" s="73">
        <v>20.099999999999998</v>
      </c>
    </row>
    <row r="29" spans="2:10" x14ac:dyDescent="0.25">
      <c r="B29" s="67" t="s">
        <v>190</v>
      </c>
      <c r="C29" s="68">
        <v>60</v>
      </c>
      <c r="D29" s="68">
        <v>0</v>
      </c>
      <c r="E29" s="68">
        <v>4</v>
      </c>
      <c r="F29" s="69">
        <v>20.89</v>
      </c>
      <c r="G29" s="70" t="s">
        <v>188</v>
      </c>
      <c r="H29" s="71">
        <v>1</v>
      </c>
      <c r="I29" s="72">
        <v>20</v>
      </c>
      <c r="J29" s="73">
        <v>417.8</v>
      </c>
    </row>
    <row r="30" spans="2:10" ht="31.5" x14ac:dyDescent="0.25">
      <c r="B30" s="67" t="s">
        <v>224</v>
      </c>
      <c r="C30" s="68">
        <v>140</v>
      </c>
      <c r="D30" s="68">
        <v>0</v>
      </c>
      <c r="E30" s="68">
        <v>6</v>
      </c>
      <c r="F30" s="69">
        <v>18</v>
      </c>
      <c r="G30" s="70" t="s">
        <v>188</v>
      </c>
      <c r="H30" s="71">
        <v>1</v>
      </c>
      <c r="I30" s="72">
        <v>12</v>
      </c>
      <c r="J30" s="73">
        <v>216</v>
      </c>
    </row>
    <row r="404" spans="2:10" s="55" customFormat="1" x14ac:dyDescent="0.25">
      <c r="B404" s="39"/>
      <c r="C404" s="40"/>
      <c r="D404" s="40"/>
      <c r="E404" s="40"/>
      <c r="F404" s="39"/>
      <c r="G404" s="39"/>
      <c r="H404" s="39"/>
      <c r="I404" s="39"/>
      <c r="J404" s="41"/>
    </row>
  </sheetData>
  <pageMargins left="0" right="0" top="0" bottom="0" header="0.31496062992125984" footer="0.31496062992125984"/>
  <pageSetup paperSize="9" scale="42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8" r:id="rId4" name="Button 10">
              <controlPr defaultSize="0" print="0" autoFill="0" autoPict="0" macro="[0]!ImpressionPDF">
                <anchor moveWithCells="1" sizeWithCells="1">
                  <from>
                    <xdr:col>2</xdr:col>
                    <xdr:colOff>219075</xdr:colOff>
                    <xdr:row>0</xdr:row>
                    <xdr:rowOff>295275</xdr:rowOff>
                  </from>
                  <to>
                    <xdr:col>3</xdr:col>
                    <xdr:colOff>828675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5" name="Button 11">
              <controlPr defaultSize="0" print="0" autoFill="0" autoPict="0" macro="[0]!Bouton11_Cliquer">
                <anchor moveWithCells="1" sizeWithCells="1">
                  <from>
                    <xdr:col>1</xdr:col>
                    <xdr:colOff>1857375</xdr:colOff>
                    <xdr:row>0</xdr:row>
                    <xdr:rowOff>276225</xdr:rowOff>
                  </from>
                  <to>
                    <xdr:col>1</xdr:col>
                    <xdr:colOff>4505325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Clients!$C$2:$C$3</xm:f>
          </x14:formula1>
          <xm:sqref>B21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320"/>
  <sheetViews>
    <sheetView showGridLines="0" workbookViewId="0">
      <selection activeCell="G15" sqref="G15"/>
    </sheetView>
  </sheetViews>
  <sheetFormatPr baseColWidth="10" defaultColWidth="11.5703125" defaultRowHeight="15" x14ac:dyDescent="0.25"/>
  <cols>
    <col min="1" max="1" width="12.7109375" style="34" bestFit="1" customWidth="1"/>
    <col min="2" max="2" width="11.85546875" style="34" bestFit="1" customWidth="1"/>
    <col min="3" max="3" width="9.85546875" style="34" bestFit="1" customWidth="1"/>
    <col min="4" max="4" width="12.5703125" style="34" bestFit="1" customWidth="1"/>
    <col min="5" max="5" width="25.42578125" style="34" bestFit="1" customWidth="1"/>
    <col min="6" max="6" width="14.140625" style="34" bestFit="1" customWidth="1"/>
    <col min="7" max="7" width="16" style="34" bestFit="1" customWidth="1"/>
    <col min="8" max="8" width="11.5703125" style="34" bestFit="1" customWidth="1"/>
    <col min="9" max="9" width="19" style="34" bestFit="1" customWidth="1"/>
    <col min="10" max="10" width="23.28515625" style="34" bestFit="1" customWidth="1"/>
    <col min="11" max="11" width="20.7109375" style="34" bestFit="1" customWidth="1"/>
    <col min="12" max="12" width="31.42578125" style="34" customWidth="1"/>
    <col min="13" max="13" width="11.5703125" style="34"/>
    <col min="14" max="14" width="21.85546875" style="34" bestFit="1" customWidth="1"/>
    <col min="15" max="15" width="11.5703125" style="34"/>
    <col min="16" max="16" width="20.42578125" style="34" bestFit="1" customWidth="1"/>
    <col min="17" max="16384" width="11.5703125" style="34"/>
  </cols>
  <sheetData>
    <row r="1" spans="1:11" ht="15" customHeight="1" x14ac:dyDescent="0.25">
      <c r="A1" s="34" t="s">
        <v>368</v>
      </c>
      <c r="B1" s="34" t="s">
        <v>369</v>
      </c>
      <c r="C1" s="34" t="s">
        <v>23</v>
      </c>
      <c r="D1" s="34" t="s">
        <v>372</v>
      </c>
      <c r="E1" s="34" t="s">
        <v>377</v>
      </c>
      <c r="F1" s="34" t="s">
        <v>378</v>
      </c>
      <c r="G1" s="34" t="s">
        <v>31</v>
      </c>
      <c r="H1" s="34" t="s">
        <v>379</v>
      </c>
      <c r="I1" s="34" t="s">
        <v>380</v>
      </c>
      <c r="J1" s="34" t="s">
        <v>381</v>
      </c>
      <c r="K1" s="34" t="s">
        <v>382</v>
      </c>
    </row>
    <row r="2" spans="1:11" ht="15" customHeight="1" x14ac:dyDescent="0.25">
      <c r="A2" s="34">
        <v>1</v>
      </c>
      <c r="B2" s="34" t="s">
        <v>370</v>
      </c>
      <c r="C2" s="34" t="s">
        <v>375</v>
      </c>
      <c r="D2" s="34" t="s">
        <v>373</v>
      </c>
      <c r="E2" s="34" t="s">
        <v>390</v>
      </c>
      <c r="G2" s="34">
        <v>29170</v>
      </c>
      <c r="H2" s="34" t="s">
        <v>391</v>
      </c>
      <c r="K2" s="35" t="s">
        <v>24</v>
      </c>
    </row>
    <row r="3" spans="1:11" ht="15" customHeight="1" x14ac:dyDescent="0.25">
      <c r="A3" s="34">
        <v>2</v>
      </c>
      <c r="B3" s="34" t="s">
        <v>371</v>
      </c>
      <c r="C3" s="34" t="s">
        <v>376</v>
      </c>
      <c r="D3" s="34" t="s">
        <v>374</v>
      </c>
      <c r="E3" s="34" t="s">
        <v>400</v>
      </c>
      <c r="G3" s="34">
        <v>56850</v>
      </c>
      <c r="H3" s="34" t="s">
        <v>401</v>
      </c>
      <c r="K3" s="35" t="s">
        <v>402</v>
      </c>
    </row>
    <row r="4" spans="1:11" ht="15" customHeight="1" x14ac:dyDescent="0.25">
      <c r="A4" s="34">
        <v>3</v>
      </c>
      <c r="B4" s="34" t="s">
        <v>370</v>
      </c>
      <c r="C4" s="34" t="s">
        <v>383</v>
      </c>
      <c r="D4" s="34" t="s">
        <v>384</v>
      </c>
      <c r="E4" s="34" t="s">
        <v>385</v>
      </c>
      <c r="G4" s="34">
        <v>29000</v>
      </c>
      <c r="H4" s="34" t="s">
        <v>386</v>
      </c>
      <c r="I4" s="34" t="s">
        <v>387</v>
      </c>
      <c r="J4" s="34" t="s">
        <v>388</v>
      </c>
      <c r="K4" s="35" t="s">
        <v>389</v>
      </c>
    </row>
    <row r="5" spans="1:11" ht="15" customHeight="1" x14ac:dyDescent="0.25"/>
    <row r="6" spans="1:11" ht="15" customHeight="1" x14ac:dyDescent="0.25"/>
    <row r="7" spans="1:11" ht="15" customHeight="1" x14ac:dyDescent="0.25"/>
    <row r="8" spans="1:11" ht="15" customHeight="1" x14ac:dyDescent="0.25"/>
    <row r="9" spans="1:11" ht="15" customHeight="1" x14ac:dyDescent="0.25"/>
    <row r="10" spans="1:11" ht="15" customHeight="1" x14ac:dyDescent="0.25"/>
    <row r="11" spans="1:11" ht="15" customHeight="1" x14ac:dyDescent="0.25"/>
    <row r="12" spans="1:11" ht="15" customHeight="1" x14ac:dyDescent="0.25"/>
    <row r="13" spans="1:11" ht="15" customHeight="1" x14ac:dyDescent="0.25"/>
    <row r="14" spans="1:11" ht="15" customHeight="1" x14ac:dyDescent="0.25"/>
    <row r="15" spans="1:11" ht="15" customHeight="1" x14ac:dyDescent="0.25"/>
    <row r="16" spans="1:11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</sheetData>
  <phoneticPr fontId="2" type="noConversion"/>
  <hyperlinks>
    <hyperlink ref="K2" r:id="rId1"/>
    <hyperlink ref="K4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FormulaireClient">
                <anchor moveWithCells="1">
                  <from>
                    <xdr:col>1</xdr:col>
                    <xdr:colOff>47625</xdr:colOff>
                    <xdr:row>7</xdr:row>
                    <xdr:rowOff>161925</xdr:rowOff>
                  </from>
                  <to>
                    <xdr:col>2</xdr:col>
                    <xdr:colOff>619125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"/>
  <sheetViews>
    <sheetView workbookViewId="0">
      <selection activeCell="P9" sqref="P9"/>
    </sheetView>
  </sheetViews>
  <sheetFormatPr baseColWidth="10" defaultRowHeight="15" x14ac:dyDescent="0.25"/>
  <cols>
    <col min="2" max="2" width="11.5703125" customWidth="1"/>
    <col min="4" max="4" width="11.5703125" customWidth="1"/>
    <col min="5" max="5" width="16.42578125" customWidth="1"/>
    <col min="6" max="6" width="18.42578125" customWidth="1"/>
    <col min="7" max="7" width="16.7109375" customWidth="1"/>
    <col min="8" max="8" width="17.42578125" customWidth="1"/>
  </cols>
  <sheetData>
    <row r="1" spans="1:8" x14ac:dyDescent="0.25">
      <c r="A1" t="s">
        <v>395</v>
      </c>
      <c r="B1" t="s">
        <v>23</v>
      </c>
      <c r="C1" t="s">
        <v>396</v>
      </c>
      <c r="D1" t="s">
        <v>397</v>
      </c>
      <c r="E1" t="s">
        <v>251</v>
      </c>
      <c r="F1" t="s">
        <v>253</v>
      </c>
      <c r="G1" t="s">
        <v>252</v>
      </c>
      <c r="H1" t="s">
        <v>254</v>
      </c>
    </row>
    <row r="2" spans="1:8" x14ac:dyDescent="0.25">
      <c r="C2">
        <v>12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>
        <v>20211006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Bd</vt:lpstr>
      <vt:lpstr>Bon à Imprimer</vt:lpstr>
      <vt:lpstr>Clients</vt:lpstr>
      <vt:lpstr>Archive</vt:lpstr>
      <vt:lpstr>Feuil1</vt:lpstr>
      <vt:lpstr>adrClient</vt:lpstr>
      <vt:lpstr>Bd!Criteres</vt:lpstr>
      <vt:lpstr>Bd!Extraire</vt:lpstr>
      <vt:lpstr>nomClient</vt:lpstr>
      <vt:lpstr>numBon</vt:lpstr>
      <vt:lpstr>villeClient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naud</dc:creator>
  <cp:lastModifiedBy>yal</cp:lastModifiedBy>
  <cp:lastPrinted>2021-10-06T15:55:21Z</cp:lastPrinted>
  <dcterms:created xsi:type="dcterms:W3CDTF">2015-06-05T18:19:34Z</dcterms:created>
  <dcterms:modified xsi:type="dcterms:W3CDTF">2021-10-06T18:54:57Z</dcterms:modified>
</cp:coreProperties>
</file>