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2935" yWindow="-105" windowWidth="23250" windowHeight="12720"/>
  </bookViews>
  <sheets>
    <sheet name="Agences" sheetId="4" r:id="rId1"/>
    <sheet name="Etude" sheetId="5" r:id="rId2"/>
    <sheet name="Conclusion" sheetId="10" r:id="rId3"/>
    <sheet name="Sheet1" sheetId="12" state="hidden" r:id="rId4"/>
  </sheets>
  <externalReferences>
    <externalReference r:id="rId5"/>
  </externalReferences>
  <definedNames>
    <definedName name="_xlnm._FilterDatabase" localSheetId="0" hidden="1">Agences!$B$1:$B$56</definedName>
    <definedName name="Agence" localSheetId="1">Etude!#REF!</definedName>
    <definedName name="iAg">[1]Params!$H$3</definedName>
    <definedName name="ListAgence">CHOOSE(iAg,LsAgActu,LsAgPrev,LsAgTest)</definedName>
    <definedName name="LsAgActu">[1]Params!$B$5:$B$45</definedName>
    <definedName name="LsAgPrev">[1]Params!$D$5:$D$45</definedName>
    <definedName name="LsAgTest">[1]Params!$F$5:$F$45</definedName>
    <definedName name="PprocheTest">'[1]Base Agences'!$T$49:$X$66</definedName>
    <definedName name="_xlnm.Print_Area" localSheetId="2">Conclusion!$A$1:$S$48</definedName>
  </definedNames>
  <calcPr calcId="145621"/>
  <pivotCaches>
    <pivotCache cacheId="14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2" l="1"/>
  <c r="E6" i="12" s="1"/>
  <c r="F6" i="12" s="1"/>
  <c r="G6" i="12" s="1"/>
  <c r="H6" i="12" s="1"/>
  <c r="I6" i="12" s="1"/>
  <c r="J6" i="12" s="1"/>
  <c r="K6" i="12" s="1"/>
  <c r="L6" i="12" s="1"/>
  <c r="M6" i="12" s="1"/>
  <c r="N6" i="12" s="1"/>
  <c r="C7" i="12" s="1"/>
  <c r="D7" i="12" s="1"/>
  <c r="E7" i="12" s="1"/>
  <c r="F7" i="12" s="1"/>
  <c r="G7" i="12" s="1"/>
  <c r="H7" i="12" s="1"/>
  <c r="I7" i="12" s="1"/>
  <c r="J7" i="12" s="1"/>
  <c r="K7" i="12" s="1"/>
  <c r="L7" i="12" s="1"/>
  <c r="M7" i="12" s="1"/>
  <c r="N7" i="12" s="1"/>
  <c r="C8" i="12" s="1"/>
  <c r="D8" i="12" s="1"/>
  <c r="E8" i="12" s="1"/>
  <c r="F8" i="12" s="1"/>
  <c r="G8" i="12" s="1"/>
  <c r="H8" i="12" s="1"/>
  <c r="I8" i="12" s="1"/>
  <c r="J8" i="12" s="1"/>
  <c r="K8" i="12" s="1"/>
  <c r="L8" i="12" s="1"/>
  <c r="M8" i="12" s="1"/>
  <c r="N8" i="12" s="1"/>
  <c r="C9" i="12" s="1"/>
  <c r="D9" i="12" s="1"/>
  <c r="E9" i="12" s="1"/>
  <c r="F9" i="12" s="1"/>
  <c r="G9" i="12" s="1"/>
  <c r="H9" i="12" s="1"/>
  <c r="I9" i="12" s="1"/>
  <c r="J9" i="12" s="1"/>
  <c r="K9" i="12" s="1"/>
  <c r="L9" i="12" s="1"/>
  <c r="M9" i="12" s="1"/>
  <c r="N9" i="12" s="1"/>
  <c r="C10" i="12" s="1"/>
  <c r="D10" i="12" s="1"/>
  <c r="E10" i="12" s="1"/>
  <c r="F10" i="12" s="1"/>
  <c r="G10" i="12" s="1"/>
  <c r="H10" i="12" s="1"/>
  <c r="I10" i="12" s="1"/>
  <c r="J10" i="12" s="1"/>
  <c r="K10" i="12" s="1"/>
  <c r="L10" i="12" s="1"/>
  <c r="M10" i="12" s="1"/>
  <c r="N10" i="12" s="1"/>
  <c r="C11" i="12" s="1"/>
  <c r="D11" i="12" s="1"/>
  <c r="E11" i="12" s="1"/>
  <c r="F11" i="12" s="1"/>
  <c r="G11" i="12" s="1"/>
  <c r="H11" i="12" s="1"/>
  <c r="I11" i="12" s="1"/>
  <c r="J11" i="12" s="1"/>
  <c r="K11" i="12" s="1"/>
  <c r="L11" i="12" s="1"/>
  <c r="M11" i="12" s="1"/>
  <c r="N11" i="12" s="1"/>
  <c r="C12" i="12" s="1"/>
  <c r="D12" i="12" s="1"/>
  <c r="E12" i="12" s="1"/>
  <c r="F12" i="12" s="1"/>
  <c r="G12" i="12" s="1"/>
  <c r="H12" i="12" s="1"/>
  <c r="I12" i="12" s="1"/>
  <c r="J12" i="12" s="1"/>
  <c r="K12" i="12" s="1"/>
  <c r="L12" i="12" s="1"/>
  <c r="M12" i="12" s="1"/>
  <c r="N12" i="12" s="1"/>
  <c r="C13" i="12" s="1"/>
  <c r="D13" i="12" s="1"/>
  <c r="E13" i="12" s="1"/>
  <c r="F13" i="12" s="1"/>
  <c r="G13" i="12" s="1"/>
  <c r="H13" i="12" s="1"/>
  <c r="I13" i="12" s="1"/>
  <c r="J13" i="12" s="1"/>
  <c r="K13" i="12" s="1"/>
  <c r="L13" i="12" s="1"/>
  <c r="M13" i="12" s="1"/>
  <c r="N13" i="12" s="1"/>
  <c r="C14" i="12" s="1"/>
  <c r="D14" i="12" s="1"/>
  <c r="E14" i="12" s="1"/>
  <c r="F14" i="12" s="1"/>
  <c r="G14" i="12" s="1"/>
  <c r="H14" i="12" s="1"/>
  <c r="I14" i="12" s="1"/>
  <c r="J14" i="12" s="1"/>
  <c r="K14" i="12" s="1"/>
  <c r="L14" i="12" s="1"/>
  <c r="M14" i="12" s="1"/>
  <c r="N14" i="12" s="1"/>
  <c r="C15" i="12" s="1"/>
  <c r="D15" i="12" s="1"/>
  <c r="E15" i="12" s="1"/>
  <c r="F15" i="12" s="1"/>
  <c r="G15" i="12" s="1"/>
  <c r="H15" i="12" s="1"/>
  <c r="I15" i="12" s="1"/>
  <c r="J15" i="12" s="1"/>
  <c r="K15" i="12" s="1"/>
  <c r="L15" i="12" s="1"/>
  <c r="M15" i="12" s="1"/>
  <c r="N15" i="12" s="1"/>
  <c r="C16" i="12" s="1"/>
  <c r="D16" i="12" s="1"/>
  <c r="E16" i="12" s="1"/>
  <c r="F16" i="12" s="1"/>
  <c r="G16" i="12" s="1"/>
  <c r="H16" i="12" s="1"/>
  <c r="I16" i="12" s="1"/>
  <c r="J16" i="12" s="1"/>
  <c r="K16" i="12" s="1"/>
  <c r="L16" i="12" s="1"/>
  <c r="M16" i="12" s="1"/>
  <c r="N16" i="12" s="1"/>
  <c r="C17" i="12" s="1"/>
  <c r="D17" i="12" s="1"/>
  <c r="E17" i="12" s="1"/>
  <c r="F17" i="12" s="1"/>
  <c r="G17" i="12" s="1"/>
  <c r="H17" i="12" s="1"/>
  <c r="I17" i="12" s="1"/>
  <c r="J17" i="12" s="1"/>
  <c r="K17" i="12" s="1"/>
  <c r="L17" i="12" s="1"/>
  <c r="M17" i="12" s="1"/>
  <c r="N17" i="12" s="1"/>
  <c r="C18" i="12" s="1"/>
  <c r="D18" i="12" s="1"/>
  <c r="E18" i="12" s="1"/>
  <c r="F18" i="12" s="1"/>
  <c r="G18" i="12" s="1"/>
  <c r="H18" i="12" s="1"/>
  <c r="I18" i="12" s="1"/>
  <c r="J18" i="12" s="1"/>
  <c r="K18" i="12" s="1"/>
  <c r="L18" i="12" s="1"/>
  <c r="M18" i="12" s="1"/>
  <c r="N18" i="12" s="1"/>
  <c r="C19" i="12" s="1"/>
  <c r="D19" i="12" s="1"/>
  <c r="E19" i="12" s="1"/>
  <c r="F19" i="12" s="1"/>
  <c r="G19" i="12" s="1"/>
  <c r="H19" i="12" s="1"/>
  <c r="I19" i="12" s="1"/>
  <c r="J19" i="12" s="1"/>
  <c r="K19" i="12" s="1"/>
  <c r="L19" i="12" s="1"/>
  <c r="M19" i="12" s="1"/>
  <c r="N19" i="12" s="1"/>
  <c r="C20" i="12" s="1"/>
  <c r="D20" i="12" s="1"/>
  <c r="E20" i="12" s="1"/>
  <c r="F20" i="12" s="1"/>
  <c r="G20" i="12" s="1"/>
  <c r="H20" i="12" s="1"/>
  <c r="I20" i="12" s="1"/>
  <c r="J20" i="12" s="1"/>
  <c r="K20" i="12" s="1"/>
  <c r="L20" i="12" s="1"/>
  <c r="M20" i="12" s="1"/>
  <c r="N20" i="12" s="1"/>
  <c r="C6" i="12"/>
  <c r="D5" i="12"/>
  <c r="E5" i="12" s="1"/>
  <c r="F5" i="12" s="1"/>
  <c r="G5" i="12" s="1"/>
  <c r="H5" i="12" s="1"/>
  <c r="I5" i="12" s="1"/>
  <c r="J5" i="12" s="1"/>
  <c r="K5" i="12" s="1"/>
  <c r="L5" i="12" s="1"/>
  <c r="M5" i="12" s="1"/>
  <c r="N5" i="12" s="1"/>
  <c r="C5" i="12"/>
  <c r="E4" i="12"/>
  <c r="F4" i="12" s="1"/>
  <c r="G4" i="12" s="1"/>
  <c r="H4" i="12" s="1"/>
  <c r="I4" i="12" s="1"/>
  <c r="J4" i="12" s="1"/>
  <c r="K4" i="12" s="1"/>
  <c r="L4" i="12" s="1"/>
  <c r="M4" i="12" s="1"/>
  <c r="N4" i="12" s="1"/>
  <c r="D4" i="12"/>
  <c r="I19" i="4" l="1"/>
  <c r="I14" i="4"/>
  <c r="I15" i="4"/>
  <c r="I16" i="4"/>
  <c r="I17" i="4"/>
  <c r="I18" i="4"/>
  <c r="I4" i="4"/>
  <c r="I5" i="4" s="1"/>
  <c r="I6" i="4" s="1"/>
  <c r="I7" i="4" s="1"/>
  <c r="I8" i="4" s="1"/>
  <c r="A59" i="4"/>
  <c r="A60" i="4"/>
  <c r="A61" i="4"/>
  <c r="A42" i="4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Q1" i="4"/>
  <c r="N1" i="4" a="1"/>
  <c r="B2" i="5"/>
  <c r="N5" i="5" l="1"/>
  <c r="I9" i="4"/>
  <c r="I10" i="4" s="1"/>
  <c r="I11" i="4" s="1"/>
  <c r="I12" i="4" s="1"/>
  <c r="I13" i="4" s="1"/>
  <c r="N7" i="4"/>
  <c r="N3" i="4"/>
  <c r="N1" i="4"/>
  <c r="N6" i="4"/>
  <c r="N2" i="4"/>
  <c r="N8" i="4"/>
  <c r="N5" i="4"/>
  <c r="N9" i="4"/>
  <c r="N4" i="4"/>
  <c r="N10" i="4" l="1"/>
  <c r="N11" i="4"/>
  <c r="N12" i="4"/>
  <c r="M12" i="4" s="1"/>
  <c r="M1" i="4" a="1"/>
  <c r="M5" i="5" l="1"/>
  <c r="M1" i="4"/>
  <c r="Z5" i="5" l="1"/>
  <c r="W5" i="5"/>
  <c r="P5" i="5"/>
  <c r="X5" i="5"/>
  <c r="U5" i="5"/>
  <c r="Q5" i="5"/>
  <c r="Y5" i="5"/>
  <c r="R5" i="5"/>
  <c r="O5" i="5"/>
  <c r="T5" i="5"/>
  <c r="V5" i="5"/>
  <c r="S5" i="5"/>
  <c r="M2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<sst xmlns="http://schemas.openxmlformats.org/spreadsheetml/2006/main" count="264" uniqueCount="61">
  <si>
    <t>ORLEANS</t>
  </si>
  <si>
    <t>Lyon Ouest</t>
  </si>
  <si>
    <t>Paris Est</t>
  </si>
  <si>
    <t>Orleans</t>
  </si>
  <si>
    <t>Mulhouse</t>
  </si>
  <si>
    <t>Bourges</t>
  </si>
  <si>
    <t>Limoges</t>
  </si>
  <si>
    <t>Perpignan</t>
  </si>
  <si>
    <t>La Rochelle</t>
  </si>
  <si>
    <t>Lorient</t>
  </si>
  <si>
    <t>Bayonne</t>
  </si>
  <si>
    <t>Nemours</t>
  </si>
  <si>
    <t>Marseille</t>
  </si>
  <si>
    <t>Angoulème</t>
  </si>
  <si>
    <t>Amiens</t>
  </si>
  <si>
    <t>Troyes</t>
  </si>
  <si>
    <t>Nancy</t>
  </si>
  <si>
    <t>Poitiers</t>
  </si>
  <si>
    <t>Actuelle</t>
  </si>
  <si>
    <t>Testée</t>
  </si>
  <si>
    <t>#</t>
  </si>
  <si>
    <t>SITUATION</t>
  </si>
  <si>
    <t>SALES Aa</t>
  </si>
  <si>
    <t>IMMAT AAA</t>
  </si>
  <si>
    <t>LAG</t>
  </si>
  <si>
    <t>LAD</t>
  </si>
  <si>
    <t>EBITDA</t>
  </si>
  <si>
    <t>PROFITS</t>
  </si>
  <si>
    <t>AGENCES</t>
  </si>
  <si>
    <t>Δ SALES</t>
  </si>
  <si>
    <t>SALES AA</t>
  </si>
  <si>
    <t>VENTES PROJETÉES</t>
  </si>
  <si>
    <t>VENTES / IMMAT PROJETÉES</t>
  </si>
  <si>
    <t>VENTES INCRÉMENTALES</t>
  </si>
  <si>
    <t>Oui</t>
  </si>
  <si>
    <t>CITYSTORE</t>
  </si>
  <si>
    <t>Δ LIVRAISONS</t>
  </si>
  <si>
    <t>LIVRAISONS PROJETÉES</t>
  </si>
  <si>
    <t>X</t>
  </si>
  <si>
    <t>LATITUDE</t>
  </si>
  <si>
    <t>LONGITUDE</t>
  </si>
  <si>
    <t>DATE OUVERTURE</t>
  </si>
  <si>
    <t>AGENCE TESTEE</t>
  </si>
  <si>
    <t>VENTES
PROJETÉES</t>
  </si>
  <si>
    <t>PARIS EST</t>
  </si>
  <si>
    <t>Étiquettes de lignes</t>
  </si>
  <si>
    <t>MULHOUSE</t>
  </si>
  <si>
    <t>PERPIGNAN</t>
  </si>
  <si>
    <t>LIMOGES</t>
  </si>
  <si>
    <t>BAYONNE</t>
  </si>
  <si>
    <t>LA ROCHELLE</t>
  </si>
  <si>
    <t>LORIENT</t>
  </si>
  <si>
    <t>BOURGES</t>
  </si>
  <si>
    <t>NEMOURS</t>
  </si>
  <si>
    <t>ANGOULÈME</t>
  </si>
  <si>
    <t>NANCY</t>
  </si>
  <si>
    <t>POITIERS</t>
  </si>
  <si>
    <t>AMIENS</t>
  </si>
  <si>
    <t>TROYES</t>
  </si>
  <si>
    <t>LYON OUEST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</si>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</sst>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-* #,##0_-;\-* #,##0_-;_-* &quot;-&quot;??_-;_-@_-"/>
    <numFmt numFmtId="166" formatCode="0.0%"/>
    <numFmt numFmtId="167" formatCode="#,##0,&quot; &quot;\K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b/>
      <sz val="8"/>
      <color rgb="FF000000"/>
      <name val="Calibri"/>
      <family val="2"/>
    </font>
    <font>
      <sz val="8"/>
      <color theme="1" tint="0.34998626667073579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theme="4"/>
      </patternFill>
    </fill>
    <fill>
      <patternFill patternType="solid">
        <fgColor rgb="FFFFFF00"/>
        <bgColor theme="4"/>
      </patternFill>
    </fill>
  </fills>
  <borders count="1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medium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double">
        <color rgb="FFC000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double">
        <color rgb="FFC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5" fillId="0" borderId="0" xfId="0" applyFont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5" xfId="0" applyBorder="1"/>
    <xf numFmtId="0" fontId="8" fillId="9" borderId="0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165" fontId="11" fillId="0" borderId="0" xfId="1" applyNumberFormat="1" applyFont="1"/>
    <xf numFmtId="0" fontId="11" fillId="0" borderId="0" xfId="0" applyFont="1"/>
    <xf numFmtId="0" fontId="11" fillId="0" borderId="0" xfId="0" applyFont="1" applyAlignment="1">
      <alignment horizontal="left"/>
    </xf>
    <xf numFmtId="0" fontId="2" fillId="11" borderId="2" xfId="0" applyFont="1" applyFill="1" applyBorder="1" applyAlignment="1">
      <alignment horizontal="center" vertical="center" wrapText="1"/>
    </xf>
    <xf numFmtId="49" fontId="2" fillId="12" borderId="2" xfId="0" applyNumberFormat="1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167" fontId="3" fillId="0" borderId="2" xfId="0" applyNumberFormat="1" applyFont="1" applyFill="1" applyBorder="1" applyAlignment="1">
      <alignment horizontal="center" vertical="center"/>
    </xf>
    <xf numFmtId="167" fontId="3" fillId="0" borderId="2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 vertical="center" wrapText="1"/>
    </xf>
    <xf numFmtId="165" fontId="12" fillId="0" borderId="0" xfId="1" applyNumberFormat="1" applyFont="1" applyAlignment="1">
      <alignment vertical="center" wrapText="1"/>
    </xf>
    <xf numFmtId="165" fontId="12" fillId="0" borderId="0" xfId="1" applyNumberFormat="1" applyFont="1"/>
    <xf numFmtId="0" fontId="6" fillId="0" borderId="1" xfId="0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" fontId="6" fillId="0" borderId="6" xfId="1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2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3" fillId="8" borderId="4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2" fontId="3" fillId="2" borderId="4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" fontId="3" fillId="8" borderId="6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2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11" fillId="0" borderId="0" xfId="1" applyNumberFormat="1" applyFont="1" applyAlignment="1">
      <alignment horizontal="center" vertical="center" wrapText="1"/>
    </xf>
    <xf numFmtId="0" fontId="0" fillId="7" borderId="8" xfId="0" applyFill="1" applyBorder="1"/>
    <xf numFmtId="0" fontId="9" fillId="7" borderId="8" xfId="0" applyFont="1" applyFill="1" applyBorder="1"/>
    <xf numFmtId="0" fontId="9" fillId="0" borderId="10" xfId="0" pivotButton="1" applyFont="1" applyBorder="1"/>
    <xf numFmtId="0" fontId="9" fillId="0" borderId="11" xfId="0" applyFont="1" applyBorder="1"/>
    <xf numFmtId="0" fontId="10" fillId="8" borderId="8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1" fillId="7" borderId="8" xfId="0" applyFont="1" applyFill="1" applyBorder="1" applyAlignment="1">
      <alignment horizontal="center"/>
    </xf>
    <xf numFmtId="1" fontId="6" fillId="0" borderId="4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" fontId="2" fillId="6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2" fontId="2" fillId="6" borderId="6" xfId="0" applyNumberFormat="1" applyFont="1" applyFill="1" applyBorder="1" applyAlignment="1">
      <alignment horizontal="center" vertical="center" wrapText="1"/>
    </xf>
    <xf numFmtId="14" fontId="2" fillId="6" borderId="6" xfId="0" applyNumberFormat="1" applyFont="1" applyFill="1" applyBorder="1" applyAlignment="1">
      <alignment horizontal="center" vertical="center" wrapText="1"/>
    </xf>
    <xf numFmtId="165" fontId="2" fillId="5" borderId="6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49" fontId="4" fillId="13" borderId="2" xfId="0" applyNumberFormat="1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3" fontId="4" fillId="4" borderId="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/>
    </xf>
  </cellXfs>
  <cellStyles count="2">
    <cellStyle name="Milliers" xfId="1" builtinId="3"/>
    <cellStyle name="Normal" xfId="0" builtinId="0"/>
  </cellStyles>
  <dxfs count="25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alignment horizontal="center"/>
    </dxf>
    <dxf>
      <fill>
        <patternFill>
          <bgColor theme="0"/>
        </patternFill>
      </fill>
    </dxf>
    <dxf>
      <border>
        <vertical style="thin">
          <color theme="0"/>
        </vertical>
        <horizontal style="thin">
          <color theme="0"/>
        </horizontal>
      </border>
    </dxf>
    <dxf>
      <alignment horizontal="center"/>
    </dxf>
    <dxf>
      <fill>
        <patternFill>
          <bgColor theme="7" tint="0.79998168889431442"/>
        </patternFill>
      </fill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/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colors>
    <mruColors>
      <color rgb="FFCCCCFF"/>
      <color rgb="FF006600"/>
      <color rgb="FFF5F9FD"/>
      <color rgb="FFFFD5E3"/>
      <color rgb="FFFF97CB"/>
      <color rgb="FFFFFBEF"/>
      <color rgb="FFFF3399"/>
      <color rgb="FFFF9933"/>
      <color rgb="FF66FF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85725</xdr:rowOff>
        </xdr:from>
        <xdr:to>
          <xdr:col>4</xdr:col>
          <xdr:colOff>657225</xdr:colOff>
          <xdr:row>2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Agence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466725</xdr:colOff>
          <xdr:row>4</xdr:row>
          <xdr:rowOff>76200</xdr:rowOff>
        </xdr:from>
        <xdr:to>
          <xdr:col>16</xdr:col>
          <xdr:colOff>600075</xdr:colOff>
          <xdr:row>6</xdr:row>
          <xdr:rowOff>28575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487891</xdr:colOff>
          <xdr:row>7</xdr:row>
          <xdr:rowOff>150283</xdr:rowOff>
        </xdr:from>
        <xdr:to>
          <xdr:col>17</xdr:col>
          <xdr:colOff>21167</xdr:colOff>
          <xdr:row>9</xdr:row>
          <xdr:rowOff>102658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vaucelle/Documents/Work/Projets/Immobilier/2021%2003%2026%20Multi%20Projection%20v5.4_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P1"/>
      <sheetName val="Gestion"/>
      <sheetName val="Synthèse"/>
      <sheetName val="Cannib"/>
      <sheetName val="Data Viz Agences"/>
      <sheetName val="Template Calc"/>
      <sheetName val="TCDs Agence"/>
      <sheetName val="CP"/>
      <sheetName val="Dept"/>
      <sheetName val="Calc -&gt;"/>
      <sheetName val="Immats 2019"/>
      <sheetName val="Opps av-ap ouv"/>
      <sheetName val="Params"/>
      <sheetName val="Dist. Ag."/>
      <sheetName val="Dist. Ag. voit"/>
      <sheetName val="Tps. Ag. voit"/>
      <sheetName val="Data -&gt;"/>
      <sheetName val="Sce dist réelles"/>
      <sheetName val="P&amp;L P1"/>
      <sheetName val="Base Agences"/>
      <sheetName val="Immat Vs Transfo"/>
      <sheetName val="Données INS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H3">
            <v>3</v>
          </cell>
        </row>
        <row r="5">
          <cell r="B5" t="str">
            <v>Aix-en-Provence</v>
          </cell>
          <cell r="D5" t="str">
            <v>Aix-en-Provence</v>
          </cell>
          <cell r="F5" t="str">
            <v>Aix-en-Provence</v>
          </cell>
        </row>
        <row r="6">
          <cell r="B6" t="str">
            <v>Annecy</v>
          </cell>
          <cell r="D6" t="str">
            <v>Annecy</v>
          </cell>
          <cell r="F6" t="str">
            <v>Annecy</v>
          </cell>
        </row>
        <row r="7">
          <cell r="B7" t="str">
            <v>Arcueil</v>
          </cell>
          <cell r="D7" t="str">
            <v>Arcueil</v>
          </cell>
          <cell r="F7" t="str">
            <v>Arcueil</v>
          </cell>
        </row>
        <row r="8">
          <cell r="B8" t="str">
            <v>Avignon</v>
          </cell>
          <cell r="D8" t="str">
            <v>Avignon</v>
          </cell>
          <cell r="F8" t="str">
            <v>Avignon</v>
          </cell>
        </row>
        <row r="9">
          <cell r="B9" t="str">
            <v>Bordeaux</v>
          </cell>
          <cell r="D9" t="str">
            <v>Bordeaux</v>
          </cell>
          <cell r="F9" t="str">
            <v>Bordeaux</v>
          </cell>
        </row>
        <row r="10">
          <cell r="B10" t="str">
            <v>Brest</v>
          </cell>
          <cell r="D10" t="str">
            <v>Brest</v>
          </cell>
          <cell r="F10" t="str">
            <v>Brest</v>
          </cell>
        </row>
        <row r="11">
          <cell r="B11" t="str">
            <v>Caen</v>
          </cell>
          <cell r="D11" t="str">
            <v>Caen</v>
          </cell>
          <cell r="F11" t="str">
            <v>Caen</v>
          </cell>
        </row>
        <row r="12">
          <cell r="B12" t="str">
            <v>Cergy-Pontoise</v>
          </cell>
          <cell r="D12" t="str">
            <v>Cergy-Pontoise</v>
          </cell>
          <cell r="F12" t="str">
            <v>Cergy-Pontoise</v>
          </cell>
        </row>
        <row r="13">
          <cell r="B13" t="str">
            <v>Clermont-Ferrand</v>
          </cell>
          <cell r="D13" t="str">
            <v>Clermont-Ferrand</v>
          </cell>
          <cell r="F13" t="str">
            <v>Clermont-Ferrand</v>
          </cell>
        </row>
        <row r="14">
          <cell r="B14" t="str">
            <v>Dijon</v>
          </cell>
          <cell r="D14" t="str">
            <v>Dijon</v>
          </cell>
          <cell r="F14" t="str">
            <v>Dijon</v>
          </cell>
        </row>
        <row r="15">
          <cell r="B15" t="str">
            <v>Donzère</v>
          </cell>
          <cell r="D15" t="str">
            <v>Donzère</v>
          </cell>
          <cell r="F15" t="str">
            <v>Donzère</v>
          </cell>
        </row>
        <row r="16">
          <cell r="B16" t="str">
            <v>Grenoble</v>
          </cell>
          <cell r="D16" t="str">
            <v>Grenoble</v>
          </cell>
          <cell r="F16" t="str">
            <v>Grenoble</v>
          </cell>
        </row>
        <row r="17">
          <cell r="B17" t="str">
            <v>Le Mans</v>
          </cell>
          <cell r="D17" t="str">
            <v>Le Mans</v>
          </cell>
          <cell r="F17" t="str">
            <v>Le Mans</v>
          </cell>
        </row>
        <row r="18">
          <cell r="B18" t="str">
            <v>Les Ulis</v>
          </cell>
          <cell r="D18" t="str">
            <v>Les Ulis</v>
          </cell>
          <cell r="F18" t="str">
            <v>Les Ulis</v>
          </cell>
        </row>
        <row r="19">
          <cell r="B19" t="str">
            <v>Lille</v>
          </cell>
          <cell r="D19" t="str">
            <v>Lille</v>
          </cell>
          <cell r="F19" t="str">
            <v>Lille</v>
          </cell>
        </row>
        <row r="20">
          <cell r="B20" t="str">
            <v>Lyon</v>
          </cell>
          <cell r="D20" t="str">
            <v>Lyon</v>
          </cell>
          <cell r="F20" t="str">
            <v>Lyon</v>
          </cell>
        </row>
        <row r="21">
          <cell r="B21" t="str">
            <v>Melun</v>
          </cell>
          <cell r="D21" t="str">
            <v>Melun</v>
          </cell>
          <cell r="F21" t="str">
            <v>Melun</v>
          </cell>
        </row>
        <row r="22">
          <cell r="B22" t="str">
            <v>Metz</v>
          </cell>
          <cell r="D22" t="str">
            <v>Metz</v>
          </cell>
          <cell r="F22" t="str">
            <v>Metz</v>
          </cell>
        </row>
        <row r="23">
          <cell r="B23" t="str">
            <v>Montpellier</v>
          </cell>
          <cell r="D23" t="str">
            <v>Montpellier</v>
          </cell>
          <cell r="F23" t="str">
            <v>Montpellier</v>
          </cell>
        </row>
        <row r="24">
          <cell r="B24" t="str">
            <v>Mougins</v>
          </cell>
          <cell r="D24" t="str">
            <v>Mougins</v>
          </cell>
          <cell r="F24" t="str">
            <v>Mougins</v>
          </cell>
        </row>
        <row r="25">
          <cell r="B25" t="str">
            <v>Nantes</v>
          </cell>
          <cell r="D25" t="str">
            <v>Nantes</v>
          </cell>
          <cell r="F25" t="str">
            <v>Nantes</v>
          </cell>
        </row>
        <row r="26">
          <cell r="B26" t="str">
            <v>Nice</v>
          </cell>
          <cell r="D26" t="str">
            <v>Nice</v>
          </cell>
          <cell r="F26" t="str">
            <v>Nice</v>
          </cell>
        </row>
        <row r="27">
          <cell r="B27" t="str">
            <v>Reims</v>
          </cell>
          <cell r="D27" t="str">
            <v>Reims</v>
          </cell>
          <cell r="F27" t="str">
            <v>Reims</v>
          </cell>
        </row>
        <row r="28">
          <cell r="B28" t="str">
            <v>Rennes</v>
          </cell>
          <cell r="D28" t="str">
            <v>Rennes</v>
          </cell>
          <cell r="F28" t="str">
            <v>Rennes</v>
          </cell>
        </row>
        <row r="29">
          <cell r="B29" t="str">
            <v>Rouen</v>
          </cell>
          <cell r="D29" t="str">
            <v>Rouen</v>
          </cell>
          <cell r="F29" t="str">
            <v>Rouen</v>
          </cell>
        </row>
        <row r="30">
          <cell r="B30" t="str">
            <v>Sainte-Geneviève-des-Bois</v>
          </cell>
          <cell r="D30" t="str">
            <v>Sainte-Geneviève-des-Bois</v>
          </cell>
          <cell r="F30" t="str">
            <v>Sainte-Geneviève-des-Bois</v>
          </cell>
        </row>
        <row r="31">
          <cell r="B31" t="str">
            <v>Saint-Germain-en-Laye</v>
          </cell>
          <cell r="D31" t="str">
            <v>Saint-Germain-en-Laye</v>
          </cell>
          <cell r="F31" t="str">
            <v>Saint-Germain-en-Laye</v>
          </cell>
        </row>
        <row r="32">
          <cell r="B32" t="str">
            <v>Strasbourg</v>
          </cell>
          <cell r="D32" t="str">
            <v>Strasbourg</v>
          </cell>
          <cell r="F32" t="str">
            <v>Strasbourg</v>
          </cell>
        </row>
        <row r="33">
          <cell r="B33" t="str">
            <v>Toulon</v>
          </cell>
          <cell r="D33" t="str">
            <v>Toulon</v>
          </cell>
          <cell r="F33" t="str">
            <v>Toulon</v>
          </cell>
        </row>
        <row r="34">
          <cell r="B34" t="str">
            <v>Toulouse</v>
          </cell>
          <cell r="D34" t="str">
            <v>Toulouse</v>
          </cell>
          <cell r="F34" t="str">
            <v>Toulouse</v>
          </cell>
        </row>
        <row r="35">
          <cell r="B35" t="str">
            <v>Tours</v>
          </cell>
          <cell r="D35" t="str">
            <v>Tours</v>
          </cell>
          <cell r="F35" t="str">
            <v>Tours</v>
          </cell>
        </row>
        <row r="36">
          <cell r="F36" t="str">
            <v>Belfort</v>
          </cell>
        </row>
      </sheetData>
      <sheetData sheetId="13"/>
      <sheetData sheetId="14"/>
      <sheetData sheetId="15"/>
      <sheetData sheetId="16"/>
      <sheetData sheetId="17"/>
      <sheetData sheetId="18"/>
      <sheetData sheetId="19">
        <row r="49">
          <cell r="T49" t="str">
            <v>Arcueil</v>
          </cell>
          <cell r="U49" t="str">
            <v>Melun</v>
          </cell>
          <cell r="V49" t="str">
            <v>Sainte-Geneviève-des-Bois</v>
          </cell>
          <cell r="W49" t="str">
            <v>Les Ulis</v>
          </cell>
          <cell r="X49" t="str">
            <v>Saint-Germain-en-Laye</v>
          </cell>
        </row>
        <row r="50">
          <cell r="T50" t="str">
            <v>Melun</v>
          </cell>
          <cell r="U50" t="str">
            <v>Sainte-Geneviève-des-Bois</v>
          </cell>
          <cell r="V50" t="str">
            <v>Les Ulis</v>
          </cell>
          <cell r="W50" t="str">
            <v>Tours</v>
          </cell>
          <cell r="X50" t="str">
            <v>Arcueil</v>
          </cell>
        </row>
        <row r="51">
          <cell r="T51" t="str">
            <v>Strasbourg</v>
          </cell>
          <cell r="U51" t="str">
            <v>Dijon</v>
          </cell>
          <cell r="V51" t="str">
            <v>Metz</v>
          </cell>
          <cell r="W51" t="str">
            <v>Annecy</v>
          </cell>
          <cell r="X51" t="str">
            <v>Lyon</v>
          </cell>
        </row>
        <row r="52">
          <cell r="T52" t="str">
            <v>Montpellier</v>
          </cell>
          <cell r="U52" t="str">
            <v>Toulouse</v>
          </cell>
          <cell r="V52" t="str">
            <v>Avignon</v>
          </cell>
          <cell r="W52" t="str">
            <v>Aix-en-Provence</v>
          </cell>
          <cell r="X52" t="str">
            <v>Donzère</v>
          </cell>
        </row>
        <row r="53">
          <cell r="T53" t="str">
            <v>Clermont-Ferrand</v>
          </cell>
          <cell r="U53" t="str">
            <v>Tours</v>
          </cell>
          <cell r="V53" t="str">
            <v>Bordeaux</v>
          </cell>
          <cell r="W53" t="str">
            <v>Le Mans</v>
          </cell>
          <cell r="X53" t="str">
            <v>Nantes</v>
          </cell>
        </row>
        <row r="54">
          <cell r="T54" t="str">
            <v>Bordeaux</v>
          </cell>
          <cell r="U54" t="str">
            <v>Toulouse</v>
          </cell>
          <cell r="V54" t="str">
            <v>Nantes</v>
          </cell>
          <cell r="W54" t="str">
            <v>Montpellier</v>
          </cell>
          <cell r="X54" t="str">
            <v>Clermont-Ferrand</v>
          </cell>
        </row>
        <row r="55">
          <cell r="T55" t="str">
            <v>Nantes</v>
          </cell>
          <cell r="U55" t="str">
            <v>Bordeaux</v>
          </cell>
          <cell r="V55" t="str">
            <v>Tours</v>
          </cell>
          <cell r="W55" t="str">
            <v>Le Mans</v>
          </cell>
          <cell r="X55" t="str">
            <v>Rennes</v>
          </cell>
        </row>
        <row r="56">
          <cell r="T56" t="str">
            <v>Brest</v>
          </cell>
          <cell r="U56" t="str">
            <v>Rennes</v>
          </cell>
          <cell r="V56" t="str">
            <v>Nantes</v>
          </cell>
          <cell r="W56" t="str">
            <v>Le Mans</v>
          </cell>
          <cell r="X56" t="str">
            <v>Caen</v>
          </cell>
        </row>
        <row r="57">
          <cell r="T57" t="str">
            <v>Tours</v>
          </cell>
          <cell r="U57" t="str">
            <v>Melun</v>
          </cell>
          <cell r="V57" t="str">
            <v>Clermont-Ferrand</v>
          </cell>
          <cell r="W57" t="str">
            <v>Sainte-Geneviève-des-Bois</v>
          </cell>
          <cell r="X57" t="str">
            <v>Les Ulis</v>
          </cell>
        </row>
        <row r="58">
          <cell r="T58" t="str">
            <v>Melun</v>
          </cell>
          <cell r="U58" t="str">
            <v>Sainte-Geneviève-des-Bois</v>
          </cell>
          <cell r="V58" t="str">
            <v>Les Ulis</v>
          </cell>
          <cell r="W58" t="str">
            <v>Arcueil</v>
          </cell>
          <cell r="X58" t="str">
            <v>Saint-Germain-en-Laye</v>
          </cell>
        </row>
        <row r="59">
          <cell r="T59" t="str">
            <v>Bordeaux</v>
          </cell>
          <cell r="U59" t="str">
            <v>Tours</v>
          </cell>
          <cell r="V59" t="str">
            <v>Nantes</v>
          </cell>
          <cell r="W59" t="str">
            <v>Clermont-Ferrand</v>
          </cell>
          <cell r="X59" t="str">
            <v>Le Mans</v>
          </cell>
        </row>
        <row r="60">
          <cell r="T60" t="str">
            <v>Metz</v>
          </cell>
          <cell r="U60" t="str">
            <v>Strasbourg</v>
          </cell>
          <cell r="V60" t="str">
            <v>Reims</v>
          </cell>
          <cell r="W60" t="str">
            <v>Dijon</v>
          </cell>
          <cell r="X60" t="str">
            <v>Melun</v>
          </cell>
        </row>
        <row r="61">
          <cell r="T61" t="str">
            <v>Tours</v>
          </cell>
          <cell r="U61" t="str">
            <v>Nantes</v>
          </cell>
          <cell r="V61" t="str">
            <v>Le Mans</v>
          </cell>
          <cell r="W61" t="str">
            <v>Bordeaux</v>
          </cell>
          <cell r="X61" t="str">
            <v>Rennes</v>
          </cell>
        </row>
        <row r="62">
          <cell r="T62" t="str">
            <v>Cergy-Pontoise</v>
          </cell>
          <cell r="U62" t="str">
            <v>Lille</v>
          </cell>
          <cell r="V62" t="str">
            <v>Rouen</v>
          </cell>
          <cell r="W62" t="str">
            <v>Saint-Germain-en-Laye</v>
          </cell>
          <cell r="X62" t="str">
            <v>Arcueil</v>
          </cell>
        </row>
        <row r="63">
          <cell r="T63" t="str">
            <v>Reims</v>
          </cell>
          <cell r="U63" t="str">
            <v>Melun</v>
          </cell>
          <cell r="V63" t="str">
            <v>Dijon</v>
          </cell>
          <cell r="W63" t="str">
            <v>Sainte-Geneviève-des-Bois</v>
          </cell>
          <cell r="X63" t="str">
            <v>Arcueil</v>
          </cell>
        </row>
        <row r="64">
          <cell r="T64" t="str">
            <v>Lyon</v>
          </cell>
          <cell r="U64" t="str">
            <v>Grenoble</v>
          </cell>
          <cell r="V64" t="str">
            <v>Annecy</v>
          </cell>
          <cell r="W64" t="str">
            <v>Clermont-Ferrand</v>
          </cell>
          <cell r="X64" t="str">
            <v>Donzère</v>
          </cell>
        </row>
        <row r="65">
          <cell r="T65" t="str">
            <v>Aix-en-Provence</v>
          </cell>
          <cell r="U65" t="str">
            <v>Toulon</v>
          </cell>
          <cell r="V65" t="str">
            <v>Avignon</v>
          </cell>
          <cell r="W65" t="str">
            <v>Mougins</v>
          </cell>
          <cell r="X65" t="str">
            <v>Montpellier</v>
          </cell>
        </row>
        <row r="66">
          <cell r="T66" t="e">
            <v>#VALUE!</v>
          </cell>
          <cell r="U66" t="e">
            <v>#VALUE!</v>
          </cell>
          <cell r="V66" t="e">
            <v>#VALUE!</v>
          </cell>
          <cell r="W66" t="e">
            <v>#VALUE!</v>
          </cell>
          <cell r="X66" t="e">
            <v>#VALUE!</v>
          </cell>
        </row>
      </sheetData>
      <sheetData sheetId="20"/>
      <sheetData sheetId="2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l" refreshedDate="44419.741973958335" createdVersion="7" refreshedVersion="4" minRefreshableVersion="3" recordCount="62">
  <cacheSource type="worksheet">
    <worksheetSource ref="B1:G1048576" sheet="Agences"/>
  </cacheSource>
  <cacheFields count="6">
    <cacheField name="AGENCES" numFmtId="0">
      <sharedItems containsBlank="1" count="51">
        <s v="X"/>
        <m/>
        <s v="Paris Est"/>
        <s v="Orleans"/>
        <s v="Mulhouse"/>
        <s v="Perpignan"/>
        <s v="Limoges"/>
        <s v="Bayonne"/>
        <s v="La Rochelle"/>
        <s v="Lorient"/>
        <s v="Bourges"/>
        <s v="Nemours"/>
        <s v="Angoulème"/>
        <s v="Nancy"/>
        <s v="Poitiers"/>
        <s v="Amiens"/>
        <s v="Troyes"/>
        <s v="Lyon Ouest"/>
        <s v="Marseille"/>
        <s v="RENNES" u="1"/>
        <s v="METZ" u="1"/>
        <s v="MONTPELLIER" u="1"/>
        <s v="DIJON" u="1"/>
        <s v="SAINT-GERMAIN-EN-LAYE" u="1"/>
        <s v="LYON" u="1"/>
        <s v="AVIGNON" u="1"/>
        <s v="CERGY-PONTOISE" u="1"/>
        <s v="TOULOUSE" u="1"/>
        <s v="STRASBOURG" u="1"/>
        <s v="NICE" u="1"/>
        <s v="LES ULIS" u="1"/>
        <s v="LILLE" u="1"/>
        <s v="TOURS" u="1"/>
        <s v="MELUN" u="1"/>
        <s v="BORDEAUX" u="1"/>
        <s v="REIMS" u="1"/>
        <s v="GRENOBLE" u="1"/>
        <s v="LE MANS" u="1"/>
        <s v="ROUEN" u="1"/>
        <s v="AIX-EN-PROVENCE" u="1"/>
        <s v="BREST" u="1"/>
        <s v="ARCUEIL" u="1"/>
        <s v="CAEN" u="1"/>
        <s v="BACK UP" u="1"/>
        <s v="NANTES" u="1"/>
        <s v="DONZÈRE" u="1"/>
        <s v="TOULON" u="1"/>
        <s v="SAINTE-GENEVIÈVE-DES-BOIS" u="1"/>
        <s v="MOUGINS" u="1"/>
        <s v="CLERMONT-FERRAND" u="1"/>
        <s v="ANNECY" u="1"/>
      </sharedItems>
    </cacheField>
    <cacheField name="LATITUDE" numFmtId="0">
      <sharedItems containsBlank="1" containsMixedTypes="1" containsNumber="1" minValue="42.671622999999997" maxValue="49.865555999999998"/>
    </cacheField>
    <cacheField name="LONGITUDE" numFmtId="0">
      <sharedItems containsBlank="1" containsMixedTypes="1" containsNumber="1" minValue="-3.3978164" maxValue="7.3358879999999997"/>
    </cacheField>
    <cacheField name="DATE OUVERTURE" numFmtId="0">
      <sharedItems containsBlank="1"/>
    </cacheField>
    <cacheField name="CITYSTORE" numFmtId="0">
      <sharedItems containsBlank="1"/>
    </cacheField>
    <cacheField name="SITUATION" numFmtId="0">
      <sharedItems containsBlank="1" count="3">
        <s v="Actuelle"/>
        <m/>
        <s v="Testé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s v="X"/>
    <s v="X"/>
    <s v="X"/>
    <m/>
    <x v="0"/>
  </r>
  <r>
    <x v="0"/>
    <s v="X"/>
    <s v="X"/>
    <s v="X"/>
    <s v="Oui"/>
    <x v="0"/>
  </r>
  <r>
    <x v="0"/>
    <s v="X"/>
    <s v="X"/>
    <s v="X"/>
    <s v="Oui"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s v="Oui"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s v="Oui"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0"/>
    <s v="X"/>
    <s v="X"/>
    <s v="X"/>
    <m/>
    <x v="0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2"/>
    <n v="48.864329599999998"/>
    <n v="2.7577402333333332"/>
    <m/>
    <m/>
    <x v="1"/>
  </r>
  <r>
    <x v="3"/>
    <n v="47.837558999999999"/>
    <n v="1.9150780000000001"/>
    <m/>
    <m/>
    <x v="1"/>
  </r>
  <r>
    <x v="4"/>
    <n v="47.750838999999999"/>
    <n v="7.3358879999999997"/>
    <m/>
    <m/>
    <x v="1"/>
  </r>
  <r>
    <x v="5"/>
    <n v="42.671622999999997"/>
    <n v="2.8847638999999998"/>
    <m/>
    <m/>
    <x v="1"/>
  </r>
  <r>
    <x v="6"/>
    <n v="45.866671699999998"/>
    <n v="1.2661038"/>
    <m/>
    <m/>
    <x v="1"/>
  </r>
  <r>
    <x v="7"/>
    <n v="43.499524899999997"/>
    <n v="-1.4927621"/>
    <m/>
    <m/>
    <x v="1"/>
  </r>
  <r>
    <x v="8"/>
    <n v="46.174116699999999"/>
    <n v="-1.1168209"/>
    <m/>
    <m/>
    <x v="1"/>
  </r>
  <r>
    <x v="9"/>
    <n v="47.767140900000001"/>
    <n v="-3.3978164"/>
    <m/>
    <m/>
    <x v="1"/>
  </r>
  <r>
    <x v="10"/>
    <n v="47.120302500000001"/>
    <n v="2.370682"/>
    <m/>
    <m/>
    <x v="1"/>
  </r>
  <r>
    <x v="11"/>
    <n v="48.277402000000002"/>
    <n v="2.6839781999999999"/>
    <m/>
    <m/>
    <x v="1"/>
  </r>
  <r>
    <x v="12"/>
    <n v="45.684245699999998"/>
    <n v="0.16998079999999999"/>
    <m/>
    <m/>
    <x v="1"/>
  </r>
  <r>
    <x v="13"/>
    <n v="48.689820400000002"/>
    <n v="6.1734660000000003"/>
    <m/>
    <m/>
    <x v="1"/>
  </r>
  <r>
    <x v="14"/>
    <n v="46.548712199999997"/>
    <n v="0.31595620000000002"/>
    <m/>
    <m/>
    <x v="1"/>
  </r>
  <r>
    <x v="15"/>
    <n v="49.865555999999998"/>
    <n v="2.2569202000000002"/>
    <m/>
    <m/>
    <x v="1"/>
  </r>
  <r>
    <x v="16"/>
    <n v="48.291299299999999"/>
    <n v="4.0600442000000001"/>
    <m/>
    <m/>
    <x v="1"/>
  </r>
  <r>
    <x v="17"/>
    <n v="45.721443499999999"/>
    <n v="4.7890486000000001"/>
    <m/>
    <m/>
    <x v="1"/>
  </r>
  <r>
    <x v="18"/>
    <n v="43.2937145"/>
    <n v="5.4805070000000002"/>
    <m/>
    <m/>
    <x v="2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  <r>
    <x v="1"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8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7" indent="0" outline="1" outlineData="1" multipleFieldFilters="0">
  <location ref="J3:J4" firstHeaderRow="1" firstDataRow="1" firstDataCol="1" rowPageCount="1" colPageCount="1"/>
  <pivotFields count="6">
    <pivotField axis="axisRow" showAll="0" sortType="ascending" defaultSubtotal="0">
      <items count="51">
        <item m="1" x="39"/>
        <item x="15"/>
        <item x="12"/>
        <item m="1" x="50"/>
        <item m="1" x="41"/>
        <item m="1" x="25"/>
        <item m="1" x="43"/>
        <item x="7"/>
        <item m="1" x="34"/>
        <item x="10"/>
        <item m="1" x="40"/>
        <item m="1" x="42"/>
        <item m="1" x="26"/>
        <item m="1" x="49"/>
        <item m="1" x="22"/>
        <item m="1" x="45"/>
        <item m="1" x="36"/>
        <item x="8"/>
        <item m="1" x="37"/>
        <item m="1" x="30"/>
        <item m="1" x="31"/>
        <item x="6"/>
        <item x="9"/>
        <item m="1" x="24"/>
        <item x="17"/>
        <item x="18"/>
        <item m="1" x="33"/>
        <item m="1" x="20"/>
        <item m="1" x="21"/>
        <item m="1" x="48"/>
        <item x="4"/>
        <item x="13"/>
        <item m="1" x="44"/>
        <item x="11"/>
        <item m="1" x="29"/>
        <item x="3"/>
        <item x="2"/>
        <item x="5"/>
        <item x="14"/>
        <item m="1" x="35"/>
        <item m="1" x="19"/>
        <item m="1" x="38"/>
        <item m="1" x="47"/>
        <item m="1" x="23"/>
        <item m="1" x="28"/>
        <item m="1" x="46"/>
        <item m="1" x="27"/>
        <item m="1" x="32"/>
        <item x="16"/>
        <item x="0"/>
        <item x="1"/>
      </items>
    </pivotField>
    <pivotField showAll="0"/>
    <pivotField showAll="0"/>
    <pivotField showAll="0"/>
    <pivotField showAll="0"/>
    <pivotField axis="axisPage" showAll="0">
      <items count="4">
        <item x="0"/>
        <item x="2"/>
        <item x="1"/>
        <item t="default"/>
      </items>
    </pivotField>
  </pivotFields>
  <rowFields count="1">
    <field x="0"/>
  </rowFields>
  <rowItems count="1">
    <i>
      <x v="25"/>
    </i>
  </rowItems>
  <colItems count="1">
    <i/>
  </colItems>
  <pageFields count="1">
    <pageField fld="5" item="1" hier="-1"/>
  </pageFields>
  <formats count="21">
    <format dxfId="24">
      <pivotArea type="all" dataOnly="0" outline="0" fieldPosition="0"/>
    </format>
    <format dxfId="23">
      <pivotArea field="0" type="button" dataOnly="0" labelOnly="1" outline="0" axis="axisRow" fieldPosition="0"/>
    </format>
    <format dxfId="22">
      <pivotArea dataOnly="0" labelOnly="1" grandRow="1" outline="0" fieldPosition="0"/>
    </format>
    <format dxfId="21">
      <pivotArea dataOnly="0" fieldPosition="0">
        <references count="1">
          <reference field="0" count="15">
            <x v="1"/>
            <x v="2"/>
            <x v="7"/>
            <x v="9"/>
            <x v="17"/>
            <x v="21"/>
            <x v="22"/>
            <x v="30"/>
            <x v="31"/>
            <x v="33"/>
            <x v="35"/>
            <x v="36"/>
            <x v="37"/>
            <x v="38"/>
            <x v="48"/>
          </reference>
        </references>
      </pivotArea>
    </format>
    <format dxfId="20">
      <pivotArea dataOnly="0" labelOnly="1" fieldPosition="0">
        <references count="1">
          <reference field="0" count="17">
            <x v="1"/>
            <x v="2"/>
            <x v="7"/>
            <x v="9"/>
            <x v="17"/>
            <x v="21"/>
            <x v="22"/>
            <x v="24"/>
            <x v="25"/>
            <x v="30"/>
            <x v="31"/>
            <x v="33"/>
            <x v="35"/>
            <x v="36"/>
            <x v="37"/>
            <x v="38"/>
            <x v="48"/>
          </reference>
        </references>
      </pivotArea>
    </format>
    <format dxfId="19">
      <pivotArea type="all" dataOnly="0" outline="0" fieldPosition="0"/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1">
          <reference field="0" count="8">
            <x v="1"/>
            <x v="2"/>
            <x v="24"/>
            <x v="25"/>
            <x v="31"/>
            <x v="33"/>
            <x v="38"/>
            <x v="48"/>
          </reference>
        </references>
      </pivotArea>
    </format>
    <format dxfId="16">
      <pivotArea dataOnly="0" labelOnly="1" fieldPosition="0">
        <references count="1">
          <reference field="0" count="9">
            <x v="2"/>
            <x v="7"/>
            <x v="9"/>
            <x v="17"/>
            <x v="21"/>
            <x v="22"/>
            <x v="31"/>
            <x v="33"/>
            <x v="38"/>
          </reference>
        </references>
      </pivotArea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1">
            <x v="17"/>
          </reference>
        </references>
      </pivotArea>
    </format>
    <format dxfId="13">
      <pivotArea dataOnly="0" labelOnly="1" fieldPosition="0">
        <references count="1">
          <reference field="0" count="1">
            <x v="17"/>
          </reference>
        </references>
      </pivotArea>
    </format>
    <format dxfId="12">
      <pivotArea field="0" type="button" dataOnly="0" labelOnly="1" outline="0" axis="axisRow" fieldPosition="0"/>
    </format>
    <format dxfId="11">
      <pivotArea type="all" dataOnly="0" outline="0" fieldPosition="0"/>
    </format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0" count="1">
            <x v="17"/>
          </reference>
        </references>
      </pivotArea>
    </format>
    <format dxfId="8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7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6">
      <pivotArea dataOnly="0" labelOnly="1" fieldPosition="0">
        <references count="1">
          <reference field="0" count="10">
            <x v="2"/>
            <x v="7"/>
            <x v="9"/>
            <x v="17"/>
            <x v="21"/>
            <x v="22"/>
            <x v="30"/>
            <x v="31"/>
            <x v="33"/>
            <x v="37"/>
          </reference>
        </references>
      </pivotArea>
    </format>
    <format dxfId="5">
      <pivotArea dataOnly="0" labelOnly="1" fieldPosition="0">
        <references count="1">
          <reference field="0" count="9">
            <x v="1"/>
            <x v="2"/>
            <x v="9"/>
            <x v="24"/>
            <x v="30"/>
            <x v="31"/>
            <x v="33"/>
            <x v="38"/>
            <x v="48"/>
          </reference>
        </references>
      </pivotArea>
    </format>
    <format dxfId="4">
      <pivotArea dataOnly="0" labelOnly="1" fieldPosition="0">
        <references count="1">
          <reference field="0" count="9">
            <x v="1"/>
            <x v="2"/>
            <x v="9"/>
            <x v="24"/>
            <x v="30"/>
            <x v="31"/>
            <x v="33"/>
            <x v="38"/>
            <x v="4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7030A0"/>
  </sheetPr>
  <dimension ref="A1:AL62"/>
  <sheetViews>
    <sheetView showGridLines="0" tabSelected="1" zoomScale="90" zoomScaleNormal="90" workbookViewId="0">
      <pane ySplit="1" topLeftCell="A41" activePane="bottomLeft" state="frozen"/>
      <selection activeCell="B27" sqref="B27"/>
      <selection pane="bottomLeft" activeCell="J58" sqref="J58"/>
    </sheetView>
  </sheetViews>
  <sheetFormatPr baseColWidth="10" defaultColWidth="0" defaultRowHeight="15" outlineLevelCol="1" x14ac:dyDescent="0.25"/>
  <cols>
    <col min="1" max="1" width="5.28515625" customWidth="1"/>
    <col min="2" max="2" width="18.42578125" customWidth="1"/>
    <col min="3" max="6" width="15.5703125" customWidth="1"/>
    <col min="7" max="7" width="13.42578125" customWidth="1"/>
    <col min="8" max="8" width="8.7109375" customWidth="1"/>
    <col min="9" max="9" width="8.7109375" customWidth="1" outlineLevel="1"/>
    <col min="10" max="10" width="18.140625" customWidth="1" outlineLevel="1"/>
    <col min="11" max="13" width="8.7109375" customWidth="1" outlineLevel="1"/>
    <col min="14" max="14" width="10.5703125" customWidth="1" outlineLevel="1"/>
    <col min="15" max="16" width="8.7109375" customWidth="1" outlineLevel="1"/>
    <col min="17" max="17" width="9" customWidth="1" outlineLevel="1"/>
    <col min="18" max="22" width="8.7109375" customWidth="1"/>
    <col min="23" max="24" width="0" hidden="1" customWidth="1"/>
    <col min="25" max="25" width="8.7109375" hidden="1" customWidth="1"/>
    <col min="26" max="26" width="11.42578125" hidden="1" customWidth="1"/>
    <col min="27" max="27" width="7.85546875" hidden="1" customWidth="1"/>
    <col min="28" max="29" width="8.7109375" hidden="1" customWidth="1"/>
    <col min="30" max="30" width="10.5703125" hidden="1" customWidth="1"/>
    <col min="31" max="32" width="8.7109375" hidden="1" customWidth="1"/>
    <col min="33" max="33" width="9" hidden="1" customWidth="1"/>
    <col min="34" max="38" width="0" hidden="1" customWidth="1"/>
    <col min="39" max="16384" width="8.7109375" hidden="1"/>
  </cols>
  <sheetData>
    <row r="1" spans="1:17" ht="15.75" thickBot="1" x14ac:dyDescent="0.3">
      <c r="A1" s="68" t="s">
        <v>20</v>
      </c>
      <c r="B1" s="69" t="s">
        <v>28</v>
      </c>
      <c r="C1" s="70" t="s">
        <v>39</v>
      </c>
      <c r="D1" s="70" t="s">
        <v>40</v>
      </c>
      <c r="E1" s="71" t="s">
        <v>41</v>
      </c>
      <c r="F1" s="69" t="s">
        <v>35</v>
      </c>
      <c r="G1" s="72" t="s">
        <v>21</v>
      </c>
      <c r="H1" s="19"/>
      <c r="I1" s="19"/>
      <c r="J1" s="60" t="s">
        <v>21</v>
      </c>
      <c r="K1" s="61" t="s">
        <v>19</v>
      </c>
      <c r="L1" s="20"/>
      <c r="M1" s="28" t="e" cm="1">
        <f t="array" ref="M1:M2" ca="1">UPPER(_xlfn.UNIQUE(_xlfn._xlws.FILTER(I4:I18,NOT(ISBLANK(I4:I18)))))</f>
        <v>#NAME?</v>
      </c>
      <c r="N1" s="56" t="e">
        <f t="array" ref="N1:N9" ca="1">UPPER(_xlfn.UNIQUE(_xlfn._xlws.FILTER(J4:J18,NOT(ISBLANK(J4:J18)))))</f>
        <v>#NAME?</v>
      </c>
      <c r="P1" s="57">
        <v>1</v>
      </c>
      <c r="Q1" s="56" t="str">
        <f>IF(J4="","",UPPER(J4))</f>
        <v>MARSEILLE</v>
      </c>
    </row>
    <row r="2" spans="1:17" thickTop="1" x14ac:dyDescent="0.35">
      <c r="A2" s="65">
        <v>1</v>
      </c>
      <c r="B2" s="66" t="s">
        <v>38</v>
      </c>
      <c r="C2" s="66" t="s">
        <v>38</v>
      </c>
      <c r="D2" s="66" t="s">
        <v>38</v>
      </c>
      <c r="E2" s="66" t="s">
        <v>38</v>
      </c>
      <c r="F2" s="67"/>
      <c r="G2" s="67" t="s">
        <v>18</v>
      </c>
      <c r="J2" s="8"/>
      <c r="K2" s="8"/>
      <c r="L2" s="9"/>
      <c r="M2" s="29" t="e">
        <f ca="1"/>
        <v>#NAME?</v>
      </c>
      <c r="N2" s="56" t="e">
        <f ca="1"/>
        <v>#NAME?</v>
      </c>
    </row>
    <row r="3" spans="1:17" x14ac:dyDescent="0.25">
      <c r="A3" s="31">
        <v>2</v>
      </c>
      <c r="B3" s="66" t="s">
        <v>38</v>
      </c>
      <c r="C3" s="66" t="s">
        <v>38</v>
      </c>
      <c r="D3" s="66" t="s">
        <v>38</v>
      </c>
      <c r="E3" s="66" t="s">
        <v>38</v>
      </c>
      <c r="F3" s="30" t="s">
        <v>34</v>
      </c>
      <c r="G3" s="30" t="s">
        <v>18</v>
      </c>
      <c r="I3" s="58"/>
      <c r="J3" s="59" t="s">
        <v>45</v>
      </c>
      <c r="K3" s="8"/>
      <c r="L3" s="9"/>
      <c r="M3" s="29"/>
      <c r="N3" s="56" t="e">
        <f ca="1"/>
        <v>#NAME?</v>
      </c>
    </row>
    <row r="4" spans="1:17" x14ac:dyDescent="0.25">
      <c r="A4" s="31">
        <v>3</v>
      </c>
      <c r="B4" s="66" t="s">
        <v>38</v>
      </c>
      <c r="C4" s="66" t="s">
        <v>38</v>
      </c>
      <c r="D4" s="66" t="s">
        <v>38</v>
      </c>
      <c r="E4" s="66" t="s">
        <v>38</v>
      </c>
      <c r="F4" s="30" t="s">
        <v>34</v>
      </c>
      <c r="G4" s="30" t="s">
        <v>18</v>
      </c>
      <c r="I4" s="64">
        <f>IF(J4="","",1)</f>
        <v>1</v>
      </c>
      <c r="J4" s="80" t="s">
        <v>12</v>
      </c>
      <c r="K4" s="8"/>
      <c r="L4" s="9"/>
      <c r="M4" s="29"/>
      <c r="N4" s="56" t="e">
        <f ca="1"/>
        <v>#NAME?</v>
      </c>
    </row>
    <row r="5" spans="1:17" ht="14.45" x14ac:dyDescent="0.35">
      <c r="A5" s="31">
        <v>4</v>
      </c>
      <c r="B5" s="66" t="s">
        <v>38</v>
      </c>
      <c r="C5" s="66" t="s">
        <v>38</v>
      </c>
      <c r="D5" s="66" t="s">
        <v>38</v>
      </c>
      <c r="E5" s="66" t="s">
        <v>38</v>
      </c>
      <c r="F5" s="30"/>
      <c r="G5" s="30" t="s">
        <v>18</v>
      </c>
      <c r="I5" s="64" t="str">
        <f>IF(J5="","",I4+1)</f>
        <v/>
      </c>
      <c r="K5" s="8"/>
      <c r="L5" s="9"/>
      <c r="M5" s="29"/>
      <c r="N5" s="56" t="e">
        <f ca="1"/>
        <v>#NAME?</v>
      </c>
    </row>
    <row r="6" spans="1:17" ht="14.45" x14ac:dyDescent="0.35">
      <c r="A6" s="31">
        <v>5</v>
      </c>
      <c r="B6" s="66" t="s">
        <v>38</v>
      </c>
      <c r="C6" s="66" t="s">
        <v>38</v>
      </c>
      <c r="D6" s="66" t="s">
        <v>38</v>
      </c>
      <c r="E6" s="66" t="s">
        <v>38</v>
      </c>
      <c r="F6" s="30"/>
      <c r="G6" s="30" t="s">
        <v>18</v>
      </c>
      <c r="I6" s="64" t="str">
        <f t="shared" ref="I6:I18" si="0">IF(J6="","",I5+1)</f>
        <v/>
      </c>
      <c r="K6" s="8"/>
      <c r="L6" s="9"/>
      <c r="M6" s="10"/>
      <c r="N6" s="56" t="e">
        <f ca="1"/>
        <v>#NAME?</v>
      </c>
    </row>
    <row r="7" spans="1:17" ht="14.45" x14ac:dyDescent="0.35">
      <c r="A7" s="31">
        <v>6</v>
      </c>
      <c r="B7" s="66" t="s">
        <v>38</v>
      </c>
      <c r="C7" s="66" t="s">
        <v>38</v>
      </c>
      <c r="D7" s="66" t="s">
        <v>38</v>
      </c>
      <c r="E7" s="66" t="s">
        <v>38</v>
      </c>
      <c r="F7" s="30"/>
      <c r="G7" s="30" t="s">
        <v>18</v>
      </c>
      <c r="I7" s="64" t="str">
        <f t="shared" si="0"/>
        <v/>
      </c>
      <c r="K7" s="8"/>
      <c r="L7" s="9"/>
      <c r="M7" s="10"/>
      <c r="N7" s="56" t="e">
        <f ca="1"/>
        <v>#NAME?</v>
      </c>
    </row>
    <row r="8" spans="1:17" ht="14.45" x14ac:dyDescent="0.35">
      <c r="A8" s="31">
        <v>7</v>
      </c>
      <c r="B8" s="66" t="s">
        <v>38</v>
      </c>
      <c r="C8" s="66" t="s">
        <v>38</v>
      </c>
      <c r="D8" s="66" t="s">
        <v>38</v>
      </c>
      <c r="E8" s="66" t="s">
        <v>38</v>
      </c>
      <c r="F8" s="30"/>
      <c r="G8" s="30" t="s">
        <v>18</v>
      </c>
      <c r="I8" s="64" t="str">
        <f t="shared" si="0"/>
        <v/>
      </c>
      <c r="K8" s="8"/>
      <c r="L8" s="9"/>
      <c r="M8" s="10"/>
      <c r="N8" s="56" t="e">
        <f ca="1"/>
        <v>#NAME?</v>
      </c>
    </row>
    <row r="9" spans="1:17" ht="14.45" x14ac:dyDescent="0.35">
      <c r="A9" s="31">
        <v>8</v>
      </c>
      <c r="B9" s="66" t="s">
        <v>38</v>
      </c>
      <c r="C9" s="66" t="s">
        <v>38</v>
      </c>
      <c r="D9" s="66" t="s">
        <v>38</v>
      </c>
      <c r="E9" s="66" t="s">
        <v>38</v>
      </c>
      <c r="F9" s="30"/>
      <c r="G9" s="30" t="s">
        <v>18</v>
      </c>
      <c r="I9" s="64" t="str">
        <f t="shared" si="0"/>
        <v/>
      </c>
      <c r="K9" s="8"/>
      <c r="L9" s="9"/>
      <c r="M9" s="10"/>
      <c r="N9" s="56" t="e">
        <f ca="1"/>
        <v>#NAME?</v>
      </c>
    </row>
    <row r="10" spans="1:17" ht="14.45" x14ac:dyDescent="0.35">
      <c r="A10" s="31">
        <v>9</v>
      </c>
      <c r="B10" s="66" t="s">
        <v>38</v>
      </c>
      <c r="C10" s="66" t="s">
        <v>38</v>
      </c>
      <c r="D10" s="66" t="s">
        <v>38</v>
      </c>
      <c r="E10" s="66" t="s">
        <v>38</v>
      </c>
      <c r="F10" s="30"/>
      <c r="G10" s="30" t="s">
        <v>18</v>
      </c>
      <c r="I10" s="64" t="str">
        <f t="shared" si="0"/>
        <v/>
      </c>
      <c r="K10" s="8"/>
      <c r="L10" s="9"/>
      <c r="M10" s="10"/>
      <c r="N10" s="11" t="str">
        <f>IF(J13="","",UPPER(J13))</f>
        <v/>
      </c>
    </row>
    <row r="11" spans="1:17" ht="14.45" x14ac:dyDescent="0.35">
      <c r="A11" s="31">
        <v>10</v>
      </c>
      <c r="B11" s="66" t="s">
        <v>38</v>
      </c>
      <c r="C11" s="66" t="s">
        <v>38</v>
      </c>
      <c r="D11" s="66" t="s">
        <v>38</v>
      </c>
      <c r="E11" s="66" t="s">
        <v>38</v>
      </c>
      <c r="F11" s="30"/>
      <c r="G11" s="30" t="s">
        <v>18</v>
      </c>
      <c r="I11" s="64" t="str">
        <f t="shared" si="0"/>
        <v/>
      </c>
      <c r="K11" s="8"/>
      <c r="L11" s="9"/>
      <c r="M11" s="10"/>
      <c r="N11" s="11" t="str">
        <f>IF(J14="","",UPPER(J14))</f>
        <v/>
      </c>
    </row>
    <row r="12" spans="1:17" ht="14.45" x14ac:dyDescent="0.35">
      <c r="A12" s="31">
        <v>11</v>
      </c>
      <c r="B12" s="66" t="s">
        <v>38</v>
      </c>
      <c r="C12" s="66" t="s">
        <v>38</v>
      </c>
      <c r="D12" s="66" t="s">
        <v>38</v>
      </c>
      <c r="E12" s="66" t="s">
        <v>38</v>
      </c>
      <c r="F12" s="30"/>
      <c r="G12" s="30" t="s">
        <v>18</v>
      </c>
      <c r="I12" s="64" t="str">
        <f t="shared" si="0"/>
        <v/>
      </c>
      <c r="K12" s="8"/>
      <c r="L12" s="9"/>
      <c r="M12" s="10" t="str">
        <f>IF(N12="","",M11+1)</f>
        <v/>
      </c>
      <c r="N12" s="11" t="str">
        <f>IF(J15="","",UPPER(J15))</f>
        <v/>
      </c>
    </row>
    <row r="13" spans="1:17" ht="14.45" x14ac:dyDescent="0.35">
      <c r="A13" s="31">
        <v>12</v>
      </c>
      <c r="B13" s="66" t="s">
        <v>38</v>
      </c>
      <c r="C13" s="66" t="s">
        <v>38</v>
      </c>
      <c r="D13" s="66" t="s">
        <v>38</v>
      </c>
      <c r="E13" s="66" t="s">
        <v>38</v>
      </c>
      <c r="F13" s="30"/>
      <c r="G13" s="30" t="s">
        <v>18</v>
      </c>
      <c r="I13" s="64" t="str">
        <f t="shared" si="0"/>
        <v/>
      </c>
      <c r="J13" s="63"/>
      <c r="K13" s="8"/>
      <c r="L13" s="9"/>
      <c r="M13" s="10"/>
    </row>
    <row r="14" spans="1:17" ht="14.45" x14ac:dyDescent="0.35">
      <c r="A14" s="31">
        <v>13</v>
      </c>
      <c r="B14" s="66" t="s">
        <v>38</v>
      </c>
      <c r="C14" s="66" t="s">
        <v>38</v>
      </c>
      <c r="D14" s="66" t="s">
        <v>38</v>
      </c>
      <c r="E14" s="66" t="s">
        <v>38</v>
      </c>
      <c r="F14" s="30"/>
      <c r="G14" s="30" t="s">
        <v>18</v>
      </c>
      <c r="I14" s="64" t="str">
        <f t="shared" si="0"/>
        <v/>
      </c>
      <c r="J14" s="62"/>
      <c r="K14" s="8"/>
      <c r="L14" s="9"/>
      <c r="M14" s="10"/>
    </row>
    <row r="15" spans="1:17" ht="14.45" x14ac:dyDescent="0.35">
      <c r="A15" s="31">
        <v>14</v>
      </c>
      <c r="B15" s="66" t="s">
        <v>38</v>
      </c>
      <c r="C15" s="66" t="s">
        <v>38</v>
      </c>
      <c r="D15" s="66" t="s">
        <v>38</v>
      </c>
      <c r="E15" s="66" t="s">
        <v>38</v>
      </c>
      <c r="F15" s="30"/>
      <c r="G15" s="30" t="s">
        <v>18</v>
      </c>
      <c r="I15" s="64" t="str">
        <f t="shared" si="0"/>
        <v/>
      </c>
      <c r="J15" s="62"/>
      <c r="K15" s="8"/>
      <c r="L15" s="9"/>
      <c r="M15" s="10"/>
    </row>
    <row r="16" spans="1:17" ht="14.45" x14ac:dyDescent="0.35">
      <c r="A16" s="31">
        <v>15</v>
      </c>
      <c r="B16" s="66" t="s">
        <v>38</v>
      </c>
      <c r="C16" s="66" t="s">
        <v>38</v>
      </c>
      <c r="D16" s="66" t="s">
        <v>38</v>
      </c>
      <c r="E16" s="66" t="s">
        <v>38</v>
      </c>
      <c r="F16" s="30"/>
      <c r="G16" s="30" t="s">
        <v>18</v>
      </c>
      <c r="I16" s="64" t="str">
        <f t="shared" si="0"/>
        <v/>
      </c>
      <c r="J16" s="62"/>
      <c r="K16" s="8"/>
      <c r="L16" s="9"/>
      <c r="M16" s="10"/>
    </row>
    <row r="17" spans="1:14" ht="14.45" x14ac:dyDescent="0.35">
      <c r="A17" s="31">
        <v>16</v>
      </c>
      <c r="B17" s="66" t="s">
        <v>38</v>
      </c>
      <c r="C17" s="66" t="s">
        <v>38</v>
      </c>
      <c r="D17" s="66" t="s">
        <v>38</v>
      </c>
      <c r="E17" s="66" t="s">
        <v>38</v>
      </c>
      <c r="F17" s="30"/>
      <c r="G17" s="30" t="s">
        <v>18</v>
      </c>
      <c r="I17" s="64" t="str">
        <f t="shared" si="0"/>
        <v/>
      </c>
      <c r="J17" s="62"/>
      <c r="K17" s="8"/>
      <c r="L17" s="9"/>
      <c r="M17" s="10"/>
    </row>
    <row r="18" spans="1:14" ht="14.45" x14ac:dyDescent="0.35">
      <c r="A18" s="31">
        <v>17</v>
      </c>
      <c r="B18" s="66" t="s">
        <v>38</v>
      </c>
      <c r="C18" s="66" t="s">
        <v>38</v>
      </c>
      <c r="D18" s="66" t="s">
        <v>38</v>
      </c>
      <c r="E18" s="66" t="s">
        <v>38</v>
      </c>
      <c r="F18" s="30"/>
      <c r="G18" s="30" t="s">
        <v>18</v>
      </c>
      <c r="I18" s="64" t="str">
        <f t="shared" si="0"/>
        <v/>
      </c>
      <c r="J18" s="62"/>
      <c r="K18" s="8"/>
      <c r="L18" s="9"/>
      <c r="M18" s="10"/>
    </row>
    <row r="19" spans="1:14" ht="14.45" x14ac:dyDescent="0.35">
      <c r="A19" s="31">
        <v>18</v>
      </c>
      <c r="B19" s="66" t="s">
        <v>38</v>
      </c>
      <c r="C19" s="66" t="s">
        <v>38</v>
      </c>
      <c r="D19" s="66" t="s">
        <v>38</v>
      </c>
      <c r="E19" s="66" t="s">
        <v>38</v>
      </c>
      <c r="F19" s="30"/>
      <c r="G19" s="30" t="s">
        <v>18</v>
      </c>
      <c r="I19" s="12" t="str">
        <f>IF(J19="","",I18+1)</f>
        <v/>
      </c>
      <c r="J19" s="9"/>
      <c r="K19" s="8"/>
      <c r="L19" s="9"/>
      <c r="M19" s="10"/>
    </row>
    <row r="20" spans="1:14" ht="14.45" x14ac:dyDescent="0.35">
      <c r="A20" s="31">
        <v>19</v>
      </c>
      <c r="B20" s="66" t="s">
        <v>38</v>
      </c>
      <c r="C20" s="66" t="s">
        <v>38</v>
      </c>
      <c r="D20" s="66" t="s">
        <v>38</v>
      </c>
      <c r="E20" s="66" t="s">
        <v>38</v>
      </c>
      <c r="F20" s="30"/>
      <c r="G20" s="30" t="s">
        <v>18</v>
      </c>
      <c r="J20" s="9"/>
      <c r="K20" s="9"/>
      <c r="L20" s="9"/>
      <c r="M20" s="10"/>
    </row>
    <row r="21" spans="1:14" ht="14.45" x14ac:dyDescent="0.35">
      <c r="A21" s="31">
        <v>20</v>
      </c>
      <c r="B21" s="66" t="s">
        <v>38</v>
      </c>
      <c r="C21" s="66" t="s">
        <v>38</v>
      </c>
      <c r="D21" s="66" t="s">
        <v>38</v>
      </c>
      <c r="E21" s="66" t="s">
        <v>38</v>
      </c>
      <c r="F21" s="30"/>
      <c r="G21" s="30" t="s">
        <v>18</v>
      </c>
      <c r="J21" s="11"/>
      <c r="K21" s="9"/>
      <c r="L21" s="9"/>
      <c r="M21" s="10"/>
    </row>
    <row r="22" spans="1:14" ht="14.45" x14ac:dyDescent="0.35">
      <c r="A22" s="31">
        <v>21</v>
      </c>
      <c r="B22" s="66" t="s">
        <v>38</v>
      </c>
      <c r="C22" s="66" t="s">
        <v>38</v>
      </c>
      <c r="D22" s="66" t="s">
        <v>38</v>
      </c>
      <c r="E22" s="66" t="s">
        <v>38</v>
      </c>
      <c r="F22" s="30"/>
      <c r="G22" s="30" t="s">
        <v>18</v>
      </c>
      <c r="J22" s="11"/>
      <c r="K22" s="9"/>
      <c r="L22" s="9"/>
      <c r="M22" s="10"/>
      <c r="N22" s="11"/>
    </row>
    <row r="23" spans="1:14" ht="14.45" x14ac:dyDescent="0.35">
      <c r="A23" s="31">
        <v>22</v>
      </c>
      <c r="B23" s="66" t="s">
        <v>38</v>
      </c>
      <c r="C23" s="66" t="s">
        <v>38</v>
      </c>
      <c r="D23" s="66" t="s">
        <v>38</v>
      </c>
      <c r="E23" s="66" t="s">
        <v>38</v>
      </c>
      <c r="F23" s="30" t="s">
        <v>34</v>
      </c>
      <c r="G23" s="30" t="s">
        <v>18</v>
      </c>
      <c r="J23" s="11"/>
      <c r="K23" s="9"/>
      <c r="L23" s="9"/>
      <c r="M23" s="10"/>
      <c r="N23" s="11"/>
    </row>
    <row r="24" spans="1:14" ht="14.45" x14ac:dyDescent="0.35">
      <c r="A24" s="31">
        <v>23</v>
      </c>
      <c r="B24" s="66" t="s">
        <v>38</v>
      </c>
      <c r="C24" s="66" t="s">
        <v>38</v>
      </c>
      <c r="D24" s="66" t="s">
        <v>38</v>
      </c>
      <c r="E24" s="66" t="s">
        <v>38</v>
      </c>
      <c r="F24" s="30"/>
      <c r="G24" s="30" t="s">
        <v>18</v>
      </c>
      <c r="J24" s="11"/>
      <c r="K24" s="9"/>
      <c r="L24" s="9"/>
      <c r="M24" s="10"/>
      <c r="N24" s="11"/>
    </row>
    <row r="25" spans="1:14" ht="14.45" x14ac:dyDescent="0.35">
      <c r="A25" s="31">
        <v>24</v>
      </c>
      <c r="B25" s="66" t="s">
        <v>38</v>
      </c>
      <c r="C25" s="66" t="s">
        <v>38</v>
      </c>
      <c r="D25" s="66" t="s">
        <v>38</v>
      </c>
      <c r="E25" s="66" t="s">
        <v>38</v>
      </c>
      <c r="F25" s="30"/>
      <c r="G25" s="30" t="s">
        <v>18</v>
      </c>
      <c r="J25" s="11"/>
      <c r="K25" s="9"/>
      <c r="L25" s="9"/>
      <c r="M25" s="10"/>
      <c r="N25" s="11"/>
    </row>
    <row r="26" spans="1:14" ht="14.45" x14ac:dyDescent="0.35">
      <c r="A26" s="31">
        <v>25</v>
      </c>
      <c r="B26" s="66" t="s">
        <v>38</v>
      </c>
      <c r="C26" s="66" t="s">
        <v>38</v>
      </c>
      <c r="D26" s="66" t="s">
        <v>38</v>
      </c>
      <c r="E26" s="66" t="s">
        <v>38</v>
      </c>
      <c r="F26" s="30"/>
      <c r="G26" s="30" t="s">
        <v>18</v>
      </c>
      <c r="J26" s="11"/>
      <c r="K26" s="9"/>
      <c r="L26" s="9"/>
      <c r="M26" s="10"/>
      <c r="N26" s="11"/>
    </row>
    <row r="27" spans="1:14" ht="14.45" x14ac:dyDescent="0.35">
      <c r="A27" s="31">
        <v>26</v>
      </c>
      <c r="B27" s="66" t="s">
        <v>38</v>
      </c>
      <c r="C27" s="66" t="s">
        <v>38</v>
      </c>
      <c r="D27" s="66" t="s">
        <v>38</v>
      </c>
      <c r="E27" s="66" t="s">
        <v>38</v>
      </c>
      <c r="F27" s="30" t="s">
        <v>34</v>
      </c>
      <c r="G27" s="30" t="s">
        <v>18</v>
      </c>
      <c r="J27" s="11"/>
      <c r="K27" s="9"/>
      <c r="L27" s="9"/>
      <c r="M27" s="10"/>
      <c r="N27" s="11"/>
    </row>
    <row r="28" spans="1:14" ht="14.45" x14ac:dyDescent="0.35">
      <c r="A28" s="31">
        <v>27</v>
      </c>
      <c r="B28" s="66" t="s">
        <v>38</v>
      </c>
      <c r="C28" s="66" t="s">
        <v>38</v>
      </c>
      <c r="D28" s="66" t="s">
        <v>38</v>
      </c>
      <c r="E28" s="66" t="s">
        <v>38</v>
      </c>
      <c r="F28" s="30"/>
      <c r="G28" s="30" t="s">
        <v>18</v>
      </c>
      <c r="J28" s="11"/>
      <c r="K28" s="9"/>
      <c r="L28" s="9"/>
      <c r="M28" s="10"/>
      <c r="N28" s="11"/>
    </row>
    <row r="29" spans="1:14" ht="14.45" x14ac:dyDescent="0.35">
      <c r="A29" s="31">
        <v>28</v>
      </c>
      <c r="B29" s="66" t="s">
        <v>38</v>
      </c>
      <c r="C29" s="66" t="s">
        <v>38</v>
      </c>
      <c r="D29" s="66" t="s">
        <v>38</v>
      </c>
      <c r="E29" s="66" t="s">
        <v>38</v>
      </c>
      <c r="F29" s="30"/>
      <c r="G29" s="30" t="s">
        <v>18</v>
      </c>
      <c r="J29" s="11"/>
      <c r="K29" s="9"/>
      <c r="L29" s="9"/>
      <c r="M29" s="10"/>
      <c r="N29" s="11"/>
    </row>
    <row r="30" spans="1:14" ht="14.45" x14ac:dyDescent="0.35">
      <c r="A30" s="31">
        <v>29</v>
      </c>
      <c r="B30" s="66" t="s">
        <v>38</v>
      </c>
      <c r="C30" s="66" t="s">
        <v>38</v>
      </c>
      <c r="D30" s="66" t="s">
        <v>38</v>
      </c>
      <c r="E30" s="66" t="s">
        <v>38</v>
      </c>
      <c r="F30" s="30"/>
      <c r="G30" s="30" t="s">
        <v>18</v>
      </c>
      <c r="J30" s="11"/>
      <c r="K30" s="9"/>
      <c r="L30" s="9"/>
      <c r="M30" s="9"/>
      <c r="N30" s="9"/>
    </row>
    <row r="31" spans="1:14" ht="14.45" x14ac:dyDescent="0.35">
      <c r="A31" s="31">
        <v>30</v>
      </c>
      <c r="B31" s="66" t="s">
        <v>38</v>
      </c>
      <c r="C31" s="66" t="s">
        <v>38</v>
      </c>
      <c r="D31" s="66" t="s">
        <v>38</v>
      </c>
      <c r="E31" s="66" t="s">
        <v>38</v>
      </c>
      <c r="F31" s="30"/>
      <c r="G31" s="30" t="s">
        <v>18</v>
      </c>
      <c r="J31" s="11"/>
      <c r="K31" s="9"/>
      <c r="L31" s="9"/>
      <c r="M31" s="9"/>
      <c r="N31" s="9"/>
    </row>
    <row r="32" spans="1:14" ht="14.45" x14ac:dyDescent="0.35">
      <c r="A32" s="31">
        <v>31</v>
      </c>
      <c r="B32" s="66" t="s">
        <v>38</v>
      </c>
      <c r="C32" s="66" t="s">
        <v>38</v>
      </c>
      <c r="D32" s="66" t="s">
        <v>38</v>
      </c>
      <c r="E32" s="66" t="s">
        <v>38</v>
      </c>
      <c r="F32" s="30"/>
      <c r="G32" s="30" t="s">
        <v>18</v>
      </c>
      <c r="J32" s="11"/>
      <c r="K32" s="9"/>
      <c r="L32" s="9"/>
      <c r="M32" s="9"/>
      <c r="N32" s="9"/>
    </row>
    <row r="33" spans="1:14" ht="14.45" x14ac:dyDescent="0.35">
      <c r="A33" s="31">
        <v>32</v>
      </c>
      <c r="B33" s="32"/>
      <c r="C33" s="33"/>
      <c r="D33" s="33"/>
      <c r="E33" s="34"/>
      <c r="F33" s="30"/>
      <c r="G33" s="30"/>
      <c r="J33" s="11"/>
      <c r="K33" s="9"/>
      <c r="L33" s="9"/>
      <c r="M33" s="9"/>
      <c r="N33" s="9"/>
    </row>
    <row r="34" spans="1:14" ht="14.45" x14ac:dyDescent="0.35">
      <c r="A34" s="31">
        <v>33</v>
      </c>
      <c r="B34" s="32"/>
      <c r="C34" s="33"/>
      <c r="D34" s="33"/>
      <c r="E34" s="34"/>
      <c r="F34" s="30"/>
      <c r="G34" s="30"/>
      <c r="J34" s="11"/>
      <c r="K34" s="9"/>
      <c r="L34" s="9"/>
      <c r="M34" s="9"/>
      <c r="N34" s="9"/>
    </row>
    <row r="35" spans="1:14" ht="14.45" x14ac:dyDescent="0.35">
      <c r="A35" s="31">
        <v>34</v>
      </c>
      <c r="B35" s="32"/>
      <c r="C35" s="33"/>
      <c r="D35" s="33"/>
      <c r="E35" s="34"/>
      <c r="F35" s="30"/>
      <c r="G35" s="30"/>
      <c r="J35" s="11"/>
      <c r="K35" s="9"/>
      <c r="L35" s="9"/>
      <c r="M35" s="9"/>
      <c r="N35" s="9"/>
    </row>
    <row r="36" spans="1:14" ht="14.45" x14ac:dyDescent="0.35">
      <c r="A36" s="31">
        <v>35</v>
      </c>
      <c r="B36" s="32"/>
      <c r="C36" s="33"/>
      <c r="D36" s="33"/>
      <c r="E36" s="34"/>
      <c r="F36" s="30"/>
      <c r="G36" s="30"/>
      <c r="J36" s="11"/>
      <c r="K36" s="9"/>
      <c r="L36" s="9"/>
      <c r="M36" s="9"/>
      <c r="N36" s="9"/>
    </row>
    <row r="37" spans="1:14" ht="14.45" x14ac:dyDescent="0.35">
      <c r="A37" s="31">
        <v>36</v>
      </c>
      <c r="B37" s="32"/>
      <c r="C37" s="33"/>
      <c r="D37" s="33"/>
      <c r="E37" s="34"/>
      <c r="F37" s="30"/>
      <c r="G37" s="30"/>
      <c r="J37" s="11"/>
      <c r="K37" s="9"/>
      <c r="L37" s="9"/>
      <c r="M37" s="9"/>
      <c r="N37" s="9"/>
    </row>
    <row r="38" spans="1:14" ht="14.45" x14ac:dyDescent="0.35">
      <c r="A38" s="31">
        <v>37</v>
      </c>
      <c r="B38" s="32"/>
      <c r="C38" s="33"/>
      <c r="D38" s="33"/>
      <c r="E38" s="34"/>
      <c r="F38" s="30"/>
      <c r="G38" s="30"/>
      <c r="J38" s="11"/>
      <c r="K38" s="9"/>
      <c r="L38" s="9"/>
      <c r="M38" s="9"/>
      <c r="N38" s="9"/>
    </row>
    <row r="39" spans="1:14" ht="14.45" x14ac:dyDescent="0.35">
      <c r="A39" s="31">
        <v>38</v>
      </c>
      <c r="B39" s="32"/>
      <c r="C39" s="33"/>
      <c r="D39" s="33"/>
      <c r="E39" s="34"/>
      <c r="F39" s="30"/>
      <c r="G39" s="30"/>
      <c r="J39" s="11"/>
      <c r="K39" s="9"/>
      <c r="L39" s="9"/>
      <c r="M39" s="9"/>
      <c r="N39" s="9"/>
    </row>
    <row r="40" spans="1:14" ht="14.45" x14ac:dyDescent="0.35">
      <c r="A40" s="31">
        <v>39</v>
      </c>
      <c r="B40" s="32"/>
      <c r="C40" s="33"/>
      <c r="D40" s="33"/>
      <c r="E40" s="34"/>
      <c r="F40" s="30"/>
      <c r="G40" s="30"/>
      <c r="J40" s="11"/>
      <c r="K40" s="9"/>
      <c r="L40" s="9"/>
      <c r="M40" s="9"/>
      <c r="N40" s="9"/>
    </row>
    <row r="41" spans="1:14" thickBot="1" x14ac:dyDescent="0.4">
      <c r="A41" s="35">
        <v>40</v>
      </c>
      <c r="B41" s="36"/>
      <c r="C41" s="37"/>
      <c r="D41" s="37"/>
      <c r="E41" s="38"/>
      <c r="F41" s="39"/>
      <c r="G41" s="39"/>
      <c r="J41" s="11"/>
      <c r="K41" s="9"/>
      <c r="L41" s="9"/>
      <c r="M41" s="9"/>
      <c r="N41" s="9"/>
    </row>
    <row r="42" spans="1:14" thickTop="1" x14ac:dyDescent="0.35">
      <c r="A42" s="40">
        <f>IF(B42="","",A41+1)</f>
        <v>41</v>
      </c>
      <c r="B42" s="41" t="s">
        <v>2</v>
      </c>
      <c r="C42" s="42">
        <v>48.864329599999998</v>
      </c>
      <c r="D42" s="42">
        <v>2.7577402333333332</v>
      </c>
      <c r="E42" s="43"/>
      <c r="F42" s="44"/>
      <c r="G42" s="49"/>
      <c r="J42" s="11"/>
      <c r="K42" s="9"/>
      <c r="L42" s="9"/>
      <c r="M42" s="9"/>
      <c r="N42" s="9"/>
    </row>
    <row r="43" spans="1:14" x14ac:dyDescent="0.25">
      <c r="A43" s="40">
        <f t="shared" ref="A43:A61" si="1">IF(B43="","",A42+1)</f>
        <v>42</v>
      </c>
      <c r="B43" s="45" t="s">
        <v>3</v>
      </c>
      <c r="C43" s="46">
        <v>47.837558999999999</v>
      </c>
      <c r="D43" s="46">
        <v>1.9150780000000001</v>
      </c>
      <c r="E43" s="47"/>
      <c r="F43" s="48"/>
      <c r="G43" s="49"/>
      <c r="J43" s="11"/>
      <c r="K43" s="9"/>
      <c r="L43" s="9"/>
      <c r="M43" s="9"/>
      <c r="N43" s="9"/>
    </row>
    <row r="44" spans="1:14" ht="14.45" x14ac:dyDescent="0.35">
      <c r="A44" s="40">
        <f t="shared" si="1"/>
        <v>43</v>
      </c>
      <c r="B44" s="45" t="s">
        <v>4</v>
      </c>
      <c r="C44" s="46">
        <v>47.750838999999999</v>
      </c>
      <c r="D44" s="46">
        <v>7.3358879999999997</v>
      </c>
      <c r="E44" s="47"/>
      <c r="F44" s="48"/>
      <c r="G44" s="49"/>
      <c r="J44" s="11"/>
      <c r="K44" s="9"/>
      <c r="L44" s="9"/>
      <c r="M44" s="9"/>
      <c r="N44" s="9"/>
    </row>
    <row r="45" spans="1:14" ht="14.45" x14ac:dyDescent="0.35">
      <c r="A45" s="40">
        <f t="shared" si="1"/>
        <v>44</v>
      </c>
      <c r="B45" s="45" t="s">
        <v>7</v>
      </c>
      <c r="C45" s="46">
        <v>42.671622999999997</v>
      </c>
      <c r="D45" s="46">
        <v>2.8847638999999998</v>
      </c>
      <c r="E45" s="47"/>
      <c r="F45" s="48"/>
      <c r="G45" s="49"/>
      <c r="J45" s="11"/>
      <c r="K45" s="9"/>
      <c r="L45" s="9"/>
      <c r="M45" s="9"/>
      <c r="N45" s="9"/>
    </row>
    <row r="46" spans="1:14" ht="14.45" x14ac:dyDescent="0.35">
      <c r="A46" s="40">
        <f t="shared" si="1"/>
        <v>45</v>
      </c>
      <c r="B46" s="45" t="s">
        <v>6</v>
      </c>
      <c r="C46" s="46">
        <v>45.866671699999998</v>
      </c>
      <c r="D46" s="46">
        <v>1.2661038</v>
      </c>
      <c r="E46" s="47"/>
      <c r="F46" s="48"/>
      <c r="G46" s="49"/>
      <c r="J46" s="11"/>
      <c r="K46" s="9"/>
      <c r="L46" s="9"/>
      <c r="M46" s="9"/>
      <c r="N46" s="9"/>
    </row>
    <row r="47" spans="1:14" ht="14.45" x14ac:dyDescent="0.35">
      <c r="A47" s="40">
        <f t="shared" si="1"/>
        <v>46</v>
      </c>
      <c r="B47" s="45" t="s">
        <v>10</v>
      </c>
      <c r="C47" s="46">
        <v>43.499524899999997</v>
      </c>
      <c r="D47" s="46">
        <v>-1.4927621</v>
      </c>
      <c r="E47" s="47"/>
      <c r="F47" s="48"/>
      <c r="G47" s="49"/>
      <c r="J47" s="11"/>
      <c r="K47" s="9"/>
      <c r="L47" s="9"/>
      <c r="M47" s="9"/>
      <c r="N47" s="9"/>
    </row>
    <row r="48" spans="1:14" ht="14.45" x14ac:dyDescent="0.35">
      <c r="A48" s="40">
        <f t="shared" si="1"/>
        <v>47</v>
      </c>
      <c r="B48" s="45" t="s">
        <v>8</v>
      </c>
      <c r="C48" s="46">
        <v>46.174116699999999</v>
      </c>
      <c r="D48" s="46">
        <v>-1.1168209</v>
      </c>
      <c r="E48" s="47"/>
      <c r="F48" s="48"/>
      <c r="G48" s="49"/>
      <c r="J48" s="11"/>
      <c r="K48" s="9"/>
      <c r="L48" s="9"/>
      <c r="M48" s="9"/>
      <c r="N48" s="9"/>
    </row>
    <row r="49" spans="1:14" ht="14.45" x14ac:dyDescent="0.35">
      <c r="A49" s="40">
        <f t="shared" si="1"/>
        <v>48</v>
      </c>
      <c r="B49" s="45" t="s">
        <v>9</v>
      </c>
      <c r="C49" s="46">
        <v>47.767140900000001</v>
      </c>
      <c r="D49" s="46">
        <v>-3.3978164</v>
      </c>
      <c r="E49" s="47"/>
      <c r="F49" s="48"/>
      <c r="G49" s="49"/>
      <c r="J49" s="11"/>
      <c r="K49" s="9"/>
      <c r="L49" s="9"/>
      <c r="M49" s="9"/>
      <c r="N49" s="9"/>
    </row>
    <row r="50" spans="1:14" ht="14.45" x14ac:dyDescent="0.35">
      <c r="A50" s="40">
        <f t="shared" si="1"/>
        <v>49</v>
      </c>
      <c r="B50" s="45" t="s">
        <v>5</v>
      </c>
      <c r="C50" s="46">
        <v>47.120302500000001</v>
      </c>
      <c r="D50" s="46">
        <v>2.370682</v>
      </c>
      <c r="E50" s="47"/>
      <c r="F50" s="48"/>
      <c r="G50" s="49"/>
      <c r="J50" s="11"/>
      <c r="K50" s="9"/>
      <c r="L50" s="9"/>
      <c r="M50" s="9"/>
      <c r="N50" s="9"/>
    </row>
    <row r="51" spans="1:14" ht="14.45" x14ac:dyDescent="0.35">
      <c r="A51" s="40">
        <f t="shared" si="1"/>
        <v>50</v>
      </c>
      <c r="B51" s="45" t="s">
        <v>11</v>
      </c>
      <c r="C51" s="46">
        <v>48.277402000000002</v>
      </c>
      <c r="D51" s="46">
        <v>2.6839781999999999</v>
      </c>
      <c r="E51" s="47"/>
      <c r="F51" s="48"/>
      <c r="G51" s="49"/>
      <c r="J51" s="11"/>
      <c r="K51" s="9"/>
      <c r="L51" s="9"/>
      <c r="M51" s="9"/>
      <c r="N51" s="9"/>
    </row>
    <row r="52" spans="1:14" x14ac:dyDescent="0.25">
      <c r="A52" s="40">
        <f t="shared" si="1"/>
        <v>51</v>
      </c>
      <c r="B52" s="45" t="s">
        <v>13</v>
      </c>
      <c r="C52" s="46">
        <v>45.684245699999998</v>
      </c>
      <c r="D52" s="46">
        <v>0.16998079999999999</v>
      </c>
      <c r="E52" s="47"/>
      <c r="F52" s="48"/>
      <c r="G52" s="49"/>
      <c r="J52" s="11"/>
      <c r="K52" s="9"/>
      <c r="L52" s="9"/>
      <c r="M52" s="9"/>
      <c r="N52" s="9"/>
    </row>
    <row r="53" spans="1:14" ht="14.45" x14ac:dyDescent="0.35">
      <c r="A53" s="40">
        <f t="shared" si="1"/>
        <v>52</v>
      </c>
      <c r="B53" s="45" t="s">
        <v>16</v>
      </c>
      <c r="C53" s="46">
        <v>48.689820400000002</v>
      </c>
      <c r="D53" s="46">
        <v>6.1734660000000003</v>
      </c>
      <c r="E53" s="47"/>
      <c r="F53" s="48"/>
      <c r="G53" s="49"/>
      <c r="J53" s="11"/>
      <c r="K53" s="9"/>
      <c r="L53" s="9"/>
      <c r="M53" s="9"/>
      <c r="N53" s="9"/>
    </row>
    <row r="54" spans="1:14" ht="14.45" x14ac:dyDescent="0.35">
      <c r="A54" s="40">
        <f t="shared" si="1"/>
        <v>53</v>
      </c>
      <c r="B54" s="45" t="s">
        <v>17</v>
      </c>
      <c r="C54" s="46">
        <v>46.548712199999997</v>
      </c>
      <c r="D54" s="46">
        <v>0.31595620000000002</v>
      </c>
      <c r="E54" s="47"/>
      <c r="F54" s="48"/>
      <c r="G54" s="49"/>
      <c r="J54" s="11"/>
      <c r="K54" s="9"/>
      <c r="L54" s="9"/>
      <c r="M54" s="9"/>
      <c r="N54" s="9"/>
    </row>
    <row r="55" spans="1:14" ht="14.45" x14ac:dyDescent="0.35">
      <c r="A55" s="40">
        <f t="shared" si="1"/>
        <v>54</v>
      </c>
      <c r="B55" s="45" t="s">
        <v>14</v>
      </c>
      <c r="C55" s="46">
        <v>49.865555999999998</v>
      </c>
      <c r="D55" s="46">
        <v>2.2569202000000002</v>
      </c>
      <c r="E55" s="47"/>
      <c r="F55" s="48"/>
      <c r="G55" s="49"/>
      <c r="J55" s="11"/>
      <c r="K55" s="9"/>
      <c r="L55" s="9"/>
      <c r="M55" s="9"/>
      <c r="N55" s="9"/>
    </row>
    <row r="56" spans="1:14" ht="14.45" x14ac:dyDescent="0.35">
      <c r="A56" s="40">
        <f t="shared" si="1"/>
        <v>55</v>
      </c>
      <c r="B56" s="45" t="s">
        <v>15</v>
      </c>
      <c r="C56" s="46">
        <v>48.291299299999999</v>
      </c>
      <c r="D56" s="46">
        <v>4.0600442000000001</v>
      </c>
      <c r="E56" s="47"/>
      <c r="F56" s="48"/>
      <c r="G56" s="49"/>
      <c r="J56" s="11"/>
      <c r="K56" s="9"/>
      <c r="L56" s="9"/>
      <c r="M56" s="9"/>
      <c r="N56" s="9"/>
    </row>
    <row r="57" spans="1:14" ht="14.45" x14ac:dyDescent="0.35">
      <c r="A57" s="40">
        <f t="shared" si="1"/>
        <v>56</v>
      </c>
      <c r="B57" s="45" t="s">
        <v>1</v>
      </c>
      <c r="C57" s="46">
        <v>45.721443499999999</v>
      </c>
      <c r="D57" s="46">
        <v>4.7890486000000001</v>
      </c>
      <c r="E57" s="47"/>
      <c r="F57" s="48"/>
      <c r="G57" s="49"/>
      <c r="J57" s="11"/>
      <c r="K57" s="9"/>
      <c r="L57" s="9"/>
      <c r="M57" s="9"/>
      <c r="N57" s="9"/>
    </row>
    <row r="58" spans="1:14" ht="14.45" x14ac:dyDescent="0.35">
      <c r="A58" s="40">
        <f t="shared" si="1"/>
        <v>57</v>
      </c>
      <c r="B58" s="45" t="s">
        <v>12</v>
      </c>
      <c r="C58" s="46">
        <v>43.2937145</v>
      </c>
      <c r="D58" s="46">
        <v>5.4805070000000002</v>
      </c>
      <c r="E58" s="47"/>
      <c r="F58" s="48"/>
      <c r="G58" s="49"/>
      <c r="J58" s="11"/>
      <c r="K58" s="9"/>
      <c r="L58" s="9"/>
      <c r="M58" s="9"/>
      <c r="N58" s="9"/>
    </row>
    <row r="59" spans="1:14" ht="14.45" x14ac:dyDescent="0.35">
      <c r="A59" s="40" t="str">
        <f t="shared" si="1"/>
        <v/>
      </c>
      <c r="B59" s="45"/>
      <c r="C59" s="46"/>
      <c r="D59" s="46"/>
      <c r="E59" s="47"/>
      <c r="F59" s="48"/>
      <c r="G59" s="49"/>
    </row>
    <row r="60" spans="1:14" ht="14.45" x14ac:dyDescent="0.35">
      <c r="A60" s="40" t="str">
        <f t="shared" si="1"/>
        <v/>
      </c>
      <c r="B60" s="45"/>
      <c r="C60" s="46"/>
      <c r="D60" s="46"/>
      <c r="E60" s="47"/>
      <c r="F60" s="48"/>
      <c r="G60" s="49"/>
    </row>
    <row r="61" spans="1:14" ht="15.75" thickBot="1" x14ac:dyDescent="0.3">
      <c r="A61" s="50" t="str">
        <f t="shared" si="1"/>
        <v/>
      </c>
      <c r="B61" s="51"/>
      <c r="C61" s="52"/>
      <c r="D61" s="52"/>
      <c r="E61" s="53"/>
      <c r="F61" s="54"/>
      <c r="G61" s="55"/>
    </row>
    <row r="62" spans="1:14" thickTop="1" x14ac:dyDescent="0.35"/>
  </sheetData>
  <autoFilter ref="B1:B53"/>
  <phoneticPr fontId="7" type="noConversion"/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theme="0"/>
  </sheetPr>
  <dimension ref="A1:AI148"/>
  <sheetViews>
    <sheetView showGridLines="0" topLeftCell="L1" zoomScale="90" zoomScaleNormal="90" workbookViewId="0">
      <selection activeCell="W5" sqref="W5"/>
    </sheetView>
  </sheetViews>
  <sheetFormatPr baseColWidth="10" defaultColWidth="0" defaultRowHeight="11.45" customHeight="1" zeroHeight="1" x14ac:dyDescent="0.25"/>
  <cols>
    <col min="1" max="2" width="33.140625" customWidth="1"/>
    <col min="3" max="12" width="12.28515625" customWidth="1"/>
    <col min="13" max="26" width="9.7109375" customWidth="1"/>
    <col min="27" max="35" width="8.7109375" customWidth="1"/>
    <col min="36" max="16384" width="8.7109375" hidden="1"/>
  </cols>
  <sheetData>
    <row r="1" spans="1:34" ht="11.45" customHeight="1" x14ac:dyDescent="0.35">
      <c r="A1" s="7" t="s">
        <v>42</v>
      </c>
      <c r="B1" s="7" t="s">
        <v>35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1.45" customHeight="1" x14ac:dyDescent="0.35">
      <c r="A2" s="5" t="s">
        <v>60</v>
      </c>
      <c r="B2" s="5" t="e">
        <f ca="1">UPPER(IF(_xlfn.XLOOKUP(A2,Agences!B:B,Agences!F:F)=0,"Non",_xlfn.XLOOKUP(A2,Agences!B:B,Agences!F:F)))</f>
        <v>#NAME?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1.45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73">
        <v>2</v>
      </c>
      <c r="P3" s="74">
        <v>3</v>
      </c>
      <c r="Q3" s="73">
        <v>4</v>
      </c>
      <c r="R3" s="74">
        <v>5</v>
      </c>
      <c r="S3" s="73">
        <v>6</v>
      </c>
      <c r="T3" s="74">
        <v>7</v>
      </c>
      <c r="U3" s="73">
        <v>8</v>
      </c>
      <c r="V3" s="74">
        <v>9</v>
      </c>
      <c r="W3" s="73">
        <v>10</v>
      </c>
      <c r="X3" s="74">
        <v>11</v>
      </c>
      <c r="Y3" s="73">
        <v>12</v>
      </c>
      <c r="Z3" s="73">
        <v>12</v>
      </c>
    </row>
    <row r="4" spans="1:34" ht="11.45" customHeight="1" x14ac:dyDescent="0.25">
      <c r="J4" s="2"/>
      <c r="K4" s="2"/>
      <c r="L4" s="2"/>
      <c r="M4" s="75" t="s">
        <v>28</v>
      </c>
      <c r="N4" s="75" t="s">
        <v>35</v>
      </c>
      <c r="O4" s="75" t="s">
        <v>23</v>
      </c>
      <c r="P4" s="75" t="s">
        <v>30</v>
      </c>
      <c r="Q4" s="76" t="s">
        <v>31</v>
      </c>
      <c r="R4" s="75" t="s">
        <v>32</v>
      </c>
      <c r="S4" s="75" t="s">
        <v>33</v>
      </c>
      <c r="T4" s="76" t="s">
        <v>24</v>
      </c>
      <c r="U4" s="75" t="s">
        <v>25</v>
      </c>
      <c r="V4" s="75" t="s">
        <v>37</v>
      </c>
      <c r="W4" s="75" t="s">
        <v>27</v>
      </c>
      <c r="X4" s="75" t="s">
        <v>26</v>
      </c>
      <c r="Y4" s="77" t="s">
        <v>29</v>
      </c>
      <c r="Z4" s="77" t="s">
        <v>36</v>
      </c>
    </row>
    <row r="5" spans="1:34" ht="11.45" customHeight="1" x14ac:dyDescent="0.35">
      <c r="J5" s="2"/>
      <c r="K5" s="2"/>
      <c r="L5" s="2"/>
      <c r="M5" s="78" t="str">
        <f>UPPER(A2)</f>
        <v>MARSEILLE</v>
      </c>
      <c r="N5" s="78" t="e">
        <f ca="1">UPPER(B2)</f>
        <v>#NAME?</v>
      </c>
      <c r="O5" s="79">
        <f>VLOOKUP($M$5,Sheet1!$B:$N,O3,FALSE)</f>
        <v>193</v>
      </c>
      <c r="P5" s="79">
        <f>VLOOKUP($M$5,Sheet1!$B:$N,P3,FALSE)</f>
        <v>194</v>
      </c>
      <c r="Q5" s="79">
        <f>VLOOKUP($M$5,Sheet1!$B:$N,Q3,FALSE)</f>
        <v>195</v>
      </c>
      <c r="R5" s="79">
        <f>VLOOKUP($M$5,Sheet1!$B:$N,R3,FALSE)</f>
        <v>196</v>
      </c>
      <c r="S5" s="79">
        <f>VLOOKUP($M$5,Sheet1!$B:$N,S3,FALSE)</f>
        <v>197</v>
      </c>
      <c r="T5" s="79">
        <f>VLOOKUP($M$5,Sheet1!$B:$N,T3,FALSE)</f>
        <v>198</v>
      </c>
      <c r="U5" s="79">
        <f>VLOOKUP($M$5,Sheet1!$B:$N,U3,FALSE)</f>
        <v>199</v>
      </c>
      <c r="V5" s="79">
        <f>VLOOKUP($M$5,Sheet1!$B:$N,V3,FALSE)</f>
        <v>200</v>
      </c>
      <c r="W5" s="79">
        <f>VLOOKUP($M$5,Sheet1!$B:$N,W3,FALSE)</f>
        <v>201</v>
      </c>
      <c r="X5" s="79">
        <f>VLOOKUP($M$5,Sheet1!$B:$N,X3,FALSE)</f>
        <v>202</v>
      </c>
      <c r="Y5" s="79">
        <f>VLOOKUP($M$5,Sheet1!$B:$N,Y3,FALSE)</f>
        <v>203</v>
      </c>
      <c r="Z5" s="79">
        <f>VLOOKUP($M$5,Sheet1!$B:$N,Z3,FALSE)</f>
        <v>203</v>
      </c>
    </row>
    <row r="6" spans="1:34" ht="11.45" customHeight="1" x14ac:dyDescent="0.35">
      <c r="J6" s="2"/>
      <c r="K6" s="2"/>
      <c r="L6" s="2"/>
      <c r="M6" s="2"/>
      <c r="N6" s="2"/>
      <c r="O6" s="2"/>
    </row>
    <row r="7" spans="1:34" ht="11.45" customHeight="1" x14ac:dyDescent="0.35">
      <c r="J7" s="2"/>
      <c r="K7" s="2"/>
      <c r="L7" s="2"/>
      <c r="M7" s="2"/>
      <c r="N7" s="2"/>
      <c r="O7" s="2"/>
    </row>
    <row r="8" spans="1:34" ht="11.45" customHeight="1" x14ac:dyDescent="0.35">
      <c r="J8" s="2"/>
      <c r="K8" s="2"/>
      <c r="L8" s="2"/>
      <c r="M8" s="2"/>
      <c r="N8" s="2"/>
      <c r="O8" s="2"/>
    </row>
    <row r="9" spans="1:34" ht="11.45" customHeight="1" x14ac:dyDescent="0.35">
      <c r="J9" s="2"/>
      <c r="K9" s="2"/>
      <c r="L9" s="2"/>
      <c r="M9" s="2"/>
      <c r="N9" s="2"/>
      <c r="O9" s="2"/>
    </row>
    <row r="10" spans="1:34" ht="11.45" customHeight="1" x14ac:dyDescent="0.35">
      <c r="J10" s="2"/>
      <c r="K10" s="2"/>
      <c r="L10" s="2"/>
      <c r="M10" s="2"/>
      <c r="N10" s="2"/>
      <c r="O10" s="2"/>
    </row>
    <row r="11" spans="1:34" ht="11.45" customHeight="1" x14ac:dyDescent="0.35">
      <c r="J11" s="2"/>
      <c r="K11" s="2"/>
      <c r="L11" s="2"/>
      <c r="M11" s="2"/>
      <c r="N11" s="2"/>
      <c r="O11" s="2"/>
    </row>
    <row r="12" spans="1:34" ht="11.45" customHeight="1" x14ac:dyDescent="0.35">
      <c r="J12" s="2"/>
      <c r="K12" s="2"/>
      <c r="L12" s="2"/>
      <c r="M12" s="2"/>
      <c r="N12" s="2"/>
      <c r="O12" s="2"/>
    </row>
    <row r="13" spans="1:34" ht="11.45" customHeight="1" x14ac:dyDescent="0.35">
      <c r="J13" s="2"/>
      <c r="K13" s="2"/>
      <c r="L13" s="2"/>
      <c r="M13" s="2"/>
      <c r="N13" s="2"/>
      <c r="O13" s="2"/>
    </row>
    <row r="14" spans="1:34" ht="11.4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34" ht="11.4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34" ht="11.4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35" ht="11.4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35" ht="11.4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35" ht="11.4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35" ht="11.45" customHeight="1" collapsed="1" thickBot="1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ht="11.45" customHeight="1" x14ac:dyDescent="0.35"/>
    <row r="22" spans="1:35" ht="11.45" customHeight="1" x14ac:dyDescent="0.35"/>
    <row r="23" spans="1:35" ht="11.45" customHeight="1" x14ac:dyDescent="0.35"/>
    <row r="24" spans="1:35" ht="11.45" customHeight="1" x14ac:dyDescent="0.35"/>
    <row r="25" spans="1:35" ht="11.45" customHeight="1" x14ac:dyDescent="0.35"/>
    <row r="26" spans="1:35" ht="11.45" customHeight="1" x14ac:dyDescent="0.35"/>
    <row r="27" spans="1:35" ht="11.45" customHeight="1" x14ac:dyDescent="0.35"/>
    <row r="28" spans="1:35" ht="11.45" customHeight="1" x14ac:dyDescent="0.35"/>
    <row r="29" spans="1:35" ht="11.45" customHeight="1" x14ac:dyDescent="0.35"/>
    <row r="30" spans="1:35" ht="11.45" customHeight="1" x14ac:dyDescent="0.35"/>
    <row r="31" spans="1:35" ht="11.45" customHeight="1" x14ac:dyDescent="0.35"/>
    <row r="32" spans="1:35" ht="11.45" customHeight="1" x14ac:dyDescent="0.35"/>
    <row r="33" ht="11.45" customHeight="1" x14ac:dyDescent="0.35"/>
    <row r="34" ht="11.45" customHeight="1" x14ac:dyDescent="0.35"/>
    <row r="35" ht="11.45" customHeight="1" x14ac:dyDescent="0.35"/>
    <row r="36" ht="11.45" customHeight="1" x14ac:dyDescent="0.35"/>
    <row r="37" ht="11.45" customHeight="1" x14ac:dyDescent="0.35"/>
    <row r="38" ht="11.45" customHeight="1" x14ac:dyDescent="0.35"/>
    <row r="39" ht="11.45" customHeight="1" x14ac:dyDescent="0.35"/>
    <row r="40" ht="11.45" customHeight="1" x14ac:dyDescent="0.35"/>
    <row r="41" ht="11.45" customHeight="1" x14ac:dyDescent="0.35"/>
    <row r="42" ht="11.45" customHeight="1" x14ac:dyDescent="0.35"/>
    <row r="43" ht="11.45" customHeight="1" x14ac:dyDescent="0.35"/>
    <row r="44" ht="11.45" customHeight="1" x14ac:dyDescent="0.35"/>
    <row r="45" ht="11.45" customHeight="1" x14ac:dyDescent="0.35"/>
    <row r="46" ht="11.45" customHeight="1" x14ac:dyDescent="0.35"/>
    <row r="47" ht="11.45" customHeight="1" x14ac:dyDescent="0.35"/>
    <row r="48" ht="11.45" customHeight="1" x14ac:dyDescent="0.35"/>
    <row r="49" ht="11.45" customHeight="1" x14ac:dyDescent="0.35"/>
    <row r="50" ht="11.45" customHeight="1" x14ac:dyDescent="0.35"/>
    <row r="51" ht="11.45" customHeight="1" x14ac:dyDescent="0.35"/>
    <row r="52" ht="11.45" customHeight="1" x14ac:dyDescent="0.35"/>
    <row r="53" ht="11.45" customHeight="1" x14ac:dyDescent="0.35"/>
    <row r="54" ht="11.45" customHeight="1" x14ac:dyDescent="0.35"/>
    <row r="55" ht="11.45" customHeight="1" x14ac:dyDescent="0.35"/>
    <row r="56" ht="11.45" customHeight="1" x14ac:dyDescent="0.35"/>
    <row r="57" ht="11.45" customHeight="1" x14ac:dyDescent="0.25"/>
    <row r="58" ht="11.45" customHeight="1" x14ac:dyDescent="0.25"/>
    <row r="59" ht="11.45" customHeight="1" x14ac:dyDescent="0.25"/>
    <row r="60" ht="11.45" customHeight="1" x14ac:dyDescent="0.25"/>
    <row r="61" ht="11.45" customHeight="1" x14ac:dyDescent="0.25"/>
    <row r="62" ht="11.45" customHeight="1" x14ac:dyDescent="0.25"/>
    <row r="63" ht="11.45" customHeight="1" x14ac:dyDescent="0.25"/>
    <row r="64" ht="11.45" customHeight="1" x14ac:dyDescent="0.25"/>
    <row r="65" ht="11.45" customHeight="1" x14ac:dyDescent="0.25"/>
    <row r="66" ht="11.45" customHeight="1" x14ac:dyDescent="0.25"/>
    <row r="67" ht="11.45" customHeight="1" x14ac:dyDescent="0.25"/>
    <row r="68" ht="11.45" customHeight="1" x14ac:dyDescent="0.25"/>
    <row r="69" ht="11.45" customHeight="1" x14ac:dyDescent="0.25"/>
    <row r="70" ht="11.45" customHeight="1" x14ac:dyDescent="0.25"/>
    <row r="71" ht="11.45" customHeight="1" x14ac:dyDescent="0.25"/>
    <row r="72" ht="11.45" customHeight="1" x14ac:dyDescent="0.25"/>
    <row r="73" ht="11.45" customHeight="1" x14ac:dyDescent="0.25"/>
    <row r="74" ht="11.45" customHeight="1" x14ac:dyDescent="0.25"/>
    <row r="75" ht="11.45" customHeight="1" x14ac:dyDescent="0.25"/>
    <row r="76" ht="11.45" customHeight="1" x14ac:dyDescent="0.25"/>
    <row r="77" ht="11.45" customHeight="1" x14ac:dyDescent="0.25"/>
    <row r="78" ht="11.45" customHeight="1" x14ac:dyDescent="0.25"/>
    <row r="79" ht="11.45" customHeight="1" x14ac:dyDescent="0.25"/>
    <row r="80" ht="11.45" customHeight="1" x14ac:dyDescent="0.25"/>
    <row r="81" ht="11.45" customHeight="1" x14ac:dyDescent="0.25"/>
    <row r="82" ht="11.45" customHeight="1" x14ac:dyDescent="0.25"/>
    <row r="83" ht="11.45" customHeight="1" x14ac:dyDescent="0.25"/>
    <row r="84" ht="11.45" customHeight="1" x14ac:dyDescent="0.25"/>
    <row r="85" ht="11.45" customHeight="1" x14ac:dyDescent="0.25"/>
    <row r="86" ht="11.45" customHeight="1" x14ac:dyDescent="0.25"/>
    <row r="87" ht="11.45" customHeight="1" x14ac:dyDescent="0.25"/>
    <row r="88" ht="11.45" customHeight="1" x14ac:dyDescent="0.25"/>
    <row r="89" ht="11.45" customHeight="1" x14ac:dyDescent="0.25"/>
    <row r="90" ht="11.45" customHeight="1" x14ac:dyDescent="0.25"/>
    <row r="91" ht="11.45" customHeight="1" x14ac:dyDescent="0.25"/>
    <row r="92" ht="11.45" customHeight="1" x14ac:dyDescent="0.25"/>
    <row r="93" ht="11.45" customHeight="1" x14ac:dyDescent="0.25"/>
    <row r="94" ht="11.45" customHeight="1" x14ac:dyDescent="0.25"/>
    <row r="95" ht="11.45" customHeight="1" x14ac:dyDescent="0.25"/>
    <row r="96" ht="11.45" customHeight="1" x14ac:dyDescent="0.25"/>
    <row r="97" ht="11.45" customHeight="1" x14ac:dyDescent="0.25"/>
    <row r="98" ht="11.45" customHeight="1" x14ac:dyDescent="0.25"/>
    <row r="99" ht="11.45" customHeight="1" x14ac:dyDescent="0.25"/>
    <row r="100" ht="11.45" customHeight="1" x14ac:dyDescent="0.25"/>
    <row r="101" ht="11.45" customHeight="1" x14ac:dyDescent="0.25"/>
    <row r="102" ht="11.45" customHeight="1" x14ac:dyDescent="0.25"/>
    <row r="103" ht="11.45" customHeight="1" x14ac:dyDescent="0.25"/>
    <row r="104" ht="11.45" customHeight="1" x14ac:dyDescent="0.25"/>
    <row r="105" ht="11.45" customHeight="1" x14ac:dyDescent="0.25"/>
    <row r="106" ht="11.45" customHeight="1" x14ac:dyDescent="0.25"/>
    <row r="107" ht="11.45" customHeight="1" x14ac:dyDescent="0.25"/>
    <row r="108" ht="11.45" customHeight="1" x14ac:dyDescent="0.25"/>
    <row r="109" ht="11.45" customHeight="1" x14ac:dyDescent="0.25"/>
    <row r="110" ht="11.45" customHeight="1" x14ac:dyDescent="0.25"/>
    <row r="111" ht="11.45" customHeight="1" x14ac:dyDescent="0.25"/>
    <row r="112" ht="11.45" customHeight="1" x14ac:dyDescent="0.25"/>
    <row r="113" ht="11.45" customHeight="1" x14ac:dyDescent="0.25"/>
    <row r="114" ht="11.45" customHeight="1" x14ac:dyDescent="0.25"/>
    <row r="115" ht="11.45" customHeight="1" x14ac:dyDescent="0.25"/>
    <row r="116" ht="11.45" customHeight="1" x14ac:dyDescent="0.25"/>
    <row r="117" ht="11.45" customHeight="1" x14ac:dyDescent="0.25"/>
    <row r="118" ht="11.45" customHeight="1" x14ac:dyDescent="0.25"/>
    <row r="119" ht="11.45" customHeight="1" x14ac:dyDescent="0.25"/>
    <row r="120" ht="11.45" customHeight="1" x14ac:dyDescent="0.25"/>
    <row r="121" ht="11.45" customHeight="1" x14ac:dyDescent="0.25"/>
    <row r="122" ht="11.45" customHeight="1" x14ac:dyDescent="0.25"/>
    <row r="123" ht="11.45" customHeight="1" x14ac:dyDescent="0.25"/>
    <row r="124" ht="11.45" customHeight="1" x14ac:dyDescent="0.25"/>
    <row r="125" ht="11.45" customHeight="1" x14ac:dyDescent="0.25"/>
    <row r="126" ht="11.45" customHeight="1" x14ac:dyDescent="0.25"/>
    <row r="127" ht="11.45" customHeight="1" x14ac:dyDescent="0.25"/>
    <row r="128" ht="11.45" customHeight="1" x14ac:dyDescent="0.25"/>
    <row r="129" ht="11.45" customHeight="1" x14ac:dyDescent="0.25"/>
    <row r="130" ht="11.45" customHeight="1" x14ac:dyDescent="0.25"/>
    <row r="131" ht="11.45" customHeight="1" x14ac:dyDescent="0.25"/>
    <row r="132" ht="11.45" customHeight="1" x14ac:dyDescent="0.25"/>
    <row r="133" ht="11.45" customHeight="1" x14ac:dyDescent="0.25"/>
    <row r="134" ht="11.45" customHeight="1" x14ac:dyDescent="0.25"/>
    <row r="135" ht="11.45" customHeight="1" x14ac:dyDescent="0.25"/>
    <row r="136" ht="11.45" customHeight="1" x14ac:dyDescent="0.25"/>
    <row r="137" ht="11.45" customHeight="1" x14ac:dyDescent="0.25"/>
    <row r="138" ht="11.45" customHeight="1" x14ac:dyDescent="0.25"/>
    <row r="139" ht="11.45" customHeight="1" x14ac:dyDescent="0.25"/>
    <row r="140" ht="11.45" customHeight="1" x14ac:dyDescent="0.25"/>
    <row r="141" ht="11.45" customHeight="1" x14ac:dyDescent="0.25"/>
    <row r="142" ht="11.45" customHeight="1" x14ac:dyDescent="0.25"/>
    <row r="143" ht="11.45" customHeight="1" x14ac:dyDescent="0.25"/>
    <row r="144" ht="11.45" customHeight="1" x14ac:dyDescent="0.25"/>
    <row r="145" ht="11.45" customHeight="1" x14ac:dyDescent="0.25"/>
    <row r="146" ht="11.45" customHeight="1" x14ac:dyDescent="0.25"/>
    <row r="147" ht="11.45" customHeight="1" x14ac:dyDescent="0.25"/>
    <row r="148" ht="11.45" customHeight="1" x14ac:dyDescent="0.25"/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AJ_TCD">
                <anchor moveWithCells="1" sizeWithCells="1">
                  <from>
                    <xdr:col>3</xdr:col>
                    <xdr:colOff>28575</xdr:colOff>
                    <xdr:row>0</xdr:row>
                    <xdr:rowOff>85725</xdr:rowOff>
                  </from>
                  <to>
                    <xdr:col>4</xdr:col>
                    <xdr:colOff>657225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_xlfn.ANCHORARRAY(Agences!$N$1)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0" tint="-4.9989318521683403E-2"/>
  </sheetPr>
  <dimension ref="A1:R60"/>
  <sheetViews>
    <sheetView showGridLines="0" zoomScale="90" zoomScaleNormal="90" workbookViewId="0">
      <selection activeCell="P14" sqref="P14"/>
    </sheetView>
  </sheetViews>
  <sheetFormatPr baseColWidth="10" defaultColWidth="0" defaultRowHeight="15" zeroHeight="1" x14ac:dyDescent="0.25"/>
  <cols>
    <col min="1" max="1" width="10.42578125" customWidth="1"/>
    <col min="2" max="14" width="13.42578125" customWidth="1"/>
    <col min="15" max="18" width="8.7109375" customWidth="1"/>
    <col min="19" max="16384" width="8.7109375" hidden="1"/>
  </cols>
  <sheetData>
    <row r="1" spans="1:18" ht="22.5" x14ac:dyDescent="0.25">
      <c r="A1" s="78" t="s">
        <v>28</v>
      </c>
      <c r="B1" s="78" t="s">
        <v>35</v>
      </c>
      <c r="C1" s="75" t="s">
        <v>23</v>
      </c>
      <c r="D1" s="76" t="s">
        <v>22</v>
      </c>
      <c r="E1" s="75" t="s">
        <v>43</v>
      </c>
      <c r="F1" s="75" t="s">
        <v>32</v>
      </c>
      <c r="G1" s="76" t="s">
        <v>33</v>
      </c>
      <c r="H1" s="75" t="s">
        <v>24</v>
      </c>
      <c r="I1" s="78" t="s">
        <v>25</v>
      </c>
      <c r="J1" s="75" t="s">
        <v>37</v>
      </c>
      <c r="K1" s="77" t="s">
        <v>27</v>
      </c>
      <c r="L1" s="77" t="s">
        <v>26</v>
      </c>
      <c r="M1" s="75" t="s">
        <v>29</v>
      </c>
      <c r="N1" s="75" t="s">
        <v>36</v>
      </c>
    </row>
    <row r="2" spans="1:18" ht="14.45" x14ac:dyDescent="0.35">
      <c r="A2" s="17" t="s">
        <v>44</v>
      </c>
      <c r="B2" s="21" t="e">
        <v>#NAME?</v>
      </c>
      <c r="C2" s="22">
        <v>1</v>
      </c>
      <c r="D2" s="22">
        <v>2</v>
      </c>
      <c r="E2" s="23">
        <v>3</v>
      </c>
      <c r="F2" s="24">
        <v>4</v>
      </c>
      <c r="G2" s="23">
        <v>5</v>
      </c>
      <c r="H2" s="23">
        <v>6</v>
      </c>
      <c r="I2" s="23">
        <v>7</v>
      </c>
      <c r="J2" s="23">
        <v>8</v>
      </c>
      <c r="K2" s="25">
        <v>9</v>
      </c>
      <c r="L2" s="26">
        <v>10</v>
      </c>
      <c r="M2" s="18">
        <v>11</v>
      </c>
      <c r="N2" s="18">
        <v>11</v>
      </c>
      <c r="O2" s="1"/>
      <c r="P2" s="1"/>
      <c r="Q2" s="1"/>
      <c r="R2" s="1"/>
    </row>
    <row r="3" spans="1:18" ht="14.45" x14ac:dyDescent="0.35">
      <c r="A3" s="17" t="s">
        <v>0</v>
      </c>
      <c r="B3" s="21" t="e">
        <v>#NAME?</v>
      </c>
      <c r="C3" s="22">
        <v>13</v>
      </c>
      <c r="D3" s="22">
        <v>14</v>
      </c>
      <c r="E3" s="23">
        <v>15</v>
      </c>
      <c r="F3" s="24">
        <v>16</v>
      </c>
      <c r="G3" s="23">
        <v>17</v>
      </c>
      <c r="H3" s="23">
        <v>18</v>
      </c>
      <c r="I3" s="23">
        <v>19</v>
      </c>
      <c r="J3" s="23">
        <v>20</v>
      </c>
      <c r="K3" s="25">
        <v>21</v>
      </c>
      <c r="L3" s="26">
        <v>22</v>
      </c>
      <c r="M3" s="18">
        <v>23</v>
      </c>
      <c r="N3" s="18">
        <v>23</v>
      </c>
      <c r="O3" s="1"/>
      <c r="P3" s="1"/>
      <c r="Q3" s="1"/>
      <c r="R3" s="1"/>
    </row>
    <row r="4" spans="1:18" ht="14.45" x14ac:dyDescent="0.35">
      <c r="A4" s="17" t="s">
        <v>46</v>
      </c>
      <c r="B4" s="21" t="e">
        <v>#NAME?</v>
      </c>
      <c r="C4" s="22">
        <v>25</v>
      </c>
      <c r="D4" s="22">
        <v>26</v>
      </c>
      <c r="E4" s="23">
        <v>27</v>
      </c>
      <c r="F4" s="24">
        <v>28</v>
      </c>
      <c r="G4" s="23">
        <v>29</v>
      </c>
      <c r="H4" s="23">
        <v>30</v>
      </c>
      <c r="I4" s="23">
        <v>31</v>
      </c>
      <c r="J4" s="23">
        <v>32</v>
      </c>
      <c r="K4" s="25">
        <v>33</v>
      </c>
      <c r="L4" s="26">
        <v>34</v>
      </c>
      <c r="M4" s="18">
        <v>35</v>
      </c>
      <c r="N4" s="18">
        <v>35</v>
      </c>
      <c r="O4" s="1"/>
      <c r="P4" s="1"/>
      <c r="Q4" s="1"/>
      <c r="R4" s="1"/>
    </row>
    <row r="5" spans="1:18" ht="14.45" x14ac:dyDescent="0.35">
      <c r="A5" s="17" t="s">
        <v>47</v>
      </c>
      <c r="B5" s="21" t="e">
        <v>#NAME?</v>
      </c>
      <c r="C5" s="22">
        <v>37</v>
      </c>
      <c r="D5" s="22">
        <v>38</v>
      </c>
      <c r="E5" s="23">
        <v>39</v>
      </c>
      <c r="F5" s="24">
        <v>40</v>
      </c>
      <c r="G5" s="23">
        <v>41</v>
      </c>
      <c r="H5" s="23">
        <v>42</v>
      </c>
      <c r="I5" s="23">
        <v>43</v>
      </c>
      <c r="J5" s="23">
        <v>44</v>
      </c>
      <c r="K5" s="25">
        <v>45</v>
      </c>
      <c r="L5" s="26">
        <v>46</v>
      </c>
      <c r="M5" s="18">
        <v>47</v>
      </c>
      <c r="N5" s="18">
        <v>47</v>
      </c>
      <c r="O5" s="1"/>
      <c r="P5" s="1"/>
      <c r="Q5" s="1"/>
      <c r="R5" s="1"/>
    </row>
    <row r="6" spans="1:18" ht="14.45" x14ac:dyDescent="0.35">
      <c r="A6" s="17" t="s">
        <v>48</v>
      </c>
      <c r="B6" s="21" t="e">
        <v>#NAME?</v>
      </c>
      <c r="C6" s="22">
        <v>49</v>
      </c>
      <c r="D6" s="22">
        <v>50</v>
      </c>
      <c r="E6" s="23">
        <v>51</v>
      </c>
      <c r="F6" s="24">
        <v>52</v>
      </c>
      <c r="G6" s="23">
        <v>53</v>
      </c>
      <c r="H6" s="23">
        <v>54</v>
      </c>
      <c r="I6" s="23">
        <v>55</v>
      </c>
      <c r="J6" s="23">
        <v>56</v>
      </c>
      <c r="K6" s="25">
        <v>57</v>
      </c>
      <c r="L6" s="26">
        <v>58</v>
      </c>
      <c r="M6" s="18">
        <v>59</v>
      </c>
      <c r="N6" s="18">
        <v>59</v>
      </c>
      <c r="O6" s="1"/>
      <c r="P6" s="1"/>
      <c r="Q6" s="1"/>
      <c r="R6" s="1"/>
    </row>
    <row r="7" spans="1:18" ht="14.45" x14ac:dyDescent="0.35">
      <c r="A7" s="17" t="s">
        <v>49</v>
      </c>
      <c r="B7" s="21" t="e">
        <v>#NAME?</v>
      </c>
      <c r="C7" s="22">
        <v>61</v>
      </c>
      <c r="D7" s="22">
        <v>62</v>
      </c>
      <c r="E7" s="23">
        <v>63</v>
      </c>
      <c r="F7" s="24">
        <v>64</v>
      </c>
      <c r="G7" s="23">
        <v>65</v>
      </c>
      <c r="H7" s="23">
        <v>66</v>
      </c>
      <c r="I7" s="23">
        <v>67</v>
      </c>
      <c r="J7" s="23">
        <v>68</v>
      </c>
      <c r="K7" s="25">
        <v>69</v>
      </c>
      <c r="L7" s="26">
        <v>70</v>
      </c>
      <c r="M7" s="18">
        <v>71</v>
      </c>
      <c r="N7" s="18">
        <v>71</v>
      </c>
      <c r="O7" s="1"/>
      <c r="P7" s="1"/>
      <c r="Q7" s="1"/>
      <c r="R7" s="1"/>
    </row>
    <row r="8" spans="1:18" ht="14.45" x14ac:dyDescent="0.35">
      <c r="A8" s="17" t="s">
        <v>50</v>
      </c>
      <c r="B8" s="21" t="e">
        <v>#NAME?</v>
      </c>
      <c r="C8" s="22">
        <v>73</v>
      </c>
      <c r="D8" s="22">
        <v>74</v>
      </c>
      <c r="E8" s="23">
        <v>75</v>
      </c>
      <c r="F8" s="24">
        <v>76</v>
      </c>
      <c r="G8" s="23">
        <v>77</v>
      </c>
      <c r="H8" s="23">
        <v>78</v>
      </c>
      <c r="I8" s="23">
        <v>79</v>
      </c>
      <c r="J8" s="23">
        <v>80</v>
      </c>
      <c r="K8" s="25">
        <v>81</v>
      </c>
      <c r="L8" s="26">
        <v>82</v>
      </c>
      <c r="M8" s="18">
        <v>83</v>
      </c>
      <c r="N8" s="18">
        <v>83</v>
      </c>
      <c r="O8" s="1"/>
      <c r="P8" s="1"/>
      <c r="Q8" s="1"/>
      <c r="R8" s="1"/>
    </row>
    <row r="9" spans="1:18" ht="14.45" x14ac:dyDescent="0.35">
      <c r="A9" s="17" t="s">
        <v>51</v>
      </c>
      <c r="B9" s="21" t="e">
        <v>#NAME?</v>
      </c>
      <c r="C9" s="22">
        <v>85</v>
      </c>
      <c r="D9" s="22">
        <v>86</v>
      </c>
      <c r="E9" s="23">
        <v>87</v>
      </c>
      <c r="F9" s="24">
        <v>88</v>
      </c>
      <c r="G9" s="23">
        <v>89</v>
      </c>
      <c r="H9" s="23">
        <v>90</v>
      </c>
      <c r="I9" s="23">
        <v>91</v>
      </c>
      <c r="J9" s="23">
        <v>92</v>
      </c>
      <c r="K9" s="25">
        <v>93</v>
      </c>
      <c r="L9" s="26">
        <v>94</v>
      </c>
      <c r="M9" s="18">
        <v>95</v>
      </c>
      <c r="N9" s="18">
        <v>95</v>
      </c>
      <c r="O9" s="1"/>
      <c r="P9" s="1"/>
      <c r="Q9" s="1"/>
      <c r="R9" s="1"/>
    </row>
    <row r="10" spans="1:18" ht="14.45" x14ac:dyDescent="0.35">
      <c r="A10" s="17" t="s">
        <v>52</v>
      </c>
      <c r="B10" s="21" t="e">
        <v>#NAME?</v>
      </c>
      <c r="C10" s="22">
        <v>97</v>
      </c>
      <c r="D10" s="22">
        <v>98</v>
      </c>
      <c r="E10" s="23">
        <v>99</v>
      </c>
      <c r="F10" s="24">
        <v>100</v>
      </c>
      <c r="G10" s="23">
        <v>101</v>
      </c>
      <c r="H10" s="23">
        <v>102</v>
      </c>
      <c r="I10" s="23">
        <v>103</v>
      </c>
      <c r="J10" s="23">
        <v>104</v>
      </c>
      <c r="K10" s="25">
        <v>105</v>
      </c>
      <c r="L10" s="26">
        <v>106</v>
      </c>
      <c r="M10" s="18">
        <v>107</v>
      </c>
      <c r="N10" s="18">
        <v>107</v>
      </c>
      <c r="O10" s="1"/>
      <c r="P10" s="1"/>
      <c r="Q10" s="1"/>
      <c r="R10" s="1"/>
    </row>
    <row r="11" spans="1:18" ht="14.45" x14ac:dyDescent="0.35">
      <c r="A11" s="17" t="s">
        <v>53</v>
      </c>
      <c r="B11" s="21" t="e">
        <v>#NAME?</v>
      </c>
      <c r="C11" s="22">
        <v>109</v>
      </c>
      <c r="D11" s="22">
        <v>110</v>
      </c>
      <c r="E11" s="23">
        <v>111</v>
      </c>
      <c r="F11" s="24">
        <v>112</v>
      </c>
      <c r="G11" s="23">
        <v>113</v>
      </c>
      <c r="H11" s="23">
        <v>114</v>
      </c>
      <c r="I11" s="23">
        <v>115</v>
      </c>
      <c r="J11" s="23">
        <v>116</v>
      </c>
      <c r="K11" s="25">
        <v>117</v>
      </c>
      <c r="L11" s="26">
        <v>118</v>
      </c>
      <c r="M11" s="18">
        <v>119</v>
      </c>
      <c r="N11" s="18">
        <v>119</v>
      </c>
      <c r="O11" s="1"/>
      <c r="P11" s="1"/>
      <c r="Q11" s="1"/>
      <c r="R11" s="1"/>
    </row>
    <row r="12" spans="1:18" ht="14.45" x14ac:dyDescent="0.35">
      <c r="A12" s="17" t="s">
        <v>54</v>
      </c>
      <c r="B12" s="21" t="e">
        <v>#NAME?</v>
      </c>
      <c r="C12" s="22">
        <v>121</v>
      </c>
      <c r="D12" s="22">
        <v>122</v>
      </c>
      <c r="E12" s="23">
        <v>123</v>
      </c>
      <c r="F12" s="24">
        <v>124</v>
      </c>
      <c r="G12" s="23">
        <v>125</v>
      </c>
      <c r="H12" s="23">
        <v>126</v>
      </c>
      <c r="I12" s="23">
        <v>127</v>
      </c>
      <c r="J12" s="23">
        <v>128</v>
      </c>
      <c r="K12" s="25">
        <v>129</v>
      </c>
      <c r="L12" s="26">
        <v>130</v>
      </c>
      <c r="M12" s="18">
        <v>131</v>
      </c>
      <c r="N12" s="18">
        <v>131</v>
      </c>
      <c r="O12" s="1"/>
      <c r="P12" s="1"/>
      <c r="Q12" s="1"/>
      <c r="R12" s="1"/>
    </row>
    <row r="13" spans="1:18" ht="14.45" x14ac:dyDescent="0.35">
      <c r="A13" s="17" t="s">
        <v>55</v>
      </c>
      <c r="B13" s="21" t="e">
        <v>#NAME?</v>
      </c>
      <c r="C13" s="22">
        <v>133</v>
      </c>
      <c r="D13" s="22">
        <v>134</v>
      </c>
      <c r="E13" s="23">
        <v>135</v>
      </c>
      <c r="F13" s="24">
        <v>136</v>
      </c>
      <c r="G13" s="23">
        <v>137</v>
      </c>
      <c r="H13" s="23">
        <v>138</v>
      </c>
      <c r="I13" s="23">
        <v>139</v>
      </c>
      <c r="J13" s="23">
        <v>140</v>
      </c>
      <c r="K13" s="25">
        <v>141</v>
      </c>
      <c r="L13" s="26">
        <v>142</v>
      </c>
      <c r="M13" s="18">
        <v>143</v>
      </c>
      <c r="N13" s="18">
        <v>143</v>
      </c>
      <c r="O13" s="1"/>
      <c r="P13" s="1"/>
      <c r="Q13" s="1"/>
      <c r="R13" s="1"/>
    </row>
    <row r="14" spans="1:18" ht="14.45" x14ac:dyDescent="0.35">
      <c r="A14" s="17" t="s">
        <v>56</v>
      </c>
      <c r="B14" s="21" t="e">
        <v>#NAME?</v>
      </c>
      <c r="C14" s="22">
        <v>145</v>
      </c>
      <c r="D14" s="22">
        <v>146</v>
      </c>
      <c r="E14" s="23">
        <v>147</v>
      </c>
      <c r="F14" s="24">
        <v>148</v>
      </c>
      <c r="G14" s="23">
        <v>149</v>
      </c>
      <c r="H14" s="23">
        <v>150</v>
      </c>
      <c r="I14" s="23">
        <v>151</v>
      </c>
      <c r="J14" s="23">
        <v>152</v>
      </c>
      <c r="K14" s="25">
        <v>153</v>
      </c>
      <c r="L14" s="26">
        <v>154</v>
      </c>
      <c r="M14" s="18">
        <v>155</v>
      </c>
      <c r="N14" s="18">
        <v>155</v>
      </c>
      <c r="O14" s="1"/>
      <c r="P14" s="1"/>
      <c r="Q14" s="1"/>
      <c r="R14" s="1"/>
    </row>
    <row r="15" spans="1:18" x14ac:dyDescent="0.25">
      <c r="A15" s="17" t="s">
        <v>57</v>
      </c>
      <c r="B15" s="21" t="e">
        <v>#NAME?</v>
      </c>
      <c r="C15" s="22">
        <v>157</v>
      </c>
      <c r="D15" s="22">
        <v>158</v>
      </c>
      <c r="E15" s="23">
        <v>159</v>
      </c>
      <c r="F15" s="24">
        <v>160</v>
      </c>
      <c r="G15" s="23">
        <v>161</v>
      </c>
      <c r="H15" s="23">
        <v>162</v>
      </c>
      <c r="I15" s="23">
        <v>163</v>
      </c>
      <c r="J15" s="23">
        <v>164</v>
      </c>
      <c r="K15" s="25">
        <v>165</v>
      </c>
      <c r="L15" s="26">
        <v>166</v>
      </c>
      <c r="M15" s="18">
        <v>167</v>
      </c>
      <c r="N15" s="18">
        <v>167</v>
      </c>
      <c r="O15" s="1"/>
      <c r="P15" s="1"/>
      <c r="Q15" s="1"/>
      <c r="R15" s="1"/>
    </row>
    <row r="16" spans="1:18" ht="14.45" x14ac:dyDescent="0.35">
      <c r="A16" s="17" t="s">
        <v>58</v>
      </c>
      <c r="B16" s="21" t="e">
        <v>#NAME?</v>
      </c>
      <c r="C16" s="22">
        <v>169</v>
      </c>
      <c r="D16" s="22">
        <v>170</v>
      </c>
      <c r="E16" s="23">
        <v>171</v>
      </c>
      <c r="F16" s="24">
        <v>172</v>
      </c>
      <c r="G16" s="23">
        <v>173</v>
      </c>
      <c r="H16" s="23">
        <v>174</v>
      </c>
      <c r="I16" s="23">
        <v>175</v>
      </c>
      <c r="J16" s="23">
        <v>176</v>
      </c>
      <c r="K16" s="25">
        <v>177</v>
      </c>
      <c r="L16" s="26">
        <v>178</v>
      </c>
      <c r="M16" s="18">
        <v>179</v>
      </c>
      <c r="N16" s="18">
        <v>179</v>
      </c>
      <c r="O16" s="1"/>
      <c r="P16" s="1"/>
      <c r="Q16" s="1"/>
      <c r="R16" s="1"/>
    </row>
    <row r="17" spans="1:18" ht="14.45" x14ac:dyDescent="0.35">
      <c r="A17" s="17" t="s">
        <v>59</v>
      </c>
      <c r="B17" s="21" t="e">
        <v>#NAME?</v>
      </c>
      <c r="C17" s="22">
        <v>181</v>
      </c>
      <c r="D17" s="22">
        <v>182</v>
      </c>
      <c r="E17" s="23">
        <v>183</v>
      </c>
      <c r="F17" s="24">
        <v>184</v>
      </c>
      <c r="G17" s="23">
        <v>185</v>
      </c>
      <c r="H17" s="23">
        <v>186</v>
      </c>
      <c r="I17" s="23">
        <v>187</v>
      </c>
      <c r="J17" s="23">
        <v>188</v>
      </c>
      <c r="K17" s="25">
        <v>189</v>
      </c>
      <c r="L17" s="26">
        <v>190</v>
      </c>
      <c r="M17" s="18">
        <v>191</v>
      </c>
      <c r="N17" s="18">
        <v>191</v>
      </c>
      <c r="O17" s="1"/>
      <c r="P17" s="1"/>
      <c r="Q17" s="1"/>
      <c r="R17" s="1"/>
    </row>
    <row r="18" spans="1:18" ht="14.45" x14ac:dyDescent="0.35">
      <c r="A18" s="17" t="s">
        <v>60</v>
      </c>
      <c r="B18" s="21" t="e">
        <v>#NAME?</v>
      </c>
      <c r="C18" s="22">
        <v>193</v>
      </c>
      <c r="D18" s="22">
        <v>194</v>
      </c>
      <c r="E18" s="23">
        <v>195</v>
      </c>
      <c r="F18" s="24">
        <v>196</v>
      </c>
      <c r="G18" s="23">
        <v>197</v>
      </c>
      <c r="H18" s="23">
        <v>198</v>
      </c>
      <c r="I18" s="23">
        <v>199</v>
      </c>
      <c r="J18" s="23">
        <v>200</v>
      </c>
      <c r="K18" s="25">
        <v>201</v>
      </c>
      <c r="L18" s="26">
        <v>202</v>
      </c>
      <c r="M18" s="18">
        <v>203</v>
      </c>
      <c r="N18" s="18">
        <v>203</v>
      </c>
      <c r="O18" s="1"/>
      <c r="P18" s="1"/>
      <c r="Q18" s="1"/>
      <c r="R18" s="1"/>
    </row>
    <row r="19" spans="1:18" ht="14.45" x14ac:dyDescent="0.35">
      <c r="A19" s="17"/>
      <c r="B19" s="21"/>
      <c r="C19" s="22"/>
      <c r="D19" s="22"/>
      <c r="E19" s="23"/>
      <c r="F19" s="24"/>
      <c r="G19" s="23"/>
      <c r="H19" s="23"/>
      <c r="I19" s="23"/>
      <c r="J19" s="23"/>
      <c r="K19" s="25"/>
      <c r="L19" s="26"/>
      <c r="M19" s="18"/>
      <c r="N19" s="18"/>
      <c r="O19" s="1"/>
      <c r="P19" s="1"/>
      <c r="Q19" s="1"/>
      <c r="R19" s="1"/>
    </row>
    <row r="20" spans="1:18" ht="14.45" x14ac:dyDescent="0.35">
      <c r="A20" s="17"/>
      <c r="B20" s="21"/>
      <c r="C20" s="22"/>
      <c r="D20" s="22"/>
      <c r="E20" s="23"/>
      <c r="F20" s="24"/>
      <c r="G20" s="23"/>
      <c r="H20" s="23"/>
      <c r="I20" s="23"/>
      <c r="J20" s="23"/>
      <c r="K20" s="25"/>
      <c r="L20" s="26"/>
      <c r="M20" s="18"/>
      <c r="N20" s="18"/>
      <c r="O20" s="1"/>
      <c r="P20" s="1"/>
      <c r="Q20" s="1"/>
      <c r="R20" s="1"/>
    </row>
    <row r="21" spans="1:18" ht="14.45" x14ac:dyDescent="0.35">
      <c r="A21" s="17"/>
      <c r="B21" s="21"/>
      <c r="C21" s="22"/>
      <c r="D21" s="22"/>
      <c r="E21" s="23"/>
      <c r="F21" s="24"/>
      <c r="G21" s="23"/>
      <c r="H21" s="23"/>
      <c r="I21" s="23"/>
      <c r="J21" s="23"/>
      <c r="K21" s="25"/>
      <c r="L21" s="26"/>
      <c r="M21" s="18"/>
      <c r="N21" s="18"/>
      <c r="O21" s="1"/>
      <c r="P21" s="1"/>
      <c r="Q21" s="1"/>
      <c r="R21" s="1"/>
    </row>
    <row r="22" spans="1:18" ht="14.45" x14ac:dyDescent="0.35">
      <c r="A22" s="17"/>
      <c r="B22" s="21"/>
      <c r="C22" s="22"/>
      <c r="D22" s="22"/>
      <c r="E22" s="23"/>
      <c r="F22" s="24"/>
      <c r="G22" s="23"/>
      <c r="H22" s="23"/>
      <c r="I22" s="23"/>
      <c r="J22" s="23"/>
      <c r="K22" s="25"/>
      <c r="L22" s="26"/>
      <c r="M22" s="18"/>
      <c r="N22" s="18"/>
      <c r="O22" s="1"/>
      <c r="P22" s="1"/>
      <c r="Q22" s="1"/>
      <c r="R22" s="1"/>
    </row>
    <row r="23" spans="1:18" ht="14.45" x14ac:dyDescent="0.35">
      <c r="A23" s="17"/>
      <c r="B23" s="21"/>
      <c r="C23" s="22"/>
      <c r="D23" s="22"/>
      <c r="E23" s="23"/>
      <c r="F23" s="24"/>
      <c r="G23" s="23"/>
      <c r="H23" s="23"/>
      <c r="I23" s="23"/>
      <c r="J23" s="23"/>
      <c r="K23" s="25"/>
      <c r="L23" s="26"/>
      <c r="M23" s="18"/>
      <c r="N23" s="18"/>
      <c r="O23" s="1"/>
      <c r="P23" s="1"/>
      <c r="Q23" s="1"/>
      <c r="R23" s="1"/>
    </row>
    <row r="24" spans="1:18" ht="14.45" x14ac:dyDescent="0.35">
      <c r="A24" s="17"/>
      <c r="B24" s="21"/>
      <c r="C24" s="22"/>
      <c r="D24" s="22"/>
      <c r="E24" s="23"/>
      <c r="F24" s="24"/>
      <c r="G24" s="23"/>
      <c r="H24" s="23"/>
      <c r="I24" s="23"/>
      <c r="J24" s="23"/>
      <c r="K24" s="25"/>
      <c r="L24" s="26"/>
      <c r="M24" s="18"/>
      <c r="N24" s="18"/>
      <c r="O24" s="1"/>
      <c r="P24" s="1"/>
      <c r="Q24" s="1"/>
      <c r="R24" s="1"/>
    </row>
    <row r="25" spans="1:18" ht="14.45" x14ac:dyDescent="0.35">
      <c r="A25" s="17"/>
      <c r="B25" s="21"/>
      <c r="C25" s="22"/>
      <c r="D25" s="22"/>
      <c r="E25" s="23"/>
      <c r="F25" s="24"/>
      <c r="G25" s="23"/>
      <c r="H25" s="23"/>
      <c r="I25" s="23"/>
      <c r="J25" s="23"/>
      <c r="K25" s="25"/>
      <c r="L25" s="26"/>
      <c r="M25" s="18"/>
      <c r="N25" s="18"/>
      <c r="O25" s="1"/>
      <c r="P25" s="1"/>
      <c r="Q25" s="1"/>
      <c r="R25" s="1"/>
    </row>
    <row r="26" spans="1:18" ht="14.45" x14ac:dyDescent="0.35">
      <c r="A26" s="17"/>
      <c r="B26" s="21"/>
      <c r="C26" s="22"/>
      <c r="D26" s="22"/>
      <c r="E26" s="23"/>
      <c r="F26" s="24"/>
      <c r="G26" s="23"/>
      <c r="H26" s="23"/>
      <c r="I26" s="23"/>
      <c r="J26" s="23"/>
      <c r="K26" s="25"/>
      <c r="L26" s="26"/>
      <c r="M26" s="18"/>
      <c r="N26" s="18"/>
      <c r="O26" s="1"/>
      <c r="P26" s="1"/>
      <c r="Q26" s="1"/>
      <c r="R26" s="1"/>
    </row>
    <row r="27" spans="1:18" ht="14.45" x14ac:dyDescent="0.35">
      <c r="A27" s="17"/>
      <c r="B27" s="21"/>
      <c r="C27" s="22"/>
      <c r="D27" s="22"/>
      <c r="E27" s="23"/>
      <c r="F27" s="24"/>
      <c r="G27" s="23"/>
      <c r="H27" s="23"/>
      <c r="I27" s="23"/>
      <c r="J27" s="23"/>
      <c r="K27" s="25"/>
      <c r="L27" s="26"/>
      <c r="M27" s="18"/>
      <c r="N27" s="18"/>
      <c r="O27" s="1"/>
      <c r="P27" s="1"/>
      <c r="Q27" s="1"/>
      <c r="R27" s="1"/>
    </row>
    <row r="28" spans="1:18" ht="14.45" x14ac:dyDescent="0.35">
      <c r="A28" s="17"/>
      <c r="B28" s="21"/>
      <c r="C28" s="22"/>
      <c r="D28" s="22"/>
      <c r="E28" s="23"/>
      <c r="F28" s="24"/>
      <c r="G28" s="23"/>
      <c r="H28" s="23"/>
      <c r="I28" s="23"/>
      <c r="J28" s="23"/>
      <c r="K28" s="25"/>
      <c r="L28" s="26"/>
      <c r="M28" s="18"/>
      <c r="N28" s="18"/>
      <c r="O28" s="1"/>
      <c r="P28" s="1"/>
      <c r="Q28" s="1"/>
      <c r="R28" s="1"/>
    </row>
    <row r="29" spans="1:18" ht="14.45" x14ac:dyDescent="0.35">
      <c r="A29" s="17"/>
      <c r="B29" s="21"/>
      <c r="C29" s="22"/>
      <c r="D29" s="22"/>
      <c r="E29" s="23"/>
      <c r="F29" s="24"/>
      <c r="G29" s="23"/>
      <c r="H29" s="23"/>
      <c r="I29" s="23"/>
      <c r="J29" s="23"/>
      <c r="K29" s="25"/>
      <c r="L29" s="26"/>
      <c r="M29" s="18"/>
      <c r="N29" s="18"/>
      <c r="O29" s="1"/>
      <c r="P29" s="1"/>
      <c r="Q29" s="1"/>
      <c r="R29" s="1"/>
    </row>
    <row r="30" spans="1:18" ht="14.45" x14ac:dyDescent="0.35">
      <c r="A30" s="17"/>
      <c r="B30" s="21"/>
      <c r="C30" s="22"/>
      <c r="D30" s="22"/>
      <c r="E30" s="23"/>
      <c r="F30" s="24"/>
      <c r="G30" s="23"/>
      <c r="H30" s="23"/>
      <c r="I30" s="23"/>
      <c r="J30" s="23"/>
      <c r="K30" s="25"/>
      <c r="L30" s="26"/>
      <c r="M30" s="18"/>
      <c r="N30" s="18"/>
      <c r="O30" s="1"/>
      <c r="P30" s="1"/>
      <c r="Q30" s="1"/>
      <c r="R30" s="1"/>
    </row>
    <row r="31" spans="1:18" ht="14.45" x14ac:dyDescent="0.35">
      <c r="A31" s="17"/>
      <c r="B31" s="21"/>
      <c r="C31" s="22"/>
      <c r="D31" s="22"/>
      <c r="E31" s="23"/>
      <c r="F31" s="24"/>
      <c r="G31" s="23"/>
      <c r="H31" s="23"/>
      <c r="I31" s="23"/>
      <c r="J31" s="23"/>
      <c r="K31" s="25"/>
      <c r="L31" s="26"/>
      <c r="M31" s="18"/>
      <c r="N31" s="18"/>
      <c r="O31" s="1"/>
      <c r="P31" s="1"/>
      <c r="Q31" s="1"/>
      <c r="R31" s="1"/>
    </row>
    <row r="32" spans="1:18" ht="14.45" x14ac:dyDescent="0.35">
      <c r="A32" s="17"/>
      <c r="B32" s="21"/>
      <c r="C32" s="22"/>
      <c r="D32" s="22"/>
      <c r="E32" s="23"/>
      <c r="F32" s="24"/>
      <c r="G32" s="23"/>
      <c r="H32" s="23"/>
      <c r="I32" s="23"/>
      <c r="J32" s="23"/>
      <c r="K32" s="25"/>
      <c r="L32" s="26"/>
      <c r="M32" s="18"/>
      <c r="N32" s="18"/>
      <c r="O32" s="1"/>
      <c r="P32" s="1"/>
      <c r="Q32" s="1"/>
      <c r="R32" s="1"/>
    </row>
    <row r="33" spans="1:18" ht="14.45" x14ac:dyDescent="0.35">
      <c r="A33" s="17"/>
      <c r="B33" s="21"/>
      <c r="C33" s="22"/>
      <c r="D33" s="22"/>
      <c r="E33" s="23"/>
      <c r="F33" s="24"/>
      <c r="G33" s="23"/>
      <c r="H33" s="23"/>
      <c r="I33" s="23"/>
      <c r="J33" s="23"/>
      <c r="K33" s="25"/>
      <c r="L33" s="26"/>
      <c r="M33" s="18"/>
      <c r="N33" s="18"/>
      <c r="O33" s="1"/>
      <c r="P33" s="1"/>
      <c r="Q33" s="1"/>
      <c r="R33" s="1"/>
    </row>
    <row r="34" spans="1:18" ht="14.45" x14ac:dyDescent="0.35">
      <c r="A34" s="17"/>
      <c r="B34" s="21"/>
      <c r="C34" s="22"/>
      <c r="D34" s="22"/>
      <c r="E34" s="23"/>
      <c r="F34" s="24"/>
      <c r="G34" s="23"/>
      <c r="H34" s="23"/>
      <c r="I34" s="23"/>
      <c r="J34" s="23"/>
      <c r="K34" s="25"/>
      <c r="L34" s="26"/>
      <c r="M34" s="18"/>
      <c r="N34" s="18"/>
      <c r="O34" s="1"/>
      <c r="P34" s="1"/>
      <c r="Q34" s="1"/>
      <c r="R34" s="1"/>
    </row>
    <row r="35" spans="1:18" ht="14.45" x14ac:dyDescent="0.35">
      <c r="A35" s="17"/>
      <c r="B35" s="21"/>
      <c r="C35" s="22"/>
      <c r="D35" s="22"/>
      <c r="E35" s="23"/>
      <c r="F35" s="24"/>
      <c r="G35" s="23"/>
      <c r="H35" s="23"/>
      <c r="I35" s="23"/>
      <c r="J35" s="23"/>
      <c r="K35" s="25"/>
      <c r="L35" s="26"/>
      <c r="M35" s="18"/>
      <c r="N35" s="18"/>
      <c r="O35" s="1"/>
      <c r="P35" s="1"/>
      <c r="Q35" s="1"/>
      <c r="R35" s="1"/>
    </row>
    <row r="36" spans="1:18" ht="14.45" x14ac:dyDescent="0.35">
      <c r="A36" s="17"/>
      <c r="B36" s="21"/>
      <c r="C36" s="22"/>
      <c r="D36" s="22"/>
      <c r="E36" s="23"/>
      <c r="F36" s="24"/>
      <c r="G36" s="23"/>
      <c r="H36" s="23"/>
      <c r="I36" s="23"/>
      <c r="J36" s="23"/>
      <c r="K36" s="25"/>
      <c r="L36" s="26"/>
      <c r="M36" s="18"/>
      <c r="N36" s="18"/>
      <c r="O36" s="1"/>
      <c r="P36" s="1"/>
      <c r="Q36" s="1"/>
      <c r="R36" s="1"/>
    </row>
    <row r="37" spans="1:18" ht="14.45" x14ac:dyDescent="0.35">
      <c r="A37" s="17"/>
      <c r="B37" s="21"/>
      <c r="C37" s="22"/>
      <c r="D37" s="22"/>
      <c r="E37" s="23"/>
      <c r="F37" s="24"/>
      <c r="G37" s="23"/>
      <c r="H37" s="23"/>
      <c r="I37" s="23"/>
      <c r="J37" s="23"/>
      <c r="K37" s="25"/>
      <c r="L37" s="26"/>
      <c r="M37" s="18"/>
      <c r="N37" s="18"/>
      <c r="O37" s="1"/>
      <c r="P37" s="1"/>
      <c r="Q37" s="1"/>
      <c r="R37" s="1"/>
    </row>
    <row r="38" spans="1:18" ht="14.45" x14ac:dyDescent="0.35">
      <c r="A38" s="17"/>
      <c r="B38" s="21"/>
      <c r="C38" s="22"/>
      <c r="D38" s="22"/>
      <c r="E38" s="23"/>
      <c r="F38" s="24"/>
      <c r="G38" s="23"/>
      <c r="H38" s="23"/>
      <c r="I38" s="23"/>
      <c r="J38" s="23"/>
      <c r="K38" s="25"/>
      <c r="L38" s="26"/>
      <c r="M38" s="18"/>
      <c r="N38" s="18"/>
      <c r="O38" s="1"/>
      <c r="P38" s="1"/>
      <c r="Q38" s="1"/>
      <c r="R38" s="1"/>
    </row>
    <row r="39" spans="1:18" ht="14.45" x14ac:dyDescent="0.35">
      <c r="A39" s="17"/>
      <c r="B39" s="21"/>
      <c r="C39" s="22"/>
      <c r="D39" s="22"/>
      <c r="E39" s="23"/>
      <c r="F39" s="24"/>
      <c r="G39" s="23"/>
      <c r="H39" s="23"/>
      <c r="I39" s="23"/>
      <c r="J39" s="23"/>
      <c r="K39" s="25"/>
      <c r="L39" s="26"/>
      <c r="M39" s="18"/>
      <c r="N39" s="18"/>
      <c r="O39" s="1"/>
      <c r="P39" s="1"/>
      <c r="Q39" s="1"/>
      <c r="R39" s="1"/>
    </row>
    <row r="40" spans="1:18" ht="14.45" x14ac:dyDescent="0.35">
      <c r="A40" s="17"/>
      <c r="B40" s="21"/>
      <c r="C40" s="22"/>
      <c r="D40" s="22"/>
      <c r="E40" s="23"/>
      <c r="F40" s="24"/>
      <c r="G40" s="23"/>
      <c r="H40" s="23"/>
      <c r="I40" s="23"/>
      <c r="J40" s="23"/>
      <c r="K40" s="25"/>
      <c r="L40" s="26"/>
      <c r="M40" s="18"/>
      <c r="N40" s="18"/>
      <c r="O40" s="1"/>
      <c r="P40" s="1"/>
      <c r="Q40" s="1"/>
      <c r="R40" s="1"/>
    </row>
    <row r="41" spans="1:18" ht="14.45" x14ac:dyDescent="0.35">
      <c r="A41" s="17"/>
      <c r="B41" s="21"/>
      <c r="C41" s="22"/>
      <c r="D41" s="22"/>
      <c r="E41" s="23"/>
      <c r="F41" s="24"/>
      <c r="G41" s="23"/>
      <c r="H41" s="23"/>
      <c r="I41" s="23"/>
      <c r="J41" s="23"/>
      <c r="K41" s="25"/>
      <c r="L41" s="26"/>
      <c r="M41" s="18"/>
      <c r="N41" s="18"/>
      <c r="O41" s="1"/>
      <c r="P41" s="1"/>
      <c r="Q41" s="1"/>
      <c r="R41" s="1"/>
    </row>
    <row r="42" spans="1:18" ht="14.45" x14ac:dyDescent="0.35">
      <c r="A42" s="17"/>
      <c r="B42" s="21"/>
      <c r="C42" s="22"/>
      <c r="D42" s="22"/>
      <c r="E42" s="23"/>
      <c r="F42" s="24"/>
      <c r="G42" s="23"/>
      <c r="H42" s="23"/>
      <c r="I42" s="23"/>
      <c r="J42" s="23"/>
      <c r="K42" s="25"/>
      <c r="L42" s="26"/>
      <c r="M42" s="18"/>
      <c r="N42" s="18"/>
      <c r="O42" s="1"/>
      <c r="P42" s="1"/>
      <c r="Q42" s="1"/>
      <c r="R42" s="1"/>
    </row>
    <row r="43" spans="1:18" ht="14.45" x14ac:dyDescent="0.35">
      <c r="A43" s="17"/>
      <c r="B43" s="21"/>
      <c r="C43" s="22"/>
      <c r="D43" s="22"/>
      <c r="E43" s="23"/>
      <c r="F43" s="24"/>
      <c r="G43" s="23"/>
      <c r="H43" s="23"/>
      <c r="I43" s="23"/>
      <c r="J43" s="23"/>
      <c r="K43" s="25"/>
      <c r="L43" s="26"/>
      <c r="M43" s="18"/>
      <c r="N43" s="18"/>
      <c r="O43" s="1"/>
      <c r="P43" s="1"/>
      <c r="Q43" s="1"/>
      <c r="R43" s="1"/>
    </row>
    <row r="44" spans="1:18" ht="14.45" x14ac:dyDescent="0.35">
      <c r="A44" s="17"/>
      <c r="B44" s="21"/>
      <c r="C44" s="22"/>
      <c r="D44" s="22"/>
      <c r="E44" s="23"/>
      <c r="F44" s="24"/>
      <c r="G44" s="23"/>
      <c r="H44" s="23"/>
      <c r="I44" s="23"/>
      <c r="J44" s="23"/>
      <c r="K44" s="25"/>
      <c r="L44" s="26"/>
      <c r="M44" s="18"/>
      <c r="N44" s="18"/>
      <c r="O44" s="1"/>
      <c r="P44" s="1"/>
      <c r="Q44" s="1"/>
      <c r="R44" s="1"/>
    </row>
    <row r="45" spans="1:18" ht="14.45" x14ac:dyDescent="0.35">
      <c r="A45" s="17"/>
      <c r="B45" s="21"/>
      <c r="C45" s="22"/>
      <c r="D45" s="22"/>
      <c r="E45" s="23"/>
      <c r="F45" s="24"/>
      <c r="G45" s="23"/>
      <c r="H45" s="23"/>
      <c r="I45" s="23"/>
      <c r="J45" s="23"/>
      <c r="K45" s="25"/>
      <c r="L45" s="26"/>
      <c r="M45" s="18"/>
      <c r="N45" s="18"/>
      <c r="O45" s="1"/>
      <c r="P45" s="1"/>
      <c r="Q45" s="1"/>
      <c r="R45" s="1"/>
    </row>
    <row r="46" spans="1:18" x14ac:dyDescent="0.25">
      <c r="A46" s="17"/>
      <c r="B46" s="21"/>
      <c r="C46" s="22"/>
      <c r="D46" s="22"/>
      <c r="E46" s="23"/>
      <c r="F46" s="24"/>
      <c r="G46" s="23"/>
      <c r="H46" s="23"/>
      <c r="I46" s="23"/>
      <c r="J46" s="23"/>
      <c r="K46" s="25"/>
      <c r="L46" s="26"/>
      <c r="M46" s="18"/>
      <c r="N46" s="18"/>
      <c r="O46" s="1"/>
      <c r="P46" s="1"/>
      <c r="Q46" s="1"/>
      <c r="R46" s="1"/>
    </row>
    <row r="47" spans="1:18" x14ac:dyDescent="0.25">
      <c r="A47" s="17"/>
      <c r="B47" s="21"/>
      <c r="C47" s="22"/>
      <c r="D47" s="22"/>
      <c r="E47" s="23"/>
      <c r="F47" s="24"/>
      <c r="G47" s="23"/>
      <c r="H47" s="23"/>
      <c r="I47" s="23"/>
      <c r="J47" s="23"/>
      <c r="K47" s="25"/>
      <c r="L47" s="26"/>
      <c r="M47" s="18"/>
      <c r="N47" s="18"/>
      <c r="O47" s="1"/>
      <c r="P47" s="1"/>
      <c r="Q47" s="1"/>
      <c r="R47" s="1"/>
    </row>
    <row r="48" spans="1:18" x14ac:dyDescent="0.25">
      <c r="A48" s="17"/>
      <c r="B48" s="21"/>
      <c r="C48" s="22"/>
      <c r="D48" s="22"/>
      <c r="E48" s="23"/>
      <c r="F48" s="24"/>
      <c r="G48" s="23"/>
      <c r="H48" s="23"/>
      <c r="I48" s="23"/>
      <c r="J48" s="23"/>
      <c r="K48" s="25"/>
      <c r="L48" s="26"/>
      <c r="M48" s="18"/>
      <c r="N48" s="18"/>
      <c r="O48" s="1"/>
      <c r="P48" s="1"/>
      <c r="Q48" s="1"/>
      <c r="R48" s="1"/>
    </row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</sheetData>
  <conditionalFormatting sqref="K1">
    <cfRule type="cellIs" dxfId="3" priority="10" operator="lessThan">
      <formula>0</formula>
    </cfRule>
  </conditionalFormatting>
  <conditionalFormatting sqref="L1">
    <cfRule type="cellIs" dxfId="2" priority="1" operator="lessThan">
      <formula>0</formula>
    </cfRule>
  </conditionalFormatting>
  <pageMargins left="0.7" right="0.7" top="0.75" bottom="0.75" header="0.3" footer="0.3"/>
  <pageSetup paperSize="9" scale="3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Macro2">
                <anchor moveWithCells="1" sizeWithCells="1">
                  <from>
                    <xdr:col>15</xdr:col>
                    <xdr:colOff>466725</xdr:colOff>
                    <xdr:row>4</xdr:row>
                    <xdr:rowOff>76200</xdr:rowOff>
                  </from>
                  <to>
                    <xdr:col>16</xdr:col>
                    <xdr:colOff>600075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test">
                <anchor moveWithCells="1" sizeWithCells="1">
                  <from>
                    <xdr:col>15</xdr:col>
                    <xdr:colOff>485775</xdr:colOff>
                    <xdr:row>7</xdr:row>
                    <xdr:rowOff>152400</xdr:rowOff>
                  </from>
                  <to>
                    <xdr:col>17</xdr:col>
                    <xdr:colOff>19050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N20"/>
  <sheetViews>
    <sheetView workbookViewId="0">
      <selection activeCell="S9" sqref="S9"/>
    </sheetView>
  </sheetViews>
  <sheetFormatPr baseColWidth="10" defaultColWidth="9.140625" defaultRowHeight="15" x14ac:dyDescent="0.25"/>
  <sheetData>
    <row r="3" spans="2:14" ht="33.75" x14ac:dyDescent="0.25">
      <c r="C3" s="13" t="s">
        <v>23</v>
      </c>
      <c r="D3" s="14" t="s">
        <v>22</v>
      </c>
      <c r="E3" s="13" t="s">
        <v>43</v>
      </c>
      <c r="F3" s="13" t="s">
        <v>32</v>
      </c>
      <c r="G3" s="14" t="s">
        <v>33</v>
      </c>
      <c r="H3" s="13" t="s">
        <v>24</v>
      </c>
      <c r="I3" s="15" t="s">
        <v>25</v>
      </c>
      <c r="J3" s="13" t="s">
        <v>37</v>
      </c>
      <c r="K3" s="16" t="s">
        <v>27</v>
      </c>
      <c r="L3" s="16" t="s">
        <v>26</v>
      </c>
      <c r="M3" s="27" t="s">
        <v>29</v>
      </c>
      <c r="N3" s="27" t="s">
        <v>36</v>
      </c>
    </row>
    <row r="4" spans="2:14" ht="14.45" x14ac:dyDescent="0.35">
      <c r="B4" s="41" t="s">
        <v>2</v>
      </c>
      <c r="C4">
        <v>1</v>
      </c>
      <c r="D4">
        <f>C4+1</f>
        <v>2</v>
      </c>
      <c r="E4">
        <f t="shared" ref="E4:N5" si="0">D4+1</f>
        <v>3</v>
      </c>
      <c r="F4">
        <f t="shared" si="0"/>
        <v>4</v>
      </c>
      <c r="G4">
        <f t="shared" si="0"/>
        <v>5</v>
      </c>
      <c r="H4">
        <f t="shared" si="0"/>
        <v>6</v>
      </c>
      <c r="I4">
        <f t="shared" si="0"/>
        <v>7</v>
      </c>
      <c r="J4">
        <f t="shared" si="0"/>
        <v>8</v>
      </c>
      <c r="K4">
        <f t="shared" si="0"/>
        <v>9</v>
      </c>
      <c r="L4">
        <f t="shared" si="0"/>
        <v>10</v>
      </c>
      <c r="M4">
        <f t="shared" si="0"/>
        <v>11</v>
      </c>
      <c r="N4">
        <f t="shared" si="0"/>
        <v>12</v>
      </c>
    </row>
    <row r="5" spans="2:14" ht="14.45" x14ac:dyDescent="0.35">
      <c r="B5" s="45" t="s">
        <v>3</v>
      </c>
      <c r="C5">
        <f>N4+1</f>
        <v>13</v>
      </c>
      <c r="D5">
        <f>C5+1</f>
        <v>14</v>
      </c>
      <c r="E5">
        <f t="shared" si="0"/>
        <v>15</v>
      </c>
      <c r="F5">
        <f t="shared" si="0"/>
        <v>16</v>
      </c>
      <c r="G5">
        <f t="shared" si="0"/>
        <v>17</v>
      </c>
      <c r="H5">
        <f t="shared" si="0"/>
        <v>18</v>
      </c>
      <c r="I5">
        <f t="shared" si="0"/>
        <v>19</v>
      </c>
      <c r="J5">
        <f t="shared" si="0"/>
        <v>20</v>
      </c>
      <c r="K5">
        <f t="shared" si="0"/>
        <v>21</v>
      </c>
      <c r="L5">
        <f t="shared" si="0"/>
        <v>22</v>
      </c>
      <c r="M5">
        <f t="shared" si="0"/>
        <v>23</v>
      </c>
      <c r="N5">
        <f t="shared" si="0"/>
        <v>24</v>
      </c>
    </row>
    <row r="6" spans="2:14" ht="14.45" x14ac:dyDescent="0.35">
      <c r="B6" s="45" t="s">
        <v>4</v>
      </c>
      <c r="C6">
        <f t="shared" ref="C6:C20" si="1">N5+1</f>
        <v>25</v>
      </c>
      <c r="D6">
        <f t="shared" ref="D6:N6" si="2">C6+1</f>
        <v>26</v>
      </c>
      <c r="E6">
        <f t="shared" si="2"/>
        <v>27</v>
      </c>
      <c r="F6">
        <f t="shared" si="2"/>
        <v>28</v>
      </c>
      <c r="G6">
        <f t="shared" si="2"/>
        <v>29</v>
      </c>
      <c r="H6">
        <f t="shared" si="2"/>
        <v>30</v>
      </c>
      <c r="I6">
        <f t="shared" si="2"/>
        <v>31</v>
      </c>
      <c r="J6">
        <f t="shared" si="2"/>
        <v>32</v>
      </c>
      <c r="K6">
        <f t="shared" si="2"/>
        <v>33</v>
      </c>
      <c r="L6">
        <f t="shared" si="2"/>
        <v>34</v>
      </c>
      <c r="M6">
        <f t="shared" si="2"/>
        <v>35</v>
      </c>
      <c r="N6">
        <f t="shared" si="2"/>
        <v>36</v>
      </c>
    </row>
    <row r="7" spans="2:14" ht="14.45" x14ac:dyDescent="0.35">
      <c r="B7" s="45" t="s">
        <v>7</v>
      </c>
      <c r="C7">
        <f t="shared" si="1"/>
        <v>37</v>
      </c>
      <c r="D7">
        <f t="shared" ref="D7:N7" si="3">C7+1</f>
        <v>38</v>
      </c>
      <c r="E7">
        <f t="shared" si="3"/>
        <v>39</v>
      </c>
      <c r="F7">
        <f t="shared" si="3"/>
        <v>40</v>
      </c>
      <c r="G7">
        <f t="shared" si="3"/>
        <v>41</v>
      </c>
      <c r="H7">
        <f t="shared" si="3"/>
        <v>42</v>
      </c>
      <c r="I7">
        <f t="shared" si="3"/>
        <v>43</v>
      </c>
      <c r="J7">
        <f t="shared" si="3"/>
        <v>44</v>
      </c>
      <c r="K7">
        <f t="shared" si="3"/>
        <v>45</v>
      </c>
      <c r="L7">
        <f t="shared" si="3"/>
        <v>46</v>
      </c>
      <c r="M7">
        <f t="shared" si="3"/>
        <v>47</v>
      </c>
      <c r="N7">
        <f t="shared" si="3"/>
        <v>48</v>
      </c>
    </row>
    <row r="8" spans="2:14" ht="14.45" x14ac:dyDescent="0.35">
      <c r="B8" s="45" t="s">
        <v>6</v>
      </c>
      <c r="C8">
        <f t="shared" si="1"/>
        <v>49</v>
      </c>
      <c r="D8">
        <f t="shared" ref="D8:N8" si="4">C8+1</f>
        <v>50</v>
      </c>
      <c r="E8">
        <f t="shared" si="4"/>
        <v>51</v>
      </c>
      <c r="F8">
        <f t="shared" si="4"/>
        <v>52</v>
      </c>
      <c r="G8">
        <f t="shared" si="4"/>
        <v>53</v>
      </c>
      <c r="H8">
        <f t="shared" si="4"/>
        <v>54</v>
      </c>
      <c r="I8">
        <f t="shared" si="4"/>
        <v>55</v>
      </c>
      <c r="J8">
        <f t="shared" si="4"/>
        <v>56</v>
      </c>
      <c r="K8">
        <f t="shared" si="4"/>
        <v>57</v>
      </c>
      <c r="L8">
        <f t="shared" si="4"/>
        <v>58</v>
      </c>
      <c r="M8">
        <f t="shared" si="4"/>
        <v>59</v>
      </c>
      <c r="N8">
        <f t="shared" si="4"/>
        <v>60</v>
      </c>
    </row>
    <row r="9" spans="2:14" ht="14.45" x14ac:dyDescent="0.35">
      <c r="B9" s="45" t="s">
        <v>10</v>
      </c>
      <c r="C9">
        <f t="shared" si="1"/>
        <v>61</v>
      </c>
      <c r="D9">
        <f t="shared" ref="D9:N9" si="5">C9+1</f>
        <v>62</v>
      </c>
      <c r="E9">
        <f t="shared" si="5"/>
        <v>63</v>
      </c>
      <c r="F9">
        <f t="shared" si="5"/>
        <v>64</v>
      </c>
      <c r="G9">
        <f t="shared" si="5"/>
        <v>65</v>
      </c>
      <c r="H9">
        <f t="shared" si="5"/>
        <v>66</v>
      </c>
      <c r="I9">
        <f t="shared" si="5"/>
        <v>67</v>
      </c>
      <c r="J9">
        <f t="shared" si="5"/>
        <v>68</v>
      </c>
      <c r="K9">
        <f t="shared" si="5"/>
        <v>69</v>
      </c>
      <c r="L9">
        <f t="shared" si="5"/>
        <v>70</v>
      </c>
      <c r="M9">
        <f t="shared" si="5"/>
        <v>71</v>
      </c>
      <c r="N9">
        <f t="shared" si="5"/>
        <v>72</v>
      </c>
    </row>
    <row r="10" spans="2:14" ht="14.45" x14ac:dyDescent="0.35">
      <c r="B10" s="45" t="s">
        <v>8</v>
      </c>
      <c r="C10">
        <f t="shared" si="1"/>
        <v>73</v>
      </c>
      <c r="D10">
        <f t="shared" ref="D10:N10" si="6">C10+1</f>
        <v>74</v>
      </c>
      <c r="E10">
        <f t="shared" si="6"/>
        <v>75</v>
      </c>
      <c r="F10">
        <f t="shared" si="6"/>
        <v>76</v>
      </c>
      <c r="G10">
        <f t="shared" si="6"/>
        <v>77</v>
      </c>
      <c r="H10">
        <f t="shared" si="6"/>
        <v>78</v>
      </c>
      <c r="I10">
        <f t="shared" si="6"/>
        <v>79</v>
      </c>
      <c r="J10">
        <f t="shared" si="6"/>
        <v>80</v>
      </c>
      <c r="K10">
        <f t="shared" si="6"/>
        <v>81</v>
      </c>
      <c r="L10">
        <f t="shared" si="6"/>
        <v>82</v>
      </c>
      <c r="M10">
        <f t="shared" si="6"/>
        <v>83</v>
      </c>
      <c r="N10">
        <f t="shared" si="6"/>
        <v>84</v>
      </c>
    </row>
    <row r="11" spans="2:14" ht="14.45" x14ac:dyDescent="0.35">
      <c r="B11" s="45" t="s">
        <v>9</v>
      </c>
      <c r="C11">
        <f t="shared" si="1"/>
        <v>85</v>
      </c>
      <c r="D11">
        <f t="shared" ref="D11:N11" si="7">C11+1</f>
        <v>86</v>
      </c>
      <c r="E11">
        <f t="shared" si="7"/>
        <v>87</v>
      </c>
      <c r="F11">
        <f t="shared" si="7"/>
        <v>88</v>
      </c>
      <c r="G11">
        <f t="shared" si="7"/>
        <v>89</v>
      </c>
      <c r="H11">
        <f t="shared" si="7"/>
        <v>90</v>
      </c>
      <c r="I11">
        <f t="shared" si="7"/>
        <v>91</v>
      </c>
      <c r="J11">
        <f t="shared" si="7"/>
        <v>92</v>
      </c>
      <c r="K11">
        <f t="shared" si="7"/>
        <v>93</v>
      </c>
      <c r="L11">
        <f t="shared" si="7"/>
        <v>94</v>
      </c>
      <c r="M11">
        <f t="shared" si="7"/>
        <v>95</v>
      </c>
      <c r="N11">
        <f t="shared" si="7"/>
        <v>96</v>
      </c>
    </row>
    <row r="12" spans="2:14" ht="14.45" x14ac:dyDescent="0.35">
      <c r="B12" s="45" t="s">
        <v>5</v>
      </c>
      <c r="C12">
        <f t="shared" si="1"/>
        <v>97</v>
      </c>
      <c r="D12">
        <f t="shared" ref="D12:N12" si="8">C12+1</f>
        <v>98</v>
      </c>
      <c r="E12">
        <f t="shared" si="8"/>
        <v>99</v>
      </c>
      <c r="F12">
        <f t="shared" si="8"/>
        <v>100</v>
      </c>
      <c r="G12">
        <f t="shared" si="8"/>
        <v>101</v>
      </c>
      <c r="H12">
        <f t="shared" si="8"/>
        <v>102</v>
      </c>
      <c r="I12">
        <f t="shared" si="8"/>
        <v>103</v>
      </c>
      <c r="J12">
        <f t="shared" si="8"/>
        <v>104</v>
      </c>
      <c r="K12">
        <f t="shared" si="8"/>
        <v>105</v>
      </c>
      <c r="L12">
        <f t="shared" si="8"/>
        <v>106</v>
      </c>
      <c r="M12">
        <f t="shared" si="8"/>
        <v>107</v>
      </c>
      <c r="N12">
        <f t="shared" si="8"/>
        <v>108</v>
      </c>
    </row>
    <row r="13" spans="2:14" ht="14.45" x14ac:dyDescent="0.35">
      <c r="B13" s="45" t="s">
        <v>11</v>
      </c>
      <c r="C13">
        <f t="shared" si="1"/>
        <v>109</v>
      </c>
      <c r="D13">
        <f t="shared" ref="D13:N13" si="9">C13+1</f>
        <v>110</v>
      </c>
      <c r="E13">
        <f t="shared" si="9"/>
        <v>111</v>
      </c>
      <c r="F13">
        <f t="shared" si="9"/>
        <v>112</v>
      </c>
      <c r="G13">
        <f t="shared" si="9"/>
        <v>113</v>
      </c>
      <c r="H13">
        <f t="shared" si="9"/>
        <v>114</v>
      </c>
      <c r="I13">
        <f t="shared" si="9"/>
        <v>115</v>
      </c>
      <c r="J13">
        <f t="shared" si="9"/>
        <v>116</v>
      </c>
      <c r="K13">
        <f t="shared" si="9"/>
        <v>117</v>
      </c>
      <c r="L13">
        <f t="shared" si="9"/>
        <v>118</v>
      </c>
      <c r="M13">
        <f t="shared" si="9"/>
        <v>119</v>
      </c>
      <c r="N13">
        <f t="shared" si="9"/>
        <v>120</v>
      </c>
    </row>
    <row r="14" spans="2:14" x14ac:dyDescent="0.25">
      <c r="B14" s="45" t="s">
        <v>13</v>
      </c>
      <c r="C14">
        <f t="shared" si="1"/>
        <v>121</v>
      </c>
      <c r="D14">
        <f t="shared" ref="D14:N14" si="10">C14+1</f>
        <v>122</v>
      </c>
      <c r="E14">
        <f t="shared" si="10"/>
        <v>123</v>
      </c>
      <c r="F14">
        <f t="shared" si="10"/>
        <v>124</v>
      </c>
      <c r="G14">
        <f t="shared" si="10"/>
        <v>125</v>
      </c>
      <c r="H14">
        <f t="shared" si="10"/>
        <v>126</v>
      </c>
      <c r="I14">
        <f t="shared" si="10"/>
        <v>127</v>
      </c>
      <c r="J14">
        <f t="shared" si="10"/>
        <v>128</v>
      </c>
      <c r="K14">
        <f t="shared" si="10"/>
        <v>129</v>
      </c>
      <c r="L14">
        <f t="shared" si="10"/>
        <v>130</v>
      </c>
      <c r="M14">
        <f t="shared" si="10"/>
        <v>131</v>
      </c>
      <c r="N14">
        <f t="shared" si="10"/>
        <v>132</v>
      </c>
    </row>
    <row r="15" spans="2:14" ht="14.45" x14ac:dyDescent="0.35">
      <c r="B15" s="45" t="s">
        <v>16</v>
      </c>
      <c r="C15">
        <f t="shared" si="1"/>
        <v>133</v>
      </c>
      <c r="D15">
        <f t="shared" ref="D15:N15" si="11">C15+1</f>
        <v>134</v>
      </c>
      <c r="E15">
        <f t="shared" si="11"/>
        <v>135</v>
      </c>
      <c r="F15">
        <f t="shared" si="11"/>
        <v>136</v>
      </c>
      <c r="G15">
        <f t="shared" si="11"/>
        <v>137</v>
      </c>
      <c r="H15">
        <f t="shared" si="11"/>
        <v>138</v>
      </c>
      <c r="I15">
        <f t="shared" si="11"/>
        <v>139</v>
      </c>
      <c r="J15">
        <f t="shared" si="11"/>
        <v>140</v>
      </c>
      <c r="K15">
        <f t="shared" si="11"/>
        <v>141</v>
      </c>
      <c r="L15">
        <f t="shared" si="11"/>
        <v>142</v>
      </c>
      <c r="M15">
        <f t="shared" si="11"/>
        <v>143</v>
      </c>
      <c r="N15">
        <f t="shared" si="11"/>
        <v>144</v>
      </c>
    </row>
    <row r="16" spans="2:14" ht="14.45" x14ac:dyDescent="0.35">
      <c r="B16" s="45" t="s">
        <v>17</v>
      </c>
      <c r="C16">
        <f t="shared" si="1"/>
        <v>145</v>
      </c>
      <c r="D16">
        <f t="shared" ref="D16:N16" si="12">C16+1</f>
        <v>146</v>
      </c>
      <c r="E16">
        <f t="shared" si="12"/>
        <v>147</v>
      </c>
      <c r="F16">
        <f t="shared" si="12"/>
        <v>148</v>
      </c>
      <c r="G16">
        <f t="shared" si="12"/>
        <v>149</v>
      </c>
      <c r="H16">
        <f t="shared" si="12"/>
        <v>150</v>
      </c>
      <c r="I16">
        <f t="shared" si="12"/>
        <v>151</v>
      </c>
      <c r="J16">
        <f t="shared" si="12"/>
        <v>152</v>
      </c>
      <c r="K16">
        <f t="shared" si="12"/>
        <v>153</v>
      </c>
      <c r="L16">
        <f t="shared" si="12"/>
        <v>154</v>
      </c>
      <c r="M16">
        <f t="shared" si="12"/>
        <v>155</v>
      </c>
      <c r="N16">
        <f t="shared" si="12"/>
        <v>156</v>
      </c>
    </row>
    <row r="17" spans="2:14" ht="14.45" x14ac:dyDescent="0.35">
      <c r="B17" s="45" t="s">
        <v>14</v>
      </c>
      <c r="C17">
        <f t="shared" si="1"/>
        <v>157</v>
      </c>
      <c r="D17">
        <f t="shared" ref="D17:N17" si="13">C17+1</f>
        <v>158</v>
      </c>
      <c r="E17">
        <f t="shared" si="13"/>
        <v>159</v>
      </c>
      <c r="F17">
        <f t="shared" si="13"/>
        <v>160</v>
      </c>
      <c r="G17">
        <f t="shared" si="13"/>
        <v>161</v>
      </c>
      <c r="H17">
        <f t="shared" si="13"/>
        <v>162</v>
      </c>
      <c r="I17">
        <f t="shared" si="13"/>
        <v>163</v>
      </c>
      <c r="J17">
        <f t="shared" si="13"/>
        <v>164</v>
      </c>
      <c r="K17">
        <f t="shared" si="13"/>
        <v>165</v>
      </c>
      <c r="L17">
        <f t="shared" si="13"/>
        <v>166</v>
      </c>
      <c r="M17">
        <f t="shared" si="13"/>
        <v>167</v>
      </c>
      <c r="N17">
        <f t="shared" si="13"/>
        <v>168</v>
      </c>
    </row>
    <row r="18" spans="2:14" ht="14.45" x14ac:dyDescent="0.35">
      <c r="B18" s="45" t="s">
        <v>15</v>
      </c>
      <c r="C18">
        <f t="shared" si="1"/>
        <v>169</v>
      </c>
      <c r="D18">
        <f t="shared" ref="D18:N18" si="14">C18+1</f>
        <v>170</v>
      </c>
      <c r="E18">
        <f t="shared" si="14"/>
        <v>171</v>
      </c>
      <c r="F18">
        <f t="shared" si="14"/>
        <v>172</v>
      </c>
      <c r="G18">
        <f t="shared" si="14"/>
        <v>173</v>
      </c>
      <c r="H18">
        <f t="shared" si="14"/>
        <v>174</v>
      </c>
      <c r="I18">
        <f t="shared" si="14"/>
        <v>175</v>
      </c>
      <c r="J18">
        <f t="shared" si="14"/>
        <v>176</v>
      </c>
      <c r="K18">
        <f t="shared" si="14"/>
        <v>177</v>
      </c>
      <c r="L18">
        <f t="shared" si="14"/>
        <v>178</v>
      </c>
      <c r="M18">
        <f t="shared" si="14"/>
        <v>179</v>
      </c>
      <c r="N18">
        <f t="shared" si="14"/>
        <v>180</v>
      </c>
    </row>
    <row r="19" spans="2:14" ht="14.45" x14ac:dyDescent="0.35">
      <c r="B19" s="45" t="s">
        <v>1</v>
      </c>
      <c r="C19">
        <f t="shared" si="1"/>
        <v>181</v>
      </c>
      <c r="D19">
        <f t="shared" ref="D19:N19" si="15">C19+1</f>
        <v>182</v>
      </c>
      <c r="E19">
        <f t="shared" si="15"/>
        <v>183</v>
      </c>
      <c r="F19">
        <f t="shared" si="15"/>
        <v>184</v>
      </c>
      <c r="G19">
        <f t="shared" si="15"/>
        <v>185</v>
      </c>
      <c r="H19">
        <f t="shared" si="15"/>
        <v>186</v>
      </c>
      <c r="I19">
        <f t="shared" si="15"/>
        <v>187</v>
      </c>
      <c r="J19">
        <f t="shared" si="15"/>
        <v>188</v>
      </c>
      <c r="K19">
        <f t="shared" si="15"/>
        <v>189</v>
      </c>
      <c r="L19">
        <f t="shared" si="15"/>
        <v>190</v>
      </c>
      <c r="M19">
        <f t="shared" si="15"/>
        <v>191</v>
      </c>
      <c r="N19">
        <f t="shared" si="15"/>
        <v>192</v>
      </c>
    </row>
    <row r="20" spans="2:14" ht="14.45" x14ac:dyDescent="0.35">
      <c r="B20" s="45" t="s">
        <v>12</v>
      </c>
      <c r="C20">
        <f t="shared" si="1"/>
        <v>193</v>
      </c>
      <c r="D20">
        <f t="shared" ref="D20:N20" si="16">C20+1</f>
        <v>194</v>
      </c>
      <c r="E20">
        <f t="shared" si="16"/>
        <v>195</v>
      </c>
      <c r="F20">
        <f t="shared" si="16"/>
        <v>196</v>
      </c>
      <c r="G20">
        <f t="shared" si="16"/>
        <v>197</v>
      </c>
      <c r="H20">
        <f t="shared" si="16"/>
        <v>198</v>
      </c>
      <c r="I20">
        <f t="shared" si="16"/>
        <v>199</v>
      </c>
      <c r="J20">
        <f t="shared" si="16"/>
        <v>200</v>
      </c>
      <c r="K20">
        <f t="shared" si="16"/>
        <v>201</v>
      </c>
      <c r="L20">
        <f t="shared" si="16"/>
        <v>202</v>
      </c>
      <c r="M20">
        <f t="shared" si="16"/>
        <v>203</v>
      </c>
      <c r="N20">
        <f t="shared" si="16"/>
        <v>204</v>
      </c>
    </row>
  </sheetData>
  <conditionalFormatting sqref="K3">
    <cfRule type="cellIs" dxfId="1" priority="2" operator="lessThan">
      <formula>0</formula>
    </cfRule>
  </conditionalFormatting>
  <conditionalFormatting sqref="L3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Agences</vt:lpstr>
      <vt:lpstr>Etude</vt:lpstr>
      <vt:lpstr>Conclusion</vt:lpstr>
      <vt:lpstr>Sheet1</vt:lpstr>
      <vt:lpstr>Conclusion!Zone_d_impression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sebvaucelle</dc:creator>
  <cp:lastModifiedBy>yal</cp:lastModifiedBy>
  <dcterms:created xsi:type="dcterms:W3CDTF">2021-07-28T16:39:18Z</dcterms:created>
  <dcterms:modified xsi:type="dcterms:W3CDTF">2021-08-11T15:48:33Z</dcterms:modified>
</cp:coreProperties>
</file>