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3820"/>
  <mc:AlternateContent xmlns:mc="http://schemas.openxmlformats.org/markup-compatibility/2006">
    <mc:Choice Requires="x15">
      <x15ac:absPath xmlns:x15ac="http://schemas.microsoft.com/office/spreadsheetml/2010/11/ac" url="C:\Users\Lewis\OneDrive\Bureau\Apprendre Excel Off365\Module 7\"/>
    </mc:Choice>
  </mc:AlternateContent>
  <xr:revisionPtr revIDLastSave="0" documentId="13_ncr:1_{F2F8CB7B-4F0F-4E9B-8785-CE76F8877CA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ortrait d'un emprunt" sheetId="1" r:id="rId1"/>
    <sheet name="Maison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1" l="1"/>
  <c r="E10" i="1"/>
  <c r="E11" i="1"/>
  <c r="D9" i="1"/>
  <c r="D10" i="1"/>
  <c r="D11" i="1"/>
  <c r="C9" i="1"/>
  <c r="C10" i="1"/>
  <c r="C11" i="1"/>
  <c r="B9" i="1"/>
  <c r="B10" i="1"/>
  <c r="B11" i="1"/>
  <c r="B8" i="1"/>
  <c r="D8" i="1"/>
  <c r="E8" i="1" s="1"/>
  <c r="C8" i="1"/>
  <c r="E13" i="1" l="1"/>
  <c r="D13" i="1"/>
  <c r="C12" i="1"/>
  <c r="D12" i="1"/>
  <c r="E12" i="1" s="1"/>
  <c r="D14" i="1"/>
  <c r="E14" i="1" s="1"/>
  <c r="C13" i="1"/>
  <c r="B14" i="1"/>
  <c r="B13" i="1"/>
  <c r="B12" i="1"/>
  <c r="C14" i="1"/>
  <c r="E17" i="1" l="1"/>
  <c r="D17" i="1"/>
  <c r="D16" i="1"/>
  <c r="E16" i="1" s="1"/>
  <c r="D15" i="1"/>
  <c r="E15" i="1" s="1"/>
  <c r="B16" i="1"/>
  <c r="C15" i="1"/>
  <c r="B18" i="1" s="1"/>
  <c r="C16" i="1"/>
  <c r="B15" i="1"/>
  <c r="B17" i="1"/>
  <c r="C17" i="1"/>
  <c r="E18" i="1" l="1"/>
  <c r="D19" i="1"/>
  <c r="E19" i="1" s="1"/>
  <c r="D18" i="1"/>
  <c r="C19" i="1"/>
  <c r="B19" i="1"/>
  <c r="C18" i="1"/>
</calcChain>
</file>

<file path=xl/sharedStrings.xml><?xml version="1.0" encoding="utf-8"?>
<sst xmlns="http://schemas.openxmlformats.org/spreadsheetml/2006/main" count="20" uniqueCount="20">
  <si>
    <t>PORTRAIT D'UN EMPRUNT</t>
  </si>
  <si>
    <t>Taux d'intérêt</t>
  </si>
  <si>
    <t>Durée en mois</t>
  </si>
  <si>
    <t>Montant emprunté</t>
  </si>
  <si>
    <t>Paiement numéro</t>
  </si>
  <si>
    <t>Versement mensuel</t>
  </si>
  <si>
    <t>Intérêts payés</t>
  </si>
  <si>
    <t>Capital remis</t>
  </si>
  <si>
    <t>Solde du capital</t>
  </si>
  <si>
    <t>PROJET D'ACHAT D'UNE MAISON DE CAMPAGNE</t>
  </si>
  <si>
    <t>Prix  de la maison :</t>
  </si>
  <si>
    <t>Montant de l'hypothèque :</t>
  </si>
  <si>
    <t>Taux d'intérêt :</t>
  </si>
  <si>
    <t>Remboursement mensuel au début du mois :</t>
  </si>
  <si>
    <t>Coût total de la maison après 25 ans :</t>
  </si>
  <si>
    <t>Intérêts, premier versement :</t>
  </si>
  <si>
    <t>Principal, premier versement :</t>
  </si>
  <si>
    <t>Durée du prêt en années :</t>
  </si>
  <si>
    <t>Montant initial demandé  en pourcentage :</t>
  </si>
  <si>
    <t>Montant initial demandé  en argent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</si>
</sst>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$&quot;_);[Red]\(#,##0\ &quot;$&quot;\)"/>
    <numFmt numFmtId="8" formatCode="#,##0.00\ &quot;$&quot;_);[Red]\(#,##0.00\ &quot;$&quot;\)"/>
    <numFmt numFmtId="44" formatCode="_ * #,##0.00_)\ &quot;$&quot;_ ;_ * \(#,##0.00\)\ &quot;$&quot;_ ;_ * &quot;-&quot;??_)\ &quot;$&quot;_ ;_ @_ "/>
    <numFmt numFmtId="164" formatCode="#,##0.00\ &quot;$&quot;"/>
  </numFmts>
  <fonts count="21" x14ac:knownFonts="1">
    <font>
      <sz val="10"/>
      <name val="Arial"/>
    </font>
    <font>
      <sz val="1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39997558519241921"/>
        <bgColor theme="4" tint="0.39997558519241921"/>
      </patternFill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39997558519241921"/>
        <bgColor theme="5" tint="0.39997558519241921"/>
      </patternFill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39997558519241921"/>
        <bgColor theme="6" tint="0.39997558519241921"/>
      </patternFill>
    </fill>
    <fill>
      <patternFill patternType="solid">
        <fgColor theme="7"/>
        <bgColor theme="7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7" tint="0.39997558519241921"/>
        <bgColor theme="7" tint="0.39997558519241921"/>
      </patternFill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39997558519241921"/>
        <bgColor theme="8" tint="0.39997558519241921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39997558519241921"/>
        <bgColor theme="9" tint="0.39997558519241921"/>
      </patternFill>
    </fill>
    <fill>
      <patternFill patternType="solid">
        <fgColor rgb="FFF2F2F2"/>
        <bgColor rgb="FFF2F2F2"/>
      </patternFill>
    </fill>
    <fill>
      <patternFill patternType="solid">
        <fgColor rgb="FFFFFFCC"/>
        <bgColor rgb="FFFFFFCC"/>
      </patternFill>
    </fill>
    <fill>
      <patternFill patternType="lightUp">
        <fgColor theme="0"/>
        <bgColor theme="4" tint="0.19998779259620961"/>
      </patternFill>
    </fill>
    <fill>
      <patternFill patternType="lightUp">
        <fgColor theme="0"/>
        <bgColor theme="5" tint="0.19998779259620961"/>
      </patternFill>
    </fill>
    <fill>
      <patternFill patternType="lightUp">
        <fgColor theme="0"/>
        <bgColor theme="6" tint="0.19998779259620961"/>
      </patternFill>
    </fill>
    <fill>
      <patternFill patternType="solid">
        <fgColor rgb="FFFFCC99"/>
        <bgColor rgb="FFFFCC99"/>
      </patternFill>
    </fill>
    <fill>
      <patternFill patternType="solid">
        <fgColor rgb="FFFFC7CE"/>
        <bgColor rgb="FFFFC7CE"/>
      </patternFill>
    </fill>
    <fill>
      <patternFill patternType="solid">
        <fgColor rgb="FFFFEB9C"/>
        <bgColor rgb="FFFFEB9C"/>
      </patternFill>
    </fill>
    <fill>
      <patternFill patternType="solid">
        <fgColor rgb="FFC6EFCE"/>
        <bgColor rgb="FFC6EFCE"/>
      </patternFill>
    </fill>
    <fill>
      <patternFill patternType="solid">
        <fgColor rgb="FFA5A5A5"/>
        <bgColor rgb="FFA5A5A5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4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4" fillId="26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7" borderId="7" applyNumberFormat="0" applyAlignment="0" applyProtection="0"/>
    <xf numFmtId="0" fontId="8" fillId="0" borderId="8" applyNumberFormat="0" applyFill="0" applyAlignment="0" applyProtection="0"/>
    <xf numFmtId="0" fontId="3" fillId="28" borderId="9" applyNumberFormat="0" applyFont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10" fillId="32" borderId="7" applyNumberFormat="0" applyAlignment="0" applyProtection="0"/>
    <xf numFmtId="0" fontId="11" fillId="33" borderId="0" applyNumberFormat="0" applyBorder="0" applyAlignment="0" applyProtection="0"/>
    <xf numFmtId="0" fontId="12" fillId="34" borderId="0" applyNumberFormat="0" applyBorder="0" applyAlignment="0" applyProtection="0"/>
    <xf numFmtId="0" fontId="13" fillId="35" borderId="0" applyNumberFormat="0" applyBorder="0" applyAlignment="0" applyProtection="0"/>
    <xf numFmtId="0" fontId="14" fillId="27" borderId="10" applyNumberFormat="0" applyAlignment="0" applyProtection="0"/>
    <xf numFmtId="0" fontId="15" fillId="0" borderId="0" applyNumberFormat="0" applyFill="0" applyBorder="0" applyAlignment="0" applyProtection="0"/>
    <xf numFmtId="0" fontId="16" fillId="0" borderId="11" applyNumberFormat="0" applyFill="0" applyAlignment="0" applyProtection="0"/>
    <xf numFmtId="0" fontId="17" fillId="0" borderId="12" applyNumberFormat="0" applyFill="0" applyAlignment="0" applyProtection="0"/>
    <xf numFmtId="0" fontId="18" fillId="0" borderId="13" applyNumberFormat="0" applyFill="0" applyAlignment="0" applyProtection="0"/>
    <xf numFmtId="0" fontId="18" fillId="0" borderId="0" applyNumberFormat="0" applyFill="0" applyBorder="0" applyAlignment="0" applyProtection="0"/>
    <xf numFmtId="0" fontId="9" fillId="0" borderId="14" applyNumberFormat="0" applyFill="0" applyAlignment="0" applyProtection="0"/>
    <xf numFmtId="0" fontId="19" fillId="36" borderId="15" applyNumberFormat="0" applyAlignment="0" applyProtection="0"/>
    <xf numFmtId="44" fontId="20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" fillId="2" borderId="1" xfId="0" applyFont="1" applyFill="1" applyBorder="1"/>
    <xf numFmtId="6" fontId="0" fillId="2" borderId="2" xfId="0" applyNumberFormat="1" applyFill="1" applyBorder="1" applyAlignment="1">
      <alignment horizontal="center"/>
    </xf>
    <xf numFmtId="0" fontId="1" fillId="0" borderId="0" xfId="0" applyFont="1"/>
    <xf numFmtId="0" fontId="0" fillId="0" borderId="0" xfId="0" applyAlignment="1">
      <alignment horizontal="right"/>
    </xf>
    <xf numFmtId="0" fontId="0" fillId="0" borderId="0" xfId="44" applyNumberFormat="1" applyFont="1" applyAlignment="1">
      <alignment horizontal="right"/>
    </xf>
    <xf numFmtId="164" fontId="0" fillId="0" borderId="0" xfId="0" applyNumberFormat="1"/>
    <xf numFmtId="10" fontId="0" fillId="0" borderId="0" xfId="0" applyNumberFormat="1"/>
    <xf numFmtId="9" fontId="0" fillId="0" borderId="0" xfId="0" applyNumberFormat="1"/>
    <xf numFmtId="9" fontId="0" fillId="37" borderId="0" xfId="0" applyNumberFormat="1" applyFill="1"/>
    <xf numFmtId="44" fontId="0" fillId="0" borderId="16" xfId="44" applyFont="1" applyFill="1" applyBorder="1"/>
    <xf numFmtId="9" fontId="0" fillId="37" borderId="16" xfId="0" applyNumberFormat="1" applyFill="1" applyBorder="1"/>
    <xf numFmtId="164" fontId="0" fillId="38" borderId="16" xfId="0" applyNumberFormat="1" applyFill="1" applyBorder="1"/>
    <xf numFmtId="0" fontId="2" fillId="2" borderId="3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10" fontId="0" fillId="2" borderId="6" xfId="0" applyNumberFormat="1" applyFill="1" applyBorder="1" applyAlignment="1">
      <alignment horizontal="center"/>
    </xf>
    <xf numFmtId="10" fontId="0" fillId="2" borderId="4" xfId="0" applyNumberFormat="1" applyFill="1" applyBorder="1" applyAlignment="1">
      <alignment horizontal="center"/>
    </xf>
    <xf numFmtId="0" fontId="1" fillId="0" borderId="0" xfId="0" applyFont="1" applyAlignment="1">
      <alignment horizontal="center"/>
    </xf>
    <xf numFmtId="8" fontId="0" fillId="0" borderId="0" xfId="0" applyNumberFormat="1"/>
  </cellXfs>
  <cellStyles count="45">
    <cellStyle name="Accent1" xfId="1" builtinId="29" customBuiltin="1"/>
    <cellStyle name="Accent1 - 20 %" xfId="2" xr:uid="{00000000-0005-0000-0000-000001000000}"/>
    <cellStyle name="Accent1 - 40 %" xfId="3" xr:uid="{00000000-0005-0000-0000-000002000000}"/>
    <cellStyle name="Accent1 - 60 %" xfId="4" xr:uid="{00000000-0005-0000-0000-000003000000}"/>
    <cellStyle name="Accent2" xfId="5" builtinId="33" customBuiltin="1"/>
    <cellStyle name="Accent2 - 20 %" xfId="6" xr:uid="{00000000-0005-0000-0000-000005000000}"/>
    <cellStyle name="Accent2 - 40 %" xfId="7" xr:uid="{00000000-0005-0000-0000-000006000000}"/>
    <cellStyle name="Accent2 - 60 %" xfId="8" xr:uid="{00000000-0005-0000-0000-000007000000}"/>
    <cellStyle name="Accent3" xfId="9" builtinId="37" customBuiltin="1"/>
    <cellStyle name="Accent3 - 20 %" xfId="10" xr:uid="{00000000-0005-0000-0000-000009000000}"/>
    <cellStyle name="Accent3 - 40 %" xfId="11" xr:uid="{00000000-0005-0000-0000-00000A000000}"/>
    <cellStyle name="Accent3 - 60 %" xfId="12" xr:uid="{00000000-0005-0000-0000-00000B000000}"/>
    <cellStyle name="Accent4" xfId="13" builtinId="41" customBuiltin="1"/>
    <cellStyle name="Accent4 - 20 %" xfId="14" xr:uid="{00000000-0005-0000-0000-00000D000000}"/>
    <cellStyle name="Accent4 - 40 %" xfId="15" xr:uid="{00000000-0005-0000-0000-00000E000000}"/>
    <cellStyle name="Accent4 - 60 %" xfId="16" xr:uid="{00000000-0005-0000-0000-00000F000000}"/>
    <cellStyle name="Accent5" xfId="17" builtinId="45" customBuiltin="1"/>
    <cellStyle name="Accent5 - 20 %" xfId="18" xr:uid="{00000000-0005-0000-0000-000011000000}"/>
    <cellStyle name="Accent5 - 40 %" xfId="19" xr:uid="{00000000-0005-0000-0000-000012000000}"/>
    <cellStyle name="Accent5 - 60 %" xfId="20" xr:uid="{00000000-0005-0000-0000-000013000000}"/>
    <cellStyle name="Accent6" xfId="21" builtinId="49" customBuiltin="1"/>
    <cellStyle name="Accent6 - 20 %" xfId="22" xr:uid="{00000000-0005-0000-0000-000015000000}"/>
    <cellStyle name="Accent6 - 40 %" xfId="23" xr:uid="{00000000-0005-0000-0000-000016000000}"/>
    <cellStyle name="Accent6 - 60 %" xfId="24" xr:uid="{00000000-0005-0000-0000-000017000000}"/>
    <cellStyle name="Avertissement" xfId="25" builtinId="11" customBuiltin="1"/>
    <cellStyle name="Calcul" xfId="26" builtinId="22" customBuiltin="1"/>
    <cellStyle name="Cellule liée" xfId="27" builtinId="24" customBuiltin="1"/>
    <cellStyle name="Emphase 1" xfId="29" xr:uid="{00000000-0005-0000-0000-00001C000000}"/>
    <cellStyle name="Emphase 2" xfId="30" xr:uid="{00000000-0005-0000-0000-00001D000000}"/>
    <cellStyle name="Emphase 3" xfId="31" xr:uid="{00000000-0005-0000-0000-00001E000000}"/>
    <cellStyle name="Entrée" xfId="32" builtinId="20" customBuiltin="1"/>
    <cellStyle name="Insatisfaisant" xfId="33" builtinId="27" customBuiltin="1"/>
    <cellStyle name="Monétaire" xfId="44" builtinId="4"/>
    <cellStyle name="Neutre" xfId="34" builtinId="28" customBuiltin="1"/>
    <cellStyle name="Normal" xfId="0" builtinId="0"/>
    <cellStyle name="Note" xfId="28" builtinId="10" customBuiltin="1"/>
    <cellStyle name="Satisfaisant" xfId="35" builtinId="26" customBuiltin="1"/>
    <cellStyle name="Sortie" xfId="36" builtinId="21" customBuiltin="1"/>
    <cellStyle name="Titre de la feuille" xfId="37" xr:uid="{00000000-0005-0000-0000-000026000000}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tabSelected="1" workbookViewId="0">
      <selection activeCell="E8" sqref="E8"/>
    </sheetView>
  </sheetViews>
  <sheetFormatPr baseColWidth="10" defaultRowHeight="13.2" x14ac:dyDescent="0.25"/>
  <cols>
    <col min="5" max="5" width="17.6640625" bestFit="1" customWidth="1"/>
  </cols>
  <sheetData>
    <row r="1" spans="1:5" ht="20.399999999999999" x14ac:dyDescent="0.35">
      <c r="A1" s="20" t="s">
        <v>0</v>
      </c>
      <c r="B1" s="20"/>
      <c r="C1" s="20"/>
      <c r="D1" s="20"/>
      <c r="E1" s="20"/>
    </row>
    <row r="3" spans="1:5" ht="13.8" thickBot="1" x14ac:dyDescent="0.3"/>
    <row r="4" spans="1:5" ht="13.8" thickTop="1" x14ac:dyDescent="0.25">
      <c r="A4" s="17" t="s">
        <v>1</v>
      </c>
      <c r="B4" s="15"/>
      <c r="C4" s="15" t="s">
        <v>2</v>
      </c>
      <c r="D4" s="15"/>
      <c r="E4" s="3" t="s">
        <v>3</v>
      </c>
    </row>
    <row r="5" spans="1:5" ht="13.8" thickBot="1" x14ac:dyDescent="0.3">
      <c r="A5" s="18">
        <v>0.1125</v>
      </c>
      <c r="B5" s="19"/>
      <c r="C5" s="16">
        <v>12</v>
      </c>
      <c r="D5" s="16"/>
      <c r="E5" s="4">
        <v>1000</v>
      </c>
    </row>
    <row r="6" spans="1:5" ht="13.8" thickTop="1" x14ac:dyDescent="0.25"/>
    <row r="7" spans="1:5" ht="26.4" x14ac:dyDescent="0.25">
      <c r="A7" s="1" t="s">
        <v>4</v>
      </c>
      <c r="B7" s="1" t="s">
        <v>5</v>
      </c>
      <c r="C7" s="1" t="s">
        <v>6</v>
      </c>
      <c r="D7" s="1" t="s">
        <v>7</v>
      </c>
      <c r="E7" s="2" t="s">
        <v>8</v>
      </c>
    </row>
    <row r="8" spans="1:5" x14ac:dyDescent="0.25">
      <c r="A8">
        <v>1</v>
      </c>
      <c r="B8" s="21">
        <f>-PMT($A$5/12,C5,E5,,1)</f>
        <v>87.676347982146837</v>
      </c>
      <c r="C8" s="21">
        <f>-IPMT(A5/12,1,C5,E5,1)</f>
        <v>9.375</v>
      </c>
      <c r="D8" s="21">
        <f>-PPMT(A5/12,1,C5,E5,1)</f>
        <v>79.202437058223964</v>
      </c>
      <c r="E8" s="21">
        <f>E5-D8</f>
        <v>920.79756294177605</v>
      </c>
    </row>
    <row r="9" spans="1:5" x14ac:dyDescent="0.25">
      <c r="A9">
        <v>2</v>
      </c>
      <c r="B9" s="21" t="e">
        <f t="shared" ref="B9:B19" si="0">-PMT($A$5/12,C6,E6,,1)</f>
        <v>#NUM!</v>
      </c>
      <c r="C9" s="21" t="e">
        <f t="shared" ref="C9:C19" si="1">-IPMT(A6/12,1,C6,E6,1)</f>
        <v>#NUM!</v>
      </c>
      <c r="D9" s="21" t="e">
        <f t="shared" ref="D9:D19" si="2">-PPMT(A6/12,1,C6,E6,1)</f>
        <v>#NUM!</v>
      </c>
      <c r="E9" s="21" t="e">
        <f t="shared" ref="E9:E19" si="3">E6-D9</f>
        <v>#NUM!</v>
      </c>
    </row>
    <row r="10" spans="1:5" x14ac:dyDescent="0.25">
      <c r="A10">
        <v>3</v>
      </c>
      <c r="B10" s="21" t="e">
        <f t="shared" si="0"/>
        <v>#VALUE!</v>
      </c>
      <c r="C10" s="21" t="e">
        <f t="shared" si="1"/>
        <v>#VALUE!</v>
      </c>
      <c r="D10" s="21" t="e">
        <f t="shared" si="2"/>
        <v>#VALUE!</v>
      </c>
      <c r="E10" s="21" t="e">
        <f t="shared" si="3"/>
        <v>#VALUE!</v>
      </c>
    </row>
    <row r="11" spans="1:5" x14ac:dyDescent="0.25">
      <c r="A11">
        <v>4</v>
      </c>
      <c r="B11" s="21">
        <f t="shared" si="0"/>
        <v>102.10006354728563</v>
      </c>
      <c r="C11" s="21">
        <f t="shared" si="1"/>
        <v>76.733130245148004</v>
      </c>
      <c r="D11" s="21">
        <f t="shared" si="2"/>
        <v>68.718177524442112</v>
      </c>
      <c r="E11" s="21">
        <f t="shared" si="3"/>
        <v>852.07938541733392</v>
      </c>
    </row>
    <row r="12" spans="1:5" x14ac:dyDescent="0.25">
      <c r="A12">
        <v>5</v>
      </c>
      <c r="B12" s="21" t="e">
        <f t="shared" si="0"/>
        <v>#NUM!</v>
      </c>
      <c r="C12" s="21" t="e">
        <f t="shared" si="1"/>
        <v>#NUM!</v>
      </c>
      <c r="D12" s="21" t="e">
        <f t="shared" si="2"/>
        <v>#NUM!</v>
      </c>
      <c r="E12" s="21" t="e">
        <f t="shared" si="3"/>
        <v>#NUM!</v>
      </c>
    </row>
    <row r="13" spans="1:5" x14ac:dyDescent="0.25">
      <c r="A13">
        <v>6</v>
      </c>
      <c r="B13" s="21" t="e">
        <f t="shared" si="0"/>
        <v>#VALUE!</v>
      </c>
      <c r="C13" s="21" t="e">
        <f t="shared" si="1"/>
        <v>#VALUE!</v>
      </c>
      <c r="D13" s="21" t="e">
        <f t="shared" si="2"/>
        <v>#VALUE!</v>
      </c>
      <c r="E13" s="21" t="e">
        <f t="shared" si="3"/>
        <v>#VALUE!</v>
      </c>
    </row>
    <row r="14" spans="1:5" x14ac:dyDescent="0.25">
      <c r="A14">
        <v>7</v>
      </c>
      <c r="B14" s="21">
        <f t="shared" si="0"/>
        <v>15.478061539432835</v>
      </c>
      <c r="C14" s="21">
        <f t="shared" si="1"/>
        <v>284.02646180577796</v>
      </c>
      <c r="D14" s="21">
        <f t="shared" si="2"/>
        <v>7.3608479021936231E-8</v>
      </c>
      <c r="E14" s="21">
        <f t="shared" si="3"/>
        <v>852.07938534372545</v>
      </c>
    </row>
    <row r="15" spans="1:5" x14ac:dyDescent="0.25">
      <c r="A15">
        <v>8</v>
      </c>
      <c r="B15" s="21" t="e">
        <f t="shared" si="0"/>
        <v>#NUM!</v>
      </c>
      <c r="C15" s="21" t="e">
        <f t="shared" si="1"/>
        <v>#NUM!</v>
      </c>
      <c r="D15" s="21" t="e">
        <f t="shared" si="2"/>
        <v>#NUM!</v>
      </c>
      <c r="E15" s="21" t="e">
        <f t="shared" si="3"/>
        <v>#NUM!</v>
      </c>
    </row>
    <row r="16" spans="1:5" x14ac:dyDescent="0.25">
      <c r="A16">
        <v>9</v>
      </c>
      <c r="B16" s="21" t="e">
        <f t="shared" si="0"/>
        <v>#VALUE!</v>
      </c>
      <c r="C16" s="21" t="e">
        <f t="shared" si="1"/>
        <v>#VALUE!</v>
      </c>
      <c r="D16" s="21" t="e">
        <f t="shared" si="2"/>
        <v>#VALUE!</v>
      </c>
      <c r="E16" s="21" t="e">
        <f t="shared" si="3"/>
        <v>#VALUE!</v>
      </c>
    </row>
    <row r="17" spans="1:5" x14ac:dyDescent="0.25">
      <c r="A17">
        <v>10</v>
      </c>
      <c r="B17" s="21">
        <f t="shared" si="0"/>
        <v>8.5154715401688854</v>
      </c>
      <c r="C17" s="21">
        <f t="shared" si="1"/>
        <v>497.04630811717323</v>
      </c>
      <c r="D17" s="21">
        <f t="shared" si="2"/>
        <v>1.0305674072987557E-54</v>
      </c>
      <c r="E17" s="21">
        <f t="shared" si="3"/>
        <v>852.07938534372545</v>
      </c>
    </row>
    <row r="18" spans="1:5" x14ac:dyDescent="0.25">
      <c r="A18">
        <v>11</v>
      </c>
      <c r="B18" s="21" t="e">
        <f t="shared" si="0"/>
        <v>#NUM!</v>
      </c>
      <c r="C18" s="21" t="e">
        <f t="shared" si="1"/>
        <v>#NUM!</v>
      </c>
      <c r="D18" s="21" t="e">
        <f t="shared" si="2"/>
        <v>#NUM!</v>
      </c>
      <c r="E18" s="21" t="e">
        <f t="shared" si="3"/>
        <v>#NUM!</v>
      </c>
    </row>
    <row r="19" spans="1:5" x14ac:dyDescent="0.25">
      <c r="A19">
        <v>12</v>
      </c>
      <c r="B19" s="21" t="e">
        <f t="shared" si="0"/>
        <v>#VALUE!</v>
      </c>
      <c r="C19" s="21" t="e">
        <f t="shared" si="1"/>
        <v>#VALUE!</v>
      </c>
      <c r="D19" s="21" t="e">
        <f t="shared" si="2"/>
        <v>#VALUE!</v>
      </c>
      <c r="E19" s="21" t="e">
        <f t="shared" si="3"/>
        <v>#VALUE!</v>
      </c>
    </row>
  </sheetData>
  <mergeCells count="5">
    <mergeCell ref="C4:D4"/>
    <mergeCell ref="C5:D5"/>
    <mergeCell ref="A4:B4"/>
    <mergeCell ref="A5:B5"/>
    <mergeCell ref="A1:E1"/>
  </mergeCells>
  <phoneticPr fontId="0" type="noConversion"/>
  <pageMargins left="0.78740157499999996" right="0.78740157499999996" top="0.984251969" bottom="0.984251969" header="0.4921259845" footer="0.492125984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9"/>
  <sheetViews>
    <sheetView workbookViewId="0"/>
  </sheetViews>
  <sheetFormatPr baseColWidth="10" defaultRowHeight="13.2" x14ac:dyDescent="0.25"/>
  <cols>
    <col min="1" max="1" width="39.6640625" customWidth="1"/>
    <col min="2" max="3" width="14.88671875" customWidth="1"/>
  </cols>
  <sheetData>
    <row r="1" spans="1:4" ht="20.399999999999999" x14ac:dyDescent="0.35">
      <c r="A1" s="5" t="s">
        <v>9</v>
      </c>
      <c r="B1" s="5"/>
      <c r="C1" s="5"/>
      <c r="D1" s="5"/>
    </row>
    <row r="3" spans="1:4" x14ac:dyDescent="0.25">
      <c r="A3" s="6" t="s">
        <v>10</v>
      </c>
      <c r="B3" s="12">
        <v>85000</v>
      </c>
    </row>
    <row r="4" spans="1:4" x14ac:dyDescent="0.25">
      <c r="A4" s="6" t="s">
        <v>18</v>
      </c>
      <c r="B4" s="13">
        <v>0.2</v>
      </c>
      <c r="C4" s="10"/>
    </row>
    <row r="5" spans="1:4" x14ac:dyDescent="0.25">
      <c r="A5" s="6"/>
      <c r="B5" s="11"/>
      <c r="C5" s="10"/>
    </row>
    <row r="6" spans="1:4" x14ac:dyDescent="0.25">
      <c r="A6" s="6" t="s">
        <v>19</v>
      </c>
      <c r="B6" s="14"/>
      <c r="C6" s="10"/>
    </row>
    <row r="7" spans="1:4" x14ac:dyDescent="0.25">
      <c r="A7" s="6" t="s">
        <v>11</v>
      </c>
      <c r="B7" s="14"/>
    </row>
    <row r="8" spans="1:4" x14ac:dyDescent="0.25">
      <c r="A8" s="6"/>
    </row>
    <row r="9" spans="1:4" x14ac:dyDescent="0.25">
      <c r="A9" s="6" t="s">
        <v>12</v>
      </c>
      <c r="B9" s="9">
        <v>6.25E-2</v>
      </c>
    </row>
    <row r="10" spans="1:4" x14ac:dyDescent="0.25">
      <c r="A10" s="6"/>
    </row>
    <row r="11" spans="1:4" x14ac:dyDescent="0.25">
      <c r="A11" s="6" t="s">
        <v>17</v>
      </c>
      <c r="B11">
        <v>15</v>
      </c>
      <c r="C11">
        <v>25</v>
      </c>
    </row>
    <row r="13" spans="1:4" x14ac:dyDescent="0.25">
      <c r="A13" s="6" t="s">
        <v>13</v>
      </c>
      <c r="B13" s="14"/>
      <c r="C13" s="14"/>
    </row>
    <row r="14" spans="1:4" x14ac:dyDescent="0.25">
      <c r="B14" s="8"/>
      <c r="C14" s="8"/>
    </row>
    <row r="15" spans="1:4" x14ac:dyDescent="0.25">
      <c r="A15" s="7" t="s">
        <v>14</v>
      </c>
      <c r="B15" s="14"/>
      <c r="C15" s="14"/>
    </row>
    <row r="16" spans="1:4" x14ac:dyDescent="0.25">
      <c r="B16" s="8"/>
      <c r="C16" s="8"/>
    </row>
    <row r="17" spans="1:3" x14ac:dyDescent="0.25">
      <c r="A17" s="6" t="s">
        <v>15</v>
      </c>
      <c r="B17" s="14"/>
      <c r="C17" s="14"/>
    </row>
    <row r="18" spans="1:3" x14ac:dyDescent="0.25">
      <c r="B18" s="8"/>
      <c r="C18" s="8"/>
    </row>
    <row r="19" spans="1:3" x14ac:dyDescent="0.25">
      <c r="A19" s="6" t="s">
        <v>16</v>
      </c>
      <c r="B19" s="14"/>
      <c r="C19" s="1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Portrait d'un emprunt</vt:lpstr>
      <vt:lpstr>Maison</vt:lpstr>
    </vt:vector>
  </TitlesOfParts>
  <Company>Gestion Nicole Benoit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Benoit</dc:creator>
  <cp:lastModifiedBy>Cons Stan</cp:lastModifiedBy>
  <dcterms:created xsi:type="dcterms:W3CDTF">2000-03-14T15:00:23Z</dcterms:created>
  <dcterms:modified xsi:type="dcterms:W3CDTF">2024-10-10T21:38:10Z</dcterms:modified>
</cp:coreProperties>
</file>