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24240" windowHeight="13140"/>
  </bookViews>
  <sheets>
    <sheet name="Janvier" sheetId="1" r:id="rId1"/>
    <sheet name="Resume" sheetId="14" r:id="rId2"/>
  </sheets>
  <externalReferences>
    <externalReference r:id="rId3"/>
  </externalReferences>
  <definedNames>
    <definedName name="_xlnm._FilterDatabase" localSheetId="0" hidden="1">Janvier!$A$2:$B$90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26" i="14"/>
  <c r="F25"/>
  <c r="F24"/>
  <c r="F23"/>
  <c r="F22"/>
  <c r="F21"/>
  <c r="F20"/>
  <c r="F19"/>
  <c r="F18"/>
  <c r="F17"/>
  <c r="F16"/>
  <c r="F15"/>
  <c r="F14"/>
  <c r="F13"/>
  <c r="F12"/>
  <c r="F11"/>
  <c r="F10"/>
  <c r="F9"/>
  <c r="F8"/>
  <c r="F7"/>
  <c r="F6"/>
  <c r="F5"/>
  <c r="F4"/>
  <c r="F3"/>
  <c r="D90" i="1" l="1"/>
  <c r="E32" l="1"/>
  <c r="E19"/>
  <c r="E18"/>
  <c r="E16"/>
  <c r="E15"/>
  <c r="E14"/>
  <c r="E13"/>
  <c r="E12"/>
  <c r="E11"/>
  <c r="E10"/>
  <c r="E9"/>
  <c r="E8"/>
  <c r="E7"/>
  <c r="E5"/>
  <c r="E4"/>
  <c r="E3"/>
  <c r="F2" i="14" s="1"/>
  <c r="E34" i="1" l="1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33"/>
  <c r="E90" l="1"/>
</calcChain>
</file>

<file path=xl/sharedStrings.xml><?xml version="1.0" encoding="utf-8"?>
<sst xmlns="http://schemas.openxmlformats.org/spreadsheetml/2006/main" count="245" uniqueCount="151">
  <si>
    <t>Capital Social</t>
  </si>
  <si>
    <t>101100000</t>
  </si>
  <si>
    <t>Capital suscrito, no llamado</t>
  </si>
  <si>
    <t>101200000</t>
  </si>
  <si>
    <t>Capital suscrito, llamado, no pagado</t>
  </si>
  <si>
    <t>101300000</t>
  </si>
  <si>
    <t>Capital suscrito, llamado, pagado, no amortizado</t>
  </si>
  <si>
    <t>101400000</t>
  </si>
  <si>
    <t>Capital suscrito, llamado, pagado, amortizado</t>
  </si>
  <si>
    <t>101800000</t>
  </si>
  <si>
    <t>El capital suscrito está sujeto a condiciones especiales</t>
  </si>
  <si>
    <t>102000000</t>
  </si>
  <si>
    <t>Capital por dotación</t>
  </si>
  <si>
    <t>104200000</t>
  </si>
  <si>
    <t>Las operaciones actuales</t>
  </si>
  <si>
    <t>104300000</t>
  </si>
  <si>
    <t>La remuneración, los impuestos y otros gastos personales</t>
  </si>
  <si>
    <t>104700000</t>
  </si>
  <si>
    <t>Los gravámenes de autoconsom-mación</t>
  </si>
  <si>
    <t>104800000</t>
  </si>
  <si>
    <t>Otros gravámenes</t>
  </si>
  <si>
    <t>105100000</t>
  </si>
  <si>
    <t>Las primas de emisión</t>
  </si>
  <si>
    <t>105200000</t>
  </si>
  <si>
    <t>Primas de contribución</t>
  </si>
  <si>
    <t>105300000</t>
  </si>
  <si>
    <t>Las primas de fusión</t>
  </si>
  <si>
    <t>105400000</t>
  </si>
  <si>
    <t>Las primas de conversión</t>
  </si>
  <si>
    <t>105800000</t>
  </si>
  <si>
    <t>Otras primas</t>
  </si>
  <si>
    <t>106100000</t>
  </si>
  <si>
    <t>Diferencias de revalorización jurídica</t>
  </si>
  <si>
    <t>106200000</t>
  </si>
  <si>
    <t>Los diferenciales de revalorización gratuitos</t>
  </si>
  <si>
    <t>109000000</t>
  </si>
  <si>
    <t>Accionistas, capital suscrito, no llamados</t>
  </si>
  <si>
    <t>111000000</t>
  </si>
  <si>
    <t>Reserva legal</t>
  </si>
  <si>
    <t>112000000</t>
  </si>
  <si>
    <t>Las reservas estatutarias</t>
  </si>
  <si>
    <t>113100000</t>
  </si>
  <si>
    <t>Reservas de revalorizacion de activos</t>
  </si>
  <si>
    <t>113300000</t>
  </si>
  <si>
    <t>Reservas derivadas del otorgamiento de subveciones para inve</t>
  </si>
  <si>
    <t>113800000</t>
  </si>
  <si>
    <t>Reservas reglamentadas</t>
  </si>
  <si>
    <t>118100000</t>
  </si>
  <si>
    <t>Las reservas voluntarias</t>
  </si>
  <si>
    <t>CONCEPT</t>
  </si>
  <si>
    <t>NUMEO COMPTE</t>
  </si>
  <si>
    <t>DEBIT</t>
  </si>
  <si>
    <t>CREDIT</t>
  </si>
  <si>
    <t>COMMENTAIRES</t>
  </si>
  <si>
    <t>MONTANTS</t>
  </si>
  <si>
    <t>TOTAL</t>
  </si>
  <si>
    <t>Compte comptable</t>
  </si>
  <si>
    <t>Noms</t>
  </si>
  <si>
    <t>Solde douverture</t>
  </si>
  <si>
    <t>Debit</t>
  </si>
  <si>
    <t>Credit</t>
  </si>
  <si>
    <t>Solde</t>
  </si>
  <si>
    <t>OPERATION NO 001</t>
  </si>
  <si>
    <t>OPERATION NO 002</t>
  </si>
  <si>
    <t>OPERATION NO 003</t>
  </si>
  <si>
    <t>OPERATION NO 004</t>
  </si>
  <si>
    <t>OPERATION NO 005</t>
  </si>
  <si>
    <t>OPERATION NO 006</t>
  </si>
  <si>
    <t>OPERATION NO 007</t>
  </si>
  <si>
    <t>OPERATION NO 008</t>
  </si>
  <si>
    <t>OPERATION NO 009</t>
  </si>
  <si>
    <t>OPERATION NO 010</t>
  </si>
  <si>
    <t>OPERATION NO 011</t>
  </si>
  <si>
    <t>OPERATION NO 012</t>
  </si>
  <si>
    <t>OPERATION NO 013</t>
  </si>
  <si>
    <t>OPERATION NO 014</t>
  </si>
  <si>
    <t>OPERATION NO 015</t>
  </si>
  <si>
    <t>OPERATION NO 016</t>
  </si>
  <si>
    <t>OPERATION NO 017</t>
  </si>
  <si>
    <t>OPERATION NO 018</t>
  </si>
  <si>
    <t>OPERATION NO 019</t>
  </si>
  <si>
    <t>OPERATION NO 020</t>
  </si>
  <si>
    <t>OPERATION NO 021</t>
  </si>
  <si>
    <t>OPERATION NO 022</t>
  </si>
  <si>
    <t>OPERATION NO 023</t>
  </si>
  <si>
    <t>OPERATION NO 024</t>
  </si>
  <si>
    <t>OPERATION NO 025</t>
  </si>
  <si>
    <t>OPERATION NO 026</t>
  </si>
  <si>
    <t>OPERATION NO 027</t>
  </si>
  <si>
    <t>OPERATION NO 028</t>
  </si>
  <si>
    <t>OPERATION NO 029</t>
  </si>
  <si>
    <t>OPERATION NO 030</t>
  </si>
  <si>
    <t>OPERATION NO 031</t>
  </si>
  <si>
    <t>OPERATION NO 032</t>
  </si>
  <si>
    <t>OPERATION NO 033</t>
  </si>
  <si>
    <t>OPERATION NO 034</t>
  </si>
  <si>
    <t>OPERATION NO 035</t>
  </si>
  <si>
    <t>OPERATION NO 036</t>
  </si>
  <si>
    <t>OPERATION NO 037</t>
  </si>
  <si>
    <t>OPERATION NO 038</t>
  </si>
  <si>
    <t>OPERATION NO 039</t>
  </si>
  <si>
    <t>OPERATION NO 040</t>
  </si>
  <si>
    <t>OPERATION NO 041</t>
  </si>
  <si>
    <t>OPERATION NO 042</t>
  </si>
  <si>
    <t>OPERATION NO 043</t>
  </si>
  <si>
    <t>OPERATION NO 044</t>
  </si>
  <si>
    <t>OPERATION NO 045</t>
  </si>
  <si>
    <t>OPERATION NO 046</t>
  </si>
  <si>
    <t>OPERATION NO 047</t>
  </si>
  <si>
    <t>OPERATION NO 048</t>
  </si>
  <si>
    <t>OPERATION NO 049</t>
  </si>
  <si>
    <t>OPERATION NO 050</t>
  </si>
  <si>
    <t>OPERATION NO 051</t>
  </si>
  <si>
    <t>OPERATION NO 052</t>
  </si>
  <si>
    <t>OPERATION NO 053</t>
  </si>
  <si>
    <t>OPERATION NO 054</t>
  </si>
  <si>
    <t>OPERATION NO 055</t>
  </si>
  <si>
    <t>OPERATION NO 056</t>
  </si>
  <si>
    <t>OPERATION NO 057</t>
  </si>
  <si>
    <t>OPERATION NO 058</t>
  </si>
  <si>
    <t>OPERATION NO 059</t>
  </si>
  <si>
    <t>OPERATION NO 060</t>
  </si>
  <si>
    <t>OPERATION NO 061</t>
  </si>
  <si>
    <t>OPERATION NO 062</t>
  </si>
  <si>
    <t>OPERATION NO 063</t>
  </si>
  <si>
    <t>OPERATION NO 064</t>
  </si>
  <si>
    <t>OPERATION NO 065</t>
  </si>
  <si>
    <t>OPERATION NO 066</t>
  </si>
  <si>
    <t>OPERATION NO 067</t>
  </si>
  <si>
    <t>OPERATION NO 068</t>
  </si>
  <si>
    <t>OPERATION NO 069</t>
  </si>
  <si>
    <t>OPERATION NO 070</t>
  </si>
  <si>
    <t>OPERATION NO 071</t>
  </si>
  <si>
    <t>OPERATION NO 072</t>
  </si>
  <si>
    <t>OPERATION NO 073</t>
  </si>
  <si>
    <t>OPERATION NO 074</t>
  </si>
  <si>
    <t>OPERATION NO 075</t>
  </si>
  <si>
    <t>OPERATION NO 076</t>
  </si>
  <si>
    <t>OPERATION NO 077</t>
  </si>
  <si>
    <t>OPERATION NO 078</t>
  </si>
  <si>
    <t>OPERATION NO 079</t>
  </si>
  <si>
    <t>OPERATION NO 080</t>
  </si>
  <si>
    <t>OPERATION NO 081</t>
  </si>
  <si>
    <t>OPERATION NO 082</t>
  </si>
  <si>
    <t>OPERATION NO 083</t>
  </si>
  <si>
    <t>OPERATION NO 084</t>
  </si>
  <si>
    <t>OPERATION NO 085</t>
  </si>
  <si>
    <t>OPERATION NO 086</t>
  </si>
  <si>
    <t>OPERATION NO 087</t>
  </si>
  <si>
    <t>DOIT</t>
  </si>
  <si>
    <t>AVOIR</t>
  </si>
</sst>
</file>

<file path=xl/styles.xml><?xml version="1.0" encoding="utf-8"?>
<styleSheet xmlns="http://schemas.openxmlformats.org/spreadsheetml/2006/main">
  <numFmts count="1">
    <numFmt numFmtId="43" formatCode="_-* #,##0.00\ _€_-;\-* #,##0.00\ _€_-;_-* &quot;-&quot;??\ _€_-;_-@_-"/>
  </numFmts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rgb="FFC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29">
    <xf numFmtId="0" fontId="0" fillId="0" borderId="0" xfId="0"/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Border="1"/>
    <xf numFmtId="0" fontId="1" fillId="0" borderId="0" xfId="0" applyFont="1" applyAlignment="1">
      <alignment horizontal="center"/>
    </xf>
    <xf numFmtId="3" fontId="0" fillId="0" borderId="0" xfId="0" applyNumberFormat="1" applyAlignment="1">
      <alignment horizontal="right"/>
    </xf>
    <xf numFmtId="0" fontId="0" fillId="0" borderId="0" xfId="0" applyFill="1"/>
    <xf numFmtId="3" fontId="0" fillId="0" borderId="1" xfId="0" applyNumberFormat="1" applyFont="1" applyFill="1" applyBorder="1"/>
    <xf numFmtId="3" fontId="6" fillId="0" borderId="1" xfId="0" applyNumberFormat="1" applyFont="1" applyFill="1" applyBorder="1" applyAlignment="1">
      <alignment horizontal="right"/>
    </xf>
    <xf numFmtId="0" fontId="0" fillId="0" borderId="1" xfId="0" applyFont="1" applyFill="1" applyBorder="1" applyAlignment="1">
      <alignment horizontal="center"/>
    </xf>
    <xf numFmtId="0" fontId="0" fillId="0" borderId="1" xfId="0" applyFont="1" applyFill="1" applyBorder="1"/>
    <xf numFmtId="3" fontId="0" fillId="0" borderId="1" xfId="0" applyNumberFormat="1" applyFont="1" applyFill="1" applyBorder="1" applyAlignment="1">
      <alignment horizontal="right"/>
    </xf>
    <xf numFmtId="3" fontId="5" fillId="0" borderId="1" xfId="1" applyNumberFormat="1" applyFont="1" applyFill="1" applyBorder="1" applyAlignment="1">
      <alignment horizontal="right"/>
    </xf>
    <xf numFmtId="0" fontId="0" fillId="0" borderId="0" xfId="0" applyAlignment="1">
      <alignment horizontal="center" vertical="center" wrapText="1"/>
    </xf>
    <xf numFmtId="4" fontId="0" fillId="0" borderId="0" xfId="0" applyNumberFormat="1" applyAlignment="1">
      <alignment horizontal="center" vertical="center" wrapText="1"/>
    </xf>
    <xf numFmtId="49" fontId="0" fillId="0" borderId="0" xfId="0" applyNumberFormat="1" applyAlignment="1">
      <alignment horizontal="left"/>
    </xf>
    <xf numFmtId="4" fontId="0" fillId="0" borderId="0" xfId="0" applyNumberFormat="1" applyAlignment="1">
      <alignment horizontal="right"/>
    </xf>
    <xf numFmtId="0" fontId="0" fillId="0" borderId="0" xfId="0" applyAlignment="1">
      <alignment horizontal="left" vertical="center" wrapText="1"/>
    </xf>
    <xf numFmtId="4" fontId="0" fillId="0" borderId="0" xfId="0" applyNumberFormat="1" applyAlignment="1">
      <alignment vertical="center" wrapText="1"/>
    </xf>
    <xf numFmtId="4" fontId="0" fillId="0" borderId="0" xfId="0" applyNumberFormat="1" applyAlignment="1"/>
    <xf numFmtId="49" fontId="0" fillId="0" borderId="1" xfId="0" applyNumberFormat="1" applyFill="1" applyBorder="1" applyAlignment="1">
      <alignment horizontal="left"/>
    </xf>
    <xf numFmtId="0" fontId="0" fillId="0" borderId="1" xfId="0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left"/>
    </xf>
    <xf numFmtId="0" fontId="6" fillId="0" borderId="1" xfId="0" applyFont="1" applyFill="1" applyBorder="1"/>
    <xf numFmtId="0" fontId="4" fillId="0" borderId="1" xfId="0" applyFont="1" applyBorder="1" applyAlignment="1">
      <alignment horizontal="center"/>
    </xf>
    <xf numFmtId="3" fontId="4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</cellXfs>
  <cellStyles count="2">
    <cellStyle name="Millares" xfId="1" builtinId="3"/>
    <cellStyle name="Normal" xfId="0" builtinId="0"/>
  </cellStyles>
  <dxfs count="6">
    <dxf>
      <numFmt numFmtId="4" formatCode="#,##0.00"/>
      <alignment horizontal="general" textRotation="0" indent="0" relativeIndent="255" justifyLastLine="0" shrinkToFit="0" mergeCell="0" readingOrder="0"/>
    </dxf>
    <dxf>
      <numFmt numFmtId="4" formatCode="#,##0.00"/>
    </dxf>
    <dxf>
      <numFmt numFmtId="4" formatCode="#,##0.00"/>
    </dxf>
    <dxf>
      <alignment horizontal="left" textRotation="0" indent="0" relativeIndent="255" justifyLastLine="0" shrinkToFit="0" mergeCell="0" readingOrder="0"/>
    </dxf>
    <dxf>
      <alignment horizontal="left" textRotation="0" indent="0" relativeIndent="255" justifyLastLine="0" shrinkToFit="0" mergeCell="0" readingOrder="0"/>
    </dxf>
    <dxf>
      <alignment horizontal="center" vertical="center" textRotation="0" wrapText="1" indent="0" relativeIndent="255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eedo/Desktop/registro/febrero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ENERO"/>
      <sheetName val="FEBRERO"/>
      <sheetName val="2022"/>
    </sheetNames>
    <sheetDataSet>
      <sheetData sheetId="0"/>
      <sheetData sheetId="1"/>
      <sheetData sheetId="2"/>
    </sheetDataSet>
  </externalBook>
</externalLink>
</file>

<file path=xl/tables/table1.xml><?xml version="1.0" encoding="utf-8"?>
<table xmlns="http://schemas.openxmlformats.org/spreadsheetml/2006/main" id="1" name="Table" displayName="Table" ref="A1:F26" totalsRowShown="0" headerRowDxfId="5">
  <autoFilter ref="A1:F26"/>
  <tableColumns count="6">
    <tableColumn id="1" name="Compte comptable" dataDxfId="4"/>
    <tableColumn id="2" name="Noms" dataDxfId="3"/>
    <tableColumn id="3" name="Solde douverture"/>
    <tableColumn id="4" name="Debit" dataDxfId="2">
      <calculatedColumnFormula>+[1]ENERO!$D$102</calculatedColumnFormula>
    </tableColumn>
    <tableColumn id="5" name="Credit" dataDxfId="1">
      <calculatedColumnFormula>+[1]ENERO!$E$102</calculatedColumnFormula>
    </tableColumn>
    <tableColumn id="6" name="Solde" dataDxfId="0">
      <calculatedColumnFormula>+Table[[#This Row],[Debit]]-Table[[#This Row],[Credit]]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90"/>
  <sheetViews>
    <sheetView tabSelected="1" workbookViewId="0">
      <selection activeCell="C18" sqref="C18"/>
    </sheetView>
  </sheetViews>
  <sheetFormatPr baseColWidth="10" defaultRowHeight="15"/>
  <cols>
    <col min="1" max="1" width="11.85546875" customWidth="1"/>
    <col min="2" max="2" width="12" customWidth="1"/>
    <col min="3" max="3" width="73.5703125" customWidth="1"/>
    <col min="4" max="4" width="13.140625" style="5" customWidth="1"/>
    <col min="5" max="5" width="13.7109375" style="5" customWidth="1"/>
    <col min="6" max="6" width="21.5703125" style="4" customWidth="1"/>
  </cols>
  <sheetData>
    <row r="1" spans="1:6" ht="15.75">
      <c r="A1" s="27" t="s">
        <v>50</v>
      </c>
      <c r="B1" s="27"/>
      <c r="C1" s="28" t="s">
        <v>49</v>
      </c>
      <c r="D1" s="27" t="s">
        <v>54</v>
      </c>
      <c r="E1" s="27"/>
      <c r="F1" s="28" t="s">
        <v>53</v>
      </c>
    </row>
    <row r="2" spans="1:6" ht="15.75">
      <c r="A2" s="25" t="s">
        <v>149</v>
      </c>
      <c r="B2" s="25" t="s">
        <v>150</v>
      </c>
      <c r="C2" s="28"/>
      <c r="D2" s="26" t="s">
        <v>51</v>
      </c>
      <c r="E2" s="26" t="s">
        <v>52</v>
      </c>
      <c r="F2" s="28"/>
    </row>
    <row r="3" spans="1:6" ht="15.75">
      <c r="A3" s="20" t="s">
        <v>7</v>
      </c>
      <c r="B3" s="9">
        <v>106200000</v>
      </c>
      <c r="C3" s="21" t="s">
        <v>62</v>
      </c>
      <c r="D3" s="11">
        <v>600000</v>
      </c>
      <c r="E3" s="11">
        <f>D3</f>
        <v>600000</v>
      </c>
      <c r="F3" s="22"/>
    </row>
    <row r="4" spans="1:6" ht="15.75">
      <c r="A4" s="23" t="s">
        <v>9</v>
      </c>
      <c r="B4" s="9">
        <v>106200000</v>
      </c>
      <c r="C4" s="21" t="s">
        <v>63</v>
      </c>
      <c r="D4" s="11">
        <v>300000</v>
      </c>
      <c r="E4" s="11">
        <f t="shared" ref="E4:E32" si="0">D4</f>
        <v>300000</v>
      </c>
      <c r="F4" s="22"/>
    </row>
    <row r="5" spans="1:6" ht="15.75">
      <c r="A5" s="23" t="s">
        <v>11</v>
      </c>
      <c r="B5" s="9">
        <v>106200000</v>
      </c>
      <c r="C5" s="21" t="s">
        <v>64</v>
      </c>
      <c r="D5" s="11">
        <v>200000</v>
      </c>
      <c r="E5" s="11">
        <f t="shared" si="0"/>
        <v>200000</v>
      </c>
      <c r="F5" s="22"/>
    </row>
    <row r="6" spans="1:6" ht="15.75">
      <c r="A6" s="23" t="s">
        <v>13</v>
      </c>
      <c r="B6" s="9">
        <v>106200000</v>
      </c>
      <c r="C6" s="21" t="s">
        <v>65</v>
      </c>
      <c r="D6" s="11">
        <v>300000</v>
      </c>
      <c r="E6" s="11">
        <v>300000</v>
      </c>
      <c r="F6" s="22"/>
    </row>
    <row r="7" spans="1:6" ht="15.75">
      <c r="A7" s="20" t="s">
        <v>15</v>
      </c>
      <c r="B7" s="9">
        <v>106200000</v>
      </c>
      <c r="C7" s="21" t="s">
        <v>66</v>
      </c>
      <c r="D7" s="11">
        <v>300000</v>
      </c>
      <c r="E7" s="11">
        <f t="shared" si="0"/>
        <v>300000</v>
      </c>
      <c r="F7" s="22"/>
    </row>
    <row r="8" spans="1:6" ht="15.75">
      <c r="A8" s="23" t="s">
        <v>17</v>
      </c>
      <c r="B8" s="9">
        <v>106200000</v>
      </c>
      <c r="C8" s="21" t="s">
        <v>67</v>
      </c>
      <c r="D8" s="11">
        <v>500000</v>
      </c>
      <c r="E8" s="11">
        <f t="shared" si="0"/>
        <v>500000</v>
      </c>
      <c r="F8" s="22"/>
    </row>
    <row r="9" spans="1:6" ht="15.75">
      <c r="A9" s="20" t="s">
        <v>19</v>
      </c>
      <c r="B9" s="9">
        <v>106200000</v>
      </c>
      <c r="C9" s="21" t="s">
        <v>68</v>
      </c>
      <c r="D9" s="11">
        <v>400000</v>
      </c>
      <c r="E9" s="11">
        <f t="shared" si="0"/>
        <v>400000</v>
      </c>
      <c r="F9" s="22"/>
    </row>
    <row r="10" spans="1:6" ht="15.75">
      <c r="A10" s="23" t="s">
        <v>21</v>
      </c>
      <c r="B10" s="9">
        <v>106200000</v>
      </c>
      <c r="C10" s="21" t="s">
        <v>69</v>
      </c>
      <c r="D10" s="11">
        <v>300000</v>
      </c>
      <c r="E10" s="11">
        <f t="shared" si="0"/>
        <v>300000</v>
      </c>
      <c r="F10" s="22"/>
    </row>
    <row r="11" spans="1:6" ht="15.75">
      <c r="A11" s="23" t="s">
        <v>23</v>
      </c>
      <c r="B11" s="9">
        <v>111000000</v>
      </c>
      <c r="C11" s="21" t="s">
        <v>70</v>
      </c>
      <c r="D11" s="11">
        <v>750000</v>
      </c>
      <c r="E11" s="11">
        <f t="shared" si="0"/>
        <v>750000</v>
      </c>
      <c r="F11" s="22"/>
    </row>
    <row r="12" spans="1:6" ht="15.75">
      <c r="A12" s="23" t="s">
        <v>25</v>
      </c>
      <c r="B12" s="9">
        <v>111000000</v>
      </c>
      <c r="C12" s="21" t="s">
        <v>71</v>
      </c>
      <c r="D12" s="11">
        <v>350000</v>
      </c>
      <c r="E12" s="11">
        <f t="shared" si="0"/>
        <v>350000</v>
      </c>
      <c r="F12" s="22"/>
    </row>
    <row r="13" spans="1:6" ht="15.75">
      <c r="A13" s="20" t="s">
        <v>27</v>
      </c>
      <c r="B13" s="9">
        <v>111000000</v>
      </c>
      <c r="C13" s="21" t="s">
        <v>72</v>
      </c>
      <c r="D13" s="11">
        <v>500000</v>
      </c>
      <c r="E13" s="11">
        <f t="shared" si="0"/>
        <v>500000</v>
      </c>
      <c r="F13" s="22"/>
    </row>
    <row r="14" spans="1:6" ht="15.75">
      <c r="A14" s="20" t="s">
        <v>27</v>
      </c>
      <c r="B14" s="9">
        <v>111000000</v>
      </c>
      <c r="C14" s="21" t="s">
        <v>73</v>
      </c>
      <c r="D14" s="11">
        <v>300000</v>
      </c>
      <c r="E14" s="11">
        <f t="shared" si="0"/>
        <v>300000</v>
      </c>
      <c r="F14" s="22"/>
    </row>
    <row r="15" spans="1:6" ht="15.75">
      <c r="A15" s="20" t="s">
        <v>27</v>
      </c>
      <c r="B15" s="9">
        <v>111000000</v>
      </c>
      <c r="C15" s="21" t="s">
        <v>74</v>
      </c>
      <c r="D15" s="11">
        <v>350000</v>
      </c>
      <c r="E15" s="11">
        <f t="shared" si="0"/>
        <v>350000</v>
      </c>
      <c r="F15" s="22"/>
    </row>
    <row r="16" spans="1:6" ht="15.75">
      <c r="A16" s="20" t="s">
        <v>27</v>
      </c>
      <c r="B16" s="9">
        <v>111000000</v>
      </c>
      <c r="C16" s="21" t="s">
        <v>75</v>
      </c>
      <c r="D16" s="11">
        <v>400000</v>
      </c>
      <c r="E16" s="11">
        <f>D16</f>
        <v>400000</v>
      </c>
      <c r="F16" s="22"/>
    </row>
    <row r="17" spans="1:6" ht="15.75">
      <c r="A17" s="20" t="s">
        <v>27</v>
      </c>
      <c r="B17" s="9">
        <v>111000000</v>
      </c>
      <c r="C17" s="21" t="s">
        <v>76</v>
      </c>
      <c r="D17" s="11">
        <v>350000</v>
      </c>
      <c r="E17" s="11">
        <v>350000</v>
      </c>
      <c r="F17" s="22"/>
    </row>
    <row r="18" spans="1:6" ht="15.75">
      <c r="A18" s="20" t="s">
        <v>27</v>
      </c>
      <c r="B18" s="9">
        <v>111000000</v>
      </c>
      <c r="C18" s="21" t="s">
        <v>77</v>
      </c>
      <c r="D18" s="11">
        <v>150000</v>
      </c>
      <c r="E18" s="11">
        <f t="shared" si="0"/>
        <v>150000</v>
      </c>
      <c r="F18" s="22"/>
    </row>
    <row r="19" spans="1:6" ht="15.75">
      <c r="A19" s="20" t="s">
        <v>27</v>
      </c>
      <c r="B19" s="9">
        <v>111000000</v>
      </c>
      <c r="C19" s="21" t="s">
        <v>78</v>
      </c>
      <c r="D19" s="11">
        <v>300000</v>
      </c>
      <c r="E19" s="11">
        <f t="shared" si="0"/>
        <v>300000</v>
      </c>
      <c r="F19" s="22"/>
    </row>
    <row r="20" spans="1:6" ht="15.75">
      <c r="A20" s="20" t="s">
        <v>27</v>
      </c>
      <c r="B20" s="9">
        <v>111000000</v>
      </c>
      <c r="C20" s="21" t="s">
        <v>79</v>
      </c>
      <c r="D20" s="11">
        <v>350000</v>
      </c>
      <c r="E20" s="11">
        <v>350000</v>
      </c>
      <c r="F20" s="22"/>
    </row>
    <row r="21" spans="1:6" ht="15.75">
      <c r="A21" s="20" t="s">
        <v>27</v>
      </c>
      <c r="B21" s="9">
        <v>111000000</v>
      </c>
      <c r="C21" s="21" t="s">
        <v>80</v>
      </c>
      <c r="D21" s="11">
        <v>260000</v>
      </c>
      <c r="E21" s="11">
        <v>260000</v>
      </c>
      <c r="F21" s="22"/>
    </row>
    <row r="22" spans="1:6" ht="15.75">
      <c r="A22" s="20" t="s">
        <v>27</v>
      </c>
      <c r="B22" s="9">
        <v>111000000</v>
      </c>
      <c r="C22" s="21" t="s">
        <v>81</v>
      </c>
      <c r="D22" s="11">
        <v>350000</v>
      </c>
      <c r="E22" s="11">
        <v>350000</v>
      </c>
      <c r="F22" s="22"/>
    </row>
    <row r="23" spans="1:6" ht="15.75">
      <c r="A23" s="20" t="s">
        <v>27</v>
      </c>
      <c r="B23" s="9">
        <v>101400000</v>
      </c>
      <c r="C23" s="21" t="s">
        <v>82</v>
      </c>
      <c r="D23" s="11">
        <v>500000</v>
      </c>
      <c r="E23" s="11">
        <v>500000</v>
      </c>
      <c r="F23" s="22"/>
    </row>
    <row r="24" spans="1:6" ht="15.75">
      <c r="A24" s="20" t="s">
        <v>27</v>
      </c>
      <c r="B24" s="9">
        <v>101400000</v>
      </c>
      <c r="C24" s="21" t="s">
        <v>83</v>
      </c>
      <c r="D24" s="11">
        <v>350000</v>
      </c>
      <c r="E24" s="11">
        <v>350000</v>
      </c>
      <c r="F24" s="22"/>
    </row>
    <row r="25" spans="1:6" ht="15.75">
      <c r="A25" s="9">
        <v>104800000</v>
      </c>
      <c r="B25" s="9">
        <v>101400000</v>
      </c>
      <c r="C25" s="21" t="s">
        <v>84</v>
      </c>
      <c r="D25" s="11">
        <v>200000</v>
      </c>
      <c r="E25" s="11">
        <v>200000</v>
      </c>
      <c r="F25" s="22"/>
    </row>
    <row r="26" spans="1:6" ht="15.75">
      <c r="A26" s="9">
        <v>104800000</v>
      </c>
      <c r="B26" s="9">
        <v>101400000</v>
      </c>
      <c r="C26" s="21" t="s">
        <v>85</v>
      </c>
      <c r="D26" s="11">
        <v>730000</v>
      </c>
      <c r="E26" s="11">
        <v>730000</v>
      </c>
      <c r="F26" s="22"/>
    </row>
    <row r="27" spans="1:6" ht="15.75">
      <c r="A27" s="9">
        <v>104800000</v>
      </c>
      <c r="B27" s="9">
        <v>101400000</v>
      </c>
      <c r="C27" s="21" t="s">
        <v>86</v>
      </c>
      <c r="D27" s="11">
        <v>370000</v>
      </c>
      <c r="E27" s="11">
        <v>370000</v>
      </c>
      <c r="F27" s="22"/>
    </row>
    <row r="28" spans="1:6" ht="15.75">
      <c r="A28" s="9">
        <v>104800000</v>
      </c>
      <c r="B28" s="23" t="s">
        <v>37</v>
      </c>
      <c r="C28" s="21" t="s">
        <v>87</v>
      </c>
      <c r="D28" s="11">
        <v>330000</v>
      </c>
      <c r="E28" s="11">
        <v>330000</v>
      </c>
      <c r="F28" s="22"/>
    </row>
    <row r="29" spans="1:6" ht="15.75">
      <c r="A29" s="9">
        <v>104300000</v>
      </c>
      <c r="B29" s="23" t="s">
        <v>39</v>
      </c>
      <c r="C29" s="21" t="s">
        <v>88</v>
      </c>
      <c r="D29" s="11">
        <v>301500</v>
      </c>
      <c r="E29" s="11">
        <v>301500</v>
      </c>
      <c r="F29" s="22"/>
    </row>
    <row r="30" spans="1:6" ht="15.75">
      <c r="A30" s="9">
        <v>104300000</v>
      </c>
      <c r="B30" s="23" t="s">
        <v>41</v>
      </c>
      <c r="C30" s="21" t="s">
        <v>89</v>
      </c>
      <c r="D30" s="11">
        <v>500000</v>
      </c>
      <c r="E30" s="11">
        <v>500000</v>
      </c>
      <c r="F30" s="22"/>
    </row>
    <row r="31" spans="1:6" ht="15.75">
      <c r="A31" s="9">
        <v>104300000</v>
      </c>
      <c r="B31" s="23" t="s">
        <v>43</v>
      </c>
      <c r="C31" s="21" t="s">
        <v>90</v>
      </c>
      <c r="D31" s="11">
        <v>300000</v>
      </c>
      <c r="E31" s="11">
        <v>300000</v>
      </c>
      <c r="F31" s="22"/>
    </row>
    <row r="32" spans="1:6" ht="15.75">
      <c r="A32" s="9">
        <v>104300000</v>
      </c>
      <c r="B32" s="23" t="s">
        <v>45</v>
      </c>
      <c r="C32" s="21" t="s">
        <v>91</v>
      </c>
      <c r="D32" s="11">
        <v>500000</v>
      </c>
      <c r="E32" s="11">
        <f t="shared" si="0"/>
        <v>500000</v>
      </c>
      <c r="F32" s="22"/>
    </row>
    <row r="33" spans="1:7">
      <c r="A33" s="9">
        <v>104300000</v>
      </c>
      <c r="B33" s="23" t="s">
        <v>47</v>
      </c>
      <c r="C33" s="21" t="s">
        <v>92</v>
      </c>
      <c r="D33" s="11">
        <v>1400000</v>
      </c>
      <c r="E33" s="11">
        <f>D33</f>
        <v>1400000</v>
      </c>
      <c r="F33" s="9"/>
    </row>
    <row r="34" spans="1:7">
      <c r="A34" s="9">
        <v>104300000</v>
      </c>
      <c r="B34" s="23" t="s">
        <v>13</v>
      </c>
      <c r="C34" s="21" t="s">
        <v>93</v>
      </c>
      <c r="D34" s="11">
        <v>150000</v>
      </c>
      <c r="E34" s="11">
        <f t="shared" ref="E34:E89" si="1">D34</f>
        <v>150000</v>
      </c>
      <c r="F34" s="9"/>
    </row>
    <row r="35" spans="1:7">
      <c r="A35" s="9">
        <v>104300000</v>
      </c>
      <c r="B35" s="20" t="s">
        <v>15</v>
      </c>
      <c r="C35" s="21" t="s">
        <v>94</v>
      </c>
      <c r="D35" s="11">
        <v>250000</v>
      </c>
      <c r="E35" s="11">
        <f t="shared" si="1"/>
        <v>250000</v>
      </c>
      <c r="F35" s="9"/>
    </row>
    <row r="36" spans="1:7">
      <c r="A36" s="9">
        <v>104300000</v>
      </c>
      <c r="B36" s="23" t="s">
        <v>17</v>
      </c>
      <c r="C36" s="21" t="s">
        <v>95</v>
      </c>
      <c r="D36" s="11">
        <v>450000</v>
      </c>
      <c r="E36" s="11">
        <f t="shared" si="1"/>
        <v>450000</v>
      </c>
      <c r="F36" s="9"/>
    </row>
    <row r="37" spans="1:7">
      <c r="A37" s="9">
        <v>104300000</v>
      </c>
      <c r="B37" s="20" t="s">
        <v>19</v>
      </c>
      <c r="C37" s="21" t="s">
        <v>96</v>
      </c>
      <c r="D37" s="11">
        <v>4800000</v>
      </c>
      <c r="E37" s="11">
        <f t="shared" si="1"/>
        <v>4800000</v>
      </c>
      <c r="F37" s="9"/>
    </row>
    <row r="38" spans="1:7">
      <c r="A38" s="9">
        <v>104300000</v>
      </c>
      <c r="B38" s="23" t="s">
        <v>21</v>
      </c>
      <c r="C38" s="21" t="s">
        <v>97</v>
      </c>
      <c r="D38" s="11">
        <v>80000</v>
      </c>
      <c r="E38" s="11">
        <f t="shared" si="1"/>
        <v>80000</v>
      </c>
      <c r="F38" s="9"/>
    </row>
    <row r="39" spans="1:7" s="6" customFormat="1">
      <c r="A39" s="23" t="s">
        <v>29</v>
      </c>
      <c r="B39" s="23" t="s">
        <v>23</v>
      </c>
      <c r="C39" s="21" t="s">
        <v>98</v>
      </c>
      <c r="D39" s="11">
        <v>120000</v>
      </c>
      <c r="E39" s="11">
        <f t="shared" si="1"/>
        <v>120000</v>
      </c>
      <c r="F39" s="9"/>
      <c r="G39"/>
    </row>
    <row r="40" spans="1:7" s="6" customFormat="1">
      <c r="A40" s="23" t="s">
        <v>31</v>
      </c>
      <c r="B40" s="23" t="s">
        <v>25</v>
      </c>
      <c r="C40" s="21" t="s">
        <v>99</v>
      </c>
      <c r="D40" s="11">
        <v>100000</v>
      </c>
      <c r="E40" s="11">
        <f t="shared" si="1"/>
        <v>100000</v>
      </c>
      <c r="F40" s="9"/>
      <c r="G40"/>
    </row>
    <row r="41" spans="1:7" s="6" customFormat="1">
      <c r="A41" s="20" t="s">
        <v>33</v>
      </c>
      <c r="B41" s="20" t="s">
        <v>27</v>
      </c>
      <c r="C41" s="21" t="s">
        <v>100</v>
      </c>
      <c r="D41" s="11">
        <v>300000</v>
      </c>
      <c r="E41" s="11">
        <f t="shared" si="1"/>
        <v>300000</v>
      </c>
      <c r="F41" s="9"/>
      <c r="G41"/>
    </row>
    <row r="42" spans="1:7" s="6" customFormat="1">
      <c r="A42" s="23" t="s">
        <v>35</v>
      </c>
      <c r="B42" s="20" t="s">
        <v>27</v>
      </c>
      <c r="C42" s="21" t="s">
        <v>101</v>
      </c>
      <c r="D42" s="11">
        <v>1400000</v>
      </c>
      <c r="E42" s="11">
        <f t="shared" si="1"/>
        <v>1400000</v>
      </c>
      <c r="F42" s="9"/>
      <c r="G42"/>
    </row>
    <row r="43" spans="1:7" s="6" customFormat="1">
      <c r="A43" s="20" t="s">
        <v>37</v>
      </c>
      <c r="B43" s="20" t="s">
        <v>27</v>
      </c>
      <c r="C43" s="21" t="s">
        <v>102</v>
      </c>
      <c r="D43" s="11">
        <v>100000</v>
      </c>
      <c r="E43" s="11">
        <f t="shared" si="1"/>
        <v>100000</v>
      </c>
      <c r="F43" s="9"/>
      <c r="G43"/>
    </row>
    <row r="44" spans="1:7" s="6" customFormat="1">
      <c r="A44" s="23" t="s">
        <v>39</v>
      </c>
      <c r="B44" s="20" t="s">
        <v>27</v>
      </c>
      <c r="C44" s="21" t="s">
        <v>103</v>
      </c>
      <c r="D44" s="11">
        <v>300000</v>
      </c>
      <c r="E44" s="11">
        <f t="shared" si="1"/>
        <v>300000</v>
      </c>
      <c r="F44" s="9"/>
      <c r="G44"/>
    </row>
    <row r="45" spans="1:7">
      <c r="A45" s="23" t="s">
        <v>41</v>
      </c>
      <c r="B45" s="20" t="s">
        <v>27</v>
      </c>
      <c r="C45" s="21" t="s">
        <v>104</v>
      </c>
      <c r="D45" s="11">
        <v>50000</v>
      </c>
      <c r="E45" s="11">
        <f t="shared" si="1"/>
        <v>50000</v>
      </c>
      <c r="F45" s="9"/>
    </row>
    <row r="46" spans="1:7">
      <c r="A46" s="9">
        <v>106200000</v>
      </c>
      <c r="B46" s="20" t="s">
        <v>27</v>
      </c>
      <c r="C46" s="21" t="s">
        <v>105</v>
      </c>
      <c r="D46" s="11">
        <v>2355000</v>
      </c>
      <c r="E46" s="11">
        <f t="shared" si="1"/>
        <v>2355000</v>
      </c>
      <c r="F46" s="9"/>
    </row>
    <row r="47" spans="1:7">
      <c r="A47" s="9">
        <v>106200000</v>
      </c>
      <c r="B47" s="20" t="s">
        <v>27</v>
      </c>
      <c r="C47" s="21" t="s">
        <v>106</v>
      </c>
      <c r="D47" s="11">
        <v>1760000</v>
      </c>
      <c r="E47" s="11">
        <f t="shared" si="1"/>
        <v>1760000</v>
      </c>
      <c r="F47" s="9"/>
    </row>
    <row r="48" spans="1:7">
      <c r="A48" s="9">
        <v>106200000</v>
      </c>
      <c r="B48" s="20" t="s">
        <v>27</v>
      </c>
      <c r="C48" s="21" t="s">
        <v>107</v>
      </c>
      <c r="D48" s="11">
        <v>5000000</v>
      </c>
      <c r="E48" s="11">
        <f t="shared" si="1"/>
        <v>5000000</v>
      </c>
      <c r="F48" s="9"/>
    </row>
    <row r="49" spans="1:6">
      <c r="A49" s="9">
        <v>106200000</v>
      </c>
      <c r="B49" s="20" t="s">
        <v>27</v>
      </c>
      <c r="C49" s="21" t="s">
        <v>108</v>
      </c>
      <c r="D49" s="11">
        <v>120000</v>
      </c>
      <c r="E49" s="11">
        <f t="shared" si="1"/>
        <v>120000</v>
      </c>
      <c r="F49" s="9"/>
    </row>
    <row r="50" spans="1:6">
      <c r="A50" s="9">
        <v>106200000</v>
      </c>
      <c r="B50" s="20" t="s">
        <v>27</v>
      </c>
      <c r="C50" s="21" t="s">
        <v>109</v>
      </c>
      <c r="D50" s="11">
        <v>1260000</v>
      </c>
      <c r="E50" s="11">
        <f t="shared" si="1"/>
        <v>1260000</v>
      </c>
      <c r="F50" s="9"/>
    </row>
    <row r="51" spans="1:6">
      <c r="A51" s="9">
        <v>106200000</v>
      </c>
      <c r="B51" s="20" t="s">
        <v>27</v>
      </c>
      <c r="C51" s="21" t="s">
        <v>110</v>
      </c>
      <c r="D51" s="11">
        <v>85000</v>
      </c>
      <c r="E51" s="11">
        <f t="shared" si="1"/>
        <v>85000</v>
      </c>
      <c r="F51" s="9"/>
    </row>
    <row r="52" spans="1:6">
      <c r="A52" s="9">
        <v>106200000</v>
      </c>
      <c r="B52" s="20" t="s">
        <v>27</v>
      </c>
      <c r="C52" s="21" t="s">
        <v>111</v>
      </c>
      <c r="D52" s="11">
        <v>80000</v>
      </c>
      <c r="E52" s="11">
        <f t="shared" si="1"/>
        <v>80000</v>
      </c>
      <c r="F52" s="9"/>
    </row>
    <row r="53" spans="1:6">
      <c r="A53" s="9">
        <v>106200000</v>
      </c>
      <c r="B53" s="9">
        <v>104800000</v>
      </c>
      <c r="C53" s="21" t="s">
        <v>112</v>
      </c>
      <c r="D53" s="11">
        <v>105000</v>
      </c>
      <c r="E53" s="11">
        <f t="shared" si="1"/>
        <v>105000</v>
      </c>
      <c r="F53" s="9"/>
    </row>
    <row r="54" spans="1:6">
      <c r="A54" s="9">
        <v>111000000</v>
      </c>
      <c r="B54" s="9">
        <v>104800000</v>
      </c>
      <c r="C54" s="21" t="s">
        <v>113</v>
      </c>
      <c r="D54" s="11">
        <v>3450000</v>
      </c>
      <c r="E54" s="11">
        <f t="shared" si="1"/>
        <v>3450000</v>
      </c>
      <c r="F54" s="9"/>
    </row>
    <row r="55" spans="1:6">
      <c r="A55" s="9">
        <v>111000000</v>
      </c>
      <c r="B55" s="9">
        <v>104800000</v>
      </c>
      <c r="C55" s="21" t="s">
        <v>114</v>
      </c>
      <c r="D55" s="11">
        <v>1000000</v>
      </c>
      <c r="E55" s="11">
        <f t="shared" si="1"/>
        <v>1000000</v>
      </c>
      <c r="F55" s="9"/>
    </row>
    <row r="56" spans="1:6">
      <c r="A56" s="9">
        <v>111000000</v>
      </c>
      <c r="B56" s="9">
        <v>104800000</v>
      </c>
      <c r="C56" s="21" t="s">
        <v>115</v>
      </c>
      <c r="D56" s="11">
        <v>25000</v>
      </c>
      <c r="E56" s="11">
        <f t="shared" si="1"/>
        <v>25000</v>
      </c>
      <c r="F56" s="9"/>
    </row>
    <row r="57" spans="1:6">
      <c r="A57" s="9">
        <v>111000000</v>
      </c>
      <c r="B57" s="9">
        <v>104300000</v>
      </c>
      <c r="C57" s="21" t="s">
        <v>116</v>
      </c>
      <c r="D57" s="11">
        <v>25000</v>
      </c>
      <c r="E57" s="11">
        <f t="shared" si="1"/>
        <v>25000</v>
      </c>
      <c r="F57" s="9"/>
    </row>
    <row r="58" spans="1:6">
      <c r="A58" s="9">
        <v>111000000</v>
      </c>
      <c r="B58" s="9">
        <v>104300000</v>
      </c>
      <c r="C58" s="21" t="s">
        <v>117</v>
      </c>
      <c r="D58" s="11">
        <v>25000</v>
      </c>
      <c r="E58" s="11">
        <f t="shared" si="1"/>
        <v>25000</v>
      </c>
      <c r="F58" s="9"/>
    </row>
    <row r="59" spans="1:6">
      <c r="A59" s="9">
        <v>111000000</v>
      </c>
      <c r="B59" s="9">
        <v>104300000</v>
      </c>
      <c r="C59" s="21" t="s">
        <v>118</v>
      </c>
      <c r="D59" s="11">
        <v>39000</v>
      </c>
      <c r="E59" s="11">
        <f t="shared" si="1"/>
        <v>39000</v>
      </c>
      <c r="F59" s="9"/>
    </row>
    <row r="60" spans="1:6">
      <c r="A60" s="9">
        <v>111000000</v>
      </c>
      <c r="B60" s="9">
        <v>104300000</v>
      </c>
      <c r="C60" s="21" t="s">
        <v>119</v>
      </c>
      <c r="D60" s="11">
        <v>26000</v>
      </c>
      <c r="E60" s="11">
        <f t="shared" si="1"/>
        <v>26000</v>
      </c>
      <c r="F60" s="9"/>
    </row>
    <row r="61" spans="1:6">
      <c r="A61" s="9">
        <v>111000000</v>
      </c>
      <c r="B61" s="9">
        <v>104300000</v>
      </c>
      <c r="C61" s="21" t="s">
        <v>120</v>
      </c>
      <c r="D61" s="11">
        <v>59000</v>
      </c>
      <c r="E61" s="11">
        <f t="shared" si="1"/>
        <v>59000</v>
      </c>
      <c r="F61" s="9"/>
    </row>
    <row r="62" spans="1:6">
      <c r="A62" s="9">
        <v>111000000</v>
      </c>
      <c r="B62" s="9">
        <v>104300000</v>
      </c>
      <c r="C62" s="21" t="s">
        <v>121</v>
      </c>
      <c r="D62" s="11">
        <v>140500</v>
      </c>
      <c r="E62" s="11">
        <f t="shared" si="1"/>
        <v>140500</v>
      </c>
      <c r="F62" s="9"/>
    </row>
    <row r="63" spans="1:6">
      <c r="A63" s="9">
        <v>111000000</v>
      </c>
      <c r="B63" s="23" t="s">
        <v>9</v>
      </c>
      <c r="C63" s="21" t="s">
        <v>122</v>
      </c>
      <c r="D63" s="11">
        <v>29000</v>
      </c>
      <c r="E63" s="11">
        <f t="shared" si="1"/>
        <v>29000</v>
      </c>
      <c r="F63" s="9"/>
    </row>
    <row r="64" spans="1:6">
      <c r="A64" s="9">
        <v>111000000</v>
      </c>
      <c r="B64" s="23" t="s">
        <v>11</v>
      </c>
      <c r="C64" s="21" t="s">
        <v>123</v>
      </c>
      <c r="D64" s="11">
        <v>1000000</v>
      </c>
      <c r="E64" s="11">
        <f t="shared" si="1"/>
        <v>1000000</v>
      </c>
      <c r="F64" s="9"/>
    </row>
    <row r="65" spans="1:14">
      <c r="A65" s="9">
        <v>111000000</v>
      </c>
      <c r="B65" s="23" t="s">
        <v>13</v>
      </c>
      <c r="C65" s="21" t="s">
        <v>124</v>
      </c>
      <c r="D65" s="11">
        <v>640000</v>
      </c>
      <c r="E65" s="11">
        <f t="shared" si="1"/>
        <v>640000</v>
      </c>
      <c r="F65" s="9"/>
    </row>
    <row r="66" spans="1:14">
      <c r="A66" s="9">
        <v>101400000</v>
      </c>
      <c r="B66" s="20" t="s">
        <v>15</v>
      </c>
      <c r="C66" s="21" t="s">
        <v>125</v>
      </c>
      <c r="D66" s="11">
        <v>10000</v>
      </c>
      <c r="E66" s="11">
        <f t="shared" si="1"/>
        <v>10000</v>
      </c>
      <c r="F66" s="9"/>
    </row>
    <row r="67" spans="1:14">
      <c r="A67" s="9">
        <v>101400000</v>
      </c>
      <c r="B67" s="23" t="s">
        <v>17</v>
      </c>
      <c r="C67" s="21" t="s">
        <v>126</v>
      </c>
      <c r="D67" s="11">
        <v>10000</v>
      </c>
      <c r="E67" s="11">
        <f t="shared" si="1"/>
        <v>10000</v>
      </c>
      <c r="F67" s="9"/>
    </row>
    <row r="68" spans="1:14">
      <c r="A68" s="9">
        <v>101400000</v>
      </c>
      <c r="B68" s="20" t="s">
        <v>19</v>
      </c>
      <c r="C68" s="21" t="s">
        <v>127</v>
      </c>
      <c r="D68" s="11">
        <v>10000</v>
      </c>
      <c r="E68" s="11">
        <f t="shared" si="1"/>
        <v>10000</v>
      </c>
      <c r="F68" s="9"/>
    </row>
    <row r="69" spans="1:14">
      <c r="A69" s="9">
        <v>101400000</v>
      </c>
      <c r="B69" s="23" t="s">
        <v>21</v>
      </c>
      <c r="C69" s="21" t="s">
        <v>128</v>
      </c>
      <c r="D69" s="12">
        <v>10000</v>
      </c>
      <c r="E69" s="11">
        <f t="shared" si="1"/>
        <v>10000</v>
      </c>
      <c r="F69" s="9"/>
    </row>
    <row r="70" spans="1:14">
      <c r="A70" s="9">
        <v>101400000</v>
      </c>
      <c r="B70" s="23" t="s">
        <v>23</v>
      </c>
      <c r="C70" s="21" t="s">
        <v>129</v>
      </c>
      <c r="D70" s="11">
        <v>10000</v>
      </c>
      <c r="E70" s="11">
        <f t="shared" si="1"/>
        <v>10000</v>
      </c>
      <c r="F70" s="9"/>
    </row>
    <row r="71" spans="1:14">
      <c r="A71" s="23" t="s">
        <v>37</v>
      </c>
      <c r="B71" s="23" t="s">
        <v>25</v>
      </c>
      <c r="C71" s="21" t="s">
        <v>130</v>
      </c>
      <c r="D71" s="11">
        <v>120000</v>
      </c>
      <c r="E71" s="11">
        <f t="shared" si="1"/>
        <v>120000</v>
      </c>
      <c r="F71" s="9"/>
    </row>
    <row r="72" spans="1:14">
      <c r="A72" s="23" t="s">
        <v>39</v>
      </c>
      <c r="B72" s="20" t="s">
        <v>27</v>
      </c>
      <c r="C72" s="21" t="s">
        <v>131</v>
      </c>
      <c r="D72" s="7">
        <v>30000</v>
      </c>
      <c r="E72" s="11">
        <f t="shared" si="1"/>
        <v>30000</v>
      </c>
      <c r="F72" s="9"/>
    </row>
    <row r="73" spans="1:14">
      <c r="A73" s="23" t="s">
        <v>41</v>
      </c>
      <c r="B73" s="20" t="s">
        <v>27</v>
      </c>
      <c r="C73" s="21" t="s">
        <v>132</v>
      </c>
      <c r="D73" s="7">
        <v>350000</v>
      </c>
      <c r="E73" s="11">
        <f t="shared" si="1"/>
        <v>350000</v>
      </c>
      <c r="F73" s="9"/>
      <c r="K73" s="1"/>
      <c r="L73" s="1"/>
      <c r="M73" s="2"/>
      <c r="N73" s="2"/>
    </row>
    <row r="74" spans="1:14">
      <c r="A74" s="23" t="s">
        <v>43</v>
      </c>
      <c r="B74" s="20" t="s">
        <v>27</v>
      </c>
      <c r="C74" s="21" t="s">
        <v>133</v>
      </c>
      <c r="D74" s="7">
        <v>10000</v>
      </c>
      <c r="E74" s="11">
        <f t="shared" si="1"/>
        <v>10000</v>
      </c>
      <c r="F74" s="9"/>
      <c r="K74" s="1"/>
      <c r="L74" s="1"/>
      <c r="M74" s="2"/>
      <c r="N74" s="2"/>
    </row>
    <row r="75" spans="1:14">
      <c r="A75" s="23" t="s">
        <v>45</v>
      </c>
      <c r="B75" s="20" t="s">
        <v>27</v>
      </c>
      <c r="C75" s="21" t="s">
        <v>134</v>
      </c>
      <c r="D75" s="11">
        <v>720000</v>
      </c>
      <c r="E75" s="11">
        <f t="shared" si="1"/>
        <v>720000</v>
      </c>
      <c r="F75" s="9"/>
      <c r="K75" s="1"/>
      <c r="L75" s="1"/>
      <c r="M75" s="2"/>
      <c r="N75" s="2"/>
    </row>
    <row r="76" spans="1:14">
      <c r="A76" s="23" t="s">
        <v>47</v>
      </c>
      <c r="B76" s="20" t="s">
        <v>27</v>
      </c>
      <c r="C76" s="21" t="s">
        <v>135</v>
      </c>
      <c r="D76" s="11">
        <v>180000</v>
      </c>
      <c r="E76" s="11">
        <f t="shared" si="1"/>
        <v>180000</v>
      </c>
      <c r="F76" s="9"/>
      <c r="K76" s="1"/>
      <c r="L76" s="1"/>
      <c r="M76" s="2"/>
      <c r="N76" s="2"/>
    </row>
    <row r="77" spans="1:14">
      <c r="A77" s="23" t="s">
        <v>37</v>
      </c>
      <c r="B77" s="20" t="s">
        <v>27</v>
      </c>
      <c r="C77" s="21" t="s">
        <v>136</v>
      </c>
      <c r="D77" s="11">
        <v>420000</v>
      </c>
      <c r="E77" s="11">
        <f t="shared" si="1"/>
        <v>420000</v>
      </c>
      <c r="F77" s="9"/>
      <c r="L77" s="1"/>
    </row>
    <row r="78" spans="1:14">
      <c r="A78" s="23" t="s">
        <v>39</v>
      </c>
      <c r="B78" s="20" t="s">
        <v>27</v>
      </c>
      <c r="C78" s="21" t="s">
        <v>137</v>
      </c>
      <c r="D78" s="11">
        <v>530000</v>
      </c>
      <c r="E78" s="11">
        <f t="shared" si="1"/>
        <v>530000</v>
      </c>
      <c r="F78" s="9"/>
    </row>
    <row r="79" spans="1:14">
      <c r="A79" s="23" t="s">
        <v>41</v>
      </c>
      <c r="B79" s="20" t="s">
        <v>27</v>
      </c>
      <c r="C79" s="21" t="s">
        <v>138</v>
      </c>
      <c r="D79" s="11">
        <v>10000</v>
      </c>
      <c r="E79" s="11">
        <f t="shared" si="1"/>
        <v>10000</v>
      </c>
      <c r="F79" s="9"/>
    </row>
    <row r="80" spans="1:14">
      <c r="A80" s="23" t="s">
        <v>43</v>
      </c>
      <c r="B80" s="20" t="s">
        <v>27</v>
      </c>
      <c r="C80" s="21" t="s">
        <v>139</v>
      </c>
      <c r="D80" s="11">
        <v>70000</v>
      </c>
      <c r="E80" s="11">
        <f t="shared" si="1"/>
        <v>70000</v>
      </c>
      <c r="F80" s="9"/>
    </row>
    <row r="81" spans="1:11">
      <c r="A81" s="23" t="s">
        <v>45</v>
      </c>
      <c r="B81" s="20" t="s">
        <v>27</v>
      </c>
      <c r="C81" s="21" t="s">
        <v>140</v>
      </c>
      <c r="D81" s="11">
        <v>30000</v>
      </c>
      <c r="E81" s="11">
        <f t="shared" si="1"/>
        <v>30000</v>
      </c>
      <c r="F81" s="9"/>
    </row>
    <row r="82" spans="1:11">
      <c r="A82" s="23" t="s">
        <v>47</v>
      </c>
      <c r="B82" s="20" t="s">
        <v>27</v>
      </c>
      <c r="C82" s="21" t="s">
        <v>141</v>
      </c>
      <c r="D82" s="11">
        <v>30000</v>
      </c>
      <c r="E82" s="11">
        <f t="shared" si="1"/>
        <v>30000</v>
      </c>
      <c r="F82" s="9"/>
    </row>
    <row r="83" spans="1:11">
      <c r="A83" s="23" t="s">
        <v>37</v>
      </c>
      <c r="B83" s="20" t="s">
        <v>27</v>
      </c>
      <c r="C83" s="21" t="s">
        <v>142</v>
      </c>
      <c r="D83" s="11">
        <v>74304</v>
      </c>
      <c r="E83" s="11">
        <f t="shared" si="1"/>
        <v>74304</v>
      </c>
      <c r="F83" s="9"/>
    </row>
    <row r="84" spans="1:11">
      <c r="A84" s="20" t="s">
        <v>39</v>
      </c>
      <c r="B84" s="9">
        <v>104800000</v>
      </c>
      <c r="C84" s="21" t="s">
        <v>143</v>
      </c>
      <c r="D84" s="11">
        <v>70000</v>
      </c>
      <c r="E84" s="11">
        <f t="shared" si="1"/>
        <v>70000</v>
      </c>
      <c r="F84" s="9"/>
      <c r="K84" s="3"/>
    </row>
    <row r="85" spans="1:11">
      <c r="A85" s="20" t="s">
        <v>39</v>
      </c>
      <c r="B85" s="9">
        <v>104800000</v>
      </c>
      <c r="C85" s="21" t="s">
        <v>144</v>
      </c>
      <c r="D85" s="11">
        <v>400000</v>
      </c>
      <c r="E85" s="11">
        <f t="shared" si="1"/>
        <v>400000</v>
      </c>
      <c r="F85" s="9"/>
    </row>
    <row r="86" spans="1:11">
      <c r="A86" s="20" t="s">
        <v>39</v>
      </c>
      <c r="B86" s="9">
        <v>104800000</v>
      </c>
      <c r="C86" s="21" t="s">
        <v>145</v>
      </c>
      <c r="D86" s="11">
        <v>700000</v>
      </c>
      <c r="E86" s="11">
        <f t="shared" si="1"/>
        <v>700000</v>
      </c>
      <c r="F86" s="9"/>
    </row>
    <row r="87" spans="1:11">
      <c r="A87" s="20" t="s">
        <v>39</v>
      </c>
      <c r="B87" s="9">
        <v>104800000</v>
      </c>
      <c r="C87" s="21" t="s">
        <v>146</v>
      </c>
      <c r="D87" s="11">
        <v>400000</v>
      </c>
      <c r="E87" s="11">
        <f t="shared" si="1"/>
        <v>400000</v>
      </c>
      <c r="F87" s="9"/>
    </row>
    <row r="88" spans="1:11">
      <c r="A88" s="20" t="s">
        <v>39</v>
      </c>
      <c r="B88" s="9">
        <v>104300000</v>
      </c>
      <c r="C88" s="21" t="s">
        <v>147</v>
      </c>
      <c r="D88" s="11">
        <v>131500</v>
      </c>
      <c r="E88" s="11">
        <f t="shared" si="1"/>
        <v>131500</v>
      </c>
      <c r="F88" s="9"/>
    </row>
    <row r="89" spans="1:11">
      <c r="A89" s="20" t="s">
        <v>39</v>
      </c>
      <c r="B89" s="9">
        <v>104300000</v>
      </c>
      <c r="C89" s="21" t="s">
        <v>148</v>
      </c>
      <c r="D89" s="11">
        <v>116500</v>
      </c>
      <c r="E89" s="11">
        <f t="shared" si="1"/>
        <v>116500</v>
      </c>
      <c r="F89" s="9"/>
    </row>
    <row r="90" spans="1:11" ht="15.75">
      <c r="A90" s="10"/>
      <c r="B90" s="9"/>
      <c r="C90" s="24" t="s">
        <v>55</v>
      </c>
      <c r="D90" s="8">
        <f>SUM(D3:D89)</f>
        <v>42557304</v>
      </c>
      <c r="E90" s="8">
        <f>SUM(E3:E89)</f>
        <v>42557304</v>
      </c>
      <c r="F90" s="9"/>
    </row>
  </sheetData>
  <autoFilter ref="A2:B90"/>
  <mergeCells count="4">
    <mergeCell ref="A1:B1"/>
    <mergeCell ref="C1:C2"/>
    <mergeCell ref="D1:E1"/>
    <mergeCell ref="F1:F2"/>
  </mergeCells>
  <pageMargins left="0.7" right="0.7" top="0.75" bottom="0.75" header="0.3" footer="0.3"/>
  <pageSetup paperSize="9" scale="5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26"/>
  <sheetViews>
    <sheetView workbookViewId="0">
      <selection activeCell="D2" sqref="D2"/>
    </sheetView>
  </sheetViews>
  <sheetFormatPr baseColWidth="10" defaultRowHeight="15"/>
  <cols>
    <col min="1" max="1" width="15.140625" style="15" customWidth="1"/>
    <col min="2" max="2" width="69" style="15" customWidth="1"/>
    <col min="3" max="3" width="18" style="16" customWidth="1"/>
    <col min="4" max="4" width="17.7109375" style="16" customWidth="1"/>
    <col min="5" max="5" width="15.7109375" style="16" customWidth="1"/>
    <col min="6" max="6" width="17.5703125" style="19" customWidth="1"/>
  </cols>
  <sheetData>
    <row r="1" spans="1:6" s="13" customFormat="1" ht="30">
      <c r="A1" s="17" t="s">
        <v>56</v>
      </c>
      <c r="B1" s="13" t="s">
        <v>57</v>
      </c>
      <c r="C1" s="13" t="s">
        <v>58</v>
      </c>
      <c r="D1" s="13" t="s">
        <v>59</v>
      </c>
      <c r="E1" s="13" t="s">
        <v>60</v>
      </c>
      <c r="F1" s="13" t="s">
        <v>61</v>
      </c>
    </row>
    <row r="2" spans="1:6" s="13" customFormat="1">
      <c r="A2" s="17">
        <v>101000000</v>
      </c>
      <c r="B2" s="17" t="s">
        <v>0</v>
      </c>
      <c r="D2" s="14"/>
      <c r="E2" s="14"/>
      <c r="F2" s="18">
        <f>+Table[[#This Row],[Debit]]-Table[[#This Row],[Credit]]</f>
        <v>0</v>
      </c>
    </row>
    <row r="3" spans="1:6">
      <c r="A3" s="15" t="s">
        <v>1</v>
      </c>
      <c r="B3" s="15" t="s">
        <v>2</v>
      </c>
      <c r="D3" s="14"/>
      <c r="F3" s="19">
        <f>+Table[[#This Row],[Debit]]-Table[[#This Row],[Credit]]</f>
        <v>0</v>
      </c>
    </row>
    <row r="4" spans="1:6">
      <c r="A4" s="15" t="s">
        <v>3</v>
      </c>
      <c r="B4" s="15" t="s">
        <v>4</v>
      </c>
      <c r="F4" s="19">
        <f>+Table[[#This Row],[Debit]]-Table[[#This Row],[Credit]]</f>
        <v>0</v>
      </c>
    </row>
    <row r="5" spans="1:6">
      <c r="A5" s="15" t="s">
        <v>5</v>
      </c>
      <c r="B5" s="15" t="s">
        <v>6</v>
      </c>
      <c r="F5" s="19">
        <f>+Table[[#This Row],[Debit]]-Table[[#This Row],[Credit]]</f>
        <v>0</v>
      </c>
    </row>
    <row r="6" spans="1:6">
      <c r="A6" s="15" t="s">
        <v>7</v>
      </c>
      <c r="B6" s="15" t="s">
        <v>8</v>
      </c>
      <c r="F6" s="19">
        <f>+Table[[#This Row],[Debit]]-Table[[#This Row],[Credit]]</f>
        <v>0</v>
      </c>
    </row>
    <row r="7" spans="1:6">
      <c r="A7" s="15" t="s">
        <v>9</v>
      </c>
      <c r="B7" s="15" t="s">
        <v>10</v>
      </c>
      <c r="F7" s="19">
        <f>+Table[[#This Row],[Debit]]-Table[[#This Row],[Credit]]</f>
        <v>0</v>
      </c>
    </row>
    <row r="8" spans="1:6">
      <c r="A8" s="15" t="s">
        <v>11</v>
      </c>
      <c r="B8" s="15" t="s">
        <v>12</v>
      </c>
      <c r="F8" s="19">
        <f>+Table[[#This Row],[Debit]]-Table[[#This Row],[Credit]]</f>
        <v>0</v>
      </c>
    </row>
    <row r="9" spans="1:6">
      <c r="A9" s="15" t="s">
        <v>13</v>
      </c>
      <c r="B9" s="15" t="s">
        <v>14</v>
      </c>
      <c r="F9" s="19">
        <f>+Table[[#This Row],[Debit]]-Table[[#This Row],[Credit]]</f>
        <v>0</v>
      </c>
    </row>
    <row r="10" spans="1:6">
      <c r="A10" s="15" t="s">
        <v>15</v>
      </c>
      <c r="B10" s="15" t="s">
        <v>16</v>
      </c>
      <c r="F10" s="19">
        <f>+Table[[#This Row],[Debit]]-Table[[#This Row],[Credit]]</f>
        <v>0</v>
      </c>
    </row>
    <row r="11" spans="1:6">
      <c r="A11" s="15" t="s">
        <v>17</v>
      </c>
      <c r="B11" s="15" t="s">
        <v>18</v>
      </c>
      <c r="F11" s="19">
        <f>+Table[[#This Row],[Debit]]-Table[[#This Row],[Credit]]</f>
        <v>0</v>
      </c>
    </row>
    <row r="12" spans="1:6">
      <c r="A12" s="15" t="s">
        <v>19</v>
      </c>
      <c r="B12" s="15" t="s">
        <v>20</v>
      </c>
      <c r="F12" s="19">
        <f>+Table[[#This Row],[Debit]]-Table[[#This Row],[Credit]]</f>
        <v>0</v>
      </c>
    </row>
    <row r="13" spans="1:6">
      <c r="A13" s="15" t="s">
        <v>21</v>
      </c>
      <c r="B13" s="15" t="s">
        <v>22</v>
      </c>
      <c r="F13" s="19">
        <f>+Table[[#This Row],[Debit]]-Table[[#This Row],[Credit]]</f>
        <v>0</v>
      </c>
    </row>
    <row r="14" spans="1:6">
      <c r="A14" s="15" t="s">
        <v>23</v>
      </c>
      <c r="B14" s="15" t="s">
        <v>24</v>
      </c>
      <c r="F14" s="19">
        <f>+Table[[#This Row],[Debit]]-Table[[#This Row],[Credit]]</f>
        <v>0</v>
      </c>
    </row>
    <row r="15" spans="1:6">
      <c r="A15" s="15" t="s">
        <v>25</v>
      </c>
      <c r="B15" s="15" t="s">
        <v>26</v>
      </c>
      <c r="F15" s="19">
        <f>+Table[[#This Row],[Debit]]-Table[[#This Row],[Credit]]</f>
        <v>0</v>
      </c>
    </row>
    <row r="16" spans="1:6">
      <c r="A16" s="15" t="s">
        <v>27</v>
      </c>
      <c r="B16" s="15" t="s">
        <v>28</v>
      </c>
      <c r="F16" s="19">
        <f>+Table[[#This Row],[Debit]]-Table[[#This Row],[Credit]]</f>
        <v>0</v>
      </c>
    </row>
    <row r="17" spans="1:6">
      <c r="A17" s="15" t="s">
        <v>29</v>
      </c>
      <c r="B17" s="15" t="s">
        <v>30</v>
      </c>
      <c r="F17" s="19">
        <f>+Table[[#This Row],[Debit]]-Table[[#This Row],[Credit]]</f>
        <v>0</v>
      </c>
    </row>
    <row r="18" spans="1:6">
      <c r="A18" s="15" t="s">
        <v>31</v>
      </c>
      <c r="B18" s="15" t="s">
        <v>32</v>
      </c>
      <c r="F18" s="19">
        <f>+Table[[#This Row],[Debit]]-Table[[#This Row],[Credit]]</f>
        <v>0</v>
      </c>
    </row>
    <row r="19" spans="1:6">
      <c r="A19" s="15" t="s">
        <v>33</v>
      </c>
      <c r="B19" s="15" t="s">
        <v>34</v>
      </c>
      <c r="F19" s="19">
        <f>+Table[[#This Row],[Debit]]-Table[[#This Row],[Credit]]</f>
        <v>0</v>
      </c>
    </row>
    <row r="20" spans="1:6">
      <c r="A20" s="15" t="s">
        <v>35</v>
      </c>
      <c r="B20" s="15" t="s">
        <v>36</v>
      </c>
      <c r="F20" s="19">
        <f>+Table[[#This Row],[Debit]]-Table[[#This Row],[Credit]]</f>
        <v>0</v>
      </c>
    </row>
    <row r="21" spans="1:6">
      <c r="A21" s="15" t="s">
        <v>37</v>
      </c>
      <c r="B21" s="15" t="s">
        <v>38</v>
      </c>
      <c r="F21" s="19">
        <f>+Table[[#This Row],[Debit]]-Table[[#This Row],[Credit]]</f>
        <v>0</v>
      </c>
    </row>
    <row r="22" spans="1:6">
      <c r="A22" s="15" t="s">
        <v>39</v>
      </c>
      <c r="B22" s="15" t="s">
        <v>40</v>
      </c>
      <c r="F22" s="19">
        <f>+Table[[#This Row],[Debit]]-Table[[#This Row],[Credit]]</f>
        <v>0</v>
      </c>
    </row>
    <row r="23" spans="1:6">
      <c r="A23" s="15" t="s">
        <v>41</v>
      </c>
      <c r="B23" s="15" t="s">
        <v>42</v>
      </c>
      <c r="F23" s="19">
        <f>+Table[[#This Row],[Debit]]-Table[[#This Row],[Credit]]</f>
        <v>0</v>
      </c>
    </row>
    <row r="24" spans="1:6">
      <c r="A24" s="15" t="s">
        <v>43</v>
      </c>
      <c r="B24" s="15" t="s">
        <v>44</v>
      </c>
      <c r="F24" s="19">
        <f>+Table[[#This Row],[Debit]]-Table[[#This Row],[Credit]]</f>
        <v>0</v>
      </c>
    </row>
    <row r="25" spans="1:6">
      <c r="A25" s="15" t="s">
        <v>45</v>
      </c>
      <c r="B25" s="15" t="s">
        <v>46</v>
      </c>
      <c r="F25" s="19">
        <f>+Table[[#This Row],[Debit]]-Table[[#This Row],[Credit]]</f>
        <v>0</v>
      </c>
    </row>
    <row r="26" spans="1:6">
      <c r="A26" s="15" t="s">
        <v>47</v>
      </c>
      <c r="B26" s="15" t="s">
        <v>48</v>
      </c>
      <c r="F26" s="19">
        <f>+Table[[#This Row],[Debit]]-Table[[#This Row],[Credit]]</f>
        <v>0</v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Janvier</vt:lpstr>
      <vt:lpstr>Resume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BIBANG ENGONGA</dc:creator>
  <cp:lastModifiedBy>COORDINACION</cp:lastModifiedBy>
  <cp:lastPrinted>2022-08-04T08:56:01Z</cp:lastPrinted>
  <dcterms:created xsi:type="dcterms:W3CDTF">2022-06-08T09:05:45Z</dcterms:created>
  <dcterms:modified xsi:type="dcterms:W3CDTF">2022-08-04T09:35:15Z</dcterms:modified>
</cp:coreProperties>
</file>