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120" yWindow="105" windowWidth="3825" windowHeight="9825"/>
  </bookViews>
  <sheets>
    <sheet name="Evolution" sheetId="6" r:id="rId1"/>
  </sheets>
  <calcPr calcId="162913"/>
</workbook>
</file>

<file path=xl/calcChain.xml><?xml version="1.0" encoding="utf-8"?>
<calcChain xmlns="http://schemas.openxmlformats.org/spreadsheetml/2006/main">
  <c r="BA25" i="6" l="1"/>
  <c r="BA24" i="6"/>
  <c r="BA23" i="6"/>
  <c r="BA22" i="6"/>
  <c r="BA21" i="6"/>
  <c r="BA20" i="6"/>
  <c r="AW20" i="6"/>
  <c r="BA19" i="6"/>
  <c r="AW19" i="6"/>
  <c r="BA18" i="6"/>
  <c r="AW18" i="6"/>
  <c r="BA17" i="6"/>
  <c r="AW17" i="6"/>
  <c r="BA16" i="6"/>
  <c r="AW16" i="6"/>
  <c r="BA15" i="6"/>
  <c r="AW15" i="6"/>
  <c r="BA14" i="6"/>
  <c r="AW14" i="6"/>
  <c r="BA13" i="6"/>
  <c r="AW13" i="6"/>
  <c r="BA12" i="6"/>
  <c r="AW12" i="6"/>
  <c r="BA11" i="6"/>
  <c r="AW11" i="6"/>
  <c r="BA10" i="6"/>
  <c r="AW10" i="6"/>
  <c r="BA6" i="6"/>
  <c r="AW6" i="6"/>
  <c r="BA5" i="6"/>
  <c r="AW5" i="6"/>
  <c r="BA4" i="6"/>
  <c r="AW4" i="6"/>
  <c r="BA3" i="6"/>
  <c r="AW3" i="6"/>
  <c r="BA9" i="6"/>
  <c r="AW9" i="6"/>
  <c r="BA8" i="6"/>
  <c r="AW8" i="6"/>
  <c r="AW7" i="6"/>
  <c r="BA7" i="6"/>
  <c r="BA31" i="6"/>
  <c r="BA30" i="6"/>
  <c r="BA29" i="6"/>
  <c r="BA28" i="6"/>
  <c r="BA27" i="6"/>
  <c r="BA26" i="6"/>
  <c r="BB34" i="6"/>
  <c r="AX34" i="6" l="1"/>
  <c r="AW25" i="6"/>
  <c r="AW24" i="6"/>
  <c r="AW23" i="6"/>
  <c r="AW22" i="6"/>
  <c r="AW21" i="6"/>
  <c r="AT34" i="6" l="1"/>
  <c r="AP34" i="6"/>
  <c r="AL34" i="6"/>
  <c r="AH34" i="6"/>
  <c r="AD34" i="6"/>
  <c r="Z34" i="6"/>
  <c r="V34" i="6"/>
  <c r="R34" i="6"/>
  <c r="N34" i="6"/>
  <c r="J34" i="6"/>
  <c r="F34" i="6"/>
  <c r="B34" i="6"/>
  <c r="AK11" i="6" l="1"/>
  <c r="AS15" i="6"/>
  <c r="AS14" i="6"/>
  <c r="AS13" i="6"/>
  <c r="AS12" i="6"/>
  <c r="AS11" i="6"/>
  <c r="AS10" i="6"/>
  <c r="AS9" i="6"/>
  <c r="AS8" i="6"/>
  <c r="AS7" i="6"/>
  <c r="AS6" i="6"/>
  <c r="AS5" i="6"/>
  <c r="AS4" i="6"/>
  <c r="AS3" i="6"/>
  <c r="AS20" i="6"/>
  <c r="AS19" i="6"/>
  <c r="AS18" i="6"/>
  <c r="AS17" i="6"/>
  <c r="AS16" i="6"/>
  <c r="AO14" i="6"/>
  <c r="AO13" i="6"/>
  <c r="AO12" i="6"/>
  <c r="AO11" i="6"/>
  <c r="AO10" i="6"/>
  <c r="AO9" i="6"/>
  <c r="AO8" i="6"/>
  <c r="AO7" i="6"/>
  <c r="AO6" i="6"/>
  <c r="AO5" i="6"/>
  <c r="AO4" i="6"/>
  <c r="AO3" i="6"/>
  <c r="AO15" i="6"/>
  <c r="AK13" i="6"/>
  <c r="AK12" i="6"/>
  <c r="AK10" i="6"/>
  <c r="AK9" i="6"/>
  <c r="AK8" i="6"/>
  <c r="AK7" i="6"/>
  <c r="AK14" i="6"/>
  <c r="AK6" i="6"/>
  <c r="AK5" i="6"/>
  <c r="AK4" i="6"/>
  <c r="AK3" i="6"/>
  <c r="AG13" i="6"/>
  <c r="AG12" i="6"/>
  <c r="AG11" i="6"/>
  <c r="AG10" i="6"/>
  <c r="AG9" i="6"/>
  <c r="AG8" i="6"/>
  <c r="AG7" i="6"/>
  <c r="AG6" i="6"/>
  <c r="AG5" i="6"/>
  <c r="AG4" i="6"/>
  <c r="AG3" i="6"/>
  <c r="AC11" i="6" l="1"/>
  <c r="AC10" i="6"/>
  <c r="AC9" i="6"/>
  <c r="AC8" i="6"/>
  <c r="AC7" i="6"/>
  <c r="AC6" i="6"/>
  <c r="AC5" i="6"/>
  <c r="AC4" i="6"/>
  <c r="AC3" i="6"/>
  <c r="Y9" i="6"/>
  <c r="Y8" i="6"/>
  <c r="Y7" i="6"/>
  <c r="Y6" i="6"/>
  <c r="Y5" i="6"/>
  <c r="Y4" i="6"/>
  <c r="Y3" i="6"/>
  <c r="Y11" i="6"/>
  <c r="Y10" i="6"/>
  <c r="U8" i="6"/>
  <c r="U7" i="6"/>
  <c r="U6" i="6"/>
  <c r="U5" i="6"/>
  <c r="U4" i="6"/>
  <c r="U3" i="6"/>
  <c r="U9" i="6"/>
  <c r="Q8" i="6"/>
  <c r="Q7" i="6"/>
  <c r="Q6" i="6"/>
  <c r="Q5" i="6"/>
  <c r="Q4" i="6"/>
  <c r="Q3" i="6"/>
  <c r="M7" i="6"/>
  <c r="M6" i="6"/>
  <c r="M5" i="6"/>
  <c r="M4" i="6"/>
  <c r="M3" i="6"/>
  <c r="I6" i="6" l="1"/>
  <c r="I5" i="6"/>
  <c r="I4" i="6"/>
  <c r="I3" i="6"/>
  <c r="E3" i="6"/>
  <c r="E4" i="6"/>
  <c r="E5" i="6"/>
  <c r="E6" i="6"/>
</calcChain>
</file>

<file path=xl/sharedStrings.xml><?xml version="1.0" encoding="utf-8"?>
<sst xmlns="http://schemas.openxmlformats.org/spreadsheetml/2006/main" count="453" uniqueCount="37">
  <si>
    <t>Valeurs  euros des tokens</t>
  </si>
  <si>
    <t>Nouvel achat</t>
  </si>
  <si>
    <t>Total</t>
  </si>
  <si>
    <t>ETH (Binance)</t>
  </si>
  <si>
    <t>BTC (Binance)</t>
  </si>
  <si>
    <t>LTC ( (Binance)</t>
  </si>
  <si>
    <t>LINK ( (Binance)</t>
  </si>
  <si>
    <t>DASH  (Binance)</t>
  </si>
  <si>
    <t>BNB  (Binance)</t>
  </si>
  <si>
    <t>USDT  (Binance)</t>
  </si>
  <si>
    <t>DAI  (Binance)</t>
  </si>
  <si>
    <t>DOT  (Binance)</t>
  </si>
  <si>
    <t>ALICE  (Binance)</t>
  </si>
  <si>
    <t>CHZ  (Binance)</t>
  </si>
  <si>
    <t>LINA  (Binance)</t>
  </si>
  <si>
    <t>ADA  (Binance)</t>
  </si>
  <si>
    <t>TRX  (Binance)</t>
  </si>
  <si>
    <t>OMG  (Binance)</t>
  </si>
  <si>
    <t>EGLD (Maiar)</t>
  </si>
  <si>
    <t>BUSD  (Binance)</t>
  </si>
  <si>
    <t>USDC (Binance)</t>
  </si>
  <si>
    <t>TKO (Binance)</t>
  </si>
  <si>
    <t>TLM (Binance)</t>
  </si>
  <si>
    <t>CAKE (Binance)</t>
  </si>
  <si>
    <t>SRM (Binance)</t>
  </si>
  <si>
    <t>EOS (Binance)</t>
  </si>
  <si>
    <t>DENT (Binance)</t>
  </si>
  <si>
    <t>XRP (Binance)</t>
  </si>
  <si>
    <t>LIT (Binance)</t>
  </si>
  <si>
    <t>SYL (Probit)</t>
  </si>
  <si>
    <t>Quantitées possédées</t>
  </si>
  <si>
    <t>VTHO (Binance)</t>
  </si>
  <si>
    <t>VET (Binance)</t>
  </si>
  <si>
    <t>X</t>
  </si>
  <si>
    <t>Cours valeurs pour "1" en USD</t>
  </si>
  <si>
    <t xml:space="preserve">Différence du cours </t>
  </si>
  <si>
    <t>Différence du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</si>
</sst>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70" formatCode="0.000"/>
    <numFmt numFmtId="171" formatCode="[$-F800]dddd\,\ mmmm\ dd\,\ yyyy"/>
    <numFmt numFmtId="172" formatCode="#,##0.000\ &quot;€&quot;"/>
    <numFmt numFmtId="173" formatCode="0.0000000"/>
    <numFmt numFmtId="174" formatCode="0.00000000"/>
  </numFmts>
  <fonts count="13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9"/>
      <color theme="1"/>
      <name val="Arial"/>
    </font>
    <font>
      <b/>
      <sz val="10"/>
      <color rgb="FFFFFFFF"/>
      <name val="Arial"/>
    </font>
    <font>
      <sz val="10"/>
      <color theme="1"/>
      <name val="Arial"/>
    </font>
    <font>
      <sz val="10"/>
      <color rgb="FF000000"/>
      <name val="Arial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rgb="FF9C6500"/>
      <name val="Calibri"/>
      <family val="2"/>
      <scheme val="minor"/>
    </font>
    <font>
      <b/>
      <sz val="12"/>
      <color rgb="FF00B0F0"/>
      <name val="Arial"/>
      <family val="2"/>
    </font>
    <font>
      <b/>
      <sz val="10"/>
      <color theme="0"/>
      <name val="Arial"/>
      <family val="2"/>
    </font>
    <font>
      <b/>
      <sz val="10"/>
      <color rgb="FFFFFFFF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C6EFCE"/>
      </patternFill>
    </fill>
    <fill>
      <patternFill patternType="solid">
        <fgColor theme="9"/>
        <bgColor indexed="64"/>
      </patternFill>
    </fill>
    <fill>
      <patternFill patternType="solid">
        <fgColor theme="2" tint="-0.499984740745262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92D050"/>
        <bgColor rgb="FF00FF00"/>
      </patternFill>
    </fill>
    <fill>
      <patternFill patternType="solid">
        <fgColor theme="4" tint="0.39997558519241921"/>
        <bgColor rgb="FF00FF00"/>
      </patternFill>
    </fill>
    <fill>
      <patternFill patternType="solid">
        <fgColor theme="9" tint="0.59999389629810485"/>
        <bgColor rgb="FF00FF00"/>
      </patternFill>
    </fill>
    <fill>
      <patternFill patternType="solid">
        <fgColor theme="0"/>
        <bgColor rgb="FF00FF00"/>
      </patternFill>
    </fill>
    <fill>
      <patternFill patternType="solid">
        <fgColor rgb="FFFFEB9C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485"/>
        <bgColor rgb="FF00FF00"/>
      </patternFill>
    </fill>
    <fill>
      <patternFill patternType="solid">
        <fgColor rgb="FFFF0000"/>
        <bgColor rgb="FF000000"/>
      </patternFill>
    </fill>
  </fills>
  <borders count="42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hair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hair">
        <color indexed="64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indexed="64"/>
      </right>
      <top/>
      <bottom style="thick">
        <color rgb="FF000000"/>
      </bottom>
      <diagonal/>
    </border>
    <border>
      <left/>
      <right style="slantDashDot">
        <color indexed="64"/>
      </right>
      <top style="thick">
        <color indexed="64"/>
      </top>
      <bottom/>
      <diagonal/>
    </border>
    <border>
      <left style="slantDashDot">
        <color indexed="64"/>
      </left>
      <right style="slantDashDot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slantDashDot">
        <color indexed="64"/>
      </left>
      <right style="slantDashDot">
        <color indexed="64"/>
      </right>
      <top/>
      <bottom/>
      <diagonal/>
    </border>
    <border>
      <left style="thick">
        <color indexed="64"/>
      </left>
      <right style="slantDashDot">
        <color indexed="64"/>
      </right>
      <top style="thin">
        <color rgb="FF000000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rgb="FF000000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rgb="FF000000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0000"/>
      </left>
      <right style="slantDashDot">
        <color indexed="64"/>
      </right>
      <top/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rgb="FF000000"/>
      </right>
      <top/>
      <bottom/>
      <diagonal/>
    </border>
    <border>
      <left style="thick">
        <color rgb="FF000000"/>
      </left>
      <right style="slantDashDot">
        <color indexed="64"/>
      </right>
      <top/>
      <bottom/>
      <diagonal/>
    </border>
    <border>
      <left style="thick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rgb="FF000000"/>
      </right>
      <top style="hair">
        <color indexed="64"/>
      </top>
      <bottom/>
      <diagonal/>
    </border>
    <border>
      <left style="thick">
        <color indexed="64"/>
      </left>
      <right/>
      <top style="hair">
        <color indexed="64"/>
      </top>
      <bottom/>
      <diagonal/>
    </border>
    <border>
      <left style="thick">
        <color indexed="64"/>
      </left>
      <right style="slantDashDot">
        <color indexed="64"/>
      </right>
      <top/>
      <bottom/>
      <diagonal/>
    </border>
    <border>
      <left style="thick">
        <color indexed="64"/>
      </left>
      <right style="thick">
        <color rgb="FF000000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rgb="FF000000"/>
      </right>
      <top/>
      <bottom style="hair">
        <color indexed="64"/>
      </bottom>
      <diagonal/>
    </border>
    <border>
      <left style="thick">
        <color rgb="FF000000"/>
      </left>
      <right/>
      <top style="thin">
        <color indexed="64"/>
      </top>
      <bottom style="thick">
        <color rgb="FF000000"/>
      </bottom>
      <diagonal/>
    </border>
    <border>
      <left/>
      <right/>
      <top style="thin">
        <color indexed="64"/>
      </top>
      <bottom style="thick">
        <color rgb="FF000000"/>
      </bottom>
      <diagonal/>
    </border>
    <border>
      <left/>
      <right style="thick">
        <color indexed="64"/>
      </right>
      <top style="thin">
        <color indexed="64"/>
      </top>
      <bottom style="thick">
        <color rgb="FF000000"/>
      </bottom>
      <diagonal/>
    </border>
    <border>
      <left style="thick">
        <color indexed="64"/>
      </left>
      <right/>
      <top/>
      <bottom style="hair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9" fillId="11" borderId="0" applyNumberFormat="0" applyBorder="0" applyAlignment="0" applyProtection="0"/>
  </cellStyleXfs>
  <cellXfs count="94">
    <xf numFmtId="0" fontId="0" fillId="0" borderId="0" xfId="0"/>
    <xf numFmtId="0" fontId="0" fillId="0" borderId="0" xfId="0" applyBorder="1"/>
    <xf numFmtId="170" fontId="4" fillId="6" borderId="12" xfId="0" applyNumberFormat="1" applyFont="1" applyFill="1" applyBorder="1" applyAlignment="1">
      <alignment horizontal="center"/>
    </xf>
    <xf numFmtId="170" fontId="7" fillId="0" borderId="14" xfId="0" applyNumberFormat="1" applyFont="1" applyBorder="1" applyAlignment="1">
      <alignment horizontal="center"/>
    </xf>
    <xf numFmtId="170" fontId="7" fillId="0" borderId="10" xfId="0" applyNumberFormat="1" applyFont="1" applyBorder="1" applyAlignment="1">
      <alignment horizontal="center"/>
    </xf>
    <xf numFmtId="170" fontId="7" fillId="0" borderId="15" xfId="0" applyNumberFormat="1" applyFont="1" applyBorder="1" applyAlignment="1">
      <alignment horizontal="center"/>
    </xf>
    <xf numFmtId="170" fontId="7" fillId="0" borderId="8" xfId="0" applyNumberFormat="1" applyFont="1" applyFill="1" applyBorder="1" applyAlignment="1">
      <alignment vertical="center" wrapText="1"/>
    </xf>
    <xf numFmtId="0" fontId="0" fillId="0" borderId="3" xfId="0" applyBorder="1"/>
    <xf numFmtId="14" fontId="8" fillId="9" borderId="18" xfId="0" applyNumberFormat="1" applyFont="1" applyFill="1" applyBorder="1" applyAlignment="1">
      <alignment horizontal="center"/>
    </xf>
    <xf numFmtId="172" fontId="6" fillId="7" borderId="20" xfId="0" applyNumberFormat="1" applyFont="1" applyFill="1" applyBorder="1" applyAlignment="1">
      <alignment horizontal="center"/>
    </xf>
    <xf numFmtId="14" fontId="8" fillId="9" borderId="21" xfId="0" applyNumberFormat="1" applyFont="1" applyFill="1" applyBorder="1" applyAlignment="1">
      <alignment horizontal="center"/>
    </xf>
    <xf numFmtId="172" fontId="5" fillId="7" borderId="23" xfId="0" applyNumberFormat="1" applyFont="1" applyFill="1" applyBorder="1" applyAlignment="1">
      <alignment horizontal="center"/>
    </xf>
    <xf numFmtId="14" fontId="5" fillId="9" borderId="21" xfId="0" applyNumberFormat="1" applyFont="1" applyFill="1" applyBorder="1" applyAlignment="1">
      <alignment horizontal="center"/>
    </xf>
    <xf numFmtId="172" fontId="5" fillId="7" borderId="1" xfId="0" applyNumberFormat="1" applyFont="1" applyFill="1" applyBorder="1" applyAlignment="1">
      <alignment horizontal="center"/>
    </xf>
    <xf numFmtId="14" fontId="5" fillId="9" borderId="24" xfId="0" applyNumberFormat="1" applyFont="1" applyFill="1" applyBorder="1" applyAlignment="1">
      <alignment horizontal="center"/>
    </xf>
    <xf numFmtId="172" fontId="5" fillId="7" borderId="20" xfId="0" applyNumberFormat="1" applyFont="1" applyFill="1" applyBorder="1" applyAlignment="1">
      <alignment horizontal="center"/>
    </xf>
    <xf numFmtId="170" fontId="7" fillId="0" borderId="26" xfId="0" applyNumberFormat="1" applyFont="1" applyFill="1" applyBorder="1" applyAlignment="1">
      <alignment vertical="center" wrapText="1"/>
    </xf>
    <xf numFmtId="14" fontId="5" fillId="10" borderId="21" xfId="0" applyNumberFormat="1" applyFont="1" applyFill="1" applyBorder="1" applyAlignment="1">
      <alignment horizontal="center"/>
    </xf>
    <xf numFmtId="172" fontId="5" fillId="10" borderId="23" xfId="0" applyNumberFormat="1" applyFont="1" applyFill="1" applyBorder="1" applyAlignment="1">
      <alignment horizontal="center"/>
    </xf>
    <xf numFmtId="14" fontId="5" fillId="9" borderId="27" xfId="0" applyNumberFormat="1" applyFont="1" applyFill="1" applyBorder="1" applyAlignment="1">
      <alignment horizontal="center"/>
    </xf>
    <xf numFmtId="0" fontId="0" fillId="0" borderId="28" xfId="0" applyBorder="1"/>
    <xf numFmtId="0" fontId="0" fillId="0" borderId="29" xfId="0" applyBorder="1"/>
    <xf numFmtId="0" fontId="0" fillId="0" borderId="23" xfId="0" applyBorder="1"/>
    <xf numFmtId="14" fontId="5" fillId="9" borderId="30" xfId="0" applyNumberFormat="1" applyFont="1" applyFill="1" applyBorder="1" applyAlignment="1">
      <alignment horizontal="center"/>
    </xf>
    <xf numFmtId="14" fontId="5" fillId="9" borderId="31" xfId="0" applyNumberFormat="1" applyFont="1" applyFill="1" applyBorder="1" applyAlignment="1">
      <alignment horizontal="center"/>
    </xf>
    <xf numFmtId="170" fontId="7" fillId="0" borderId="3" xfId="0" applyNumberFormat="1" applyFont="1" applyFill="1" applyBorder="1" applyAlignment="1">
      <alignment vertical="center" wrapText="1"/>
    </xf>
    <xf numFmtId="172" fontId="5" fillId="7" borderId="29" xfId="0" applyNumberFormat="1" applyFont="1" applyFill="1" applyBorder="1" applyAlignment="1">
      <alignment horizontal="center"/>
    </xf>
    <xf numFmtId="172" fontId="5" fillId="7" borderId="32" xfId="0" applyNumberFormat="1" applyFont="1" applyFill="1" applyBorder="1" applyAlignment="1">
      <alignment horizontal="center"/>
    </xf>
    <xf numFmtId="170" fontId="7" fillId="0" borderId="33" xfId="0" applyNumberFormat="1" applyFont="1" applyFill="1" applyBorder="1" applyAlignment="1">
      <alignment vertical="center" wrapText="1"/>
    </xf>
    <xf numFmtId="170" fontId="9" fillId="11" borderId="11" xfId="3" applyNumberFormat="1" applyBorder="1" applyAlignment="1">
      <alignment horizontal="center" vertical="center" wrapText="1"/>
    </xf>
    <xf numFmtId="170" fontId="9" fillId="11" borderId="33" xfId="3" applyNumberFormat="1" applyBorder="1" applyAlignment="1">
      <alignment horizontal="center" vertical="center" wrapText="1"/>
    </xf>
    <xf numFmtId="14" fontId="5" fillId="9" borderId="28" xfId="0" applyNumberFormat="1" applyFont="1" applyFill="1" applyBorder="1" applyAlignment="1">
      <alignment horizontal="center"/>
    </xf>
    <xf numFmtId="14" fontId="5" fillId="9" borderId="35" xfId="0" applyNumberFormat="1" applyFont="1" applyFill="1" applyBorder="1" applyAlignment="1">
      <alignment horizontal="center"/>
    </xf>
    <xf numFmtId="0" fontId="1" fillId="2" borderId="0" xfId="1" applyAlignment="1">
      <alignment horizontal="center" vertical="center"/>
    </xf>
    <xf numFmtId="0" fontId="2" fillId="3" borderId="0" xfId="2" applyAlignment="1">
      <alignment horizontal="center" vertical="center"/>
    </xf>
    <xf numFmtId="0" fontId="2" fillId="3" borderId="3" xfId="2" applyBorder="1" applyAlignment="1">
      <alignment horizontal="center" vertical="center"/>
    </xf>
    <xf numFmtId="0" fontId="2" fillId="3" borderId="2" xfId="2" applyBorder="1" applyAlignment="1">
      <alignment horizontal="center" vertical="center"/>
    </xf>
    <xf numFmtId="2" fontId="8" fillId="9" borderId="18" xfId="0" applyNumberFormat="1" applyFont="1" applyFill="1" applyBorder="1" applyAlignment="1">
      <alignment horizontal="center"/>
    </xf>
    <xf numFmtId="2" fontId="8" fillId="9" borderId="21" xfId="0" applyNumberFormat="1" applyFont="1" applyFill="1" applyBorder="1" applyAlignment="1">
      <alignment horizontal="center"/>
    </xf>
    <xf numFmtId="0" fontId="5" fillId="8" borderId="22" xfId="0" applyNumberFormat="1" applyFont="1" applyFill="1" applyBorder="1" applyAlignment="1">
      <alignment horizontal="center" vertical="center"/>
    </xf>
    <xf numFmtId="0" fontId="5" fillId="8" borderId="17" xfId="0" applyNumberFormat="1" applyFont="1" applyFill="1" applyBorder="1" applyAlignment="1">
      <alignment horizontal="center" vertical="center"/>
    </xf>
    <xf numFmtId="0" fontId="0" fillId="0" borderId="25" xfId="0" applyNumberFormat="1" applyBorder="1"/>
    <xf numFmtId="0" fontId="0" fillId="0" borderId="22" xfId="0" applyNumberFormat="1" applyBorder="1"/>
    <xf numFmtId="0" fontId="5" fillId="8" borderId="25" xfId="0" applyNumberFormat="1" applyFont="1" applyFill="1" applyBorder="1" applyAlignment="1">
      <alignment horizontal="center" vertical="center"/>
    </xf>
    <xf numFmtId="0" fontId="5" fillId="10" borderId="22" xfId="0" applyNumberFormat="1" applyFont="1" applyFill="1" applyBorder="1" applyAlignment="1">
      <alignment horizontal="center"/>
    </xf>
    <xf numFmtId="4" fontId="5" fillId="8" borderId="19" xfId="0" applyNumberFormat="1" applyFont="1" applyFill="1" applyBorder="1" applyAlignment="1">
      <alignment horizontal="center" vertical="center"/>
    </xf>
    <xf numFmtId="0" fontId="2" fillId="3" borderId="9" xfId="2" applyBorder="1" applyAlignment="1">
      <alignment horizontal="center" vertical="center"/>
    </xf>
    <xf numFmtId="0" fontId="1" fillId="2" borderId="33" xfId="1" applyBorder="1" applyAlignment="1">
      <alignment horizontal="center" vertical="center"/>
    </xf>
    <xf numFmtId="170" fontId="9" fillId="11" borderId="36" xfId="3" applyNumberFormat="1" applyBorder="1" applyAlignment="1">
      <alignment horizontal="center" vertical="center" wrapText="1"/>
    </xf>
    <xf numFmtId="0" fontId="2" fillId="3" borderId="36" xfId="2" applyBorder="1" applyAlignment="1">
      <alignment horizontal="center" vertical="center"/>
    </xf>
    <xf numFmtId="0" fontId="2" fillId="3" borderId="33" xfId="2" applyBorder="1" applyAlignment="1">
      <alignment horizontal="center" vertical="center"/>
    </xf>
    <xf numFmtId="170" fontId="7" fillId="0" borderId="11" xfId="0" applyNumberFormat="1" applyFont="1" applyFill="1" applyBorder="1" applyAlignment="1">
      <alignment vertical="center" wrapText="1"/>
    </xf>
    <xf numFmtId="4" fontId="5" fillId="8" borderId="22" xfId="0" applyNumberFormat="1" applyFont="1" applyFill="1" applyBorder="1" applyAlignment="1">
      <alignment horizontal="center" vertical="center"/>
    </xf>
    <xf numFmtId="0" fontId="1" fillId="2" borderId="36" xfId="1" applyBorder="1" applyAlignment="1">
      <alignment horizontal="center" vertical="center"/>
    </xf>
    <xf numFmtId="0" fontId="2" fillId="3" borderId="7" xfId="2" applyBorder="1" applyAlignment="1">
      <alignment horizontal="center" vertical="center"/>
    </xf>
    <xf numFmtId="0" fontId="1" fillId="2" borderId="7" xfId="1" applyBorder="1" applyAlignment="1">
      <alignment horizontal="center"/>
    </xf>
    <xf numFmtId="0" fontId="1" fillId="2" borderId="7" xfId="1" applyBorder="1" applyAlignment="1">
      <alignment horizontal="center" vertical="center"/>
    </xf>
    <xf numFmtId="0" fontId="2" fillId="3" borderId="8" xfId="2" applyBorder="1" applyAlignment="1">
      <alignment horizontal="center" vertical="center"/>
    </xf>
    <xf numFmtId="0" fontId="2" fillId="3" borderId="11" xfId="2" applyBorder="1" applyAlignment="1">
      <alignment horizontal="center" vertical="center"/>
    </xf>
    <xf numFmtId="0" fontId="8" fillId="8" borderId="22" xfId="0" applyNumberFormat="1" applyFont="1" applyFill="1" applyBorder="1" applyAlignment="1">
      <alignment horizontal="center" vertical="center"/>
    </xf>
    <xf numFmtId="170" fontId="11" fillId="5" borderId="12" xfId="0" applyNumberFormat="1" applyFont="1" applyFill="1" applyBorder="1" applyAlignment="1">
      <alignment horizontal="center"/>
    </xf>
    <xf numFmtId="170" fontId="12" fillId="5" borderId="13" xfId="0" applyNumberFormat="1" applyFont="1" applyFill="1" applyBorder="1" applyAlignment="1">
      <alignment horizontal="center"/>
    </xf>
    <xf numFmtId="170" fontId="12" fillId="5" borderId="12" xfId="0" applyNumberFormat="1" applyFont="1" applyFill="1" applyBorder="1" applyAlignment="1">
      <alignment horizontal="center"/>
    </xf>
    <xf numFmtId="170" fontId="12" fillId="16" borderId="12" xfId="0" applyNumberFormat="1" applyFont="1" applyFill="1" applyBorder="1" applyAlignment="1">
      <alignment horizontal="center"/>
    </xf>
    <xf numFmtId="174" fontId="8" fillId="9" borderId="18" xfId="0" applyNumberFormat="1" applyFont="1" applyFill="1" applyBorder="1" applyAlignment="1">
      <alignment horizontal="center"/>
    </xf>
    <xf numFmtId="170" fontId="8" fillId="8" borderId="19" xfId="0" applyNumberFormat="1" applyFont="1" applyFill="1" applyBorder="1" applyAlignment="1">
      <alignment horizontal="center" vertical="center"/>
    </xf>
    <xf numFmtId="170" fontId="5" fillId="8" borderId="22" xfId="0" applyNumberFormat="1" applyFont="1" applyFill="1" applyBorder="1" applyAlignment="1">
      <alignment horizontal="center" vertical="center"/>
    </xf>
    <xf numFmtId="170" fontId="8" fillId="8" borderId="22" xfId="0" applyNumberFormat="1" applyFont="1" applyFill="1" applyBorder="1" applyAlignment="1">
      <alignment horizontal="center" vertical="center"/>
    </xf>
    <xf numFmtId="170" fontId="5" fillId="8" borderId="17" xfId="0" applyNumberFormat="1" applyFont="1" applyFill="1" applyBorder="1" applyAlignment="1">
      <alignment horizontal="center" vertical="center"/>
    </xf>
    <xf numFmtId="173" fontId="5" fillId="8" borderId="22" xfId="0" applyNumberFormat="1" applyFont="1" applyFill="1" applyBorder="1" applyAlignment="1">
      <alignment horizontal="center" vertical="center"/>
    </xf>
    <xf numFmtId="170" fontId="10" fillId="0" borderId="2" xfId="0" applyNumberFormat="1" applyFont="1" applyFill="1" applyBorder="1" applyAlignment="1">
      <alignment horizontal="center" vertical="center" wrapText="1"/>
    </xf>
    <xf numFmtId="170" fontId="10" fillId="0" borderId="16" xfId="0" applyNumberFormat="1" applyFont="1" applyFill="1" applyBorder="1" applyAlignment="1">
      <alignment horizontal="center" vertical="center" wrapText="1"/>
    </xf>
    <xf numFmtId="171" fontId="3" fillId="14" borderId="5" xfId="0" applyNumberFormat="1" applyFont="1" applyFill="1" applyBorder="1" applyAlignment="1">
      <alignment horizontal="center"/>
    </xf>
    <xf numFmtId="171" fontId="3" fillId="14" borderId="6" xfId="0" applyNumberFormat="1" applyFont="1" applyFill="1" applyBorder="1" applyAlignment="1">
      <alignment horizontal="center"/>
    </xf>
    <xf numFmtId="172" fontId="7" fillId="15" borderId="38" xfId="0" applyNumberFormat="1" applyFont="1" applyFill="1" applyBorder="1" applyAlignment="1">
      <alignment horizontal="center"/>
    </xf>
    <xf numFmtId="14" fontId="7" fillId="15" borderId="39" xfId="0" applyNumberFormat="1" applyFont="1" applyFill="1" applyBorder="1" applyAlignment="1">
      <alignment horizontal="center"/>
    </xf>
    <xf numFmtId="14" fontId="7" fillId="15" borderId="40" xfId="0" applyNumberFormat="1" applyFont="1" applyFill="1" applyBorder="1" applyAlignment="1">
      <alignment horizontal="center"/>
    </xf>
    <xf numFmtId="171" fontId="3" fillId="13" borderId="5" xfId="0" applyNumberFormat="1" applyFont="1" applyFill="1" applyBorder="1" applyAlignment="1">
      <alignment horizontal="center"/>
    </xf>
    <xf numFmtId="171" fontId="3" fillId="13" borderId="6" xfId="0" applyNumberFormat="1" applyFont="1" applyFill="1" applyBorder="1" applyAlignment="1">
      <alignment horizontal="center"/>
    </xf>
    <xf numFmtId="170" fontId="9" fillId="11" borderId="34" xfId="3" applyNumberFormat="1" applyBorder="1" applyAlignment="1">
      <alignment horizontal="center" vertical="center" wrapText="1"/>
    </xf>
    <xf numFmtId="170" fontId="9" fillId="11" borderId="8" xfId="3" applyNumberFormat="1" applyBorder="1" applyAlignment="1">
      <alignment horizontal="center" vertical="center" wrapText="1"/>
    </xf>
    <xf numFmtId="171" fontId="3" fillId="12" borderId="5" xfId="0" applyNumberFormat="1" applyFont="1" applyFill="1" applyBorder="1" applyAlignment="1">
      <alignment horizontal="center"/>
    </xf>
    <xf numFmtId="171" fontId="3" fillId="12" borderId="6" xfId="0" applyNumberFormat="1" applyFont="1" applyFill="1" applyBorder="1" applyAlignment="1">
      <alignment horizontal="center"/>
    </xf>
    <xf numFmtId="171" fontId="3" fillId="4" borderId="5" xfId="0" applyNumberFormat="1" applyFont="1" applyFill="1" applyBorder="1" applyAlignment="1">
      <alignment horizontal="center"/>
    </xf>
    <xf numFmtId="171" fontId="3" fillId="4" borderId="6" xfId="0" applyNumberFormat="1" applyFont="1" applyFill="1" applyBorder="1" applyAlignment="1">
      <alignment horizontal="center"/>
    </xf>
    <xf numFmtId="171" fontId="3" fillId="4" borderId="4" xfId="0" applyNumberFormat="1" applyFont="1" applyFill="1" applyBorder="1" applyAlignment="1">
      <alignment horizontal="center"/>
    </xf>
    <xf numFmtId="170" fontId="4" fillId="6" borderId="1" xfId="0" applyNumberFormat="1" applyFont="1" applyFill="1" applyBorder="1" applyAlignment="1">
      <alignment horizontal="center" vertical="center"/>
    </xf>
    <xf numFmtId="170" fontId="9" fillId="11" borderId="33" xfId="3" applyNumberFormat="1" applyBorder="1" applyAlignment="1">
      <alignment horizontal="center" vertical="center" wrapText="1"/>
    </xf>
    <xf numFmtId="170" fontId="9" fillId="11" borderId="26" xfId="3" applyNumberFormat="1" applyBorder="1" applyAlignment="1">
      <alignment horizontal="center" vertical="center" wrapText="1"/>
    </xf>
    <xf numFmtId="170" fontId="9" fillId="11" borderId="37" xfId="3" applyNumberFormat="1" applyBorder="1" applyAlignment="1">
      <alignment horizontal="center" vertical="center" wrapText="1"/>
    </xf>
    <xf numFmtId="170" fontId="9" fillId="11" borderId="41" xfId="3" applyNumberFormat="1" applyBorder="1" applyAlignment="1">
      <alignment horizontal="center" vertical="center" wrapText="1"/>
    </xf>
    <xf numFmtId="170" fontId="9" fillId="11" borderId="11" xfId="3" applyNumberFormat="1" applyBorder="1" applyAlignment="1">
      <alignment horizontal="center" vertical="center" wrapText="1"/>
    </xf>
    <xf numFmtId="170" fontId="9" fillId="11" borderId="3" xfId="3" applyNumberFormat="1" applyBorder="1" applyAlignment="1">
      <alignment horizontal="center" vertical="center" wrapText="1"/>
    </xf>
    <xf numFmtId="170" fontId="9" fillId="11" borderId="7" xfId="3" applyNumberFormat="1" applyBorder="1" applyAlignment="1">
      <alignment horizontal="center" vertical="center" wrapText="1"/>
    </xf>
  </cellXfs>
  <cellStyles count="4">
    <cellStyle name="Insatisfaisant" xfId="1" builtinId="27"/>
    <cellStyle name="Neutre" xfId="3" builtinId="28"/>
    <cellStyle name="Normal" xfId="0" builtinId="0"/>
    <cellStyle name="Satisfaisant" xfId="2" builtinId="26"/>
  </cellStyles>
  <dxfs count="0"/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36"/>
  <sheetViews>
    <sheetView tabSelected="1" workbookViewId="0">
      <pane xSplit="1" topLeftCell="B1" activePane="topRight" state="frozen"/>
      <selection pane="topRight" activeCell="A33" sqref="A33"/>
    </sheetView>
  </sheetViews>
  <sheetFormatPr baseColWidth="10" defaultRowHeight="15" x14ac:dyDescent="0.25"/>
  <cols>
    <col min="1" max="1" width="15.7109375" customWidth="1"/>
    <col min="2" max="2" width="25.7109375" customWidth="1"/>
    <col min="3" max="3" width="30.7109375" customWidth="1"/>
    <col min="4" max="4" width="25.7109375" customWidth="1"/>
    <col min="5" max="5" width="30.7109375" customWidth="1"/>
    <col min="6" max="6" width="25.7109375" customWidth="1"/>
    <col min="7" max="7" width="30.7109375" customWidth="1"/>
    <col min="8" max="8" width="25.7109375" customWidth="1"/>
    <col min="9" max="9" width="30.7109375" customWidth="1"/>
    <col min="10" max="10" width="25.7109375" customWidth="1"/>
    <col min="11" max="11" width="30.7109375" customWidth="1"/>
    <col min="12" max="14" width="25.7109375" customWidth="1"/>
    <col min="15" max="15" width="30.7109375" customWidth="1"/>
    <col min="16" max="16" width="25.7109375" customWidth="1"/>
    <col min="17" max="17" width="30.7109375" customWidth="1"/>
    <col min="18" max="18" width="25.7109375" customWidth="1"/>
    <col min="19" max="19" width="30.7109375" customWidth="1"/>
    <col min="20" max="20" width="25.7109375" customWidth="1"/>
    <col min="21" max="21" width="30.7109375" customWidth="1"/>
    <col min="22" max="22" width="25.7109375" customWidth="1"/>
    <col min="23" max="23" width="30.7109375" customWidth="1"/>
    <col min="24" max="24" width="25.7109375" customWidth="1"/>
    <col min="25" max="25" width="30.7109375" customWidth="1"/>
    <col min="26" max="26" width="25.7109375" customWidth="1"/>
    <col min="27" max="27" width="30.7109375" customWidth="1"/>
    <col min="28" max="28" width="25.7109375" customWidth="1"/>
    <col min="29" max="29" width="30.7109375" customWidth="1"/>
    <col min="30" max="30" width="25.7109375" customWidth="1"/>
    <col min="31" max="31" width="30.7109375" customWidth="1"/>
    <col min="32" max="32" width="25.7109375" customWidth="1"/>
    <col min="33" max="33" width="30.7109375" customWidth="1"/>
    <col min="34" max="34" width="25.7109375" customWidth="1"/>
    <col min="35" max="35" width="30.7109375" customWidth="1"/>
    <col min="36" max="36" width="25.7109375" customWidth="1"/>
    <col min="37" max="37" width="30.7109375" customWidth="1"/>
    <col min="38" max="38" width="25.7109375" customWidth="1"/>
    <col min="39" max="39" width="30.7109375" customWidth="1"/>
    <col min="40" max="40" width="25.7109375" customWidth="1"/>
    <col min="41" max="41" width="30.7109375" customWidth="1"/>
    <col min="42" max="42" width="25.7109375" customWidth="1"/>
    <col min="43" max="43" width="30.7109375" customWidth="1"/>
    <col min="44" max="44" width="25.7109375" customWidth="1"/>
    <col min="45" max="45" width="30.7109375" customWidth="1"/>
    <col min="46" max="46" width="25.7109375" customWidth="1"/>
    <col min="47" max="47" width="30.7109375" customWidth="1"/>
    <col min="48" max="48" width="25.7109375" customWidth="1"/>
    <col min="49" max="49" width="30.7109375" customWidth="1"/>
    <col min="50" max="50" width="25.7109375" customWidth="1"/>
    <col min="51" max="51" width="30.7109375" customWidth="1"/>
    <col min="52" max="52" width="25.7109375" customWidth="1"/>
    <col min="53" max="53" width="30.7109375" customWidth="1"/>
    <col min="54" max="54" width="25.7109375" customWidth="1"/>
    <col min="55" max="55" width="30.7109375" customWidth="1"/>
    <col min="56" max="56" width="25.7109375" customWidth="1"/>
  </cols>
  <sheetData>
    <row r="1" spans="1:56" ht="16.5" customHeight="1" thickTop="1" thickBot="1" x14ac:dyDescent="0.3">
      <c r="A1" s="86"/>
      <c r="B1" s="85">
        <v>44213</v>
      </c>
      <c r="C1" s="83"/>
      <c r="D1" s="84"/>
      <c r="E1" s="70" t="s">
        <v>35</v>
      </c>
      <c r="F1" s="83">
        <v>44221</v>
      </c>
      <c r="G1" s="83"/>
      <c r="H1" s="84"/>
      <c r="I1" s="70" t="s">
        <v>36</v>
      </c>
      <c r="J1" s="81">
        <v>44229</v>
      </c>
      <c r="K1" s="81"/>
      <c r="L1" s="82"/>
      <c r="M1" s="70" t="s">
        <v>36</v>
      </c>
      <c r="N1" s="81">
        <v>44235</v>
      </c>
      <c r="O1" s="81"/>
      <c r="P1" s="82"/>
      <c r="Q1" s="70" t="s">
        <v>36</v>
      </c>
      <c r="R1" s="81">
        <v>44246</v>
      </c>
      <c r="S1" s="81"/>
      <c r="T1" s="82"/>
      <c r="U1" s="70" t="s">
        <v>36</v>
      </c>
      <c r="V1" s="77">
        <v>44257</v>
      </c>
      <c r="W1" s="77"/>
      <c r="X1" s="78"/>
      <c r="Y1" s="70" t="s">
        <v>36</v>
      </c>
      <c r="Z1" s="77">
        <v>44263</v>
      </c>
      <c r="AA1" s="77"/>
      <c r="AB1" s="78"/>
      <c r="AC1" s="70" t="s">
        <v>36</v>
      </c>
      <c r="AD1" s="77">
        <v>44271</v>
      </c>
      <c r="AE1" s="77"/>
      <c r="AF1" s="78"/>
      <c r="AG1" s="70" t="s">
        <v>36</v>
      </c>
      <c r="AH1" s="77">
        <v>44278</v>
      </c>
      <c r="AI1" s="77"/>
      <c r="AJ1" s="78"/>
      <c r="AK1" s="70" t="s">
        <v>36</v>
      </c>
      <c r="AL1" s="77">
        <v>44285</v>
      </c>
      <c r="AM1" s="77"/>
      <c r="AN1" s="78"/>
      <c r="AO1" s="70" t="s">
        <v>36</v>
      </c>
      <c r="AP1" s="72">
        <v>44292</v>
      </c>
      <c r="AQ1" s="72"/>
      <c r="AR1" s="73"/>
      <c r="AS1" s="70" t="s">
        <v>36</v>
      </c>
      <c r="AT1" s="72">
        <v>44301</v>
      </c>
      <c r="AU1" s="72"/>
      <c r="AV1" s="73"/>
      <c r="AW1" s="70" t="s">
        <v>36</v>
      </c>
      <c r="AX1" s="72">
        <v>44311</v>
      </c>
      <c r="AY1" s="72"/>
      <c r="AZ1" s="73"/>
      <c r="BA1" s="70" t="s">
        <v>36</v>
      </c>
      <c r="BB1" s="72">
        <v>44316</v>
      </c>
      <c r="BC1" s="72"/>
      <c r="BD1" s="73"/>
    </row>
    <row r="2" spans="1:56" ht="16.5" customHeight="1" thickTop="1" thickBot="1" x14ac:dyDescent="0.3">
      <c r="A2" s="86"/>
      <c r="B2" s="3" t="s">
        <v>30</v>
      </c>
      <c r="C2" s="5" t="s">
        <v>34</v>
      </c>
      <c r="D2" s="4" t="s">
        <v>0</v>
      </c>
      <c r="E2" s="71"/>
      <c r="F2" s="3" t="s">
        <v>30</v>
      </c>
      <c r="G2" s="5" t="s">
        <v>34</v>
      </c>
      <c r="H2" s="4" t="s">
        <v>0</v>
      </c>
      <c r="I2" s="71"/>
      <c r="J2" s="3" t="s">
        <v>30</v>
      </c>
      <c r="K2" s="5" t="s">
        <v>34</v>
      </c>
      <c r="L2" s="4" t="s">
        <v>0</v>
      </c>
      <c r="M2" s="71"/>
      <c r="N2" s="3" t="s">
        <v>30</v>
      </c>
      <c r="O2" s="5" t="s">
        <v>34</v>
      </c>
      <c r="P2" s="4" t="s">
        <v>0</v>
      </c>
      <c r="Q2" s="71"/>
      <c r="R2" s="3" t="s">
        <v>30</v>
      </c>
      <c r="S2" s="5" t="s">
        <v>34</v>
      </c>
      <c r="T2" s="4" t="s">
        <v>0</v>
      </c>
      <c r="U2" s="71"/>
      <c r="V2" s="3" t="s">
        <v>30</v>
      </c>
      <c r="W2" s="5" t="s">
        <v>34</v>
      </c>
      <c r="X2" s="4" t="s">
        <v>0</v>
      </c>
      <c r="Y2" s="71"/>
      <c r="Z2" s="3" t="s">
        <v>30</v>
      </c>
      <c r="AA2" s="5" t="s">
        <v>34</v>
      </c>
      <c r="AB2" s="4" t="s">
        <v>0</v>
      </c>
      <c r="AC2" s="71"/>
      <c r="AD2" s="3" t="s">
        <v>30</v>
      </c>
      <c r="AE2" s="5" t="s">
        <v>34</v>
      </c>
      <c r="AF2" s="4" t="s">
        <v>0</v>
      </c>
      <c r="AG2" s="71"/>
      <c r="AH2" s="3" t="s">
        <v>30</v>
      </c>
      <c r="AI2" s="5" t="s">
        <v>34</v>
      </c>
      <c r="AJ2" s="4" t="s">
        <v>0</v>
      </c>
      <c r="AK2" s="71"/>
      <c r="AL2" s="3" t="s">
        <v>30</v>
      </c>
      <c r="AM2" s="5" t="s">
        <v>34</v>
      </c>
      <c r="AN2" s="4" t="s">
        <v>0</v>
      </c>
      <c r="AO2" s="71"/>
      <c r="AP2" s="3" t="s">
        <v>30</v>
      </c>
      <c r="AQ2" s="5" t="s">
        <v>34</v>
      </c>
      <c r="AR2" s="4" t="s">
        <v>0</v>
      </c>
      <c r="AS2" s="71"/>
      <c r="AT2" s="3" t="s">
        <v>30</v>
      </c>
      <c r="AU2" s="5" t="s">
        <v>34</v>
      </c>
      <c r="AV2" s="4" t="s">
        <v>0</v>
      </c>
      <c r="AW2" s="71"/>
      <c r="AX2" s="3" t="s">
        <v>30</v>
      </c>
      <c r="AY2" s="5" t="s">
        <v>34</v>
      </c>
      <c r="AZ2" s="4" t="s">
        <v>0</v>
      </c>
      <c r="BA2" s="71"/>
      <c r="BB2" s="3" t="s">
        <v>30</v>
      </c>
      <c r="BC2" s="5" t="s">
        <v>34</v>
      </c>
      <c r="BD2" s="4" t="s">
        <v>0</v>
      </c>
    </row>
    <row r="3" spans="1:56" ht="16.5" thickTop="1" thickBot="1" x14ac:dyDescent="0.3">
      <c r="A3" s="61" t="s">
        <v>3</v>
      </c>
      <c r="B3" s="37" t="s">
        <v>33</v>
      </c>
      <c r="C3" s="45">
        <v>1233.54</v>
      </c>
      <c r="D3" s="9" t="s">
        <v>33</v>
      </c>
      <c r="E3" s="46">
        <f>G3/C3</f>
        <v>1.0693937772589459</v>
      </c>
      <c r="F3" s="8" t="s">
        <v>33</v>
      </c>
      <c r="G3" s="45">
        <v>1319.14</v>
      </c>
      <c r="H3" s="9" t="s">
        <v>33</v>
      </c>
      <c r="I3" s="34">
        <f>K3/C3</f>
        <v>1.2250190508617473</v>
      </c>
      <c r="J3" s="8" t="s">
        <v>33</v>
      </c>
      <c r="K3" s="45">
        <v>1511.11</v>
      </c>
      <c r="L3" s="9" t="s">
        <v>33</v>
      </c>
      <c r="M3" s="34">
        <f>O3/C3</f>
        <v>1.4177570244985975</v>
      </c>
      <c r="N3" s="8" t="s">
        <v>33</v>
      </c>
      <c r="O3" s="45">
        <v>1748.86</v>
      </c>
      <c r="P3" s="9" t="s">
        <v>33</v>
      </c>
      <c r="Q3" s="36">
        <f>S3/C3</f>
        <v>1.5849992703925289</v>
      </c>
      <c r="R3" s="8" t="s">
        <v>33</v>
      </c>
      <c r="S3" s="45">
        <v>1955.16</v>
      </c>
      <c r="T3" s="9" t="s">
        <v>33</v>
      </c>
      <c r="U3" s="36">
        <f>W3/C3</f>
        <v>1.2050683398998006</v>
      </c>
      <c r="V3" s="8" t="s">
        <v>33</v>
      </c>
      <c r="W3" s="45">
        <v>1486.5</v>
      </c>
      <c r="X3" s="9" t="s">
        <v>33</v>
      </c>
      <c r="Y3" s="36">
        <f>AA3/C3</f>
        <v>1.4857726543119802</v>
      </c>
      <c r="Z3" s="8" t="s">
        <v>33</v>
      </c>
      <c r="AA3" s="45">
        <v>1832.76</v>
      </c>
      <c r="AB3" s="9" t="s">
        <v>33</v>
      </c>
      <c r="AC3" s="36">
        <f>AE3/C3</f>
        <v>1.4638033626797673</v>
      </c>
      <c r="AD3" s="8" t="s">
        <v>33</v>
      </c>
      <c r="AE3" s="45">
        <v>1805.66</v>
      </c>
      <c r="AF3" s="9" t="s">
        <v>33</v>
      </c>
      <c r="AG3" s="36">
        <f>AI3/C3</f>
        <v>1.3528300663132125</v>
      </c>
      <c r="AH3" s="8" t="s">
        <v>33</v>
      </c>
      <c r="AI3" s="45">
        <v>1668.77</v>
      </c>
      <c r="AJ3" s="9" t="s">
        <v>33</v>
      </c>
      <c r="AK3" s="36">
        <f>AM3/C3</f>
        <v>1.4926877117888353</v>
      </c>
      <c r="AL3" s="8" t="s">
        <v>33</v>
      </c>
      <c r="AM3" s="45">
        <v>1841.29</v>
      </c>
      <c r="AN3" s="9" t="s">
        <v>33</v>
      </c>
      <c r="AO3" s="36">
        <f>AQ3/C3</f>
        <v>1.7131102355821457</v>
      </c>
      <c r="AP3" s="8" t="s">
        <v>33</v>
      </c>
      <c r="AQ3" s="45">
        <v>2113.19</v>
      </c>
      <c r="AR3" s="9" t="s">
        <v>33</v>
      </c>
      <c r="AS3" s="36">
        <f>AU3/C3</f>
        <v>2.0382800719879373</v>
      </c>
      <c r="AT3" s="8" t="s">
        <v>33</v>
      </c>
      <c r="AU3" s="45">
        <v>2514.3000000000002</v>
      </c>
      <c r="AV3" s="9" t="s">
        <v>33</v>
      </c>
      <c r="AW3" s="36">
        <f>AY3/C3</f>
        <v>1.8863433694894371</v>
      </c>
      <c r="AX3" s="64" t="s">
        <v>33</v>
      </c>
      <c r="AY3" s="65">
        <v>2326.88</v>
      </c>
      <c r="AZ3" s="9" t="s">
        <v>33</v>
      </c>
      <c r="BA3" s="36">
        <f>BC3/C3</f>
        <v>2.2335068177764805</v>
      </c>
      <c r="BB3" s="64" t="s">
        <v>33</v>
      </c>
      <c r="BC3" s="65">
        <v>2755.12</v>
      </c>
      <c r="BD3" s="9" t="s">
        <v>33</v>
      </c>
    </row>
    <row r="4" spans="1:56" ht="16.5" thickTop="1" thickBot="1" x14ac:dyDescent="0.3">
      <c r="A4" s="62" t="s">
        <v>4</v>
      </c>
      <c r="B4" s="38" t="s">
        <v>33</v>
      </c>
      <c r="C4" s="52">
        <v>35839.599999999999</v>
      </c>
      <c r="D4" s="11" t="s">
        <v>33</v>
      </c>
      <c r="E4" s="33">
        <f>G4/C4</f>
        <v>0.89990680699561376</v>
      </c>
      <c r="F4" s="10" t="s">
        <v>33</v>
      </c>
      <c r="G4" s="52">
        <v>32252.3</v>
      </c>
      <c r="H4" s="11" t="s">
        <v>33</v>
      </c>
      <c r="I4" s="47">
        <f>K4/C4</f>
        <v>0.99011149678009791</v>
      </c>
      <c r="J4" s="10" t="s">
        <v>33</v>
      </c>
      <c r="K4" s="52">
        <v>35485.199999999997</v>
      </c>
      <c r="L4" s="11" t="s">
        <v>33</v>
      </c>
      <c r="M4" s="49">
        <f>O4/C4</f>
        <v>1.2945373274255292</v>
      </c>
      <c r="N4" s="10" t="s">
        <v>33</v>
      </c>
      <c r="O4" s="52">
        <v>46395.7</v>
      </c>
      <c r="P4" s="11" t="s">
        <v>33</v>
      </c>
      <c r="Q4" s="50">
        <f>S4/C4</f>
        <v>1.5599113829395417</v>
      </c>
      <c r="R4" s="10" t="s">
        <v>33</v>
      </c>
      <c r="S4" s="52">
        <v>55906.6</v>
      </c>
      <c r="T4" s="11" t="s">
        <v>33</v>
      </c>
      <c r="U4" s="50">
        <f>W4/C4</f>
        <v>1.3511367314367349</v>
      </c>
      <c r="V4" s="10" t="s">
        <v>33</v>
      </c>
      <c r="W4" s="52">
        <v>48424.2</v>
      </c>
      <c r="X4" s="11" t="s">
        <v>33</v>
      </c>
      <c r="Y4" s="50">
        <f>AA4/C4</f>
        <v>1.459586602529046</v>
      </c>
      <c r="Z4" s="10" t="s">
        <v>33</v>
      </c>
      <c r="AA4" s="52">
        <v>52311</v>
      </c>
      <c r="AB4" s="11" t="s">
        <v>33</v>
      </c>
      <c r="AC4" s="50">
        <f>AE4/C4</f>
        <v>1.5873419346198061</v>
      </c>
      <c r="AD4" s="10" t="s">
        <v>33</v>
      </c>
      <c r="AE4" s="52">
        <v>56889.7</v>
      </c>
      <c r="AF4" s="11" t="s">
        <v>33</v>
      </c>
      <c r="AG4" s="49">
        <f>AI4/C4</f>
        <v>1.5193389435149947</v>
      </c>
      <c r="AH4" s="10" t="s">
        <v>33</v>
      </c>
      <c r="AI4" s="52">
        <v>54452.5</v>
      </c>
      <c r="AJ4" s="11" t="s">
        <v>33</v>
      </c>
      <c r="AK4" s="50">
        <f>AM4/C4</f>
        <v>1.6398425205638458</v>
      </c>
      <c r="AL4" s="10" t="s">
        <v>33</v>
      </c>
      <c r="AM4" s="52">
        <v>58771.3</v>
      </c>
      <c r="AN4" s="11" t="s">
        <v>33</v>
      </c>
      <c r="AO4" s="50">
        <f>AQ4/C4</f>
        <v>1.6182183952945906</v>
      </c>
      <c r="AP4" s="10" t="s">
        <v>33</v>
      </c>
      <c r="AQ4" s="52">
        <v>57996.3</v>
      </c>
      <c r="AR4" s="11" t="s">
        <v>33</v>
      </c>
      <c r="AS4" s="49">
        <f>AU4/C4</f>
        <v>1.7638589716403086</v>
      </c>
      <c r="AT4" s="10" t="s">
        <v>33</v>
      </c>
      <c r="AU4" s="52">
        <v>63216</v>
      </c>
      <c r="AV4" s="11" t="s">
        <v>33</v>
      </c>
      <c r="AW4" s="49">
        <f>AY4/C4</f>
        <v>1.3925610218864051</v>
      </c>
      <c r="AX4" s="64" t="s">
        <v>33</v>
      </c>
      <c r="AY4" s="66">
        <v>49908.83</v>
      </c>
      <c r="AZ4" s="9" t="s">
        <v>33</v>
      </c>
      <c r="BA4" s="49">
        <f>BC4/C4</f>
        <v>1.5243130503688658</v>
      </c>
      <c r="BB4" s="64" t="s">
        <v>33</v>
      </c>
      <c r="BC4" s="66">
        <v>54630.77</v>
      </c>
      <c r="BD4" s="9" t="s">
        <v>33</v>
      </c>
    </row>
    <row r="5" spans="1:56" ht="16.5" thickTop="1" thickBot="1" x14ac:dyDescent="0.3">
      <c r="A5" s="62" t="s">
        <v>5</v>
      </c>
      <c r="B5" s="38" t="s">
        <v>33</v>
      </c>
      <c r="C5" s="39">
        <v>142.881</v>
      </c>
      <c r="D5" s="11" t="s">
        <v>33</v>
      </c>
      <c r="E5" s="47">
        <f>G5/C5</f>
        <v>0.95960974517255626</v>
      </c>
      <c r="F5" s="10" t="s">
        <v>33</v>
      </c>
      <c r="G5" s="39">
        <v>137.11000000000001</v>
      </c>
      <c r="H5" s="11" t="s">
        <v>33</v>
      </c>
      <c r="I5" s="33">
        <f>K5/C5</f>
        <v>0.99324612789664124</v>
      </c>
      <c r="J5" s="10" t="s">
        <v>33</v>
      </c>
      <c r="K5" s="39">
        <v>141.916</v>
      </c>
      <c r="L5" s="11" t="s">
        <v>33</v>
      </c>
      <c r="M5" s="49">
        <f>O5/C5</f>
        <v>1.1712613993463092</v>
      </c>
      <c r="N5" s="10" t="s">
        <v>33</v>
      </c>
      <c r="O5" s="39">
        <v>167.351</v>
      </c>
      <c r="P5" s="11" t="s">
        <v>33</v>
      </c>
      <c r="Q5" s="50">
        <f>S5/C5</f>
        <v>1.6565813509143972</v>
      </c>
      <c r="R5" s="10" t="s">
        <v>33</v>
      </c>
      <c r="S5" s="39">
        <v>236.69399999999999</v>
      </c>
      <c r="T5" s="11" t="s">
        <v>33</v>
      </c>
      <c r="U5" s="50">
        <f>W5/C5</f>
        <v>1.2480315787263527</v>
      </c>
      <c r="V5" s="10" t="s">
        <v>33</v>
      </c>
      <c r="W5" s="39">
        <v>178.32</v>
      </c>
      <c r="X5" s="11" t="s">
        <v>33</v>
      </c>
      <c r="Y5" s="50">
        <f>AA5/C5</f>
        <v>1.3409410628425054</v>
      </c>
      <c r="Z5" s="10" t="s">
        <v>33</v>
      </c>
      <c r="AA5" s="39">
        <v>191.595</v>
      </c>
      <c r="AB5" s="11" t="s">
        <v>33</v>
      </c>
      <c r="AC5" s="35">
        <f>AE5/C5</f>
        <v>1.411650254407514</v>
      </c>
      <c r="AD5" s="10" t="s">
        <v>33</v>
      </c>
      <c r="AE5" s="39">
        <v>201.69800000000001</v>
      </c>
      <c r="AF5" s="11" t="s">
        <v>33</v>
      </c>
      <c r="AG5" s="49">
        <f>AI5/C5</f>
        <v>1.3031123802325011</v>
      </c>
      <c r="AH5" s="10" t="s">
        <v>33</v>
      </c>
      <c r="AI5" s="39">
        <v>186.19</v>
      </c>
      <c r="AJ5" s="11" t="s">
        <v>33</v>
      </c>
      <c r="AK5" s="35">
        <f>AM5/C5</f>
        <v>1.3701681819136202</v>
      </c>
      <c r="AL5" s="10" t="s">
        <v>33</v>
      </c>
      <c r="AM5" s="39">
        <v>195.77099999999999</v>
      </c>
      <c r="AN5" s="11" t="s">
        <v>33</v>
      </c>
      <c r="AO5" s="50">
        <f>AQ5/C5</f>
        <v>1.6575121954633576</v>
      </c>
      <c r="AP5" s="10" t="s">
        <v>33</v>
      </c>
      <c r="AQ5" s="39">
        <v>236.827</v>
      </c>
      <c r="AR5" s="11" t="s">
        <v>33</v>
      </c>
      <c r="AS5" s="35">
        <f>AU5/C5</f>
        <v>1.9999440093504386</v>
      </c>
      <c r="AT5" s="10" t="s">
        <v>33</v>
      </c>
      <c r="AU5" s="39">
        <v>285.75400000000002</v>
      </c>
      <c r="AV5" s="11" t="s">
        <v>33</v>
      </c>
      <c r="AW5" s="35">
        <f>AY5/C5</f>
        <v>1.6114808826925904</v>
      </c>
      <c r="AX5" s="64" t="s">
        <v>33</v>
      </c>
      <c r="AY5" s="66">
        <v>230.25</v>
      </c>
      <c r="AZ5" s="9" t="s">
        <v>33</v>
      </c>
      <c r="BA5" s="35">
        <f>BC5/C5</f>
        <v>1.8314541471574248</v>
      </c>
      <c r="BB5" s="64" t="s">
        <v>33</v>
      </c>
      <c r="BC5" s="66">
        <v>261.68</v>
      </c>
      <c r="BD5" s="9" t="s">
        <v>33</v>
      </c>
    </row>
    <row r="6" spans="1:56" ht="16.5" thickTop="1" thickBot="1" x14ac:dyDescent="0.3">
      <c r="A6" s="62" t="s">
        <v>6</v>
      </c>
      <c r="B6" s="38" t="s">
        <v>33</v>
      </c>
      <c r="C6" s="39">
        <v>23.36</v>
      </c>
      <c r="D6" s="11" t="s">
        <v>33</v>
      </c>
      <c r="E6" s="49">
        <f>G6/C6</f>
        <v>1.0004280821917808</v>
      </c>
      <c r="F6" s="10" t="s">
        <v>33</v>
      </c>
      <c r="G6" s="39">
        <v>23.37</v>
      </c>
      <c r="H6" s="11" t="s">
        <v>33</v>
      </c>
      <c r="I6" s="49">
        <f>K6/C6</f>
        <v>1.0132705479452055</v>
      </c>
      <c r="J6" s="10" t="s">
        <v>33</v>
      </c>
      <c r="K6" s="39">
        <v>23.67</v>
      </c>
      <c r="L6" s="11" t="s">
        <v>33</v>
      </c>
      <c r="M6" s="49">
        <f>O6/C6</f>
        <v>1.0894691780821917</v>
      </c>
      <c r="N6" s="10" t="s">
        <v>33</v>
      </c>
      <c r="O6" s="39">
        <v>25.45</v>
      </c>
      <c r="P6" s="11" t="s">
        <v>33</v>
      </c>
      <c r="Q6" s="35">
        <f>S6/C6</f>
        <v>1.4850171232876712</v>
      </c>
      <c r="R6" s="10" t="s">
        <v>33</v>
      </c>
      <c r="S6" s="39">
        <v>34.69</v>
      </c>
      <c r="T6" s="11" t="s">
        <v>33</v>
      </c>
      <c r="U6" s="35">
        <f>W6/C6</f>
        <v>1.220890410958904</v>
      </c>
      <c r="V6" s="10" t="s">
        <v>33</v>
      </c>
      <c r="W6" s="39">
        <v>28.52</v>
      </c>
      <c r="X6" s="11" t="s">
        <v>33</v>
      </c>
      <c r="Y6" s="35">
        <f>AA6/C6</f>
        <v>1.3617294520547945</v>
      </c>
      <c r="Z6" s="10" t="s">
        <v>33</v>
      </c>
      <c r="AA6" s="39">
        <v>31.81</v>
      </c>
      <c r="AB6" s="11" t="s">
        <v>33</v>
      </c>
      <c r="AC6" s="35">
        <f>AE6/C6</f>
        <v>1.1956335616438356</v>
      </c>
      <c r="AD6" s="10" t="s">
        <v>33</v>
      </c>
      <c r="AE6" s="39">
        <v>27.93</v>
      </c>
      <c r="AF6" s="11" t="s">
        <v>33</v>
      </c>
      <c r="AG6" s="49">
        <f>AI6/C6</f>
        <v>1.1459760273972603</v>
      </c>
      <c r="AH6" s="10" t="s">
        <v>33</v>
      </c>
      <c r="AI6" s="39">
        <v>26.77</v>
      </c>
      <c r="AJ6" s="11" t="s">
        <v>33</v>
      </c>
      <c r="AK6" s="49">
        <f>AM6/C6</f>
        <v>1.1917808219178083</v>
      </c>
      <c r="AL6" s="10" t="s">
        <v>33</v>
      </c>
      <c r="AM6" s="39">
        <v>27.84</v>
      </c>
      <c r="AN6" s="11" t="s">
        <v>33</v>
      </c>
      <c r="AO6" s="50">
        <f>AQ6/C6</f>
        <v>1.4858732876712331</v>
      </c>
      <c r="AP6" s="10" t="s">
        <v>33</v>
      </c>
      <c r="AQ6" s="39">
        <v>34.71</v>
      </c>
      <c r="AR6" s="11" t="s">
        <v>33</v>
      </c>
      <c r="AS6" s="49">
        <f>AU6/C6</f>
        <v>1.8210616438356164</v>
      </c>
      <c r="AT6" s="10" t="s">
        <v>33</v>
      </c>
      <c r="AU6" s="39">
        <v>42.54</v>
      </c>
      <c r="AV6" s="11" t="s">
        <v>33</v>
      </c>
      <c r="AW6" s="49">
        <f>AY6/C6</f>
        <v>1.4002568493150687</v>
      </c>
      <c r="AX6" s="64" t="s">
        <v>33</v>
      </c>
      <c r="AY6" s="66">
        <v>32.71</v>
      </c>
      <c r="AZ6" s="9" t="s">
        <v>33</v>
      </c>
      <c r="BA6" s="49">
        <f>BC6/C6</f>
        <v>1.6138698630136987</v>
      </c>
      <c r="BB6" s="64" t="s">
        <v>33</v>
      </c>
      <c r="BC6" s="66">
        <v>37.700000000000003</v>
      </c>
      <c r="BD6" s="9" t="s">
        <v>33</v>
      </c>
    </row>
    <row r="7" spans="1:56" ht="16.5" thickTop="1" thickBot="1" x14ac:dyDescent="0.3">
      <c r="A7" s="62" t="s">
        <v>7</v>
      </c>
      <c r="B7" s="12"/>
      <c r="C7" s="39"/>
      <c r="D7" s="11"/>
      <c r="E7" s="28"/>
      <c r="F7" s="12"/>
      <c r="G7" s="39"/>
      <c r="H7" s="11"/>
      <c r="I7" s="48" t="s">
        <v>1</v>
      </c>
      <c r="J7" s="10" t="s">
        <v>33</v>
      </c>
      <c r="K7" s="39">
        <v>110.36</v>
      </c>
      <c r="L7" s="11" t="s">
        <v>33</v>
      </c>
      <c r="M7" s="49">
        <f>O7/K7</f>
        <v>1.1459768031895614</v>
      </c>
      <c r="N7" s="10" t="s">
        <v>33</v>
      </c>
      <c r="O7" s="39">
        <v>126.47</v>
      </c>
      <c r="P7" s="11" t="s">
        <v>33</v>
      </c>
      <c r="Q7" s="54">
        <f>S7/K7</f>
        <v>2.9352120333454153</v>
      </c>
      <c r="R7" s="10" t="s">
        <v>33</v>
      </c>
      <c r="S7" s="39">
        <v>323.93</v>
      </c>
      <c r="T7" s="11" t="s">
        <v>33</v>
      </c>
      <c r="U7" s="54">
        <f>W7/K7</f>
        <v>1.9569590431315693</v>
      </c>
      <c r="V7" s="10" t="s">
        <v>33</v>
      </c>
      <c r="W7" s="39">
        <v>215.97</v>
      </c>
      <c r="X7" s="11" t="s">
        <v>33</v>
      </c>
      <c r="Y7" s="54">
        <f>AA7/K7</f>
        <v>1.9806995288147879</v>
      </c>
      <c r="Z7" s="10" t="s">
        <v>33</v>
      </c>
      <c r="AA7" s="39">
        <v>218.59</v>
      </c>
      <c r="AB7" s="11" t="s">
        <v>33</v>
      </c>
      <c r="AC7" s="54">
        <f>AE7/K7</f>
        <v>2.0195723088075388</v>
      </c>
      <c r="AD7" s="10" t="s">
        <v>33</v>
      </c>
      <c r="AE7" s="39">
        <v>222.88</v>
      </c>
      <c r="AF7" s="11" t="s">
        <v>33</v>
      </c>
      <c r="AG7" s="54">
        <f>AI7/K7</f>
        <v>1.8761326567596956</v>
      </c>
      <c r="AH7" s="10" t="s">
        <v>33</v>
      </c>
      <c r="AI7" s="39">
        <v>207.05</v>
      </c>
      <c r="AJ7" s="11" t="s">
        <v>33</v>
      </c>
      <c r="AK7" s="54">
        <f>AM7/K7</f>
        <v>1.9575027183762232</v>
      </c>
      <c r="AL7" s="10" t="s">
        <v>33</v>
      </c>
      <c r="AM7" s="39">
        <v>216.03</v>
      </c>
      <c r="AN7" s="11" t="s">
        <v>33</v>
      </c>
      <c r="AO7" s="49">
        <f>AQ7/K7</f>
        <v>2.4968285610728524</v>
      </c>
      <c r="AP7" s="10" t="s">
        <v>33</v>
      </c>
      <c r="AQ7" s="39">
        <v>275.55</v>
      </c>
      <c r="AR7" s="11" t="s">
        <v>33</v>
      </c>
      <c r="AS7" s="54">
        <f>AU7/K7</f>
        <v>2.9650235592606018</v>
      </c>
      <c r="AT7" s="10" t="s">
        <v>33</v>
      </c>
      <c r="AU7" s="39">
        <v>327.22000000000003</v>
      </c>
      <c r="AV7" s="11" t="s">
        <v>33</v>
      </c>
      <c r="AW7" s="54">
        <f>AY7/K7</f>
        <v>2.3600942370424063</v>
      </c>
      <c r="AX7" s="64" t="s">
        <v>33</v>
      </c>
      <c r="AY7" s="66">
        <v>260.45999999999998</v>
      </c>
      <c r="AZ7" s="9" t="s">
        <v>33</v>
      </c>
      <c r="BA7" s="54">
        <f>BC7/K7</f>
        <v>2.8113446901051105</v>
      </c>
      <c r="BB7" s="64" t="s">
        <v>33</v>
      </c>
      <c r="BC7" s="66">
        <v>310.26</v>
      </c>
      <c r="BD7" s="9" t="s">
        <v>33</v>
      </c>
    </row>
    <row r="8" spans="1:56" ht="16.5" thickTop="1" thickBot="1" x14ac:dyDescent="0.3">
      <c r="A8" s="62" t="s">
        <v>8</v>
      </c>
      <c r="B8" s="12"/>
      <c r="C8" s="39"/>
      <c r="D8" s="11"/>
      <c r="E8" s="16"/>
      <c r="F8" s="12"/>
      <c r="G8" s="39"/>
      <c r="H8" s="11"/>
      <c r="I8" s="25"/>
      <c r="J8" s="12"/>
      <c r="K8" s="39"/>
      <c r="L8" s="11"/>
      <c r="M8" s="29" t="s">
        <v>1</v>
      </c>
      <c r="N8" s="12" t="s">
        <v>33</v>
      </c>
      <c r="O8" s="39">
        <v>79.73</v>
      </c>
      <c r="P8" s="11" t="s">
        <v>33</v>
      </c>
      <c r="Q8" s="57">
        <f>S8/O8</f>
        <v>4.173209582340399</v>
      </c>
      <c r="R8" s="12" t="s">
        <v>33</v>
      </c>
      <c r="S8" s="39">
        <v>332.73</v>
      </c>
      <c r="T8" s="11" t="s">
        <v>33</v>
      </c>
      <c r="U8" s="57">
        <f>W8/O8</f>
        <v>3.003386429198545</v>
      </c>
      <c r="V8" s="12" t="s">
        <v>33</v>
      </c>
      <c r="W8" s="39">
        <v>239.46</v>
      </c>
      <c r="X8" s="11" t="s">
        <v>33</v>
      </c>
      <c r="Y8" s="58">
        <f>AA8/O8</f>
        <v>3.0178101091182743</v>
      </c>
      <c r="Z8" s="12" t="s">
        <v>33</v>
      </c>
      <c r="AA8" s="39">
        <v>240.61</v>
      </c>
      <c r="AB8" s="11" t="s">
        <v>33</v>
      </c>
      <c r="AC8" s="58">
        <f>AE8/O8</f>
        <v>3.2395585099711526</v>
      </c>
      <c r="AD8" s="12" t="s">
        <v>33</v>
      </c>
      <c r="AE8" s="39">
        <v>258.29000000000002</v>
      </c>
      <c r="AF8" s="11" t="s">
        <v>33</v>
      </c>
      <c r="AG8" s="58">
        <f>AI8/O8</f>
        <v>3.2036874451273047</v>
      </c>
      <c r="AH8" s="12" t="s">
        <v>33</v>
      </c>
      <c r="AI8" s="39">
        <v>255.43</v>
      </c>
      <c r="AJ8" s="11" t="s">
        <v>33</v>
      </c>
      <c r="AK8" s="49">
        <f>AM8/O8</f>
        <v>3.9058070989589866</v>
      </c>
      <c r="AL8" s="12" t="s">
        <v>33</v>
      </c>
      <c r="AM8" s="39">
        <v>311.41000000000003</v>
      </c>
      <c r="AN8" s="11" t="s">
        <v>33</v>
      </c>
      <c r="AO8" s="58">
        <f>AQ8/O8</f>
        <v>5.0505455913708763</v>
      </c>
      <c r="AP8" s="12" t="s">
        <v>33</v>
      </c>
      <c r="AQ8" s="39">
        <v>402.68</v>
      </c>
      <c r="AR8" s="11" t="s">
        <v>33</v>
      </c>
      <c r="AS8" s="49">
        <f>AU8/O8</f>
        <v>6.8019566035369374</v>
      </c>
      <c r="AT8" s="12" t="s">
        <v>33</v>
      </c>
      <c r="AU8" s="39">
        <v>542.32000000000005</v>
      </c>
      <c r="AV8" s="11" t="s">
        <v>33</v>
      </c>
      <c r="AW8" s="49">
        <f>AY8/O8</f>
        <v>6.3924495171202809</v>
      </c>
      <c r="AX8" s="64" t="s">
        <v>33</v>
      </c>
      <c r="AY8" s="66">
        <v>509.67</v>
      </c>
      <c r="AZ8" s="9" t="s">
        <v>33</v>
      </c>
      <c r="BA8" s="49">
        <f>BC8/O8</f>
        <v>7.6350181863790292</v>
      </c>
      <c r="BB8" s="64" t="s">
        <v>33</v>
      </c>
      <c r="BC8" s="66">
        <v>608.74</v>
      </c>
      <c r="BD8" s="9" t="s">
        <v>33</v>
      </c>
    </row>
    <row r="9" spans="1:56" ht="16.5" thickTop="1" thickBot="1" x14ac:dyDescent="0.3">
      <c r="A9" s="62" t="s">
        <v>9</v>
      </c>
      <c r="B9" s="12"/>
      <c r="C9" s="39"/>
      <c r="D9" s="11"/>
      <c r="E9" s="6"/>
      <c r="F9" s="12"/>
      <c r="G9" s="39"/>
      <c r="H9" s="11"/>
      <c r="I9" s="25"/>
      <c r="J9" s="12"/>
      <c r="K9" s="39"/>
      <c r="L9" s="11"/>
      <c r="M9" s="25"/>
      <c r="N9" s="12"/>
      <c r="O9" s="39"/>
      <c r="P9" s="11"/>
      <c r="Q9" s="48" t="s">
        <v>1</v>
      </c>
      <c r="R9" s="12" t="s">
        <v>33</v>
      </c>
      <c r="S9" s="39">
        <v>1.0006999999999999</v>
      </c>
      <c r="T9" s="11" t="s">
        <v>33</v>
      </c>
      <c r="U9" s="57">
        <f>W9/S9</f>
        <v>1.0002997901468971</v>
      </c>
      <c r="V9" s="12" t="s">
        <v>33</v>
      </c>
      <c r="W9" s="39">
        <v>1.0009999999999999</v>
      </c>
      <c r="X9" s="11" t="s">
        <v>33</v>
      </c>
      <c r="Y9" s="56">
        <f>AA9/S9</f>
        <v>0.99970020985310282</v>
      </c>
      <c r="Z9" s="12" t="s">
        <v>33</v>
      </c>
      <c r="AA9" s="39">
        <v>1.0004</v>
      </c>
      <c r="AB9" s="11" t="s">
        <v>33</v>
      </c>
      <c r="AC9" s="56">
        <f>AE9/S9</f>
        <v>0.99940041970620574</v>
      </c>
      <c r="AD9" s="12" t="s">
        <v>33</v>
      </c>
      <c r="AE9" s="39">
        <v>1.0001</v>
      </c>
      <c r="AF9" s="11" t="s">
        <v>33</v>
      </c>
      <c r="AG9" s="53">
        <f>AI9/S9</f>
        <v>0.99930048965724005</v>
      </c>
      <c r="AH9" s="12" t="s">
        <v>33</v>
      </c>
      <c r="AI9" s="39">
        <v>1</v>
      </c>
      <c r="AJ9" s="11" t="s">
        <v>33</v>
      </c>
      <c r="AK9" s="56">
        <f>AM9/S9</f>
        <v>0.99970020985310282</v>
      </c>
      <c r="AL9" s="12" t="s">
        <v>33</v>
      </c>
      <c r="AM9" s="39">
        <v>1.0004</v>
      </c>
      <c r="AN9" s="11" t="s">
        <v>33</v>
      </c>
      <c r="AO9" s="53">
        <f>AQ9/S9</f>
        <v>0.99960027980413713</v>
      </c>
      <c r="AP9" s="10" t="s">
        <v>33</v>
      </c>
      <c r="AQ9" s="39">
        <v>1.0003</v>
      </c>
      <c r="AR9" s="11" t="s">
        <v>33</v>
      </c>
      <c r="AS9" s="54">
        <f>AU9/S9</f>
        <v>1.000399720195863</v>
      </c>
      <c r="AT9" s="12" t="s">
        <v>33</v>
      </c>
      <c r="AU9" s="39">
        <v>1.0011000000000001</v>
      </c>
      <c r="AV9" s="11" t="s">
        <v>33</v>
      </c>
      <c r="AW9" s="56">
        <f>AY9/S9</f>
        <v>0.99930048965724005</v>
      </c>
      <c r="AX9" s="64" t="s">
        <v>33</v>
      </c>
      <c r="AY9" s="66">
        <v>1</v>
      </c>
      <c r="AZ9" s="9" t="s">
        <v>33</v>
      </c>
      <c r="BA9" s="56">
        <f>BC9/S9</f>
        <v>0.9991975617068054</v>
      </c>
      <c r="BB9" s="64" t="s">
        <v>33</v>
      </c>
      <c r="BC9" s="66">
        <v>0.99989700000000004</v>
      </c>
      <c r="BD9" s="9" t="s">
        <v>33</v>
      </c>
    </row>
    <row r="10" spans="1:56" ht="16.5" thickTop="1" thickBot="1" x14ac:dyDescent="0.3">
      <c r="A10" s="62" t="s">
        <v>10</v>
      </c>
      <c r="B10" s="12"/>
      <c r="C10" s="39"/>
      <c r="D10" s="11"/>
      <c r="E10" s="6"/>
      <c r="F10" s="12"/>
      <c r="G10" s="39"/>
      <c r="H10" s="11"/>
      <c r="I10" s="25"/>
      <c r="J10" s="12"/>
      <c r="K10" s="39"/>
      <c r="L10" s="11"/>
      <c r="M10" s="25"/>
      <c r="N10" s="12"/>
      <c r="O10" s="39"/>
      <c r="P10" s="11"/>
      <c r="Q10" s="25"/>
      <c r="R10" s="12"/>
      <c r="S10" s="39"/>
      <c r="T10" s="11"/>
      <c r="U10" s="87" t="s">
        <v>1</v>
      </c>
      <c r="V10" s="12" t="s">
        <v>33</v>
      </c>
      <c r="W10" s="39">
        <v>0.99260000000000004</v>
      </c>
      <c r="X10" s="11" t="s">
        <v>33</v>
      </c>
      <c r="Y10" s="54">
        <f>AA10/W10</f>
        <v>1.005843239975821</v>
      </c>
      <c r="Z10" s="12" t="s">
        <v>33</v>
      </c>
      <c r="AA10" s="39">
        <v>0.99839999999999995</v>
      </c>
      <c r="AB10" s="11" t="s">
        <v>33</v>
      </c>
      <c r="AC10" s="54">
        <f>AE10/W10</f>
        <v>1.0136006447713077</v>
      </c>
      <c r="AD10" s="12" t="s">
        <v>33</v>
      </c>
      <c r="AE10" s="39">
        <v>1.0061</v>
      </c>
      <c r="AF10" s="11" t="s">
        <v>33</v>
      </c>
      <c r="AG10" s="54">
        <f>AI10/W10</f>
        <v>1.0089663509973807</v>
      </c>
      <c r="AH10" s="12" t="s">
        <v>33</v>
      </c>
      <c r="AI10" s="39">
        <v>1.0015000000000001</v>
      </c>
      <c r="AJ10" s="11" t="s">
        <v>33</v>
      </c>
      <c r="AK10" s="54">
        <f>AM10/W10</f>
        <v>1.0070521861777151</v>
      </c>
      <c r="AL10" s="12" t="s">
        <v>33</v>
      </c>
      <c r="AM10" s="39">
        <v>0.99960000000000004</v>
      </c>
      <c r="AN10" s="11" t="s">
        <v>33</v>
      </c>
      <c r="AO10" s="54">
        <f>AQ10/W10</f>
        <v>1.001611928269192</v>
      </c>
      <c r="AP10" s="12" t="s">
        <v>33</v>
      </c>
      <c r="AQ10" s="39">
        <v>0.99419999999999997</v>
      </c>
      <c r="AR10" s="11" t="s">
        <v>33</v>
      </c>
      <c r="AS10" s="54">
        <f>AU10/W10</f>
        <v>1.0077574047954865</v>
      </c>
      <c r="AT10" s="12" t="s">
        <v>33</v>
      </c>
      <c r="AU10" s="39">
        <v>1.0003</v>
      </c>
      <c r="AV10" s="11" t="s">
        <v>33</v>
      </c>
      <c r="AW10" s="54">
        <f>AY10/W10</f>
        <v>1.0073574450936933</v>
      </c>
      <c r="AX10" s="64" t="s">
        <v>33</v>
      </c>
      <c r="AY10" s="66">
        <v>0.99990299999999999</v>
      </c>
      <c r="AZ10" s="9" t="s">
        <v>33</v>
      </c>
      <c r="BA10" s="54">
        <f>BC10/W10</f>
        <v>1.007455168245013</v>
      </c>
      <c r="BB10" s="64" t="s">
        <v>33</v>
      </c>
      <c r="BC10" s="66">
        <v>1</v>
      </c>
      <c r="BD10" s="9" t="s">
        <v>33</v>
      </c>
    </row>
    <row r="11" spans="1:56" ht="16.5" thickTop="1" thickBot="1" x14ac:dyDescent="0.3">
      <c r="A11" s="62" t="s">
        <v>11</v>
      </c>
      <c r="B11" s="12"/>
      <c r="C11" s="39"/>
      <c r="D11" s="11"/>
      <c r="E11" s="6"/>
      <c r="F11" s="12"/>
      <c r="G11" s="39"/>
      <c r="H11" s="11"/>
      <c r="I11" s="25"/>
      <c r="J11" s="12"/>
      <c r="K11" s="39"/>
      <c r="L11" s="11"/>
      <c r="M11" s="25"/>
      <c r="N11" s="12"/>
      <c r="O11" s="39"/>
      <c r="P11" s="11"/>
      <c r="Q11" s="25"/>
      <c r="R11" s="12"/>
      <c r="S11" s="39"/>
      <c r="T11" s="11"/>
      <c r="U11" s="88"/>
      <c r="V11" s="12" t="s">
        <v>33</v>
      </c>
      <c r="W11" s="39">
        <v>36.15</v>
      </c>
      <c r="X11" s="11" t="s">
        <v>33</v>
      </c>
      <c r="Y11" s="56">
        <f>AA11/W11</f>
        <v>0.965698478561549</v>
      </c>
      <c r="Z11" s="12" t="s">
        <v>33</v>
      </c>
      <c r="AA11" s="39">
        <v>34.909999999999997</v>
      </c>
      <c r="AB11" s="11" t="s">
        <v>33</v>
      </c>
      <c r="AC11" s="56">
        <f>AE11/W11</f>
        <v>0.98008298755186729</v>
      </c>
      <c r="AD11" s="12" t="s">
        <v>33</v>
      </c>
      <c r="AE11" s="39">
        <v>35.43</v>
      </c>
      <c r="AF11" s="11" t="s">
        <v>33</v>
      </c>
      <c r="AG11" s="56">
        <f>AI11/W11</f>
        <v>0.95325034578146617</v>
      </c>
      <c r="AH11" s="12" t="s">
        <v>33</v>
      </c>
      <c r="AI11" s="39">
        <v>34.46</v>
      </c>
      <c r="AJ11" s="11" t="s">
        <v>33</v>
      </c>
      <c r="AK11" s="55">
        <f>AM11/W11</f>
        <v>0.94246196403872762</v>
      </c>
      <c r="AL11" s="12" t="s">
        <v>33</v>
      </c>
      <c r="AM11" s="59">
        <v>34.07</v>
      </c>
      <c r="AN11" s="11" t="s">
        <v>33</v>
      </c>
      <c r="AO11" s="54">
        <f>AQ11/W11</f>
        <v>1.2013831258644536</v>
      </c>
      <c r="AP11" s="12" t="s">
        <v>33</v>
      </c>
      <c r="AQ11" s="59">
        <v>43.43</v>
      </c>
      <c r="AR11" s="11" t="s">
        <v>33</v>
      </c>
      <c r="AS11" s="54">
        <f>AU11/W11</f>
        <v>1.2038727524204704</v>
      </c>
      <c r="AT11" s="12" t="s">
        <v>33</v>
      </c>
      <c r="AU11" s="59">
        <v>43.52</v>
      </c>
      <c r="AV11" s="11" t="s">
        <v>33</v>
      </c>
      <c r="AW11" s="56">
        <f>AY11/W11</f>
        <v>0.83928077455048411</v>
      </c>
      <c r="AX11" s="64" t="s">
        <v>33</v>
      </c>
      <c r="AY11" s="67">
        <v>30.34</v>
      </c>
      <c r="AZ11" s="9" t="s">
        <v>33</v>
      </c>
      <c r="BA11" s="56">
        <f>BC11/W11</f>
        <v>0.98589211618257266</v>
      </c>
      <c r="BB11" s="64" t="s">
        <v>33</v>
      </c>
      <c r="BC11" s="67">
        <v>35.64</v>
      </c>
      <c r="BD11" s="9" t="s">
        <v>33</v>
      </c>
    </row>
    <row r="12" spans="1:56" ht="16.5" thickTop="1" thickBot="1" x14ac:dyDescent="0.3">
      <c r="A12" s="62" t="s">
        <v>12</v>
      </c>
      <c r="B12" s="12"/>
      <c r="C12" s="39"/>
      <c r="D12" s="11"/>
      <c r="E12" s="6"/>
      <c r="F12" s="12"/>
      <c r="G12" s="39"/>
      <c r="H12" s="11"/>
      <c r="I12" s="25"/>
      <c r="J12" s="12"/>
      <c r="K12" s="39"/>
      <c r="L12" s="11"/>
      <c r="M12" s="25"/>
      <c r="N12" s="12"/>
      <c r="O12" s="39"/>
      <c r="P12" s="11"/>
      <c r="Q12" s="25"/>
      <c r="R12" s="12"/>
      <c r="S12" s="39"/>
      <c r="T12" s="11"/>
      <c r="U12" s="28"/>
      <c r="V12" s="12"/>
      <c r="W12" s="39"/>
      <c r="X12" s="11"/>
      <c r="Y12" s="25"/>
      <c r="Z12" s="12"/>
      <c r="AA12" s="39"/>
      <c r="AB12" s="11"/>
      <c r="AC12" s="87" t="s">
        <v>1</v>
      </c>
      <c r="AD12" s="12" t="s">
        <v>33</v>
      </c>
      <c r="AE12" s="39">
        <v>16.86</v>
      </c>
      <c r="AF12" s="11" t="s">
        <v>33</v>
      </c>
      <c r="AG12" s="56">
        <f>AI12/AE12</f>
        <v>0.6903914590747332</v>
      </c>
      <c r="AH12" s="12" t="s">
        <v>33</v>
      </c>
      <c r="AI12" s="39">
        <v>11.64</v>
      </c>
      <c r="AJ12" s="11" t="s">
        <v>33</v>
      </c>
      <c r="AK12" s="56">
        <f>AM12/AE12</f>
        <v>0.95195729537366558</v>
      </c>
      <c r="AL12" s="12" t="s">
        <v>33</v>
      </c>
      <c r="AM12" s="39">
        <v>16.05</v>
      </c>
      <c r="AN12" s="11" t="s">
        <v>33</v>
      </c>
      <c r="AO12" s="56">
        <f>AQ12/AE12</f>
        <v>0.83985765124555167</v>
      </c>
      <c r="AP12" s="12" t="s">
        <v>33</v>
      </c>
      <c r="AQ12" s="39">
        <v>14.16</v>
      </c>
      <c r="AR12" s="11" t="s">
        <v>33</v>
      </c>
      <c r="AS12" s="56">
        <f>AU12/AE12</f>
        <v>0.74673784104389085</v>
      </c>
      <c r="AT12" s="12" t="s">
        <v>33</v>
      </c>
      <c r="AU12" s="39">
        <v>12.59</v>
      </c>
      <c r="AV12" s="11" t="s">
        <v>33</v>
      </c>
      <c r="AW12" s="56">
        <f>AY12/AE12</f>
        <v>0.52846975088967973</v>
      </c>
      <c r="AX12" s="64" t="s">
        <v>33</v>
      </c>
      <c r="AY12" s="66">
        <v>8.91</v>
      </c>
      <c r="AZ12" s="9" t="s">
        <v>33</v>
      </c>
      <c r="BA12" s="56">
        <f>BC12/AE12</f>
        <v>0.77164887307236063</v>
      </c>
      <c r="BB12" s="64" t="s">
        <v>33</v>
      </c>
      <c r="BC12" s="66">
        <v>13.01</v>
      </c>
      <c r="BD12" s="9" t="s">
        <v>33</v>
      </c>
    </row>
    <row r="13" spans="1:56" ht="16.5" thickTop="1" thickBot="1" x14ac:dyDescent="0.3">
      <c r="A13" s="62" t="s">
        <v>13</v>
      </c>
      <c r="B13" s="12"/>
      <c r="C13" s="39"/>
      <c r="D13" s="11"/>
      <c r="E13" s="6"/>
      <c r="F13" s="12"/>
      <c r="G13" s="39"/>
      <c r="H13" s="11"/>
      <c r="I13" s="25"/>
      <c r="J13" s="12"/>
      <c r="K13" s="39"/>
      <c r="L13" s="11"/>
      <c r="M13" s="25"/>
      <c r="N13" s="12"/>
      <c r="O13" s="39"/>
      <c r="P13" s="11"/>
      <c r="Q13" s="25"/>
      <c r="R13" s="12"/>
      <c r="S13" s="39"/>
      <c r="T13" s="11"/>
      <c r="U13" s="25"/>
      <c r="V13" s="12"/>
      <c r="W13" s="39"/>
      <c r="X13" s="11"/>
      <c r="Y13" s="25"/>
      <c r="Z13" s="12"/>
      <c r="AA13" s="39"/>
      <c r="AB13" s="11"/>
      <c r="AC13" s="89"/>
      <c r="AD13" s="12" t="s">
        <v>33</v>
      </c>
      <c r="AE13" s="39">
        <v>0.52380000000000004</v>
      </c>
      <c r="AF13" s="11" t="s">
        <v>33</v>
      </c>
      <c r="AG13" s="56">
        <f>AI13/AE13</f>
        <v>0.98186330660557453</v>
      </c>
      <c r="AH13" s="12" t="s">
        <v>33</v>
      </c>
      <c r="AI13" s="39">
        <v>0.51429999999999998</v>
      </c>
      <c r="AJ13" s="11" t="s">
        <v>33</v>
      </c>
      <c r="AK13" s="54">
        <f>AM13/AE13</f>
        <v>1.0129820542191674</v>
      </c>
      <c r="AL13" s="12" t="s">
        <v>33</v>
      </c>
      <c r="AM13" s="39">
        <v>0.53059999999999996</v>
      </c>
      <c r="AN13" s="11" t="s">
        <v>33</v>
      </c>
      <c r="AO13" s="56">
        <f>AQ13/AE13</f>
        <v>0.85567010309278346</v>
      </c>
      <c r="AP13" s="12" t="s">
        <v>33</v>
      </c>
      <c r="AQ13" s="39">
        <v>0.44819999999999999</v>
      </c>
      <c r="AR13" s="11" t="s">
        <v>33</v>
      </c>
      <c r="AS13" s="54">
        <f>AU13/AE13</f>
        <v>1.0227185948835431</v>
      </c>
      <c r="AT13" s="12" t="s">
        <v>33</v>
      </c>
      <c r="AU13" s="39">
        <v>0.53569999999999995</v>
      </c>
      <c r="AV13" s="11" t="s">
        <v>33</v>
      </c>
      <c r="AW13" s="56">
        <f>AY13/AE13</f>
        <v>0.78669530355097361</v>
      </c>
      <c r="AX13" s="64" t="s">
        <v>33</v>
      </c>
      <c r="AY13" s="66">
        <v>0.41207100000000002</v>
      </c>
      <c r="AZ13" s="9" t="s">
        <v>33</v>
      </c>
      <c r="BA13" s="54">
        <f>BC13/AE13</f>
        <v>1.0622050400916379</v>
      </c>
      <c r="BB13" s="64" t="s">
        <v>33</v>
      </c>
      <c r="BC13" s="66">
        <v>0.55638299999999996</v>
      </c>
      <c r="BD13" s="9" t="s">
        <v>33</v>
      </c>
    </row>
    <row r="14" spans="1:56" ht="16.5" thickTop="1" thickBot="1" x14ac:dyDescent="0.3">
      <c r="A14" s="62" t="s">
        <v>14</v>
      </c>
      <c r="B14" s="12"/>
      <c r="C14" s="39"/>
      <c r="D14" s="11"/>
      <c r="E14" s="6"/>
      <c r="F14" s="12"/>
      <c r="G14" s="39"/>
      <c r="H14" s="11"/>
      <c r="I14" s="25"/>
      <c r="J14" s="12"/>
      <c r="K14" s="39"/>
      <c r="L14" s="11"/>
      <c r="M14" s="25"/>
      <c r="N14" s="12"/>
      <c r="O14" s="39"/>
      <c r="P14" s="11"/>
      <c r="Q14" s="25"/>
      <c r="R14" s="12"/>
      <c r="S14" s="39"/>
      <c r="T14" s="11"/>
      <c r="U14" s="25"/>
      <c r="V14" s="12"/>
      <c r="W14" s="39"/>
      <c r="X14" s="11"/>
      <c r="Y14" s="25"/>
      <c r="Z14" s="12"/>
      <c r="AA14" s="39"/>
      <c r="AB14" s="11"/>
      <c r="AC14" s="25"/>
      <c r="AD14" s="12"/>
      <c r="AE14" s="39"/>
      <c r="AF14" s="11"/>
      <c r="AG14" s="30" t="s">
        <v>1</v>
      </c>
      <c r="AH14" s="12" t="s">
        <v>33</v>
      </c>
      <c r="AI14" s="39">
        <v>0.13150000000000001</v>
      </c>
      <c r="AJ14" s="11" t="s">
        <v>33</v>
      </c>
      <c r="AK14" s="54">
        <f>AM14/AI14</f>
        <v>1.1140684410646386</v>
      </c>
      <c r="AL14" s="12" t="s">
        <v>33</v>
      </c>
      <c r="AM14" s="39">
        <v>0.14649999999999999</v>
      </c>
      <c r="AN14" s="11" t="s">
        <v>33</v>
      </c>
      <c r="AO14" s="56">
        <f>AQ14/AI14</f>
        <v>0.97642585551330785</v>
      </c>
      <c r="AP14" s="12" t="s">
        <v>33</v>
      </c>
      <c r="AQ14" s="39">
        <v>0.12839999999999999</v>
      </c>
      <c r="AR14" s="11" t="s">
        <v>33</v>
      </c>
      <c r="AS14" s="54">
        <f>AU14/AI14</f>
        <v>1.0266159695817492</v>
      </c>
      <c r="AT14" s="12" t="s">
        <v>33</v>
      </c>
      <c r="AU14" s="39">
        <v>0.13500000000000001</v>
      </c>
      <c r="AV14" s="11" t="s">
        <v>33</v>
      </c>
      <c r="AW14" s="56">
        <f>AY14/AI14</f>
        <v>0.60235741444866919</v>
      </c>
      <c r="AX14" s="64" t="s">
        <v>33</v>
      </c>
      <c r="AY14" s="66">
        <v>7.9210000000000003E-2</v>
      </c>
      <c r="AZ14" s="9" t="s">
        <v>33</v>
      </c>
      <c r="BA14" s="56">
        <f>BC14/AI14</f>
        <v>0.82222053231939152</v>
      </c>
      <c r="BB14" s="64" t="s">
        <v>33</v>
      </c>
      <c r="BC14" s="66">
        <v>0.108122</v>
      </c>
      <c r="BD14" s="9" t="s">
        <v>33</v>
      </c>
    </row>
    <row r="15" spans="1:56" ht="16.5" thickTop="1" thickBot="1" x14ac:dyDescent="0.3">
      <c r="A15" s="62" t="s">
        <v>15</v>
      </c>
      <c r="B15" s="12"/>
      <c r="C15" s="39"/>
      <c r="D15" s="11"/>
      <c r="E15" s="6"/>
      <c r="F15" s="12"/>
      <c r="G15" s="39"/>
      <c r="H15" s="11"/>
      <c r="I15" s="25"/>
      <c r="J15" s="12"/>
      <c r="K15" s="39"/>
      <c r="L15" s="11"/>
      <c r="M15" s="25"/>
      <c r="N15" s="12"/>
      <c r="O15" s="39"/>
      <c r="P15" s="11"/>
      <c r="Q15" s="25"/>
      <c r="R15" s="12"/>
      <c r="S15" s="39"/>
      <c r="T15" s="11"/>
      <c r="U15" s="25"/>
      <c r="V15" s="12"/>
      <c r="W15" s="39"/>
      <c r="X15" s="11"/>
      <c r="Y15" s="25"/>
      <c r="Z15" s="12"/>
      <c r="AA15" s="39"/>
      <c r="AB15" s="11"/>
      <c r="AC15" s="25"/>
      <c r="AD15" s="12"/>
      <c r="AE15" s="39"/>
      <c r="AF15" s="11"/>
      <c r="AG15" s="28"/>
      <c r="AH15" s="12"/>
      <c r="AI15" s="39"/>
      <c r="AJ15" s="11"/>
      <c r="AK15" s="30" t="s">
        <v>1</v>
      </c>
      <c r="AL15" s="12" t="s">
        <v>33</v>
      </c>
      <c r="AM15" s="39">
        <v>1.21</v>
      </c>
      <c r="AN15" s="11" t="s">
        <v>33</v>
      </c>
      <c r="AO15" s="54">
        <f>AQ15/AM15</f>
        <v>1.0413223140495869</v>
      </c>
      <c r="AP15" s="12" t="s">
        <v>33</v>
      </c>
      <c r="AQ15" s="39">
        <v>1.26</v>
      </c>
      <c r="AR15" s="11" t="s">
        <v>33</v>
      </c>
      <c r="AS15" s="54">
        <f>AU15/AM15</f>
        <v>1.2231404958677685</v>
      </c>
      <c r="AT15" s="12" t="s">
        <v>33</v>
      </c>
      <c r="AU15" s="39">
        <v>1.48</v>
      </c>
      <c r="AV15" s="11" t="s">
        <v>33</v>
      </c>
      <c r="AW15" s="56">
        <f>AY15/AM15</f>
        <v>0.93388429752066104</v>
      </c>
      <c r="AX15" s="64" t="s">
        <v>33</v>
      </c>
      <c r="AY15" s="66">
        <v>1.1299999999999999</v>
      </c>
      <c r="AZ15" s="9" t="s">
        <v>33</v>
      </c>
      <c r="BA15" s="54">
        <f>BC15/AM15</f>
        <v>1.1074380165289257</v>
      </c>
      <c r="BB15" s="64" t="s">
        <v>33</v>
      </c>
      <c r="BC15" s="66">
        <v>1.34</v>
      </c>
      <c r="BD15" s="9" t="s">
        <v>33</v>
      </c>
    </row>
    <row r="16" spans="1:56" ht="16.5" thickTop="1" thickBot="1" x14ac:dyDescent="0.3">
      <c r="A16" s="62" t="s">
        <v>16</v>
      </c>
      <c r="B16" s="12"/>
      <c r="C16" s="39"/>
      <c r="D16" s="11"/>
      <c r="E16" s="6"/>
      <c r="F16" s="12"/>
      <c r="G16" s="39"/>
      <c r="H16" s="11"/>
      <c r="I16" s="25"/>
      <c r="J16" s="12"/>
      <c r="K16" s="39"/>
      <c r="L16" s="11"/>
      <c r="M16" s="25"/>
      <c r="N16" s="12"/>
      <c r="O16" s="39"/>
      <c r="P16" s="11"/>
      <c r="Q16" s="25"/>
      <c r="R16" s="12"/>
      <c r="S16" s="39"/>
      <c r="T16" s="11"/>
      <c r="U16" s="25"/>
      <c r="V16" s="12"/>
      <c r="W16" s="39"/>
      <c r="X16" s="11"/>
      <c r="Y16" s="25"/>
      <c r="Z16" s="12"/>
      <c r="AA16" s="39"/>
      <c r="AB16" s="11"/>
      <c r="AC16" s="25"/>
      <c r="AD16" s="12"/>
      <c r="AE16" s="39"/>
      <c r="AF16" s="11"/>
      <c r="AG16" s="25"/>
      <c r="AH16" s="12"/>
      <c r="AI16" s="39"/>
      <c r="AJ16" s="11"/>
      <c r="AK16" s="28"/>
      <c r="AL16" s="12"/>
      <c r="AM16" s="39"/>
      <c r="AN16" s="11"/>
      <c r="AO16" s="79" t="s">
        <v>1</v>
      </c>
      <c r="AP16" s="12" t="s">
        <v>33</v>
      </c>
      <c r="AQ16" s="39">
        <v>0.1244</v>
      </c>
      <c r="AR16" s="11" t="s">
        <v>33</v>
      </c>
      <c r="AS16" s="54">
        <f>AU16/AQ16</f>
        <v>1.3231511254019293</v>
      </c>
      <c r="AT16" s="12" t="s">
        <v>33</v>
      </c>
      <c r="AU16" s="39">
        <v>0.1646</v>
      </c>
      <c r="AV16" s="11" t="s">
        <v>33</v>
      </c>
      <c r="AW16" s="56">
        <f>AY16/AQ16</f>
        <v>0.8574196141479099</v>
      </c>
      <c r="AX16" s="64" t="s">
        <v>33</v>
      </c>
      <c r="AY16" s="66">
        <v>0.10666299999999999</v>
      </c>
      <c r="AZ16" s="9" t="s">
        <v>33</v>
      </c>
      <c r="BA16" s="56">
        <f>BC16/AQ16</f>
        <v>0.99612540192926047</v>
      </c>
      <c r="BB16" s="64" t="s">
        <v>33</v>
      </c>
      <c r="BC16" s="66">
        <v>0.123918</v>
      </c>
      <c r="BD16" s="9" t="s">
        <v>33</v>
      </c>
    </row>
    <row r="17" spans="1:56" ht="16.5" thickTop="1" thickBot="1" x14ac:dyDescent="0.3">
      <c r="A17" s="62" t="s">
        <v>17</v>
      </c>
      <c r="B17" s="12"/>
      <c r="C17" s="39"/>
      <c r="D17" s="11"/>
      <c r="E17" s="25"/>
      <c r="F17" s="23"/>
      <c r="G17" s="39"/>
      <c r="H17" s="11"/>
      <c r="I17" s="25"/>
      <c r="J17" s="23"/>
      <c r="K17" s="39"/>
      <c r="L17" s="11"/>
      <c r="M17" s="25"/>
      <c r="N17" s="23"/>
      <c r="O17" s="39"/>
      <c r="P17" s="11"/>
      <c r="Q17" s="25"/>
      <c r="R17" s="23"/>
      <c r="S17" s="39"/>
      <c r="T17" s="11"/>
      <c r="U17" s="25"/>
      <c r="V17" s="23"/>
      <c r="W17" s="39"/>
      <c r="X17" s="11"/>
      <c r="Y17" s="25"/>
      <c r="Z17" s="23"/>
      <c r="AA17" s="39"/>
      <c r="AB17" s="11"/>
      <c r="AC17" s="25"/>
      <c r="AD17" s="23"/>
      <c r="AE17" s="39"/>
      <c r="AF17" s="11"/>
      <c r="AG17" s="25"/>
      <c r="AH17" s="23"/>
      <c r="AI17" s="39"/>
      <c r="AJ17" s="11"/>
      <c r="AK17" s="25"/>
      <c r="AL17" s="23"/>
      <c r="AM17" s="39"/>
      <c r="AN17" s="11"/>
      <c r="AO17" s="80"/>
      <c r="AP17" s="31" t="s">
        <v>33</v>
      </c>
      <c r="AQ17" s="39">
        <v>9.34</v>
      </c>
      <c r="AR17" s="11" t="s">
        <v>33</v>
      </c>
      <c r="AS17" s="54">
        <f>AU17/AQ17</f>
        <v>1.0428265524625269</v>
      </c>
      <c r="AT17" s="31" t="s">
        <v>33</v>
      </c>
      <c r="AU17" s="39">
        <v>9.74</v>
      </c>
      <c r="AV17" s="11" t="s">
        <v>33</v>
      </c>
      <c r="AW17" s="56">
        <f>AY17/AQ17</f>
        <v>0.68950749464668104</v>
      </c>
      <c r="AX17" s="64" t="s">
        <v>33</v>
      </c>
      <c r="AY17" s="66">
        <v>6.44</v>
      </c>
      <c r="AZ17" s="9" t="s">
        <v>33</v>
      </c>
      <c r="BA17" s="56">
        <f>BC17/AQ17</f>
        <v>0.80299785867237694</v>
      </c>
      <c r="BB17" s="64" t="s">
        <v>33</v>
      </c>
      <c r="BC17" s="66">
        <v>7.5</v>
      </c>
      <c r="BD17" s="9" t="s">
        <v>33</v>
      </c>
    </row>
    <row r="18" spans="1:56" ht="16.5" thickTop="1" thickBot="1" x14ac:dyDescent="0.3">
      <c r="A18" s="63" t="s">
        <v>18</v>
      </c>
      <c r="B18" s="12"/>
      <c r="C18" s="39"/>
      <c r="D18" s="11"/>
      <c r="E18" s="25"/>
      <c r="F18" s="24"/>
      <c r="G18" s="40"/>
      <c r="H18" s="13"/>
      <c r="I18" s="25"/>
      <c r="J18" s="24"/>
      <c r="K18" s="40"/>
      <c r="L18" s="13"/>
      <c r="M18" s="25"/>
      <c r="N18" s="24"/>
      <c r="O18" s="40"/>
      <c r="P18" s="13"/>
      <c r="Q18" s="25"/>
      <c r="R18" s="24"/>
      <c r="S18" s="40"/>
      <c r="T18" s="13"/>
      <c r="U18" s="25"/>
      <c r="V18" s="24"/>
      <c r="W18" s="40"/>
      <c r="X18" s="13"/>
      <c r="Y18" s="25"/>
      <c r="Z18" s="24"/>
      <c r="AA18" s="40"/>
      <c r="AB18" s="13"/>
      <c r="AC18" s="25"/>
      <c r="AD18" s="24"/>
      <c r="AE18" s="40"/>
      <c r="AF18" s="13"/>
      <c r="AG18" s="25"/>
      <c r="AH18" s="24"/>
      <c r="AI18" s="40"/>
      <c r="AJ18" s="13"/>
      <c r="AK18" s="25"/>
      <c r="AL18" s="24"/>
      <c r="AM18" s="40"/>
      <c r="AN18" s="13"/>
      <c r="AO18" s="80"/>
      <c r="AP18" s="32" t="s">
        <v>33</v>
      </c>
      <c r="AQ18" s="40">
        <v>192.17</v>
      </c>
      <c r="AR18" s="13" t="s">
        <v>33</v>
      </c>
      <c r="AS18" s="54">
        <f>AU18/AQ18</f>
        <v>1.18036113857522</v>
      </c>
      <c r="AT18" s="32" t="s">
        <v>33</v>
      </c>
      <c r="AU18" s="40">
        <v>226.83</v>
      </c>
      <c r="AV18" s="13" t="s">
        <v>33</v>
      </c>
      <c r="AW18" s="56">
        <f>AY18/AQ18</f>
        <v>0.79871988343654066</v>
      </c>
      <c r="AX18" s="64" t="s">
        <v>33</v>
      </c>
      <c r="AY18" s="68">
        <v>153.49</v>
      </c>
      <c r="AZ18" s="9" t="s">
        <v>33</v>
      </c>
      <c r="BA18" s="56">
        <f>BC18/AQ18</f>
        <v>0.92272467086433885</v>
      </c>
      <c r="BB18" s="64" t="s">
        <v>33</v>
      </c>
      <c r="BC18" s="68">
        <v>177.32</v>
      </c>
      <c r="BD18" s="9" t="s">
        <v>33</v>
      </c>
    </row>
    <row r="19" spans="1:56" ht="16.5" thickTop="1" thickBot="1" x14ac:dyDescent="0.3">
      <c r="A19" s="62" t="s">
        <v>19</v>
      </c>
      <c r="B19" s="12"/>
      <c r="C19" s="39"/>
      <c r="D19" s="11"/>
      <c r="E19" s="25"/>
      <c r="F19" s="23"/>
      <c r="G19" s="39"/>
      <c r="H19" s="26"/>
      <c r="I19" s="25"/>
      <c r="J19" s="23"/>
      <c r="K19" s="39"/>
      <c r="L19" s="26"/>
      <c r="M19" s="25"/>
      <c r="N19" s="23"/>
      <c r="O19" s="39"/>
      <c r="P19" s="26"/>
      <c r="Q19" s="25"/>
      <c r="R19" s="23"/>
      <c r="S19" s="39"/>
      <c r="T19" s="26"/>
      <c r="U19" s="25"/>
      <c r="V19" s="23"/>
      <c r="W19" s="39"/>
      <c r="X19" s="26"/>
      <c r="Y19" s="25"/>
      <c r="Z19" s="23"/>
      <c r="AA19" s="39"/>
      <c r="AB19" s="26"/>
      <c r="AC19" s="25"/>
      <c r="AD19" s="23"/>
      <c r="AE19" s="39"/>
      <c r="AF19" s="26"/>
      <c r="AG19" s="25"/>
      <c r="AH19" s="23"/>
      <c r="AI19" s="39"/>
      <c r="AJ19" s="26"/>
      <c r="AK19" s="25"/>
      <c r="AL19" s="23"/>
      <c r="AM19" s="39"/>
      <c r="AN19" s="26"/>
      <c r="AO19" s="80"/>
      <c r="AP19" s="31" t="s">
        <v>33</v>
      </c>
      <c r="AQ19" s="39">
        <v>1</v>
      </c>
      <c r="AR19" s="26" t="s">
        <v>33</v>
      </c>
      <c r="AS19" s="54">
        <f>AU19/AQ19</f>
        <v>1</v>
      </c>
      <c r="AT19" s="31" t="s">
        <v>33</v>
      </c>
      <c r="AU19" s="39">
        <v>1</v>
      </c>
      <c r="AV19" s="26" t="s">
        <v>33</v>
      </c>
      <c r="AW19" s="54">
        <f>AY19/AQ19</f>
        <v>1</v>
      </c>
      <c r="AX19" s="64" t="s">
        <v>33</v>
      </c>
      <c r="AY19" s="66">
        <v>1</v>
      </c>
      <c r="AZ19" s="9" t="s">
        <v>33</v>
      </c>
      <c r="BA19" s="54">
        <f>BC19/AQ19</f>
        <v>1</v>
      </c>
      <c r="BB19" s="64" t="s">
        <v>33</v>
      </c>
      <c r="BC19" s="66">
        <v>1</v>
      </c>
      <c r="BD19" s="9" t="s">
        <v>33</v>
      </c>
    </row>
    <row r="20" spans="1:56" ht="16.5" thickTop="1" thickBot="1" x14ac:dyDescent="0.3">
      <c r="A20" s="62" t="s">
        <v>20</v>
      </c>
      <c r="B20" s="12"/>
      <c r="C20" s="39"/>
      <c r="D20" s="11"/>
      <c r="E20" s="25"/>
      <c r="F20" s="23"/>
      <c r="G20" s="39"/>
      <c r="H20" s="26"/>
      <c r="I20" s="25"/>
      <c r="J20" s="23"/>
      <c r="K20" s="39"/>
      <c r="L20" s="26"/>
      <c r="M20" s="25"/>
      <c r="N20" s="23"/>
      <c r="O20" s="39"/>
      <c r="P20" s="26"/>
      <c r="Q20" s="25"/>
      <c r="R20" s="23"/>
      <c r="S20" s="39"/>
      <c r="T20" s="26"/>
      <c r="U20" s="25"/>
      <c r="V20" s="23"/>
      <c r="W20" s="39"/>
      <c r="X20" s="26"/>
      <c r="Y20" s="25"/>
      <c r="Z20" s="23"/>
      <c r="AA20" s="39"/>
      <c r="AB20" s="26"/>
      <c r="AC20" s="25"/>
      <c r="AD20" s="23"/>
      <c r="AE20" s="39"/>
      <c r="AF20" s="26"/>
      <c r="AG20" s="25"/>
      <c r="AH20" s="23"/>
      <c r="AI20" s="39"/>
      <c r="AJ20" s="26"/>
      <c r="AK20" s="25"/>
      <c r="AL20" s="23"/>
      <c r="AM20" s="39"/>
      <c r="AN20" s="26"/>
      <c r="AO20" s="80"/>
      <c r="AP20" s="31" t="s">
        <v>33</v>
      </c>
      <c r="AQ20" s="39">
        <v>1</v>
      </c>
      <c r="AR20" s="26" t="s">
        <v>33</v>
      </c>
      <c r="AS20" s="54">
        <f>AU20/AQ20</f>
        <v>1</v>
      </c>
      <c r="AT20" s="31" t="s">
        <v>33</v>
      </c>
      <c r="AU20" s="39">
        <v>1</v>
      </c>
      <c r="AV20" s="26" t="s">
        <v>33</v>
      </c>
      <c r="AW20" s="54">
        <f>AY20/AQ20</f>
        <v>1</v>
      </c>
      <c r="AX20" s="64" t="s">
        <v>33</v>
      </c>
      <c r="AY20" s="66">
        <v>1</v>
      </c>
      <c r="AZ20" s="9" t="s">
        <v>33</v>
      </c>
      <c r="BA20" s="56">
        <f>BC20/AQ20</f>
        <v>0.99997100000000005</v>
      </c>
      <c r="BB20" s="64" t="s">
        <v>33</v>
      </c>
      <c r="BC20" s="66">
        <v>0.99997100000000005</v>
      </c>
      <c r="BD20" s="9" t="s">
        <v>33</v>
      </c>
    </row>
    <row r="21" spans="1:56" ht="16.5" thickTop="1" thickBot="1" x14ac:dyDescent="0.3">
      <c r="A21" s="62" t="s">
        <v>21</v>
      </c>
      <c r="B21" s="14"/>
      <c r="C21" s="43"/>
      <c r="D21" s="15"/>
      <c r="E21" s="25"/>
      <c r="F21" s="23"/>
      <c r="G21" s="39"/>
      <c r="H21" s="26"/>
      <c r="I21" s="25"/>
      <c r="J21" s="23"/>
      <c r="K21" s="39"/>
      <c r="L21" s="26"/>
      <c r="M21" s="25"/>
      <c r="N21" s="23"/>
      <c r="O21" s="39"/>
      <c r="P21" s="26"/>
      <c r="Q21" s="25"/>
      <c r="R21" s="23"/>
      <c r="S21" s="39"/>
      <c r="T21" s="26"/>
      <c r="U21" s="25"/>
      <c r="V21" s="23"/>
      <c r="W21" s="39"/>
      <c r="X21" s="26"/>
      <c r="Y21" s="25"/>
      <c r="Z21" s="23"/>
      <c r="AA21" s="39"/>
      <c r="AB21" s="26"/>
      <c r="AC21" s="25"/>
      <c r="AD21" s="23"/>
      <c r="AE21" s="39"/>
      <c r="AF21" s="26"/>
      <c r="AG21" s="25"/>
      <c r="AH21" s="23"/>
      <c r="AI21" s="39"/>
      <c r="AJ21" s="26"/>
      <c r="AK21" s="25"/>
      <c r="AL21" s="23"/>
      <c r="AM21" s="39"/>
      <c r="AN21" s="26"/>
      <c r="AO21" s="51"/>
      <c r="AP21" s="23"/>
      <c r="AQ21" s="39"/>
      <c r="AR21" s="26"/>
      <c r="AS21" s="91" t="s">
        <v>1</v>
      </c>
      <c r="AT21" s="23" t="s">
        <v>33</v>
      </c>
      <c r="AU21" s="59">
        <v>2.04</v>
      </c>
      <c r="AV21" s="26" t="s">
        <v>33</v>
      </c>
      <c r="AW21" s="54">
        <f t="shared" ref="AW21:AW25" si="0">AY21/AU21</f>
        <v>1.1715686274509804</v>
      </c>
      <c r="AX21" s="64" t="s">
        <v>33</v>
      </c>
      <c r="AY21" s="66">
        <v>2.39</v>
      </c>
      <c r="AZ21" s="9" t="s">
        <v>33</v>
      </c>
      <c r="BA21" s="54">
        <f>BC21/AU21</f>
        <v>1.5098039215686274</v>
      </c>
      <c r="BB21" s="64" t="s">
        <v>33</v>
      </c>
      <c r="BC21" s="66">
        <v>3.08</v>
      </c>
      <c r="BD21" s="9" t="s">
        <v>33</v>
      </c>
    </row>
    <row r="22" spans="1:56" ht="16.5" thickTop="1" thickBot="1" x14ac:dyDescent="0.3">
      <c r="A22" s="62" t="s">
        <v>22</v>
      </c>
      <c r="B22" s="12"/>
      <c r="C22" s="39"/>
      <c r="D22" s="11"/>
      <c r="E22" s="25"/>
      <c r="F22" s="23"/>
      <c r="G22" s="39"/>
      <c r="H22" s="26"/>
      <c r="I22" s="25"/>
      <c r="J22" s="23"/>
      <c r="K22" s="39"/>
      <c r="L22" s="26"/>
      <c r="M22" s="25"/>
      <c r="N22" s="23"/>
      <c r="O22" s="39"/>
      <c r="P22" s="26"/>
      <c r="Q22" s="25"/>
      <c r="R22" s="23"/>
      <c r="S22" s="39"/>
      <c r="T22" s="26"/>
      <c r="U22" s="25"/>
      <c r="V22" s="23"/>
      <c r="W22" s="39"/>
      <c r="X22" s="26"/>
      <c r="Y22" s="25"/>
      <c r="Z22" s="23"/>
      <c r="AA22" s="39"/>
      <c r="AB22" s="26"/>
      <c r="AC22" s="25"/>
      <c r="AD22" s="23"/>
      <c r="AE22" s="39"/>
      <c r="AF22" s="26"/>
      <c r="AG22" s="25"/>
      <c r="AH22" s="23"/>
      <c r="AI22" s="39"/>
      <c r="AJ22" s="26"/>
      <c r="AK22" s="25"/>
      <c r="AL22" s="23"/>
      <c r="AM22" s="39"/>
      <c r="AN22" s="26"/>
      <c r="AO22" s="25"/>
      <c r="AP22" s="23"/>
      <c r="AQ22" s="39"/>
      <c r="AR22" s="26"/>
      <c r="AS22" s="92"/>
      <c r="AT22" s="23" t="s">
        <v>33</v>
      </c>
      <c r="AU22" s="59">
        <v>0.48449999999999999</v>
      </c>
      <c r="AV22" s="26" t="s">
        <v>33</v>
      </c>
      <c r="AW22" s="56">
        <f t="shared" si="0"/>
        <v>0.53499896800825597</v>
      </c>
      <c r="AX22" s="64" t="s">
        <v>33</v>
      </c>
      <c r="AY22" s="66">
        <v>0.25920700000000002</v>
      </c>
      <c r="AZ22" s="9" t="s">
        <v>33</v>
      </c>
      <c r="BA22" s="56">
        <f>BC22/AU22</f>
        <v>0.88570278637770894</v>
      </c>
      <c r="BB22" s="64" t="s">
        <v>33</v>
      </c>
      <c r="BC22" s="66">
        <v>0.42912299999999998</v>
      </c>
      <c r="BD22" s="9" t="s">
        <v>33</v>
      </c>
    </row>
    <row r="23" spans="1:56" ht="16.5" thickTop="1" thickBot="1" x14ac:dyDescent="0.3">
      <c r="A23" s="62" t="s">
        <v>23</v>
      </c>
      <c r="B23" s="12"/>
      <c r="C23" s="39"/>
      <c r="D23" s="11"/>
      <c r="E23" s="25"/>
      <c r="F23" s="23"/>
      <c r="G23" s="39"/>
      <c r="H23" s="26"/>
      <c r="I23" s="25"/>
      <c r="J23" s="23"/>
      <c r="K23" s="39"/>
      <c r="L23" s="26"/>
      <c r="M23" s="25"/>
      <c r="N23" s="23"/>
      <c r="O23" s="39"/>
      <c r="P23" s="26"/>
      <c r="Q23" s="25"/>
      <c r="R23" s="23"/>
      <c r="S23" s="39"/>
      <c r="T23" s="26"/>
      <c r="U23" s="25"/>
      <c r="V23" s="23"/>
      <c r="W23" s="39"/>
      <c r="X23" s="26"/>
      <c r="Y23" s="25"/>
      <c r="Z23" s="23"/>
      <c r="AA23" s="39"/>
      <c r="AB23" s="26"/>
      <c r="AC23" s="25"/>
      <c r="AD23" s="23"/>
      <c r="AE23" s="39"/>
      <c r="AF23" s="26"/>
      <c r="AG23" s="25"/>
      <c r="AH23" s="23"/>
      <c r="AI23" s="39"/>
      <c r="AJ23" s="26"/>
      <c r="AK23" s="25"/>
      <c r="AL23" s="23"/>
      <c r="AM23" s="39"/>
      <c r="AN23" s="26"/>
      <c r="AO23" s="25"/>
      <c r="AP23" s="23"/>
      <c r="AQ23" s="39"/>
      <c r="AR23" s="26"/>
      <c r="AS23" s="92"/>
      <c r="AT23" s="23" t="s">
        <v>33</v>
      </c>
      <c r="AU23" s="39">
        <v>23.54</v>
      </c>
      <c r="AV23" s="26" t="s">
        <v>33</v>
      </c>
      <c r="AW23" s="54">
        <f t="shared" si="0"/>
        <v>1.3279524214103655</v>
      </c>
      <c r="AX23" s="64" t="s">
        <v>33</v>
      </c>
      <c r="AY23" s="66">
        <v>31.26</v>
      </c>
      <c r="AZ23" s="9" t="s">
        <v>33</v>
      </c>
      <c r="BA23" s="54">
        <f>BC23/AU23</f>
        <v>1.8271028037383177</v>
      </c>
      <c r="BB23" s="64" t="s">
        <v>33</v>
      </c>
      <c r="BC23" s="66">
        <v>43.01</v>
      </c>
      <c r="BD23" s="9" t="s">
        <v>33</v>
      </c>
    </row>
    <row r="24" spans="1:56" ht="16.5" thickTop="1" thickBot="1" x14ac:dyDescent="0.3">
      <c r="A24" s="62" t="s">
        <v>24</v>
      </c>
      <c r="B24" s="12"/>
      <c r="C24" s="39"/>
      <c r="D24" s="11"/>
      <c r="E24" s="25"/>
      <c r="F24" s="24"/>
      <c r="G24" s="40"/>
      <c r="H24" s="27"/>
      <c r="I24" s="25"/>
      <c r="J24" s="24"/>
      <c r="K24" s="40"/>
      <c r="L24" s="27"/>
      <c r="M24" s="25"/>
      <c r="N24" s="24"/>
      <c r="O24" s="40"/>
      <c r="P24" s="27"/>
      <c r="Q24" s="25"/>
      <c r="R24" s="24"/>
      <c r="S24" s="40"/>
      <c r="T24" s="27"/>
      <c r="U24" s="25"/>
      <c r="V24" s="24"/>
      <c r="W24" s="40"/>
      <c r="X24" s="27"/>
      <c r="Y24" s="25"/>
      <c r="Z24" s="24"/>
      <c r="AA24" s="40"/>
      <c r="AB24" s="27"/>
      <c r="AC24" s="25"/>
      <c r="AD24" s="24"/>
      <c r="AE24" s="40"/>
      <c r="AF24" s="27"/>
      <c r="AG24" s="25"/>
      <c r="AH24" s="24"/>
      <c r="AI24" s="40"/>
      <c r="AJ24" s="27"/>
      <c r="AK24" s="25"/>
      <c r="AL24" s="24"/>
      <c r="AM24" s="40"/>
      <c r="AN24" s="27"/>
      <c r="AO24" s="25"/>
      <c r="AP24" s="24"/>
      <c r="AQ24" s="40"/>
      <c r="AR24" s="27"/>
      <c r="AS24" s="92"/>
      <c r="AT24" s="24" t="s">
        <v>33</v>
      </c>
      <c r="AU24" s="40">
        <v>7.39</v>
      </c>
      <c r="AV24" s="27" t="s">
        <v>33</v>
      </c>
      <c r="AW24" s="56">
        <f t="shared" si="0"/>
        <v>0.94857916102841677</v>
      </c>
      <c r="AX24" s="64" t="s">
        <v>33</v>
      </c>
      <c r="AY24" s="68">
        <v>7.01</v>
      </c>
      <c r="AZ24" s="9" t="s">
        <v>33</v>
      </c>
      <c r="BA24" s="54">
        <f>BC24/AU24</f>
        <v>1.2787550744248986</v>
      </c>
      <c r="BB24" s="64" t="s">
        <v>33</v>
      </c>
      <c r="BC24" s="68">
        <v>9.4499999999999993</v>
      </c>
      <c r="BD24" s="9" t="s">
        <v>33</v>
      </c>
    </row>
    <row r="25" spans="1:56" ht="16.5" thickTop="1" thickBot="1" x14ac:dyDescent="0.3">
      <c r="A25" s="62" t="s">
        <v>25</v>
      </c>
      <c r="B25" s="12"/>
      <c r="C25" s="39"/>
      <c r="D25" s="11"/>
      <c r="E25" s="25"/>
      <c r="F25" s="23"/>
      <c r="G25" s="39"/>
      <c r="H25" s="26"/>
      <c r="I25" s="25"/>
      <c r="J25" s="23"/>
      <c r="K25" s="39"/>
      <c r="L25" s="26"/>
      <c r="M25" s="25"/>
      <c r="N25" s="23"/>
      <c r="O25" s="39"/>
      <c r="P25" s="26"/>
      <c r="Q25" s="25"/>
      <c r="R25" s="23"/>
      <c r="S25" s="39"/>
      <c r="T25" s="26"/>
      <c r="U25" s="25"/>
      <c r="V25" s="23"/>
      <c r="W25" s="39"/>
      <c r="X25" s="26"/>
      <c r="Y25" s="25"/>
      <c r="Z25" s="23"/>
      <c r="AA25" s="39"/>
      <c r="AB25" s="26"/>
      <c r="AC25" s="25"/>
      <c r="AD25" s="23"/>
      <c r="AE25" s="39"/>
      <c r="AF25" s="26"/>
      <c r="AG25" s="25"/>
      <c r="AH25" s="23"/>
      <c r="AI25" s="39"/>
      <c r="AJ25" s="26"/>
      <c r="AK25" s="25"/>
      <c r="AL25" s="23"/>
      <c r="AM25" s="39"/>
      <c r="AN25" s="26"/>
      <c r="AO25" s="25"/>
      <c r="AP25" s="23"/>
      <c r="AQ25" s="39"/>
      <c r="AR25" s="26"/>
      <c r="AS25" s="93"/>
      <c r="AT25" s="23" t="s">
        <v>33</v>
      </c>
      <c r="AU25" s="39">
        <v>7.89</v>
      </c>
      <c r="AV25" s="26" t="s">
        <v>33</v>
      </c>
      <c r="AW25" s="56">
        <f t="shared" si="0"/>
        <v>0.66920152091254759</v>
      </c>
      <c r="AX25" s="64" t="s">
        <v>33</v>
      </c>
      <c r="AY25" s="66">
        <v>5.28</v>
      </c>
      <c r="AZ25" s="9" t="s">
        <v>33</v>
      </c>
      <c r="BA25" s="56">
        <f>BC25/AU25</f>
        <v>0.7807351077313055</v>
      </c>
      <c r="BB25" s="64" t="s">
        <v>33</v>
      </c>
      <c r="BC25" s="66">
        <v>6.16</v>
      </c>
      <c r="BD25" s="9" t="s">
        <v>33</v>
      </c>
    </row>
    <row r="26" spans="1:56" ht="16.5" thickTop="1" thickBot="1" x14ac:dyDescent="0.3">
      <c r="A26" s="62" t="s">
        <v>26</v>
      </c>
      <c r="B26" s="12"/>
      <c r="C26" s="39"/>
      <c r="D26" s="11"/>
      <c r="E26" s="25"/>
      <c r="F26" s="23"/>
      <c r="G26" s="39"/>
      <c r="H26" s="26"/>
      <c r="I26" s="25"/>
      <c r="J26" s="23"/>
      <c r="K26" s="39"/>
      <c r="L26" s="26"/>
      <c r="M26" s="25"/>
      <c r="N26" s="23"/>
      <c r="O26" s="39"/>
      <c r="P26" s="26"/>
      <c r="Q26" s="25"/>
      <c r="R26" s="23"/>
      <c r="S26" s="39"/>
      <c r="T26" s="26"/>
      <c r="U26" s="25"/>
      <c r="V26" s="23"/>
      <c r="W26" s="39"/>
      <c r="X26" s="26"/>
      <c r="Y26" s="25"/>
      <c r="Z26" s="23"/>
      <c r="AA26" s="39"/>
      <c r="AB26" s="26"/>
      <c r="AC26" s="25"/>
      <c r="AD26" s="23"/>
      <c r="AE26" s="39"/>
      <c r="AF26" s="26"/>
      <c r="AG26" s="25"/>
      <c r="AH26" s="23"/>
      <c r="AI26" s="39"/>
      <c r="AJ26" s="26"/>
      <c r="AK26" s="25"/>
      <c r="AL26" s="23"/>
      <c r="AM26" s="39"/>
      <c r="AN26" s="26"/>
      <c r="AO26" s="25"/>
      <c r="AP26" s="23"/>
      <c r="AQ26" s="39"/>
      <c r="AR26" s="26"/>
      <c r="AS26" s="25"/>
      <c r="AT26" s="23"/>
      <c r="AU26" s="39"/>
      <c r="AV26" s="26"/>
      <c r="AW26" s="79" t="s">
        <v>1</v>
      </c>
      <c r="AX26" s="64" t="s">
        <v>33</v>
      </c>
      <c r="AY26" s="69">
        <v>8.2850000000000007E-3</v>
      </c>
      <c r="AZ26" s="9" t="s">
        <v>33</v>
      </c>
      <c r="BA26" s="54">
        <f t="shared" ref="BA26:BA31" si="1">BC26/AY26</f>
        <v>1.3390464695232347</v>
      </c>
      <c r="BB26" s="64" t="s">
        <v>33</v>
      </c>
      <c r="BC26" s="69">
        <v>1.1094E-2</v>
      </c>
      <c r="BD26" s="9" t="s">
        <v>33</v>
      </c>
    </row>
    <row r="27" spans="1:56" ht="16.5" thickTop="1" thickBot="1" x14ac:dyDescent="0.3">
      <c r="A27" s="62" t="s">
        <v>27</v>
      </c>
      <c r="B27" s="12"/>
      <c r="C27" s="39"/>
      <c r="D27" s="11"/>
      <c r="E27" s="6"/>
      <c r="F27" s="12"/>
      <c r="G27" s="39"/>
      <c r="H27" s="11"/>
      <c r="I27" s="25"/>
      <c r="J27" s="12"/>
      <c r="K27" s="39"/>
      <c r="L27" s="11"/>
      <c r="M27" s="25"/>
      <c r="N27" s="12"/>
      <c r="O27" s="39"/>
      <c r="P27" s="11"/>
      <c r="Q27" s="25"/>
      <c r="R27" s="12"/>
      <c r="S27" s="39"/>
      <c r="T27" s="11"/>
      <c r="U27" s="25"/>
      <c r="V27" s="12"/>
      <c r="W27" s="39"/>
      <c r="X27" s="11"/>
      <c r="Y27" s="25"/>
      <c r="Z27" s="12"/>
      <c r="AA27" s="39"/>
      <c r="AB27" s="11"/>
      <c r="AC27" s="25"/>
      <c r="AD27" s="12"/>
      <c r="AE27" s="39"/>
      <c r="AF27" s="11"/>
      <c r="AG27" s="25"/>
      <c r="AH27" s="12"/>
      <c r="AI27" s="39"/>
      <c r="AJ27" s="11"/>
      <c r="AK27" s="25"/>
      <c r="AL27" s="12"/>
      <c r="AM27" s="39"/>
      <c r="AN27" s="11"/>
      <c r="AO27" s="25"/>
      <c r="AP27" s="12"/>
      <c r="AQ27" s="39"/>
      <c r="AR27" s="11"/>
      <c r="AS27" s="25"/>
      <c r="AT27" s="12"/>
      <c r="AU27" s="39"/>
      <c r="AV27" s="11"/>
      <c r="AW27" s="80"/>
      <c r="AX27" s="64" t="s">
        <v>33</v>
      </c>
      <c r="AY27" s="66">
        <v>1.1100000000000001</v>
      </c>
      <c r="AZ27" s="9" t="s">
        <v>33</v>
      </c>
      <c r="BA27" s="54">
        <f t="shared" si="1"/>
        <v>1.3873873873873872</v>
      </c>
      <c r="BB27" s="64" t="s">
        <v>33</v>
      </c>
      <c r="BC27" s="66">
        <v>1.54</v>
      </c>
      <c r="BD27" s="9" t="s">
        <v>33</v>
      </c>
    </row>
    <row r="28" spans="1:56" ht="16.5" thickTop="1" thickBot="1" x14ac:dyDescent="0.3">
      <c r="A28" s="62" t="s">
        <v>28</v>
      </c>
      <c r="B28" s="12"/>
      <c r="C28" s="39"/>
      <c r="D28" s="11"/>
      <c r="E28" s="6"/>
      <c r="F28" s="19"/>
      <c r="G28" s="39"/>
      <c r="H28" s="13"/>
      <c r="I28" s="25"/>
      <c r="J28" s="19"/>
      <c r="K28" s="39"/>
      <c r="L28" s="13"/>
      <c r="M28" s="25"/>
      <c r="N28" s="19"/>
      <c r="O28" s="39"/>
      <c r="P28" s="13"/>
      <c r="Q28" s="25"/>
      <c r="R28" s="19"/>
      <c r="S28" s="39"/>
      <c r="T28" s="13"/>
      <c r="U28" s="25"/>
      <c r="V28" s="19"/>
      <c r="W28" s="39"/>
      <c r="X28" s="13"/>
      <c r="Y28" s="25"/>
      <c r="Z28" s="19"/>
      <c r="AA28" s="39"/>
      <c r="AB28" s="13"/>
      <c r="AC28" s="25"/>
      <c r="AD28" s="19"/>
      <c r="AE28" s="39"/>
      <c r="AF28" s="13"/>
      <c r="AG28" s="25"/>
      <c r="AH28" s="19"/>
      <c r="AI28" s="39"/>
      <c r="AJ28" s="13"/>
      <c r="AK28" s="25"/>
      <c r="AL28" s="19"/>
      <c r="AM28" s="39"/>
      <c r="AN28" s="13"/>
      <c r="AO28" s="25"/>
      <c r="AP28" s="19"/>
      <c r="AQ28" s="39"/>
      <c r="AR28" s="13"/>
      <c r="AS28" s="25"/>
      <c r="AT28" s="19"/>
      <c r="AU28" s="39"/>
      <c r="AV28" s="13"/>
      <c r="AW28" s="80"/>
      <c r="AX28" s="64" t="s">
        <v>33</v>
      </c>
      <c r="AY28" s="66">
        <v>7.48</v>
      </c>
      <c r="AZ28" s="9" t="s">
        <v>33</v>
      </c>
      <c r="BA28" s="54">
        <f t="shared" si="1"/>
        <v>1.1510695187165774</v>
      </c>
      <c r="BB28" s="64" t="s">
        <v>33</v>
      </c>
      <c r="BC28" s="66">
        <v>8.61</v>
      </c>
      <c r="BD28" s="9" t="s">
        <v>33</v>
      </c>
    </row>
    <row r="29" spans="1:56" ht="16.5" thickTop="1" thickBot="1" x14ac:dyDescent="0.3">
      <c r="A29" s="63" t="s">
        <v>29</v>
      </c>
      <c r="B29" s="17"/>
      <c r="C29" s="44"/>
      <c r="D29" s="18"/>
      <c r="E29" s="7"/>
      <c r="F29" s="20"/>
      <c r="G29" s="41"/>
      <c r="H29" s="21"/>
      <c r="I29" s="7"/>
      <c r="J29" s="20"/>
      <c r="K29" s="41"/>
      <c r="L29" s="21"/>
      <c r="M29" s="7"/>
      <c r="N29" s="20"/>
      <c r="O29" s="41"/>
      <c r="P29" s="21"/>
      <c r="Q29" s="7"/>
      <c r="R29" s="20"/>
      <c r="S29" s="41"/>
      <c r="T29" s="21"/>
      <c r="U29" s="7"/>
      <c r="V29" s="20"/>
      <c r="W29" s="41"/>
      <c r="X29" s="21"/>
      <c r="Y29" s="7"/>
      <c r="Z29" s="20"/>
      <c r="AA29" s="41"/>
      <c r="AB29" s="21"/>
      <c r="AC29" s="7"/>
      <c r="AD29" s="20"/>
      <c r="AE29" s="41"/>
      <c r="AF29" s="21"/>
      <c r="AG29" s="7"/>
      <c r="AH29" s="20"/>
      <c r="AI29" s="41"/>
      <c r="AJ29" s="21"/>
      <c r="AK29" s="7"/>
      <c r="AL29" s="20"/>
      <c r="AM29" s="41"/>
      <c r="AN29" s="21"/>
      <c r="AO29" s="7"/>
      <c r="AP29" s="20"/>
      <c r="AQ29" s="41"/>
      <c r="AR29" s="21"/>
      <c r="AS29" s="7"/>
      <c r="AT29" s="20"/>
      <c r="AU29" s="41"/>
      <c r="AV29" s="21"/>
      <c r="AW29" s="80"/>
      <c r="AX29" s="64" t="s">
        <v>33</v>
      </c>
      <c r="AY29" s="69">
        <v>7.7409999999999996E-3</v>
      </c>
      <c r="AZ29" s="9" t="s">
        <v>33</v>
      </c>
      <c r="BA29" s="56">
        <f t="shared" si="1"/>
        <v>0.95853248934246227</v>
      </c>
      <c r="BB29" s="64" t="s">
        <v>33</v>
      </c>
      <c r="BC29" s="69">
        <v>7.4200000000000004E-3</v>
      </c>
      <c r="BD29" s="9" t="s">
        <v>33</v>
      </c>
    </row>
    <row r="30" spans="1:56" ht="16.5" thickTop="1" thickBot="1" x14ac:dyDescent="0.3">
      <c r="A30" s="62" t="s">
        <v>32</v>
      </c>
      <c r="B30" s="17"/>
      <c r="C30" s="44"/>
      <c r="D30" s="18"/>
      <c r="E30" s="7"/>
      <c r="F30" s="20"/>
      <c r="G30" s="42"/>
      <c r="H30" s="22"/>
      <c r="I30" s="7"/>
      <c r="J30" s="20"/>
      <c r="K30" s="42"/>
      <c r="L30" s="22"/>
      <c r="M30" s="7"/>
      <c r="N30" s="20"/>
      <c r="O30" s="42"/>
      <c r="P30" s="22"/>
      <c r="Q30" s="7"/>
      <c r="R30" s="20"/>
      <c r="S30" s="42"/>
      <c r="T30" s="22"/>
      <c r="U30" s="7"/>
      <c r="V30" s="20"/>
      <c r="W30" s="42"/>
      <c r="X30" s="22"/>
      <c r="Y30" s="7"/>
      <c r="Z30" s="20"/>
      <c r="AA30" s="42"/>
      <c r="AB30" s="22"/>
      <c r="AC30" s="7"/>
      <c r="AD30" s="20"/>
      <c r="AE30" s="42"/>
      <c r="AF30" s="22"/>
      <c r="AG30" s="7"/>
      <c r="AH30" s="20"/>
      <c r="AI30" s="42"/>
      <c r="AJ30" s="22"/>
      <c r="AK30" s="7"/>
      <c r="AL30" s="20"/>
      <c r="AM30" s="42"/>
      <c r="AN30" s="22"/>
      <c r="AO30" s="7"/>
      <c r="AP30" s="20"/>
      <c r="AQ30" s="42"/>
      <c r="AR30" s="22"/>
      <c r="AS30" s="7"/>
      <c r="AT30" s="20"/>
      <c r="AU30" s="42"/>
      <c r="AV30" s="22"/>
      <c r="AW30" s="80"/>
      <c r="AX30" s="64" t="s">
        <v>33</v>
      </c>
      <c r="AY30" s="69">
        <v>0.17974200000000001</v>
      </c>
      <c r="AZ30" s="9" t="s">
        <v>33</v>
      </c>
      <c r="BA30" s="54">
        <f t="shared" si="1"/>
        <v>1.0761424708749205</v>
      </c>
      <c r="BB30" s="64" t="s">
        <v>33</v>
      </c>
      <c r="BC30" s="69">
        <v>0.19342799999999999</v>
      </c>
      <c r="BD30" s="9" t="s">
        <v>33</v>
      </c>
    </row>
    <row r="31" spans="1:56" ht="16.5" thickTop="1" thickBot="1" x14ac:dyDescent="0.3">
      <c r="A31" s="62" t="s">
        <v>31</v>
      </c>
      <c r="B31" s="17"/>
      <c r="C31" s="44"/>
      <c r="D31" s="18"/>
      <c r="E31" s="7"/>
      <c r="F31" s="20"/>
      <c r="G31" s="42"/>
      <c r="H31" s="22"/>
      <c r="I31" s="7"/>
      <c r="J31" s="20"/>
      <c r="K31" s="42"/>
      <c r="L31" s="22"/>
      <c r="M31" s="7"/>
      <c r="N31" s="20"/>
      <c r="O31" s="42"/>
      <c r="P31" s="22"/>
      <c r="Q31" s="7"/>
      <c r="R31" s="20"/>
      <c r="S31" s="42"/>
      <c r="T31" s="22"/>
      <c r="U31" s="7"/>
      <c r="V31" s="20"/>
      <c r="W31" s="42"/>
      <c r="X31" s="22"/>
      <c r="Y31" s="7"/>
      <c r="Z31" s="20"/>
      <c r="AA31" s="42"/>
      <c r="AB31" s="22"/>
      <c r="AC31" s="7"/>
      <c r="AD31" s="20"/>
      <c r="AE31" s="42"/>
      <c r="AF31" s="22"/>
      <c r="AG31" s="7"/>
      <c r="AH31" s="20"/>
      <c r="AI31" s="42"/>
      <c r="AJ31" s="22"/>
      <c r="AK31" s="7"/>
      <c r="AL31" s="20"/>
      <c r="AM31" s="42"/>
      <c r="AN31" s="22"/>
      <c r="AO31" s="7"/>
      <c r="AP31" s="20"/>
      <c r="AQ31" s="42"/>
      <c r="AR31" s="22"/>
      <c r="AS31" s="7"/>
      <c r="AT31" s="20"/>
      <c r="AU31" s="42"/>
      <c r="AV31" s="22"/>
      <c r="AW31" s="90"/>
      <c r="AX31" s="64" t="s">
        <v>33</v>
      </c>
      <c r="AY31" s="66">
        <v>1.5892E-2</v>
      </c>
      <c r="AZ31" s="9" t="s">
        <v>33</v>
      </c>
      <c r="BA31" s="54">
        <f t="shared" si="1"/>
        <v>1.1237100427888245</v>
      </c>
      <c r="BB31" s="64" t="s">
        <v>33</v>
      </c>
      <c r="BC31" s="66">
        <v>1.7857999999999999E-2</v>
      </c>
      <c r="BD31" s="9" t="s">
        <v>33</v>
      </c>
    </row>
    <row r="32" spans="1:56" ht="16.5" thickTop="1" thickBot="1" x14ac:dyDescent="0.3">
      <c r="A32" s="2"/>
      <c r="B32" s="17"/>
      <c r="C32" s="44"/>
      <c r="D32" s="18"/>
      <c r="E32" s="7"/>
      <c r="F32" s="20"/>
      <c r="G32" s="42"/>
      <c r="H32" s="22"/>
      <c r="I32" s="7"/>
      <c r="J32" s="20"/>
      <c r="K32" s="42"/>
      <c r="L32" s="22"/>
      <c r="M32" s="7"/>
      <c r="N32" s="20"/>
      <c r="O32" s="42"/>
      <c r="P32" s="22"/>
      <c r="Q32" s="7"/>
      <c r="R32" s="20"/>
      <c r="S32" s="42"/>
      <c r="T32" s="22"/>
      <c r="U32" s="7"/>
      <c r="V32" s="20"/>
      <c r="W32" s="42"/>
      <c r="X32" s="22"/>
      <c r="Y32" s="7"/>
      <c r="Z32" s="20"/>
      <c r="AA32" s="42"/>
      <c r="AB32" s="22"/>
      <c r="AC32" s="7"/>
      <c r="AD32" s="20"/>
      <c r="AE32" s="42"/>
      <c r="AF32" s="22"/>
      <c r="AG32" s="7"/>
      <c r="AH32" s="20"/>
      <c r="AI32" s="42"/>
      <c r="AJ32" s="22"/>
      <c r="AK32" s="7"/>
      <c r="AL32" s="20"/>
      <c r="AM32" s="42"/>
      <c r="AN32" s="22"/>
      <c r="AO32" s="7"/>
      <c r="AP32" s="20"/>
      <c r="AQ32" s="42"/>
      <c r="AR32" s="22"/>
      <c r="AS32" s="7"/>
      <c r="AT32" s="20"/>
      <c r="AU32" s="42"/>
      <c r="AV32" s="22"/>
      <c r="AX32" s="20"/>
      <c r="AY32" s="42"/>
      <c r="AZ32" s="22"/>
      <c r="BB32" s="20"/>
      <c r="BC32" s="42"/>
      <c r="BD32" s="22"/>
    </row>
    <row r="33" spans="1:56" ht="16.5" thickTop="1" thickBot="1" x14ac:dyDescent="0.3">
      <c r="A33" s="2"/>
      <c r="B33" s="17"/>
      <c r="C33" s="44"/>
      <c r="D33" s="18"/>
      <c r="E33" s="7"/>
      <c r="F33" s="20"/>
      <c r="G33" s="42"/>
      <c r="H33" s="22"/>
      <c r="I33" s="7"/>
      <c r="J33" s="20"/>
      <c r="K33" s="42"/>
      <c r="L33" s="22"/>
      <c r="M33" s="7"/>
      <c r="N33" s="20"/>
      <c r="O33" s="42"/>
      <c r="P33" s="22"/>
      <c r="Q33" s="7"/>
      <c r="R33" s="20"/>
      <c r="S33" s="42"/>
      <c r="T33" s="22"/>
      <c r="U33" s="7"/>
      <c r="V33" s="20"/>
      <c r="W33" s="42"/>
      <c r="X33" s="22"/>
      <c r="Y33" s="7"/>
      <c r="Z33" s="20"/>
      <c r="AA33" s="42"/>
      <c r="AB33" s="22"/>
      <c r="AC33" s="7"/>
      <c r="AD33" s="20"/>
      <c r="AE33" s="42"/>
      <c r="AF33" s="22"/>
      <c r="AG33" s="7"/>
      <c r="AH33" s="20"/>
      <c r="AI33" s="42"/>
      <c r="AJ33" s="22"/>
      <c r="AK33" s="7"/>
      <c r="AL33" s="20"/>
      <c r="AM33" s="42"/>
      <c r="AN33" s="22"/>
      <c r="AO33" s="7"/>
      <c r="AP33" s="20"/>
      <c r="AQ33" s="42"/>
      <c r="AR33" s="22"/>
      <c r="AS33" s="7"/>
      <c r="AT33" s="20"/>
      <c r="AU33" s="42"/>
      <c r="AV33" s="22"/>
      <c r="AX33" s="20"/>
      <c r="AY33" s="42"/>
      <c r="AZ33" s="22"/>
      <c r="BB33" s="20"/>
      <c r="BC33" s="42"/>
      <c r="BD33" s="22"/>
    </row>
    <row r="34" spans="1:56" ht="16.5" thickTop="1" thickBot="1" x14ac:dyDescent="0.3">
      <c r="A34" s="60" t="s">
        <v>2</v>
      </c>
      <c r="B34" s="74" t="e">
        <f>D3+D4+D5+D6+D7+D8+D9+D10+D11+D12+D13+D14+D15+D16+D17+D18+D19+D20+D21+D22+D23+D24+D25+D26+D27+D28</f>
        <v>#VALUE!</v>
      </c>
      <c r="C34" s="75"/>
      <c r="D34" s="76"/>
      <c r="E34" s="7"/>
      <c r="F34" s="74" t="e">
        <f>H3+H4+H5+H6+H7+H8+H9+H10+H11+H12+H13+H14+H15+H16+H17+H18+H19+H20+H21+H22+H23+H24+H25+H26+H27+H28</f>
        <v>#VALUE!</v>
      </c>
      <c r="G34" s="75"/>
      <c r="H34" s="76"/>
      <c r="I34" s="7"/>
      <c r="J34" s="74" t="e">
        <f>L3+L4+L5+L6+L7+L8+L9+L10+L11+L12+L13+L14+L15+L16+L17+L18+L19+L20+L21+L22+L23+L24+L25+L26+L27+L28</f>
        <v>#VALUE!</v>
      </c>
      <c r="K34" s="75"/>
      <c r="L34" s="76"/>
      <c r="M34" s="7"/>
      <c r="N34" s="74" t="e">
        <f>P3+P4+P5+P6+P7+P8+P9+P10+P11+P12+P13+P14+P15+P16+P17+P18+P19+P20+P21+P22+P23+P24+P25+P26+P27+P28</f>
        <v>#VALUE!</v>
      </c>
      <c r="O34" s="75"/>
      <c r="P34" s="76"/>
      <c r="Q34" s="7"/>
      <c r="R34" s="74" t="e">
        <f>T3+T4+T5+T6+T7+T8+T9+T10+T11+T12+T13+T14+T15+T16+T17+T18+T19+T20+T21+T22+T23+T24+T25+T26+T27+T28</f>
        <v>#VALUE!</v>
      </c>
      <c r="S34" s="75"/>
      <c r="T34" s="76"/>
      <c r="U34" s="7"/>
      <c r="V34" s="74" t="e">
        <f>X3+X4+X5+X6+X7+X8+X9+X10+X11+X12+X13+X14+X15+X16+X17+X18+X19+X20+X21+X22+X23+X24+X25+X26+X27+X28</f>
        <v>#VALUE!</v>
      </c>
      <c r="W34" s="75"/>
      <c r="X34" s="76"/>
      <c r="Y34" s="7"/>
      <c r="Z34" s="74" t="e">
        <f>AB3+AB4+AB5+AB6+AB7+AB8+AB9+AB10+AB11+AB12+AB13+AB14+AB15+AB16+AB17+AB18+AB19+AB20+AB21+AB22+AB23+AB24+AB25+AB26+AB27+AB28</f>
        <v>#VALUE!</v>
      </c>
      <c r="AA34" s="75"/>
      <c r="AB34" s="76"/>
      <c r="AC34" s="7"/>
      <c r="AD34" s="74" t="e">
        <f>AF3+AF4+AF5+AF6+AF7+AF8+AF9+AF10+AF11+AF12+AF13+AF14+AF15+AF16+AF17+AF18+AF19+AF20+AF21+AF22+AF23+AF24+AF25+AF26+AF27+AF28</f>
        <v>#VALUE!</v>
      </c>
      <c r="AE34" s="75"/>
      <c r="AF34" s="76"/>
      <c r="AG34" s="7"/>
      <c r="AH34" s="74" t="e">
        <f>AJ3+AJ4+AJ5+AJ6+AJ7+AJ8+AJ9+AJ10+AJ11+AJ12+AJ13+AJ14+AJ15+AJ16+AJ17+AJ18+AJ19+AJ20+AJ21+AJ22+AJ23+AJ24+AJ25+AJ26+AJ27+AJ28</f>
        <v>#VALUE!</v>
      </c>
      <c r="AI34" s="75"/>
      <c r="AJ34" s="76"/>
      <c r="AK34" s="7"/>
      <c r="AL34" s="74" t="e">
        <f>AN3+AN4+AN5+AN6+AN7+AN8+AN9+AN10+AN11+AN12+AN13+AN14+AN15+AN16+AN17+AN18+AN19+AN20+AN21+AN22+AN23+AN24+AN25+AN26+AN27+AN28</f>
        <v>#VALUE!</v>
      </c>
      <c r="AM34" s="75"/>
      <c r="AN34" s="76"/>
      <c r="AO34" s="7"/>
      <c r="AP34" s="74" t="e">
        <f>AR3+AR4+AR5+AR6+AR7+AR8+AR9+AR10+AR11+AR12+AR13+AR14+AR15+AR16+AR17+AR18+AR19+AR20+AR21+AR22+AR23+AR24+AR25+AR26+AR27+AR28</f>
        <v>#VALUE!</v>
      </c>
      <c r="AQ34" s="75"/>
      <c r="AR34" s="76"/>
      <c r="AS34" s="7"/>
      <c r="AT34" s="74" t="e">
        <f>AV3+AV4+AV5+AV6+AV7+AV8+AV9+AV10+AV11+AV12+AV13+AV14+AV15+AV16+AV17+AV18+AV19+AV20+AV21+AV22+AV23+AV24+AV25+AV26+AV27+AV28</f>
        <v>#VALUE!</v>
      </c>
      <c r="AU34" s="75"/>
      <c r="AV34" s="76"/>
      <c r="AX34" s="74" t="e">
        <f>AZ3+AZ4+AZ5+AZ6+AZ7+AZ8+AZ9+AZ10+AZ11+AZ12+AZ13+AZ14+AZ15+AZ16+AZ17+AZ18+AZ19+AZ20+AZ21+AZ22+AZ23+AZ24+AZ25+AZ26+AZ27+AZ28+AZ29+AZ30+AZ31</f>
        <v>#VALUE!</v>
      </c>
      <c r="AY34" s="75"/>
      <c r="AZ34" s="76"/>
      <c r="BB34" s="74" t="e">
        <f>BD3+BD4+BD5+BD6+BD7+BD8+BD9+BD10+BD11+BD12+BD13+BD14+BD15+BD16+BD17+BD18+BD19+BD20+BD21+BD22+BD23+BD24+BD25+BD26+BD27+BD28+BD29+BD30+BD31</f>
        <v>#VALUE!</v>
      </c>
      <c r="BC34" s="75"/>
      <c r="BD34" s="76"/>
    </row>
    <row r="35" spans="1:56" ht="15.75" thickTop="1" x14ac:dyDescent="0.25">
      <c r="E35" s="1"/>
      <c r="I35" s="1"/>
      <c r="J35" s="1"/>
      <c r="M35" s="1"/>
      <c r="Q35" s="1"/>
      <c r="U35" s="1"/>
      <c r="Y35" s="1"/>
      <c r="AC35" s="1"/>
      <c r="AG35" s="1"/>
      <c r="AK35" s="1"/>
      <c r="AO35" s="1"/>
      <c r="AS35" s="1"/>
    </row>
    <row r="36" spans="1:56" x14ac:dyDescent="0.25">
      <c r="E36" s="1"/>
      <c r="I36" s="1"/>
      <c r="M36" s="1"/>
      <c r="Q36" s="1"/>
      <c r="U36" s="1"/>
      <c r="Y36" s="1"/>
      <c r="AC36" s="1"/>
      <c r="AG36" s="1"/>
      <c r="AK36" s="1"/>
      <c r="AO36" s="1"/>
      <c r="AS36" s="1"/>
    </row>
  </sheetData>
  <mergeCells count="47">
    <mergeCell ref="AS21:AS25"/>
    <mergeCell ref="V34:X34"/>
    <mergeCell ref="Z34:AB34"/>
    <mergeCell ref="AD34:AF34"/>
    <mergeCell ref="AH34:AJ34"/>
    <mergeCell ref="AL34:AN34"/>
    <mergeCell ref="B34:D34"/>
    <mergeCell ref="F34:H34"/>
    <mergeCell ref="J34:L34"/>
    <mergeCell ref="N34:P34"/>
    <mergeCell ref="R34:T34"/>
    <mergeCell ref="AH1:AJ1"/>
    <mergeCell ref="AC1:AC2"/>
    <mergeCell ref="AD1:AF1"/>
    <mergeCell ref="AC12:AC13"/>
    <mergeCell ref="AG1:AG2"/>
    <mergeCell ref="V1:X1"/>
    <mergeCell ref="U10:U11"/>
    <mergeCell ref="Y1:Y2"/>
    <mergeCell ref="Z1:AB1"/>
    <mergeCell ref="M1:M2"/>
    <mergeCell ref="N1:P1"/>
    <mergeCell ref="Q1:Q2"/>
    <mergeCell ref="R1:T1"/>
    <mergeCell ref="U1:U2"/>
    <mergeCell ref="I1:I2"/>
    <mergeCell ref="J1:L1"/>
    <mergeCell ref="F1:H1"/>
    <mergeCell ref="B1:D1"/>
    <mergeCell ref="A1:A2"/>
    <mergeCell ref="E1:E2"/>
    <mergeCell ref="BA1:BA2"/>
    <mergeCell ref="BB1:BD1"/>
    <mergeCell ref="BB34:BD34"/>
    <mergeCell ref="AK1:AK2"/>
    <mergeCell ref="AL1:AN1"/>
    <mergeCell ref="AO1:AO2"/>
    <mergeCell ref="AP1:AR1"/>
    <mergeCell ref="AO16:AO20"/>
    <mergeCell ref="AW1:AW2"/>
    <mergeCell ref="AX1:AZ1"/>
    <mergeCell ref="AX34:AZ34"/>
    <mergeCell ref="AW26:AW31"/>
    <mergeCell ref="AP34:AR34"/>
    <mergeCell ref="AT34:AV34"/>
    <mergeCell ref="AS1:AS2"/>
    <mergeCell ref="AT1:AV1"/>
  </mergeCells>
  <pageMargins left="0.7" right="0.7" top="0.75" bottom="0.75" header="0.3" footer="0.3"/>
  <pageSetup paperSize="9" orientation="portrait" r:id="rId1"/>
  <ignoredErrors>
    <ignoredError sqref="E6 AO11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Evolution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Sch</dc:creator>
  <cp:lastModifiedBy>Scherpereel Simon</cp:lastModifiedBy>
  <dcterms:created xsi:type="dcterms:W3CDTF">2021-01-17T17:08:48Z</dcterms:created>
  <dcterms:modified xsi:type="dcterms:W3CDTF">2021-05-05T07:38:41Z</dcterms:modified>
</cp:coreProperties>
</file>