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2"/>
  </bookViews>
  <sheets>
    <sheet name="Base" sheetId="1" r:id="rId1"/>
    <sheet name="année" sheetId="2" r:id="rId2"/>
    <sheet name="calendrier" sheetId="3" r:id="rId3"/>
  </sheets>
  <externalReferences>
    <externalReference r:id="rId4"/>
    <externalReference r:id="rId5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5" i="3" l="1"/>
  <c r="C84" i="3"/>
  <c r="C83" i="3"/>
  <c r="C82" i="3"/>
  <c r="C81" i="3"/>
  <c r="C80" i="3"/>
  <c r="C79" i="3"/>
  <c r="AA75" i="3"/>
  <c r="Y75" i="3"/>
  <c r="W75" i="3"/>
  <c r="U75" i="3"/>
  <c r="S75" i="3"/>
  <c r="Q75" i="3"/>
  <c r="O75" i="3"/>
  <c r="M75" i="3"/>
  <c r="K75" i="3"/>
  <c r="I75" i="3"/>
  <c r="G75" i="3"/>
  <c r="E75" i="3"/>
  <c r="C75" i="3"/>
  <c r="AA74" i="3"/>
  <c r="Y74" i="3"/>
  <c r="W74" i="3"/>
  <c r="U74" i="3"/>
  <c r="S74" i="3"/>
  <c r="Q74" i="3"/>
  <c r="O74" i="3"/>
  <c r="M74" i="3"/>
  <c r="K74" i="3"/>
  <c r="I74" i="3"/>
  <c r="G74" i="3"/>
  <c r="E74" i="3"/>
  <c r="C74" i="3"/>
  <c r="AA73" i="3"/>
  <c r="Y73" i="3"/>
  <c r="W73" i="3"/>
  <c r="U73" i="3"/>
  <c r="S73" i="3"/>
  <c r="Q73" i="3"/>
  <c r="O73" i="3"/>
  <c r="M73" i="3"/>
  <c r="K73" i="3"/>
  <c r="I73" i="3"/>
  <c r="G73" i="3"/>
  <c r="E73" i="3"/>
  <c r="C73" i="3"/>
  <c r="AA72" i="3"/>
  <c r="Y72" i="3"/>
  <c r="W72" i="3"/>
  <c r="U72" i="3"/>
  <c r="S72" i="3"/>
  <c r="Q72" i="3"/>
  <c r="O72" i="3"/>
  <c r="M72" i="3"/>
  <c r="K72" i="3"/>
  <c r="I72" i="3"/>
  <c r="G72" i="3"/>
  <c r="E72" i="3"/>
  <c r="C72" i="3"/>
  <c r="AA71" i="3"/>
  <c r="Y71" i="3"/>
  <c r="W71" i="3"/>
  <c r="U71" i="3"/>
  <c r="S71" i="3"/>
  <c r="Q71" i="3"/>
  <c r="O71" i="3"/>
  <c r="M71" i="3"/>
  <c r="K71" i="3"/>
  <c r="I71" i="3"/>
  <c r="G71" i="3"/>
  <c r="E71" i="3"/>
  <c r="C71" i="3"/>
  <c r="AA70" i="3"/>
  <c r="Y70" i="3"/>
  <c r="W70" i="3"/>
  <c r="U70" i="3"/>
  <c r="S70" i="3"/>
  <c r="Q70" i="3"/>
  <c r="O70" i="3"/>
  <c r="M70" i="3"/>
  <c r="K70" i="3"/>
  <c r="I70" i="3"/>
  <c r="G70" i="3"/>
  <c r="E70" i="3"/>
  <c r="C70" i="3"/>
  <c r="AA69" i="3"/>
  <c r="Y69" i="3"/>
  <c r="W69" i="3"/>
  <c r="U69" i="3"/>
  <c r="S69" i="3"/>
  <c r="Q69" i="3"/>
  <c r="O69" i="3"/>
  <c r="M69" i="3"/>
  <c r="K69" i="3"/>
  <c r="I69" i="3"/>
  <c r="G69" i="3"/>
  <c r="E69" i="3"/>
  <c r="C69" i="3"/>
  <c r="AA65" i="3"/>
  <c r="Y65" i="3"/>
  <c r="W65" i="3"/>
  <c r="U65" i="3"/>
  <c r="S65" i="3"/>
  <c r="Q65" i="3"/>
  <c r="O65" i="3"/>
  <c r="M65" i="3"/>
  <c r="K65" i="3"/>
  <c r="I65" i="3"/>
  <c r="G65" i="3"/>
  <c r="E65" i="3"/>
  <c r="C65" i="3"/>
  <c r="AA64" i="3"/>
  <c r="Y64" i="3"/>
  <c r="W64" i="3"/>
  <c r="U64" i="3"/>
  <c r="S64" i="3"/>
  <c r="Q64" i="3"/>
  <c r="O64" i="3"/>
  <c r="M64" i="3"/>
  <c r="K64" i="3"/>
  <c r="I64" i="3"/>
  <c r="G64" i="3"/>
  <c r="E64" i="3"/>
  <c r="C64" i="3"/>
  <c r="AA63" i="3"/>
  <c r="Y63" i="3"/>
  <c r="W63" i="3"/>
  <c r="U63" i="3"/>
  <c r="S63" i="3"/>
  <c r="Q63" i="3"/>
  <c r="O63" i="3"/>
  <c r="M63" i="3"/>
  <c r="K63" i="3"/>
  <c r="I63" i="3"/>
  <c r="G63" i="3"/>
  <c r="E63" i="3"/>
  <c r="C63" i="3"/>
  <c r="AA62" i="3"/>
  <c r="Y62" i="3"/>
  <c r="W62" i="3"/>
  <c r="U62" i="3"/>
  <c r="S62" i="3"/>
  <c r="Q62" i="3"/>
  <c r="O62" i="3"/>
  <c r="M62" i="3"/>
  <c r="K62" i="3"/>
  <c r="I62" i="3"/>
  <c r="G62" i="3"/>
  <c r="E62" i="3"/>
  <c r="C62" i="3"/>
  <c r="AA61" i="3"/>
  <c r="Y61" i="3"/>
  <c r="W61" i="3"/>
  <c r="U61" i="3"/>
  <c r="S61" i="3"/>
  <c r="Q61" i="3"/>
  <c r="O61" i="3"/>
  <c r="M61" i="3"/>
  <c r="K61" i="3"/>
  <c r="I61" i="3"/>
  <c r="G61" i="3"/>
  <c r="E61" i="3"/>
  <c r="C61" i="3"/>
  <c r="AA60" i="3"/>
  <c r="Y60" i="3"/>
  <c r="W60" i="3"/>
  <c r="U60" i="3"/>
  <c r="S60" i="3"/>
  <c r="Q60" i="3"/>
  <c r="O60" i="3"/>
  <c r="M60" i="3"/>
  <c r="K60" i="3"/>
  <c r="I60" i="3"/>
  <c r="G60" i="3"/>
  <c r="E60" i="3"/>
  <c r="C60" i="3"/>
  <c r="AA59" i="3"/>
  <c r="Y59" i="3"/>
  <c r="W59" i="3"/>
  <c r="U59" i="3"/>
  <c r="S59" i="3"/>
  <c r="Q59" i="3"/>
  <c r="O59" i="3"/>
  <c r="M59" i="3"/>
  <c r="K59" i="3"/>
  <c r="I59" i="3"/>
  <c r="G59" i="3"/>
  <c r="E59" i="3"/>
  <c r="C59" i="3"/>
  <c r="AA55" i="3"/>
  <c r="Y55" i="3"/>
  <c r="W55" i="3"/>
  <c r="U55" i="3"/>
  <c r="S55" i="3"/>
  <c r="Q55" i="3"/>
  <c r="O55" i="3"/>
  <c r="M55" i="3"/>
  <c r="K55" i="3"/>
  <c r="I55" i="3"/>
  <c r="G55" i="3"/>
  <c r="E55" i="3"/>
  <c r="C55" i="3"/>
  <c r="AA54" i="3"/>
  <c r="Y54" i="3"/>
  <c r="W54" i="3"/>
  <c r="U54" i="3"/>
  <c r="S54" i="3"/>
  <c r="Q54" i="3"/>
  <c r="O54" i="3"/>
  <c r="M54" i="3"/>
  <c r="K54" i="3"/>
  <c r="I54" i="3"/>
  <c r="G54" i="3"/>
  <c r="E54" i="3"/>
  <c r="C54" i="3"/>
  <c r="AA53" i="3"/>
  <c r="Y53" i="3"/>
  <c r="W53" i="3"/>
  <c r="U53" i="3"/>
  <c r="S53" i="3"/>
  <c r="Q53" i="3"/>
  <c r="O53" i="3"/>
  <c r="M53" i="3"/>
  <c r="K53" i="3"/>
  <c r="I53" i="3"/>
  <c r="G53" i="3"/>
  <c r="E53" i="3"/>
  <c r="C53" i="3"/>
  <c r="AA52" i="3"/>
  <c r="Y52" i="3"/>
  <c r="W52" i="3"/>
  <c r="U52" i="3"/>
  <c r="S52" i="3"/>
  <c r="Q52" i="3"/>
  <c r="O52" i="3"/>
  <c r="M52" i="3"/>
  <c r="K52" i="3"/>
  <c r="I52" i="3"/>
  <c r="G52" i="3"/>
  <c r="E52" i="3"/>
  <c r="C52" i="3"/>
  <c r="AA51" i="3"/>
  <c r="Y51" i="3"/>
  <c r="W51" i="3"/>
  <c r="U51" i="3"/>
  <c r="S51" i="3"/>
  <c r="Q51" i="3"/>
  <c r="O51" i="3"/>
  <c r="M51" i="3"/>
  <c r="K51" i="3"/>
  <c r="I51" i="3"/>
  <c r="G51" i="3"/>
  <c r="E51" i="3"/>
  <c r="C51" i="3"/>
  <c r="AA50" i="3"/>
  <c r="Y50" i="3"/>
  <c r="W50" i="3"/>
  <c r="U50" i="3"/>
  <c r="S50" i="3"/>
  <c r="Q50" i="3"/>
  <c r="O50" i="3"/>
  <c r="M50" i="3"/>
  <c r="K50" i="3"/>
  <c r="I50" i="3"/>
  <c r="G50" i="3"/>
  <c r="E50" i="3"/>
  <c r="C50" i="3"/>
  <c r="AA49" i="3"/>
  <c r="Y49" i="3"/>
  <c r="W49" i="3"/>
  <c r="U49" i="3"/>
  <c r="S49" i="3"/>
  <c r="Q49" i="3"/>
  <c r="O49" i="3"/>
  <c r="M49" i="3"/>
  <c r="K49" i="3"/>
  <c r="I49" i="3"/>
  <c r="G49" i="3"/>
  <c r="E49" i="3"/>
  <c r="C49" i="3"/>
  <c r="AA45" i="3"/>
  <c r="Y45" i="3"/>
  <c r="W45" i="3"/>
  <c r="U45" i="3"/>
  <c r="S45" i="3"/>
  <c r="Q45" i="3"/>
  <c r="O45" i="3"/>
  <c r="M45" i="3"/>
  <c r="K45" i="3"/>
  <c r="I45" i="3"/>
  <c r="G45" i="3"/>
  <c r="E45" i="3"/>
  <c r="C45" i="3"/>
  <c r="AA44" i="3"/>
  <c r="Y44" i="3"/>
  <c r="W44" i="3"/>
  <c r="U44" i="3"/>
  <c r="S44" i="3"/>
  <c r="Q44" i="3"/>
  <c r="O44" i="3"/>
  <c r="M44" i="3"/>
  <c r="K44" i="3"/>
  <c r="I44" i="3"/>
  <c r="G44" i="3"/>
  <c r="E44" i="3"/>
  <c r="C44" i="3"/>
  <c r="AA43" i="3"/>
  <c r="Y43" i="3"/>
  <c r="W43" i="3"/>
  <c r="U43" i="3"/>
  <c r="S43" i="3"/>
  <c r="Q43" i="3"/>
  <c r="O43" i="3"/>
  <c r="M43" i="3"/>
  <c r="K43" i="3"/>
  <c r="I43" i="3"/>
  <c r="G43" i="3"/>
  <c r="E43" i="3"/>
  <c r="C43" i="3"/>
  <c r="AA42" i="3"/>
  <c r="Y42" i="3"/>
  <c r="W42" i="3"/>
  <c r="U42" i="3"/>
  <c r="S42" i="3"/>
  <c r="Q42" i="3"/>
  <c r="O42" i="3"/>
  <c r="M42" i="3"/>
  <c r="K42" i="3"/>
  <c r="I42" i="3"/>
  <c r="G42" i="3"/>
  <c r="E42" i="3"/>
  <c r="C42" i="3"/>
  <c r="AA41" i="3"/>
  <c r="Y41" i="3"/>
  <c r="W41" i="3"/>
  <c r="U41" i="3"/>
  <c r="S41" i="3"/>
  <c r="Q41" i="3"/>
  <c r="O41" i="3"/>
  <c r="M41" i="3"/>
  <c r="K41" i="3"/>
  <c r="I41" i="3"/>
  <c r="G41" i="3"/>
  <c r="E41" i="3"/>
  <c r="C41" i="3"/>
  <c r="AA40" i="3"/>
  <c r="Y40" i="3"/>
  <c r="W40" i="3"/>
  <c r="U40" i="3"/>
  <c r="S40" i="3"/>
  <c r="Q40" i="3"/>
  <c r="O40" i="3"/>
  <c r="M40" i="3"/>
  <c r="K40" i="3"/>
  <c r="I40" i="3"/>
  <c r="G40" i="3"/>
  <c r="E40" i="3"/>
  <c r="C40" i="3"/>
  <c r="AA39" i="3"/>
  <c r="Y39" i="3"/>
  <c r="W39" i="3"/>
  <c r="U39" i="3"/>
  <c r="S39" i="3"/>
  <c r="Q39" i="3"/>
  <c r="O39" i="3"/>
  <c r="M39" i="3"/>
  <c r="K39" i="3"/>
  <c r="I39" i="3"/>
  <c r="G39" i="3"/>
  <c r="E39" i="3"/>
  <c r="Z34" i="3"/>
  <c r="Y34" i="3"/>
  <c r="V34" i="3"/>
  <c r="U34" i="3"/>
  <c r="R34" i="3"/>
  <c r="Q34" i="3"/>
  <c r="P34" i="3"/>
  <c r="O34" i="3"/>
  <c r="L34" i="3"/>
  <c r="K34" i="3"/>
  <c r="G34" i="3"/>
  <c r="D34" i="3"/>
  <c r="C34" i="3"/>
  <c r="Z33" i="3"/>
  <c r="Y33" i="3"/>
  <c r="X33" i="3"/>
  <c r="W33" i="3"/>
  <c r="V33" i="3"/>
  <c r="U33" i="3"/>
  <c r="T33" i="3"/>
  <c r="S33" i="3"/>
  <c r="R33" i="3"/>
  <c r="Q33" i="3"/>
  <c r="P33" i="3"/>
  <c r="O33" i="3"/>
  <c r="N33" i="3"/>
  <c r="M33" i="3"/>
  <c r="L33" i="3"/>
  <c r="K33" i="3"/>
  <c r="J33" i="3"/>
  <c r="I33" i="3"/>
  <c r="H33" i="3"/>
  <c r="G33" i="3"/>
  <c r="D33" i="3"/>
  <c r="C33" i="3"/>
  <c r="Z32" i="3"/>
  <c r="Y32" i="3"/>
  <c r="X32" i="3"/>
  <c r="W32" i="3"/>
  <c r="V32" i="3"/>
  <c r="U32" i="3"/>
  <c r="T32" i="3"/>
  <c r="S32" i="3"/>
  <c r="R32" i="3"/>
  <c r="Q32" i="3"/>
  <c r="P32" i="3"/>
  <c r="O32" i="3"/>
  <c r="N32" i="3"/>
  <c r="M32" i="3"/>
  <c r="L32" i="3"/>
  <c r="K32" i="3"/>
  <c r="J32" i="3"/>
  <c r="I32" i="3"/>
  <c r="H32" i="3"/>
  <c r="G32" i="3"/>
  <c r="F32" i="3"/>
  <c r="E32" i="3"/>
  <c r="D32" i="3"/>
  <c r="C32" i="3"/>
  <c r="Z31" i="3"/>
  <c r="Y31" i="3"/>
  <c r="X31" i="3"/>
  <c r="W31" i="3"/>
  <c r="V31" i="3"/>
  <c r="U31" i="3"/>
  <c r="T31" i="3"/>
  <c r="S31" i="3"/>
  <c r="R31" i="3"/>
  <c r="Q31" i="3"/>
  <c r="P31" i="3"/>
  <c r="O31" i="3"/>
  <c r="N31" i="3"/>
  <c r="M31" i="3"/>
  <c r="L31" i="3"/>
  <c r="K31" i="3"/>
  <c r="J31" i="3"/>
  <c r="I31" i="3"/>
  <c r="H31" i="3"/>
  <c r="G31" i="3"/>
  <c r="F31" i="3"/>
  <c r="E31" i="3"/>
  <c r="D31" i="3"/>
  <c r="C31" i="3"/>
  <c r="Z30" i="3"/>
  <c r="Y30" i="3"/>
  <c r="X30" i="3"/>
  <c r="W30" i="3"/>
  <c r="V30" i="3"/>
  <c r="U30" i="3"/>
  <c r="T30" i="3"/>
  <c r="S30" i="3"/>
  <c r="R30" i="3"/>
  <c r="Q30" i="3"/>
  <c r="P30" i="3"/>
  <c r="O30" i="3"/>
  <c r="N30" i="3"/>
  <c r="M30" i="3"/>
  <c r="L30" i="3"/>
  <c r="K30" i="3"/>
  <c r="J30" i="3"/>
  <c r="I30" i="3"/>
  <c r="H30" i="3"/>
  <c r="G30" i="3"/>
  <c r="F30" i="3"/>
  <c r="E30" i="3"/>
  <c r="D30" i="3"/>
  <c r="C30" i="3"/>
  <c r="Z29" i="3"/>
  <c r="Y29" i="3"/>
  <c r="X29" i="3"/>
  <c r="W29" i="3"/>
  <c r="V29" i="3"/>
  <c r="U29" i="3"/>
  <c r="T29" i="3"/>
  <c r="S29" i="3"/>
  <c r="R29" i="3"/>
  <c r="Q29" i="3"/>
  <c r="P29" i="3"/>
  <c r="O29" i="3"/>
  <c r="N29" i="3"/>
  <c r="M29" i="3"/>
  <c r="L29" i="3"/>
  <c r="K29" i="3"/>
  <c r="J29" i="3"/>
  <c r="I29" i="3"/>
  <c r="H29" i="3"/>
  <c r="G29" i="3"/>
  <c r="F29" i="3"/>
  <c r="E29" i="3"/>
  <c r="D29" i="3"/>
  <c r="C29" i="3"/>
  <c r="Z28" i="3"/>
  <c r="Y28" i="3"/>
  <c r="X28" i="3"/>
  <c r="W28" i="3"/>
  <c r="V28" i="3"/>
  <c r="U28" i="3"/>
  <c r="T28" i="3"/>
  <c r="S28" i="3"/>
  <c r="R28" i="3"/>
  <c r="Q28" i="3"/>
  <c r="P28" i="3"/>
  <c r="O28" i="3"/>
  <c r="N28" i="3"/>
  <c r="M28" i="3"/>
  <c r="L28" i="3"/>
  <c r="K28" i="3"/>
  <c r="J28" i="3"/>
  <c r="I28" i="3"/>
  <c r="H28" i="3"/>
  <c r="G28" i="3"/>
  <c r="F28" i="3"/>
  <c r="E28" i="3"/>
  <c r="D28" i="3"/>
  <c r="C28" i="3"/>
  <c r="Z27" i="3"/>
  <c r="Y27" i="3"/>
  <c r="X27" i="3"/>
  <c r="W27" i="3"/>
  <c r="V27" i="3"/>
  <c r="U27" i="3"/>
  <c r="T27" i="3"/>
  <c r="S27" i="3"/>
  <c r="R27" i="3"/>
  <c r="Q27" i="3"/>
  <c r="P27" i="3"/>
  <c r="O27" i="3"/>
  <c r="N27" i="3"/>
  <c r="M27" i="3"/>
  <c r="L27" i="3"/>
  <c r="K27" i="3"/>
  <c r="J27" i="3"/>
  <c r="I27" i="3"/>
  <c r="H27" i="3"/>
  <c r="G27" i="3"/>
  <c r="F27" i="3"/>
  <c r="E27" i="3"/>
  <c r="D27" i="3"/>
  <c r="C27" i="3"/>
  <c r="Z26" i="3"/>
  <c r="Y26" i="3"/>
  <c r="X26" i="3"/>
  <c r="W26" i="3"/>
  <c r="V26" i="3"/>
  <c r="U26" i="3"/>
  <c r="T26" i="3"/>
  <c r="S26" i="3"/>
  <c r="R26" i="3"/>
  <c r="Q26" i="3"/>
  <c r="P26" i="3"/>
  <c r="O26" i="3"/>
  <c r="N26" i="3"/>
  <c r="M26" i="3"/>
  <c r="L26" i="3"/>
  <c r="K26" i="3"/>
  <c r="J26" i="3"/>
  <c r="I26" i="3"/>
  <c r="H26" i="3"/>
  <c r="G26" i="3"/>
  <c r="F26" i="3"/>
  <c r="E26" i="3"/>
  <c r="D26" i="3"/>
  <c r="C26" i="3"/>
  <c r="Z25" i="3"/>
  <c r="Y25" i="3"/>
  <c r="X25" i="3"/>
  <c r="W25" i="3"/>
  <c r="V25" i="3"/>
  <c r="U25" i="3"/>
  <c r="T25" i="3"/>
  <c r="S25" i="3"/>
  <c r="R25" i="3"/>
  <c r="Q25" i="3"/>
  <c r="P25" i="3"/>
  <c r="O25" i="3"/>
  <c r="N25" i="3"/>
  <c r="M25" i="3"/>
  <c r="L25" i="3"/>
  <c r="K25" i="3"/>
  <c r="J25" i="3"/>
  <c r="I25" i="3"/>
  <c r="H25" i="3"/>
  <c r="G25" i="3"/>
  <c r="F25" i="3"/>
  <c r="E25" i="3"/>
  <c r="D25" i="3"/>
  <c r="C25" i="3"/>
  <c r="Z24" i="3"/>
  <c r="Y24" i="3"/>
  <c r="X24" i="3"/>
  <c r="W24" i="3"/>
  <c r="V24" i="3"/>
  <c r="U24" i="3"/>
  <c r="T24" i="3"/>
  <c r="S24" i="3"/>
  <c r="R24" i="3"/>
  <c r="Q24" i="3"/>
  <c r="P24" i="3"/>
  <c r="O24" i="3"/>
  <c r="N24" i="3"/>
  <c r="M24" i="3"/>
  <c r="L24" i="3"/>
  <c r="K24" i="3"/>
  <c r="J24" i="3"/>
  <c r="I24" i="3"/>
  <c r="H24" i="3"/>
  <c r="G24" i="3"/>
  <c r="F24" i="3"/>
  <c r="E24" i="3"/>
  <c r="D24" i="3"/>
  <c r="C24" i="3"/>
  <c r="Z23" i="3"/>
  <c r="Y23" i="3"/>
  <c r="X23" i="3"/>
  <c r="W23" i="3"/>
  <c r="V23" i="3"/>
  <c r="U23" i="3"/>
  <c r="T23" i="3"/>
  <c r="S23" i="3"/>
  <c r="R23" i="3"/>
  <c r="Q23" i="3"/>
  <c r="P23" i="3"/>
  <c r="O23" i="3"/>
  <c r="N23" i="3"/>
  <c r="M23" i="3"/>
  <c r="L23" i="3"/>
  <c r="K23" i="3"/>
  <c r="J23" i="3"/>
  <c r="I23" i="3"/>
  <c r="H23" i="3"/>
  <c r="G23" i="3"/>
  <c r="F23" i="3"/>
  <c r="E23" i="3"/>
  <c r="D23" i="3"/>
  <c r="C23" i="3"/>
  <c r="Z22" i="3"/>
  <c r="Y22" i="3"/>
  <c r="X22" i="3"/>
  <c r="W22" i="3"/>
  <c r="V22" i="3"/>
  <c r="U22" i="3"/>
  <c r="T22" i="3"/>
  <c r="S22" i="3"/>
  <c r="R22" i="3"/>
  <c r="Q22" i="3"/>
  <c r="P22" i="3"/>
  <c r="O22" i="3"/>
  <c r="N22" i="3"/>
  <c r="M22" i="3"/>
  <c r="L22" i="3"/>
  <c r="K22" i="3"/>
  <c r="J22" i="3"/>
  <c r="I22" i="3"/>
  <c r="H22" i="3"/>
  <c r="G22" i="3"/>
  <c r="F22" i="3"/>
  <c r="E22" i="3"/>
  <c r="D22" i="3"/>
  <c r="C22" i="3"/>
  <c r="Z21" i="3"/>
  <c r="Y21" i="3"/>
  <c r="X21" i="3"/>
  <c r="W21" i="3"/>
  <c r="V21" i="3"/>
  <c r="U21" i="3"/>
  <c r="T21" i="3"/>
  <c r="S21" i="3"/>
  <c r="R21" i="3"/>
  <c r="Q21" i="3"/>
  <c r="P21" i="3"/>
  <c r="O21" i="3"/>
  <c r="N21" i="3"/>
  <c r="M21" i="3"/>
  <c r="L21" i="3"/>
  <c r="K21" i="3"/>
  <c r="J21" i="3"/>
  <c r="I21" i="3"/>
  <c r="H21" i="3"/>
  <c r="G21" i="3"/>
  <c r="F21" i="3"/>
  <c r="E21" i="3"/>
  <c r="D21" i="3"/>
  <c r="C21" i="3"/>
  <c r="Z20" i="3"/>
  <c r="Y20" i="3"/>
  <c r="X20" i="3"/>
  <c r="W20" i="3"/>
  <c r="V20" i="3"/>
  <c r="U20" i="3"/>
  <c r="T20" i="3"/>
  <c r="S20" i="3"/>
  <c r="R20" i="3"/>
  <c r="Q20" i="3"/>
  <c r="P20" i="3"/>
  <c r="O20" i="3"/>
  <c r="N20" i="3"/>
  <c r="M20" i="3"/>
  <c r="L20" i="3"/>
  <c r="K20" i="3"/>
  <c r="J20" i="3"/>
  <c r="I20" i="3"/>
  <c r="H20" i="3"/>
  <c r="G20" i="3"/>
  <c r="F20" i="3"/>
  <c r="E20" i="3"/>
  <c r="D20" i="3"/>
  <c r="C20" i="3"/>
  <c r="Z19" i="3"/>
  <c r="Y19" i="3"/>
  <c r="X19" i="3"/>
  <c r="W19" i="3"/>
  <c r="V19" i="3"/>
  <c r="U19" i="3"/>
  <c r="T19" i="3"/>
  <c r="S19" i="3"/>
  <c r="R19" i="3"/>
  <c r="Q19" i="3"/>
  <c r="P19" i="3"/>
  <c r="O19" i="3"/>
  <c r="N19" i="3"/>
  <c r="M19" i="3"/>
  <c r="L19" i="3"/>
  <c r="K19" i="3"/>
  <c r="J19" i="3"/>
  <c r="I19" i="3"/>
  <c r="H19" i="3"/>
  <c r="G19" i="3"/>
  <c r="F19" i="3"/>
  <c r="E19" i="3"/>
  <c r="D19" i="3"/>
  <c r="C19" i="3"/>
  <c r="Z18" i="3"/>
  <c r="Y18" i="3"/>
  <c r="X18" i="3"/>
  <c r="W18" i="3"/>
  <c r="V18" i="3"/>
  <c r="U18" i="3"/>
  <c r="T18" i="3"/>
  <c r="S18" i="3"/>
  <c r="R18" i="3"/>
  <c r="Q18" i="3"/>
  <c r="P18" i="3"/>
  <c r="O18" i="3"/>
  <c r="N18" i="3"/>
  <c r="M18" i="3"/>
  <c r="L18" i="3"/>
  <c r="K18" i="3"/>
  <c r="J18" i="3"/>
  <c r="I18" i="3"/>
  <c r="H18" i="3"/>
  <c r="G18" i="3"/>
  <c r="F18" i="3"/>
  <c r="E18" i="3"/>
  <c r="D18" i="3"/>
  <c r="C18" i="3"/>
  <c r="Z17" i="3"/>
  <c r="Y17" i="3"/>
  <c r="X17" i="3"/>
  <c r="W17" i="3"/>
  <c r="V17" i="3"/>
  <c r="U17" i="3"/>
  <c r="T17" i="3"/>
  <c r="S17" i="3"/>
  <c r="R17" i="3"/>
  <c r="Q17" i="3"/>
  <c r="P17" i="3"/>
  <c r="O17" i="3"/>
  <c r="N17" i="3"/>
  <c r="M17" i="3"/>
  <c r="L17" i="3"/>
  <c r="K17" i="3"/>
  <c r="J17" i="3"/>
  <c r="I17" i="3"/>
  <c r="H17" i="3"/>
  <c r="G17" i="3"/>
  <c r="F17" i="3"/>
  <c r="E17" i="3"/>
  <c r="D17" i="3"/>
  <c r="C17" i="3"/>
  <c r="Z16" i="3"/>
  <c r="Y16" i="3"/>
  <c r="X16" i="3"/>
  <c r="W16" i="3"/>
  <c r="V16" i="3"/>
  <c r="U16" i="3"/>
  <c r="T16" i="3"/>
  <c r="S16" i="3"/>
  <c r="R16" i="3"/>
  <c r="Q16" i="3"/>
  <c r="P16" i="3"/>
  <c r="O16" i="3"/>
  <c r="N16" i="3"/>
  <c r="M16" i="3"/>
  <c r="L16" i="3"/>
  <c r="K16" i="3"/>
  <c r="J16" i="3"/>
  <c r="I16" i="3"/>
  <c r="H16" i="3"/>
  <c r="G16" i="3"/>
  <c r="F16" i="3"/>
  <c r="E16" i="3"/>
  <c r="D16" i="3"/>
  <c r="C16" i="3"/>
  <c r="Z15" i="3"/>
  <c r="Y15" i="3"/>
  <c r="X15" i="3"/>
  <c r="W15" i="3"/>
  <c r="V15" i="3"/>
  <c r="U15" i="3"/>
  <c r="T15" i="3"/>
  <c r="S15" i="3"/>
  <c r="R15" i="3"/>
  <c r="Q15" i="3"/>
  <c r="P15" i="3"/>
  <c r="O15" i="3"/>
  <c r="N15" i="3"/>
  <c r="M15" i="3"/>
  <c r="L15" i="3"/>
  <c r="K15" i="3"/>
  <c r="J15" i="3"/>
  <c r="I15" i="3"/>
  <c r="H15" i="3"/>
  <c r="G15" i="3"/>
  <c r="F15" i="3"/>
  <c r="E15" i="3"/>
  <c r="D15" i="3"/>
  <c r="C15" i="3"/>
  <c r="Z14" i="3"/>
  <c r="Y14" i="3"/>
  <c r="X14" i="3"/>
  <c r="W14" i="3"/>
  <c r="V14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14" i="3"/>
  <c r="F14" i="3"/>
  <c r="E14" i="3"/>
  <c r="D14" i="3"/>
  <c r="C14" i="3"/>
  <c r="Z13" i="3"/>
  <c r="Y13" i="3"/>
  <c r="X13" i="3"/>
  <c r="W13" i="3"/>
  <c r="V13" i="3"/>
  <c r="U13" i="3"/>
  <c r="T13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F13" i="3"/>
  <c r="E13" i="3"/>
  <c r="D13" i="3"/>
  <c r="C13" i="3"/>
  <c r="Z12" i="3"/>
  <c r="Y12" i="3"/>
  <c r="X12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F12" i="3"/>
  <c r="E12" i="3"/>
  <c r="D12" i="3"/>
  <c r="C12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F11" i="3"/>
  <c r="E11" i="3"/>
  <c r="D11" i="3"/>
  <c r="C11" i="3"/>
  <c r="AB15" i="3" s="1"/>
  <c r="Z10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F10" i="3"/>
  <c r="E10" i="3"/>
  <c r="D10" i="3"/>
  <c r="C10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F9" i="3"/>
  <c r="E9" i="3"/>
  <c r="D9" i="3"/>
  <c r="C9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C8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C7" i="3"/>
  <c r="AA21" i="3" s="1"/>
  <c r="Z6" i="3"/>
  <c r="Y6" i="3"/>
  <c r="X6" i="3"/>
  <c r="W6" i="3"/>
  <c r="V6" i="3"/>
  <c r="U6" i="3"/>
  <c r="T6" i="3"/>
  <c r="S6" i="3"/>
  <c r="R6" i="3"/>
  <c r="Q6" i="3"/>
  <c r="P6" i="3"/>
  <c r="O6" i="3"/>
  <c r="N6" i="3"/>
  <c r="M6" i="3"/>
  <c r="L6" i="3"/>
  <c r="K6" i="3"/>
  <c r="J6" i="3"/>
  <c r="I6" i="3"/>
  <c r="H6" i="3"/>
  <c r="G6" i="3"/>
  <c r="F6" i="3"/>
  <c r="E6" i="3"/>
  <c r="D6" i="3"/>
  <c r="C6" i="3"/>
  <c r="AA6" i="3" s="1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F5" i="3"/>
  <c r="E5" i="3"/>
  <c r="D5" i="3"/>
  <c r="C5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C4" i="3"/>
  <c r="AA18" i="3" s="1"/>
  <c r="C1" i="3"/>
  <c r="A1" i="2"/>
  <c r="B1" i="2"/>
  <c r="C1" i="2"/>
  <c r="D1" i="2"/>
  <c r="A2" i="2"/>
  <c r="B2" i="2"/>
  <c r="C2" i="2"/>
  <c r="D2" i="2"/>
  <c r="A3" i="2"/>
  <c r="B3" i="2"/>
  <c r="C3" i="2"/>
  <c r="D3" i="2"/>
  <c r="A4" i="2"/>
  <c r="B4" i="2"/>
  <c r="C4" i="2"/>
  <c r="D4" i="2"/>
  <c r="A5" i="2"/>
  <c r="B5" i="2"/>
  <c r="C5" i="2"/>
  <c r="D5" i="2"/>
  <c r="A6" i="2"/>
  <c r="B6" i="2"/>
  <c r="C6" i="2"/>
  <c r="D6" i="2"/>
  <c r="A7" i="2"/>
  <c r="B7" i="2"/>
  <c r="C7" i="2"/>
  <c r="D7" i="2"/>
  <c r="A8" i="2"/>
  <c r="B8" i="2"/>
  <c r="C8" i="2"/>
  <c r="D8" i="2"/>
  <c r="A9" i="2"/>
  <c r="B9" i="2"/>
  <c r="C9" i="2"/>
  <c r="D9" i="2"/>
  <c r="A10" i="2"/>
  <c r="B10" i="2"/>
  <c r="C10" i="2"/>
  <c r="D10" i="2"/>
  <c r="A11" i="2"/>
  <c r="B11" i="2"/>
  <c r="C11" i="2"/>
  <c r="D11" i="2"/>
  <c r="A12" i="2"/>
  <c r="B12" i="2"/>
  <c r="C12" i="2"/>
  <c r="D12" i="2"/>
  <c r="A13" i="2"/>
  <c r="B13" i="2"/>
  <c r="C13" i="2"/>
  <c r="D13" i="2"/>
  <c r="A14" i="2"/>
  <c r="B14" i="2"/>
  <c r="C14" i="2"/>
  <c r="D14" i="2"/>
  <c r="A15" i="2"/>
  <c r="B15" i="2"/>
  <c r="C15" i="2"/>
  <c r="D15" i="2"/>
  <c r="A16" i="2"/>
  <c r="B16" i="2"/>
  <c r="C16" i="2"/>
  <c r="D16" i="2"/>
  <c r="A17" i="2"/>
  <c r="B17" i="2"/>
  <c r="C17" i="2"/>
  <c r="D17" i="2"/>
  <c r="A18" i="2"/>
  <c r="B18" i="2"/>
  <c r="C18" i="2"/>
  <c r="D18" i="2"/>
  <c r="A19" i="2"/>
  <c r="B19" i="2"/>
  <c r="C19" i="2"/>
  <c r="D19" i="2"/>
  <c r="A20" i="2"/>
  <c r="B20" i="2"/>
  <c r="C20" i="2"/>
  <c r="D20" i="2"/>
  <c r="A21" i="2"/>
  <c r="B21" i="2"/>
  <c r="C21" i="2"/>
  <c r="D21" i="2"/>
  <c r="A22" i="2"/>
  <c r="B22" i="2"/>
  <c r="C22" i="2"/>
  <c r="D22" i="2"/>
  <c r="A23" i="2"/>
  <c r="B23" i="2"/>
  <c r="C23" i="2"/>
  <c r="D23" i="2"/>
  <c r="A24" i="2"/>
  <c r="B24" i="2"/>
  <c r="C24" i="2"/>
  <c r="D24" i="2"/>
  <c r="A25" i="2"/>
  <c r="B25" i="2"/>
  <c r="C25" i="2"/>
  <c r="D25" i="2"/>
  <c r="A26" i="2"/>
  <c r="B26" i="2"/>
  <c r="C26" i="2"/>
  <c r="D26" i="2"/>
  <c r="A27" i="2"/>
  <c r="B27" i="2"/>
  <c r="C27" i="2"/>
  <c r="D27" i="2"/>
  <c r="A28" i="2"/>
  <c r="B28" i="2"/>
  <c r="C28" i="2"/>
  <c r="D28" i="2"/>
  <c r="A29" i="2"/>
  <c r="B29" i="2"/>
  <c r="C29" i="2"/>
  <c r="D29" i="2"/>
  <c r="A30" i="2"/>
  <c r="B30" i="2"/>
  <c r="C30" i="2"/>
  <c r="D30" i="2"/>
  <c r="A31" i="2"/>
  <c r="B31" i="2"/>
  <c r="C31" i="2"/>
  <c r="D31" i="2"/>
  <c r="A32" i="2"/>
  <c r="B32" i="2"/>
  <c r="C32" i="2"/>
  <c r="D32" i="2"/>
  <c r="A33" i="2"/>
  <c r="B33" i="2"/>
  <c r="C33" i="2"/>
  <c r="D33" i="2"/>
  <c r="A34" i="2"/>
  <c r="B34" i="2"/>
  <c r="C34" i="2"/>
  <c r="D34" i="2"/>
  <c r="A35" i="2"/>
  <c r="B35" i="2"/>
  <c r="C35" i="2"/>
  <c r="D35" i="2"/>
  <c r="A36" i="2"/>
  <c r="B36" i="2"/>
  <c r="C36" i="2"/>
  <c r="D36" i="2"/>
  <c r="A37" i="2"/>
  <c r="B37" i="2"/>
  <c r="C37" i="2"/>
  <c r="D37" i="2"/>
  <c r="A38" i="2"/>
  <c r="B38" i="2"/>
  <c r="C38" i="2"/>
  <c r="D38" i="2"/>
  <c r="A39" i="2"/>
  <c r="B39" i="2"/>
  <c r="C39" i="2"/>
  <c r="D39" i="2"/>
  <c r="A40" i="2"/>
  <c r="B40" i="2"/>
  <c r="C40" i="2"/>
  <c r="D40" i="2"/>
  <c r="A41" i="2"/>
  <c r="B41" i="2"/>
  <c r="C41" i="2"/>
  <c r="D41" i="2"/>
  <c r="A42" i="2"/>
  <c r="B42" i="2"/>
  <c r="C42" i="2"/>
  <c r="D42" i="2"/>
  <c r="A43" i="2"/>
  <c r="B43" i="2"/>
  <c r="C43" i="2"/>
  <c r="D43" i="2"/>
  <c r="A44" i="2"/>
  <c r="B44" i="2"/>
  <c r="C44" i="2"/>
  <c r="D44" i="2"/>
  <c r="A45" i="2"/>
  <c r="B45" i="2"/>
  <c r="C45" i="2"/>
  <c r="D45" i="2"/>
  <c r="A46" i="2"/>
  <c r="B46" i="2"/>
  <c r="C46" i="2"/>
  <c r="D46" i="2"/>
  <c r="A47" i="2"/>
  <c r="B47" i="2"/>
  <c r="C47" i="2"/>
  <c r="D47" i="2"/>
  <c r="A48" i="2"/>
  <c r="B48" i="2"/>
  <c r="C48" i="2"/>
  <c r="D48" i="2"/>
  <c r="A49" i="2"/>
  <c r="B49" i="2"/>
  <c r="C49" i="2"/>
  <c r="D49" i="2"/>
  <c r="A50" i="2"/>
  <c r="B50" i="2"/>
  <c r="C50" i="2"/>
  <c r="D50" i="2"/>
  <c r="A51" i="2"/>
  <c r="B51" i="2"/>
  <c r="C51" i="2"/>
  <c r="D51" i="2"/>
  <c r="A52" i="2"/>
  <c r="B52" i="2"/>
  <c r="C52" i="2"/>
  <c r="D52" i="2"/>
  <c r="A1" i="1"/>
  <c r="B1" i="1"/>
  <c r="C1" i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A2" i="1"/>
  <c r="B2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A3" i="1"/>
  <c r="B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A4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A5" i="1"/>
  <c r="B5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A6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A7" i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A8" i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A9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A10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A11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A12" i="1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A13" i="1"/>
  <c r="B13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A14" i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A15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A16" i="1"/>
  <c r="B16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A17" i="1"/>
  <c r="B17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A18" i="1"/>
  <c r="B18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A19" i="1"/>
  <c r="B19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A20" i="1"/>
  <c r="B20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A21" i="1"/>
  <c r="B21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A22" i="1"/>
  <c r="B22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A23" i="1"/>
  <c r="B23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A24" i="1"/>
  <c r="B24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A25" i="1"/>
  <c r="B25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A26" i="1"/>
  <c r="B26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A27" i="1"/>
  <c r="B27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A28" i="1"/>
  <c r="B28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A29" i="1"/>
  <c r="B29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A30" i="1"/>
  <c r="B30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A31" i="1"/>
  <c r="B31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A32" i="1"/>
  <c r="B32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A33" i="1"/>
  <c r="B33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AB14" i="3" l="1"/>
  <c r="AA26" i="3"/>
  <c r="C39" i="3"/>
  <c r="AB13" i="3"/>
</calcChain>
</file>

<file path=xl/sharedStrings.xml><?xml version="1.0" encoding="utf-8"?>
<sst xmlns="http://schemas.openxmlformats.org/spreadsheetml/2006/main" count="65" uniqueCount="13">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</sst>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\-dd"/>
    <numFmt numFmtId="165" formatCode="ddd\ dd"/>
  </numFmts>
  <fonts count="3" x14ac:knownFonts="1"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0" borderId="7" xfId="0" applyNumberFormat="1" applyBorder="1"/>
    <xf numFmtId="14" fontId="0" fillId="0" borderId="9" xfId="0" applyNumberFormat="1" applyBorder="1"/>
    <xf numFmtId="0" fontId="0" fillId="2" borderId="0" xfId="0" applyFill="1"/>
    <xf numFmtId="0" fontId="1" fillId="2" borderId="0" xfId="0" applyFont="1" applyFill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164" fontId="0" fillId="0" borderId="12" xfId="0" applyNumberFormat="1" applyBorder="1" applyAlignment="1">
      <alignment horizontal="left"/>
    </xf>
    <xf numFmtId="0" fontId="0" fillId="0" borderId="13" xfId="0" applyBorder="1"/>
    <xf numFmtId="165" fontId="0" fillId="0" borderId="12" xfId="0" applyNumberFormat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164" fontId="2" fillId="0" borderId="12" xfId="0" applyNumberFormat="1" applyFont="1" applyBorder="1" applyAlignment="1">
      <alignment horizontal="left"/>
    </xf>
    <xf numFmtId="14" fontId="0" fillId="2" borderId="0" xfId="0" applyNumberFormat="1" applyFill="1"/>
    <xf numFmtId="165" fontId="0" fillId="0" borderId="17" xfId="0" applyNumberFormat="1" applyBorder="1"/>
    <xf numFmtId="0" fontId="0" fillId="5" borderId="18" xfId="0" applyFill="1" applyBorder="1"/>
    <xf numFmtId="0" fontId="0" fillId="5" borderId="19" xfId="0" applyFill="1" applyBorder="1"/>
    <xf numFmtId="164" fontId="0" fillId="0" borderId="17" xfId="0" applyNumberFormat="1" applyBorder="1" applyAlignment="1">
      <alignment horizontal="left"/>
    </xf>
    <xf numFmtId="0" fontId="0" fillId="0" borderId="20" xfId="0" applyBorder="1"/>
    <xf numFmtId="0" fontId="0" fillId="5" borderId="21" xfId="0" applyFill="1" applyBorder="1"/>
    <xf numFmtId="0" fontId="0" fillId="5" borderId="22" xfId="0" applyFill="1" applyBorder="1"/>
    <xf numFmtId="0" fontId="0" fillId="5" borderId="23" xfId="0" applyFill="1" applyBorder="1"/>
    <xf numFmtId="0" fontId="0" fillId="0" borderId="24" xfId="0" applyBorder="1"/>
    <xf numFmtId="0" fontId="0" fillId="5" borderId="25" xfId="0" applyFill="1" applyBorder="1"/>
    <xf numFmtId="0" fontId="0" fillId="5" borderId="26" xfId="0" applyFill="1" applyBorder="1"/>
    <xf numFmtId="0" fontId="0" fillId="6" borderId="1" xfId="0" applyFill="1" applyBorder="1"/>
    <xf numFmtId="0" fontId="0" fillId="6" borderId="3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0" borderId="8" xfId="0" applyBorder="1"/>
    <xf numFmtId="0" fontId="0" fillId="0" borderId="0" xfId="0" applyBorder="1"/>
    <xf numFmtId="0" fontId="0" fillId="0" borderId="11" xfId="0" applyBorder="1"/>
    <xf numFmtId="0" fontId="0" fillId="0" borderId="10" xfId="0" applyBorder="1"/>
    <xf numFmtId="14" fontId="0" fillId="2" borderId="0" xfId="0" applyNumberFormat="1" applyFill="1" applyBorder="1"/>
    <xf numFmtId="0" fontId="0" fillId="2" borderId="0" xfId="0" applyFill="1" applyBorder="1"/>
    <xf numFmtId="0" fontId="0" fillId="6" borderId="3" xfId="0" applyFill="1" applyBorder="1"/>
    <xf numFmtId="0" fontId="0" fillId="6" borderId="2" xfId="0" applyFill="1" applyBorder="1"/>
    <xf numFmtId="0" fontId="0" fillId="0" borderId="7" xfId="0" applyBorder="1"/>
  </cellXfs>
  <cellStyles count="1">
    <cellStyle name="Normal" xfId="0" builtinId="0"/>
  </cellStyles>
  <dxfs count="12">
    <dxf>
      <font>
        <color theme="1"/>
      </font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calendrie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mmandes%20PDJ-am&#233;lior&#233;e1704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ée (2)"/>
      <sheetName val="Feuil1"/>
      <sheetName val="Calendrier"/>
      <sheetName val="Base"/>
      <sheetName val="Année"/>
    </sheetNames>
    <sheetDataSet>
      <sheetData sheetId="0"/>
      <sheetData sheetId="1"/>
      <sheetData sheetId="2">
        <row r="2">
          <cell r="E2">
            <v>2022</v>
          </cell>
        </row>
      </sheetData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visionnel CNFPT"/>
      <sheetName val="Data hors cnfpt"/>
      <sheetName val="Historique CNFPT"/>
      <sheetName val="COMMANDES"/>
      <sheetName val="Stock "/>
      <sheetName val="JUILLET 2020"/>
      <sheetName val="AOÛT 2020"/>
      <sheetName val="SEPTEMBRE 2020"/>
      <sheetName val="OCTOBRE 2020"/>
      <sheetName val="NOVEMBRE 2020"/>
      <sheetName val="DECEMBRE 2020"/>
      <sheetName val="Janvier 2021"/>
      <sheetName val="Février 2021"/>
      <sheetName val="Mars 2021"/>
      <sheetName val="Historique de vente PDJ"/>
      <sheetName val="Historique de vente Snacking"/>
      <sheetName val="Historique de vente Boissons"/>
      <sheetName val="PDJ+Occupants"/>
      <sheetName val="POC"/>
      <sheetName val="Matrice PDJ"/>
      <sheetName val="Matrice Distributeur"/>
      <sheetName val="Prix par unité Distri"/>
      <sheetName val="Prix par unité PDJ"/>
      <sheetName val="Données"/>
      <sheetName val="Graphiques"/>
      <sheetName val="BASE"/>
      <sheetName val="Année"/>
      <sheetName val="POC202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1">
          <cell r="N1" t="str">
            <v>Prévisionnel occupation à  coller</v>
          </cell>
        </row>
        <row r="2">
          <cell r="B2" t="str">
            <v>Janvier</v>
          </cell>
          <cell r="C2" t="str">
            <v>Février</v>
          </cell>
          <cell r="D2" t="str">
            <v>Mars</v>
          </cell>
          <cell r="E2" t="str">
            <v>Avril</v>
          </cell>
          <cell r="F2" t="str">
            <v>Mai</v>
          </cell>
          <cell r="G2" t="str">
            <v>Juin</v>
          </cell>
          <cell r="H2" t="str">
            <v>Juillet</v>
          </cell>
          <cell r="I2" t="str">
            <v>Août</v>
          </cell>
          <cell r="J2" t="str">
            <v>Septembre</v>
          </cell>
          <cell r="K2" t="str">
            <v>Octobre</v>
          </cell>
          <cell r="L2" t="str">
            <v>Novembre</v>
          </cell>
          <cell r="M2" t="str">
            <v>Décembre</v>
          </cell>
          <cell r="N2" t="str">
            <v>J</v>
          </cell>
          <cell r="O2" t="str">
            <v>F</v>
          </cell>
          <cell r="P2" t="str">
            <v>M</v>
          </cell>
          <cell r="Q2" t="str">
            <v>A</v>
          </cell>
          <cell r="R2" t="str">
            <v>M</v>
          </cell>
          <cell r="S2" t="str">
            <v>J</v>
          </cell>
          <cell r="T2" t="str">
            <v>J</v>
          </cell>
          <cell r="U2" t="str">
            <v>A</v>
          </cell>
          <cell r="V2" t="str">
            <v>S</v>
          </cell>
          <cell r="W2" t="str">
            <v>O</v>
          </cell>
          <cell r="X2" t="str">
            <v>N</v>
          </cell>
          <cell r="Y2" t="str">
            <v>D</v>
          </cell>
        </row>
        <row r="3">
          <cell r="B3">
            <v>45292</v>
          </cell>
          <cell r="C3">
            <v>45323</v>
          </cell>
          <cell r="D3">
            <v>45352</v>
          </cell>
          <cell r="E3">
            <v>45383</v>
          </cell>
          <cell r="F3">
            <v>45413</v>
          </cell>
          <cell r="G3">
            <v>45444</v>
          </cell>
          <cell r="H3">
            <v>45474</v>
          </cell>
          <cell r="I3">
            <v>45505</v>
          </cell>
          <cell r="J3">
            <v>45536</v>
          </cell>
          <cell r="K3">
            <v>45566</v>
          </cell>
          <cell r="L3">
            <v>45597</v>
          </cell>
          <cell r="M3">
            <v>45627</v>
          </cell>
          <cell r="N3">
            <v>59</v>
          </cell>
          <cell r="O3">
            <v>67</v>
          </cell>
          <cell r="P3">
            <v>47</v>
          </cell>
          <cell r="Q3">
            <v>76</v>
          </cell>
          <cell r="R3">
            <v>10</v>
          </cell>
          <cell r="S3">
            <v>37</v>
          </cell>
          <cell r="T3">
            <v>30</v>
          </cell>
          <cell r="U3">
            <v>1</v>
          </cell>
          <cell r="V3">
            <v>0</v>
          </cell>
          <cell r="W3">
            <v>0</v>
          </cell>
          <cell r="X3">
            <v>1</v>
          </cell>
          <cell r="Y3">
            <v>0</v>
          </cell>
        </row>
        <row r="4">
          <cell r="B4">
            <v>45293</v>
          </cell>
          <cell r="C4">
            <v>45324</v>
          </cell>
          <cell r="D4">
            <v>45353</v>
          </cell>
          <cell r="E4">
            <v>45384</v>
          </cell>
          <cell r="F4">
            <v>45414</v>
          </cell>
          <cell r="G4">
            <v>45445</v>
          </cell>
          <cell r="H4">
            <v>45475</v>
          </cell>
          <cell r="I4">
            <v>45506</v>
          </cell>
          <cell r="J4">
            <v>45537</v>
          </cell>
          <cell r="K4">
            <v>45567</v>
          </cell>
          <cell r="L4">
            <v>45598</v>
          </cell>
          <cell r="M4">
            <v>45628</v>
          </cell>
          <cell r="N4">
            <v>49</v>
          </cell>
          <cell r="O4">
            <v>68</v>
          </cell>
          <cell r="P4">
            <v>50</v>
          </cell>
          <cell r="Q4">
            <v>51</v>
          </cell>
          <cell r="R4">
            <v>10</v>
          </cell>
          <cell r="S4">
            <v>36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1</v>
          </cell>
          <cell r="Y4">
            <v>0</v>
          </cell>
        </row>
        <row r="5">
          <cell r="B5">
            <v>45294</v>
          </cell>
          <cell r="C5">
            <v>45325</v>
          </cell>
          <cell r="D5">
            <v>45354</v>
          </cell>
          <cell r="E5">
            <v>45385</v>
          </cell>
          <cell r="F5">
            <v>45415</v>
          </cell>
          <cell r="G5">
            <v>45446</v>
          </cell>
          <cell r="H5">
            <v>45476</v>
          </cell>
          <cell r="I5">
            <v>45507</v>
          </cell>
          <cell r="J5">
            <v>45538</v>
          </cell>
          <cell r="K5">
            <v>45568</v>
          </cell>
          <cell r="L5">
            <v>45599</v>
          </cell>
          <cell r="M5">
            <v>45629</v>
          </cell>
          <cell r="N5">
            <v>37</v>
          </cell>
          <cell r="O5">
            <v>75</v>
          </cell>
          <cell r="P5">
            <v>55</v>
          </cell>
          <cell r="Q5">
            <v>54</v>
          </cell>
          <cell r="R5">
            <v>18</v>
          </cell>
          <cell r="S5">
            <v>31</v>
          </cell>
          <cell r="T5">
            <v>2</v>
          </cell>
          <cell r="U5">
            <v>2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</row>
        <row r="6">
          <cell r="B6">
            <v>45295</v>
          </cell>
          <cell r="C6">
            <v>45326</v>
          </cell>
          <cell r="D6">
            <v>45355</v>
          </cell>
          <cell r="E6">
            <v>45386</v>
          </cell>
          <cell r="F6">
            <v>45416</v>
          </cell>
          <cell r="G6">
            <v>45447</v>
          </cell>
          <cell r="H6">
            <v>45477</v>
          </cell>
          <cell r="I6">
            <v>45508</v>
          </cell>
          <cell r="J6">
            <v>45539</v>
          </cell>
          <cell r="K6">
            <v>45569</v>
          </cell>
          <cell r="L6">
            <v>45600</v>
          </cell>
          <cell r="M6">
            <v>45630</v>
          </cell>
          <cell r="N6">
            <v>75</v>
          </cell>
          <cell r="O6">
            <v>65</v>
          </cell>
          <cell r="P6">
            <v>50</v>
          </cell>
          <cell r="Q6">
            <v>44</v>
          </cell>
          <cell r="R6">
            <v>18</v>
          </cell>
          <cell r="S6">
            <v>2</v>
          </cell>
          <cell r="T6">
            <v>5</v>
          </cell>
          <cell r="U6">
            <v>2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</row>
        <row r="7">
          <cell r="B7">
            <v>45296</v>
          </cell>
          <cell r="C7">
            <v>45327</v>
          </cell>
          <cell r="D7">
            <v>45356</v>
          </cell>
          <cell r="E7">
            <v>45387</v>
          </cell>
          <cell r="F7">
            <v>45417</v>
          </cell>
          <cell r="G7">
            <v>45448</v>
          </cell>
          <cell r="H7">
            <v>45478</v>
          </cell>
          <cell r="I7">
            <v>45509</v>
          </cell>
          <cell r="J7">
            <v>45540</v>
          </cell>
          <cell r="K7">
            <v>45570</v>
          </cell>
          <cell r="L7">
            <v>45601</v>
          </cell>
          <cell r="M7">
            <v>45631</v>
          </cell>
          <cell r="N7">
            <v>64</v>
          </cell>
          <cell r="O7">
            <v>14</v>
          </cell>
          <cell r="P7">
            <v>42</v>
          </cell>
          <cell r="Q7">
            <v>20</v>
          </cell>
          <cell r="R7">
            <v>16</v>
          </cell>
          <cell r="S7">
            <v>2</v>
          </cell>
          <cell r="T7">
            <v>37</v>
          </cell>
          <cell r="U7">
            <v>4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</row>
        <row r="8">
          <cell r="B8">
            <v>45297</v>
          </cell>
          <cell r="C8">
            <v>45328</v>
          </cell>
          <cell r="D8">
            <v>45357</v>
          </cell>
          <cell r="E8">
            <v>45388</v>
          </cell>
          <cell r="F8">
            <v>45418</v>
          </cell>
          <cell r="G8">
            <v>45449</v>
          </cell>
          <cell r="H8">
            <v>45479</v>
          </cell>
          <cell r="I8">
            <v>45510</v>
          </cell>
          <cell r="J8">
            <v>45541</v>
          </cell>
          <cell r="K8">
            <v>45571</v>
          </cell>
          <cell r="L8">
            <v>45602</v>
          </cell>
          <cell r="M8">
            <v>45632</v>
          </cell>
          <cell r="N8">
            <v>68</v>
          </cell>
          <cell r="O8">
            <v>30</v>
          </cell>
          <cell r="P8">
            <v>52</v>
          </cell>
          <cell r="Q8">
            <v>36</v>
          </cell>
          <cell r="R8">
            <v>16</v>
          </cell>
          <cell r="S8">
            <v>1</v>
          </cell>
          <cell r="T8">
            <v>37</v>
          </cell>
          <cell r="U8">
            <v>2</v>
          </cell>
          <cell r="V8">
            <v>1</v>
          </cell>
          <cell r="W8">
            <v>0</v>
          </cell>
          <cell r="X8">
            <v>0</v>
          </cell>
          <cell r="Y8">
            <v>0</v>
          </cell>
        </row>
        <row r="9">
          <cell r="B9">
            <v>45298</v>
          </cell>
          <cell r="C9">
            <v>45329</v>
          </cell>
          <cell r="D9">
            <v>45358</v>
          </cell>
          <cell r="E9">
            <v>45389</v>
          </cell>
          <cell r="F9">
            <v>45419</v>
          </cell>
          <cell r="G9">
            <v>45450</v>
          </cell>
          <cell r="H9">
            <v>45480</v>
          </cell>
          <cell r="I9">
            <v>45511</v>
          </cell>
          <cell r="J9">
            <v>45542</v>
          </cell>
          <cell r="K9">
            <v>45572</v>
          </cell>
          <cell r="L9">
            <v>45603</v>
          </cell>
          <cell r="M9">
            <v>45633</v>
          </cell>
          <cell r="N9">
            <v>68</v>
          </cell>
          <cell r="O9">
            <v>17</v>
          </cell>
          <cell r="P9">
            <v>23</v>
          </cell>
          <cell r="Q9">
            <v>46</v>
          </cell>
          <cell r="R9">
            <v>6</v>
          </cell>
          <cell r="S9">
            <v>35</v>
          </cell>
          <cell r="T9">
            <v>50</v>
          </cell>
          <cell r="U9">
            <v>2</v>
          </cell>
          <cell r="V9">
            <v>1</v>
          </cell>
          <cell r="W9">
            <v>0</v>
          </cell>
          <cell r="X9">
            <v>0</v>
          </cell>
          <cell r="Y9">
            <v>0</v>
          </cell>
        </row>
        <row r="10">
          <cell r="B10">
            <v>45299</v>
          </cell>
          <cell r="C10">
            <v>45330</v>
          </cell>
          <cell r="D10">
            <v>45359</v>
          </cell>
          <cell r="E10">
            <v>45390</v>
          </cell>
          <cell r="F10">
            <v>45420</v>
          </cell>
          <cell r="G10">
            <v>45451</v>
          </cell>
          <cell r="H10">
            <v>45481</v>
          </cell>
          <cell r="I10">
            <v>45512</v>
          </cell>
          <cell r="J10">
            <v>45543</v>
          </cell>
          <cell r="K10">
            <v>45573</v>
          </cell>
          <cell r="L10">
            <v>45604</v>
          </cell>
          <cell r="M10">
            <v>45634</v>
          </cell>
          <cell r="N10">
            <v>19</v>
          </cell>
          <cell r="O10">
            <v>46</v>
          </cell>
          <cell r="P10">
            <v>37</v>
          </cell>
          <cell r="Q10">
            <v>32</v>
          </cell>
          <cell r="R10">
            <v>3</v>
          </cell>
          <cell r="S10">
            <v>36</v>
          </cell>
          <cell r="T10">
            <v>49</v>
          </cell>
          <cell r="U10">
            <v>2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</row>
        <row r="11">
          <cell r="B11">
            <v>45300</v>
          </cell>
          <cell r="C11">
            <v>45331</v>
          </cell>
          <cell r="D11">
            <v>45360</v>
          </cell>
          <cell r="E11">
            <v>45391</v>
          </cell>
          <cell r="F11">
            <v>45421</v>
          </cell>
          <cell r="G11">
            <v>45452</v>
          </cell>
          <cell r="H11">
            <v>45482</v>
          </cell>
          <cell r="I11">
            <v>45513</v>
          </cell>
          <cell r="J11">
            <v>45544</v>
          </cell>
          <cell r="K11">
            <v>45574</v>
          </cell>
          <cell r="L11">
            <v>45605</v>
          </cell>
          <cell r="M11">
            <v>45635</v>
          </cell>
          <cell r="N11">
            <v>33</v>
          </cell>
          <cell r="O11">
            <v>44</v>
          </cell>
          <cell r="P11">
            <v>45</v>
          </cell>
          <cell r="Q11">
            <v>37</v>
          </cell>
          <cell r="R11">
            <v>4</v>
          </cell>
          <cell r="S11">
            <v>33</v>
          </cell>
          <cell r="T11">
            <v>25</v>
          </cell>
          <cell r="U11">
            <v>1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</row>
        <row r="12">
          <cell r="B12">
            <v>45301</v>
          </cell>
          <cell r="C12">
            <v>45332</v>
          </cell>
          <cell r="D12">
            <v>45361</v>
          </cell>
          <cell r="E12">
            <v>45392</v>
          </cell>
          <cell r="F12">
            <v>45422</v>
          </cell>
          <cell r="G12">
            <v>45453</v>
          </cell>
          <cell r="H12">
            <v>45483</v>
          </cell>
          <cell r="I12">
            <v>45514</v>
          </cell>
          <cell r="J12">
            <v>45545</v>
          </cell>
          <cell r="K12">
            <v>45575</v>
          </cell>
          <cell r="L12">
            <v>45606</v>
          </cell>
          <cell r="M12">
            <v>45636</v>
          </cell>
          <cell r="N12">
            <v>26</v>
          </cell>
          <cell r="O12">
            <v>41</v>
          </cell>
          <cell r="P12">
            <v>42</v>
          </cell>
          <cell r="Q12">
            <v>48</v>
          </cell>
          <cell r="R12">
            <v>8</v>
          </cell>
          <cell r="S12">
            <v>32</v>
          </cell>
          <cell r="T12">
            <v>27</v>
          </cell>
          <cell r="U12">
            <v>0</v>
          </cell>
          <cell r="V12">
            <v>1</v>
          </cell>
          <cell r="W12">
            <v>1</v>
          </cell>
          <cell r="X12">
            <v>0</v>
          </cell>
          <cell r="Y12">
            <v>0</v>
          </cell>
        </row>
        <row r="13">
          <cell r="B13">
            <v>45302</v>
          </cell>
          <cell r="C13">
            <v>45333</v>
          </cell>
          <cell r="D13">
            <v>45362</v>
          </cell>
          <cell r="E13">
            <v>45393</v>
          </cell>
          <cell r="F13">
            <v>45423</v>
          </cell>
          <cell r="G13">
            <v>45454</v>
          </cell>
          <cell r="H13">
            <v>45484</v>
          </cell>
          <cell r="I13">
            <v>45515</v>
          </cell>
          <cell r="J13">
            <v>45546</v>
          </cell>
          <cell r="K13">
            <v>45576</v>
          </cell>
          <cell r="L13">
            <v>45607</v>
          </cell>
          <cell r="M13">
            <v>45637</v>
          </cell>
          <cell r="N13">
            <v>58</v>
          </cell>
          <cell r="O13">
            <v>46</v>
          </cell>
          <cell r="P13">
            <v>26</v>
          </cell>
          <cell r="Q13">
            <v>25</v>
          </cell>
          <cell r="R13">
            <v>10</v>
          </cell>
          <cell r="S13">
            <v>1</v>
          </cell>
          <cell r="T13">
            <v>6</v>
          </cell>
          <cell r="U13">
            <v>0</v>
          </cell>
          <cell r="V13">
            <v>1</v>
          </cell>
          <cell r="W13">
            <v>1</v>
          </cell>
          <cell r="X13">
            <v>0</v>
          </cell>
          <cell r="Y13">
            <v>0</v>
          </cell>
        </row>
        <row r="14">
          <cell r="B14">
            <v>45303</v>
          </cell>
          <cell r="C14">
            <v>45334</v>
          </cell>
          <cell r="D14">
            <v>45363</v>
          </cell>
          <cell r="E14">
            <v>45394</v>
          </cell>
          <cell r="F14">
            <v>45424</v>
          </cell>
          <cell r="G14">
            <v>45455</v>
          </cell>
          <cell r="H14">
            <v>45485</v>
          </cell>
          <cell r="I14">
            <v>45516</v>
          </cell>
          <cell r="J14">
            <v>45547</v>
          </cell>
          <cell r="K14">
            <v>45577</v>
          </cell>
          <cell r="L14">
            <v>45608</v>
          </cell>
          <cell r="M14">
            <v>45638</v>
          </cell>
          <cell r="N14">
            <v>69</v>
          </cell>
          <cell r="O14">
            <v>19</v>
          </cell>
          <cell r="P14">
            <v>36</v>
          </cell>
          <cell r="Q14">
            <v>63</v>
          </cell>
          <cell r="R14">
            <v>2</v>
          </cell>
          <cell r="S14">
            <v>3</v>
          </cell>
          <cell r="T14">
            <v>5</v>
          </cell>
          <cell r="U14">
            <v>0</v>
          </cell>
          <cell r="V14">
            <v>2</v>
          </cell>
          <cell r="W14">
            <v>0</v>
          </cell>
          <cell r="X14">
            <v>0</v>
          </cell>
          <cell r="Y14">
            <v>1</v>
          </cell>
        </row>
        <row r="15">
          <cell r="B15">
            <v>45304</v>
          </cell>
          <cell r="C15">
            <v>45335</v>
          </cell>
          <cell r="D15">
            <v>45364</v>
          </cell>
          <cell r="E15">
            <v>45395</v>
          </cell>
          <cell r="F15">
            <v>45425</v>
          </cell>
          <cell r="G15">
            <v>45456</v>
          </cell>
          <cell r="H15">
            <v>45486</v>
          </cell>
          <cell r="I15">
            <v>45517</v>
          </cell>
          <cell r="J15">
            <v>45548</v>
          </cell>
          <cell r="K15">
            <v>45578</v>
          </cell>
          <cell r="L15">
            <v>45609</v>
          </cell>
          <cell r="M15">
            <v>45639</v>
          </cell>
          <cell r="N15">
            <v>79</v>
          </cell>
          <cell r="O15">
            <v>24</v>
          </cell>
          <cell r="P15">
            <v>69</v>
          </cell>
          <cell r="Q15">
            <v>61</v>
          </cell>
          <cell r="R15">
            <v>2</v>
          </cell>
          <cell r="S15">
            <v>9</v>
          </cell>
          <cell r="T15">
            <v>4</v>
          </cell>
          <cell r="U15">
            <v>5</v>
          </cell>
          <cell r="V15">
            <v>1</v>
          </cell>
          <cell r="W15">
            <v>0</v>
          </cell>
          <cell r="X15">
            <v>0</v>
          </cell>
          <cell r="Y15">
            <v>1</v>
          </cell>
        </row>
        <row r="16">
          <cell r="B16">
            <v>45305</v>
          </cell>
          <cell r="C16">
            <v>45336</v>
          </cell>
          <cell r="D16">
            <v>45365</v>
          </cell>
          <cell r="E16">
            <v>45396</v>
          </cell>
          <cell r="F16">
            <v>45426</v>
          </cell>
          <cell r="G16">
            <v>45457</v>
          </cell>
          <cell r="H16">
            <v>45487</v>
          </cell>
          <cell r="I16">
            <v>45518</v>
          </cell>
          <cell r="J16">
            <v>45549</v>
          </cell>
          <cell r="K16">
            <v>45579</v>
          </cell>
          <cell r="L16">
            <v>45610</v>
          </cell>
          <cell r="M16">
            <v>45640</v>
          </cell>
          <cell r="N16">
            <v>62</v>
          </cell>
          <cell r="O16">
            <v>26</v>
          </cell>
          <cell r="P16">
            <v>35</v>
          </cell>
          <cell r="Q16">
            <v>63</v>
          </cell>
          <cell r="R16">
            <v>11</v>
          </cell>
          <cell r="S16">
            <v>42</v>
          </cell>
          <cell r="T16">
            <v>3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1</v>
          </cell>
        </row>
        <row r="17">
          <cell r="B17">
            <v>45306</v>
          </cell>
          <cell r="C17">
            <v>45337</v>
          </cell>
          <cell r="D17">
            <v>45366</v>
          </cell>
          <cell r="E17">
            <v>45397</v>
          </cell>
          <cell r="F17">
            <v>45427</v>
          </cell>
          <cell r="G17">
            <v>45458</v>
          </cell>
          <cell r="H17">
            <v>45488</v>
          </cell>
          <cell r="I17">
            <v>45519</v>
          </cell>
          <cell r="J17">
            <v>45550</v>
          </cell>
          <cell r="K17">
            <v>45580</v>
          </cell>
          <cell r="L17">
            <v>45611</v>
          </cell>
          <cell r="M17">
            <v>45641</v>
          </cell>
          <cell r="N17">
            <v>31</v>
          </cell>
          <cell r="O17">
            <v>47</v>
          </cell>
          <cell r="P17">
            <v>58</v>
          </cell>
          <cell r="Q17">
            <v>57</v>
          </cell>
          <cell r="R17">
            <v>12</v>
          </cell>
          <cell r="S17">
            <v>41</v>
          </cell>
          <cell r="T17">
            <v>1</v>
          </cell>
          <cell r="U17">
            <v>1</v>
          </cell>
          <cell r="V17">
            <v>0</v>
          </cell>
          <cell r="W17">
            <v>0</v>
          </cell>
          <cell r="X17">
            <v>0</v>
          </cell>
          <cell r="Y17">
            <v>1</v>
          </cell>
        </row>
        <row r="18">
          <cell r="B18">
            <v>45307</v>
          </cell>
          <cell r="C18">
            <v>45338</v>
          </cell>
          <cell r="D18">
            <v>45367</v>
          </cell>
          <cell r="E18">
            <v>45398</v>
          </cell>
          <cell r="F18">
            <v>45428</v>
          </cell>
          <cell r="G18">
            <v>45459</v>
          </cell>
          <cell r="H18">
            <v>45489</v>
          </cell>
          <cell r="I18">
            <v>45520</v>
          </cell>
          <cell r="J18">
            <v>45551</v>
          </cell>
          <cell r="K18">
            <v>45581</v>
          </cell>
          <cell r="L18">
            <v>45612</v>
          </cell>
          <cell r="M18">
            <v>45642</v>
          </cell>
          <cell r="N18">
            <v>40</v>
          </cell>
          <cell r="O18">
            <v>52</v>
          </cell>
          <cell r="P18">
            <v>61</v>
          </cell>
          <cell r="Q18">
            <v>26</v>
          </cell>
          <cell r="R18">
            <v>17</v>
          </cell>
          <cell r="S18">
            <v>36</v>
          </cell>
          <cell r="T18">
            <v>10</v>
          </cell>
          <cell r="U18">
            <v>1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</row>
        <row r="19">
          <cell r="B19">
            <v>45308</v>
          </cell>
          <cell r="C19">
            <v>45339</v>
          </cell>
          <cell r="D19">
            <v>45368</v>
          </cell>
          <cell r="E19">
            <v>45399</v>
          </cell>
          <cell r="F19">
            <v>45429</v>
          </cell>
          <cell r="G19">
            <v>45460</v>
          </cell>
          <cell r="H19">
            <v>45490</v>
          </cell>
          <cell r="I19">
            <v>45521</v>
          </cell>
          <cell r="J19">
            <v>45552</v>
          </cell>
          <cell r="K19">
            <v>45582</v>
          </cell>
          <cell r="L19">
            <v>45613</v>
          </cell>
          <cell r="M19">
            <v>45643</v>
          </cell>
          <cell r="N19">
            <v>34</v>
          </cell>
          <cell r="O19">
            <v>54</v>
          </cell>
          <cell r="P19">
            <v>72</v>
          </cell>
          <cell r="Q19">
            <v>22</v>
          </cell>
          <cell r="R19">
            <v>18</v>
          </cell>
          <cell r="S19">
            <v>33</v>
          </cell>
          <cell r="T19">
            <v>23</v>
          </cell>
          <cell r="U19">
            <v>1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</row>
        <row r="20">
          <cell r="B20">
            <v>45309</v>
          </cell>
          <cell r="C20">
            <v>45340</v>
          </cell>
          <cell r="D20">
            <v>45369</v>
          </cell>
          <cell r="E20">
            <v>45400</v>
          </cell>
          <cell r="F20">
            <v>45430</v>
          </cell>
          <cell r="G20">
            <v>45461</v>
          </cell>
          <cell r="H20">
            <v>45491</v>
          </cell>
          <cell r="I20">
            <v>45522</v>
          </cell>
          <cell r="J20">
            <v>45553</v>
          </cell>
          <cell r="K20">
            <v>45583</v>
          </cell>
          <cell r="L20">
            <v>45614</v>
          </cell>
          <cell r="M20">
            <v>45644</v>
          </cell>
          <cell r="N20">
            <v>79</v>
          </cell>
          <cell r="O20">
            <v>67</v>
          </cell>
          <cell r="P20">
            <v>64</v>
          </cell>
          <cell r="Q20">
            <v>31</v>
          </cell>
          <cell r="R20">
            <v>18</v>
          </cell>
          <cell r="S20">
            <v>2</v>
          </cell>
          <cell r="T20">
            <v>0</v>
          </cell>
          <cell r="U20">
            <v>1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</row>
        <row r="21">
          <cell r="B21">
            <v>45310</v>
          </cell>
          <cell r="C21">
            <v>45341</v>
          </cell>
          <cell r="D21">
            <v>45370</v>
          </cell>
          <cell r="E21">
            <v>45401</v>
          </cell>
          <cell r="F21">
            <v>45431</v>
          </cell>
          <cell r="G21">
            <v>45462</v>
          </cell>
          <cell r="H21">
            <v>45492</v>
          </cell>
          <cell r="I21">
            <v>45523</v>
          </cell>
          <cell r="J21">
            <v>45554</v>
          </cell>
          <cell r="K21">
            <v>45584</v>
          </cell>
          <cell r="L21">
            <v>45615</v>
          </cell>
          <cell r="M21">
            <v>45645</v>
          </cell>
          <cell r="N21">
            <v>85</v>
          </cell>
          <cell r="O21">
            <v>17</v>
          </cell>
          <cell r="P21">
            <v>52</v>
          </cell>
          <cell r="Q21">
            <v>56</v>
          </cell>
          <cell r="R21">
            <v>17</v>
          </cell>
          <cell r="S21">
            <v>1</v>
          </cell>
          <cell r="T21">
            <v>1</v>
          </cell>
          <cell r="U21">
            <v>1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</row>
        <row r="22">
          <cell r="B22">
            <v>45311</v>
          </cell>
          <cell r="C22">
            <v>45342</v>
          </cell>
          <cell r="D22">
            <v>45371</v>
          </cell>
          <cell r="E22">
            <v>45402</v>
          </cell>
          <cell r="F22">
            <v>45432</v>
          </cell>
          <cell r="G22">
            <v>45463</v>
          </cell>
          <cell r="H22">
            <v>45493</v>
          </cell>
          <cell r="I22">
            <v>45524</v>
          </cell>
          <cell r="J22">
            <v>45555</v>
          </cell>
          <cell r="K22">
            <v>45585</v>
          </cell>
          <cell r="L22">
            <v>45616</v>
          </cell>
          <cell r="M22">
            <v>45646</v>
          </cell>
          <cell r="N22">
            <v>80</v>
          </cell>
          <cell r="O22">
            <v>29</v>
          </cell>
          <cell r="P22">
            <v>56</v>
          </cell>
          <cell r="Q22">
            <v>47</v>
          </cell>
          <cell r="R22">
            <v>18</v>
          </cell>
          <cell r="S22">
            <v>2</v>
          </cell>
          <cell r="T22">
            <v>0</v>
          </cell>
          <cell r="U22">
            <v>5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</row>
        <row r="23">
          <cell r="B23">
            <v>45312</v>
          </cell>
          <cell r="C23">
            <v>45343</v>
          </cell>
          <cell r="D23">
            <v>45372</v>
          </cell>
          <cell r="E23">
            <v>45403</v>
          </cell>
          <cell r="F23">
            <v>45433</v>
          </cell>
          <cell r="G23">
            <v>45464</v>
          </cell>
          <cell r="H23">
            <v>45494</v>
          </cell>
          <cell r="I23">
            <v>45525</v>
          </cell>
          <cell r="J23">
            <v>45556</v>
          </cell>
          <cell r="K23">
            <v>45586</v>
          </cell>
          <cell r="L23">
            <v>45617</v>
          </cell>
          <cell r="M23">
            <v>45647</v>
          </cell>
          <cell r="N23">
            <v>48</v>
          </cell>
          <cell r="O23">
            <v>18</v>
          </cell>
          <cell r="P23">
            <v>45</v>
          </cell>
          <cell r="Q23">
            <v>46</v>
          </cell>
          <cell r="R23">
            <v>10</v>
          </cell>
          <cell r="S23">
            <v>32</v>
          </cell>
          <cell r="T23">
            <v>0</v>
          </cell>
          <cell r="U23">
            <v>3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</row>
        <row r="24">
          <cell r="B24">
            <v>45313</v>
          </cell>
          <cell r="C24">
            <v>45344</v>
          </cell>
          <cell r="D24">
            <v>45373</v>
          </cell>
          <cell r="E24">
            <v>45404</v>
          </cell>
          <cell r="F24">
            <v>45434</v>
          </cell>
          <cell r="G24">
            <v>45465</v>
          </cell>
          <cell r="H24">
            <v>45495</v>
          </cell>
          <cell r="I24">
            <v>45526</v>
          </cell>
          <cell r="J24">
            <v>45557</v>
          </cell>
          <cell r="K24">
            <v>45587</v>
          </cell>
          <cell r="L24">
            <v>45618</v>
          </cell>
          <cell r="M24">
            <v>45648</v>
          </cell>
          <cell r="N24">
            <v>34</v>
          </cell>
          <cell r="O24">
            <v>50</v>
          </cell>
          <cell r="P24">
            <v>51</v>
          </cell>
          <cell r="Q24">
            <v>51</v>
          </cell>
          <cell r="R24">
            <v>12</v>
          </cell>
          <cell r="S24">
            <v>31</v>
          </cell>
          <cell r="T24">
            <v>0</v>
          </cell>
          <cell r="U24">
            <v>1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</row>
        <row r="25">
          <cell r="B25">
            <v>45314</v>
          </cell>
          <cell r="C25">
            <v>45345</v>
          </cell>
          <cell r="D25">
            <v>45374</v>
          </cell>
          <cell r="E25">
            <v>45405</v>
          </cell>
          <cell r="F25">
            <v>45435</v>
          </cell>
          <cell r="G25">
            <v>45466</v>
          </cell>
          <cell r="H25">
            <v>45496</v>
          </cell>
          <cell r="I25">
            <v>45527</v>
          </cell>
          <cell r="J25">
            <v>45558</v>
          </cell>
          <cell r="K25">
            <v>45588</v>
          </cell>
          <cell r="L25">
            <v>45619</v>
          </cell>
          <cell r="M25">
            <v>45649</v>
          </cell>
          <cell r="N25">
            <v>28</v>
          </cell>
          <cell r="O25">
            <v>46</v>
          </cell>
          <cell r="P25">
            <v>31</v>
          </cell>
          <cell r="Q25">
            <v>26</v>
          </cell>
          <cell r="R25">
            <v>8</v>
          </cell>
          <cell r="S25">
            <v>31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</row>
        <row r="26">
          <cell r="B26">
            <v>45315</v>
          </cell>
          <cell r="C26">
            <v>45346</v>
          </cell>
          <cell r="D26">
            <v>45375</v>
          </cell>
          <cell r="E26">
            <v>45406</v>
          </cell>
          <cell r="F26">
            <v>45436</v>
          </cell>
          <cell r="G26">
            <v>45467</v>
          </cell>
          <cell r="H26">
            <v>45497</v>
          </cell>
          <cell r="I26">
            <v>45528</v>
          </cell>
          <cell r="J26">
            <v>45559</v>
          </cell>
          <cell r="K26">
            <v>45589</v>
          </cell>
          <cell r="L26">
            <v>45620</v>
          </cell>
          <cell r="M26">
            <v>45650</v>
          </cell>
          <cell r="N26">
            <v>18</v>
          </cell>
          <cell r="O26">
            <v>45</v>
          </cell>
          <cell r="P26">
            <v>39</v>
          </cell>
          <cell r="Q26">
            <v>30</v>
          </cell>
          <cell r="R26">
            <v>2</v>
          </cell>
          <cell r="S26">
            <v>31</v>
          </cell>
          <cell r="T26">
            <v>3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</row>
        <row r="27">
          <cell r="B27">
            <v>45316</v>
          </cell>
          <cell r="C27">
            <v>45347</v>
          </cell>
          <cell r="D27">
            <v>45376</v>
          </cell>
          <cell r="E27">
            <v>45407</v>
          </cell>
          <cell r="F27">
            <v>45437</v>
          </cell>
          <cell r="G27">
            <v>45468</v>
          </cell>
          <cell r="H27">
            <v>45498</v>
          </cell>
          <cell r="I27">
            <v>45529</v>
          </cell>
          <cell r="J27">
            <v>45560</v>
          </cell>
          <cell r="K27">
            <v>45590</v>
          </cell>
          <cell r="L27">
            <v>45621</v>
          </cell>
          <cell r="M27">
            <v>45651</v>
          </cell>
          <cell r="N27">
            <v>54</v>
          </cell>
          <cell r="O27">
            <v>47</v>
          </cell>
          <cell r="P27">
            <v>50</v>
          </cell>
          <cell r="Q27">
            <v>27</v>
          </cell>
          <cell r="R27">
            <v>16</v>
          </cell>
          <cell r="S27">
            <v>1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</row>
        <row r="28">
          <cell r="B28">
            <v>45317</v>
          </cell>
          <cell r="C28">
            <v>45348</v>
          </cell>
          <cell r="D28">
            <v>45377</v>
          </cell>
          <cell r="E28">
            <v>45408</v>
          </cell>
          <cell r="F28">
            <v>45438</v>
          </cell>
          <cell r="G28">
            <v>45469</v>
          </cell>
          <cell r="H28">
            <v>45499</v>
          </cell>
          <cell r="I28">
            <v>45530</v>
          </cell>
          <cell r="J28">
            <v>45561</v>
          </cell>
          <cell r="K28">
            <v>45591</v>
          </cell>
          <cell r="L28">
            <v>45622</v>
          </cell>
          <cell r="M28">
            <v>45652</v>
          </cell>
          <cell r="N28">
            <v>44</v>
          </cell>
          <cell r="O28">
            <v>32</v>
          </cell>
          <cell r="P28">
            <v>41</v>
          </cell>
          <cell r="Q28">
            <v>44</v>
          </cell>
          <cell r="R28">
            <v>16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</row>
        <row r="29">
          <cell r="B29">
            <v>45318</v>
          </cell>
          <cell r="C29">
            <v>45349</v>
          </cell>
          <cell r="D29">
            <v>45378</v>
          </cell>
          <cell r="E29">
            <v>45409</v>
          </cell>
          <cell r="F29">
            <v>45439</v>
          </cell>
          <cell r="G29">
            <v>45470</v>
          </cell>
          <cell r="H29">
            <v>45500</v>
          </cell>
          <cell r="I29">
            <v>45531</v>
          </cell>
          <cell r="J29">
            <v>45562</v>
          </cell>
          <cell r="K29">
            <v>45592</v>
          </cell>
          <cell r="L29">
            <v>45623</v>
          </cell>
          <cell r="M29">
            <v>45653</v>
          </cell>
          <cell r="N29">
            <v>55</v>
          </cell>
          <cell r="O29">
            <v>35</v>
          </cell>
          <cell r="P29">
            <v>54</v>
          </cell>
          <cell r="Q29">
            <v>58</v>
          </cell>
          <cell r="R29">
            <v>15</v>
          </cell>
          <cell r="S29">
            <v>2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</row>
        <row r="30">
          <cell r="B30">
            <v>45319</v>
          </cell>
          <cell r="C30">
            <v>45350</v>
          </cell>
          <cell r="D30">
            <v>45379</v>
          </cell>
          <cell r="E30">
            <v>45410</v>
          </cell>
          <cell r="F30">
            <v>45440</v>
          </cell>
          <cell r="G30">
            <v>45471</v>
          </cell>
          <cell r="H30">
            <v>45501</v>
          </cell>
          <cell r="I30">
            <v>45532</v>
          </cell>
          <cell r="J30">
            <v>45563</v>
          </cell>
          <cell r="K30">
            <v>45593</v>
          </cell>
          <cell r="L30">
            <v>45624</v>
          </cell>
          <cell r="M30">
            <v>45654</v>
          </cell>
          <cell r="N30">
            <v>41</v>
          </cell>
          <cell r="O30">
            <v>28</v>
          </cell>
          <cell r="P30">
            <v>37</v>
          </cell>
          <cell r="Q30">
            <v>53</v>
          </cell>
          <cell r="R30">
            <v>2</v>
          </cell>
          <cell r="S30">
            <v>32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1</v>
          </cell>
          <cell r="Y30">
            <v>0</v>
          </cell>
        </row>
        <row r="31">
          <cell r="B31">
            <v>45320</v>
          </cell>
          <cell r="C31" t="str">
            <v/>
          </cell>
          <cell r="D31">
            <v>45380</v>
          </cell>
          <cell r="E31">
            <v>45411</v>
          </cell>
          <cell r="F31">
            <v>45441</v>
          </cell>
          <cell r="G31">
            <v>45472</v>
          </cell>
          <cell r="H31">
            <v>45502</v>
          </cell>
          <cell r="I31">
            <v>45533</v>
          </cell>
          <cell r="J31">
            <v>45564</v>
          </cell>
          <cell r="K31">
            <v>45594</v>
          </cell>
          <cell r="L31">
            <v>45625</v>
          </cell>
          <cell r="M31">
            <v>45655</v>
          </cell>
          <cell r="N31">
            <v>28</v>
          </cell>
          <cell r="P31">
            <v>75</v>
          </cell>
          <cell r="Q31">
            <v>42</v>
          </cell>
          <cell r="R31">
            <v>3</v>
          </cell>
          <cell r="S31">
            <v>32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1</v>
          </cell>
          <cell r="Y31">
            <v>0</v>
          </cell>
        </row>
        <row r="32">
          <cell r="B32">
            <v>45321</v>
          </cell>
          <cell r="D32">
            <v>45381</v>
          </cell>
          <cell r="E32">
            <v>45412</v>
          </cell>
          <cell r="F32">
            <v>45442</v>
          </cell>
          <cell r="G32">
            <v>45473</v>
          </cell>
          <cell r="H32">
            <v>45503</v>
          </cell>
          <cell r="I32">
            <v>45534</v>
          </cell>
          <cell r="J32">
            <v>45565</v>
          </cell>
          <cell r="K32">
            <v>45595</v>
          </cell>
          <cell r="L32">
            <v>45626</v>
          </cell>
          <cell r="M32">
            <v>45656</v>
          </cell>
          <cell r="N32">
            <v>32</v>
          </cell>
          <cell r="P32">
            <v>74</v>
          </cell>
          <cell r="Q32">
            <v>12</v>
          </cell>
          <cell r="R32">
            <v>1</v>
          </cell>
          <cell r="S32">
            <v>31</v>
          </cell>
          <cell r="T32">
            <v>3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</row>
        <row r="33">
          <cell r="B33">
            <v>45322</v>
          </cell>
          <cell r="D33">
            <v>45382</v>
          </cell>
          <cell r="F33">
            <v>45443</v>
          </cell>
          <cell r="H33">
            <v>45504</v>
          </cell>
          <cell r="I33">
            <v>45535</v>
          </cell>
          <cell r="K33">
            <v>45596</v>
          </cell>
          <cell r="M33">
            <v>45657</v>
          </cell>
          <cell r="N33">
            <v>22</v>
          </cell>
          <cell r="P33">
            <v>75</v>
          </cell>
          <cell r="R33">
            <v>37</v>
          </cell>
          <cell r="T33">
            <v>5</v>
          </cell>
          <cell r="U33">
            <v>0</v>
          </cell>
          <cell r="W33">
            <v>0</v>
          </cell>
          <cell r="Y33">
            <v>35</v>
          </cell>
        </row>
      </sheetData>
      <sheetData sheetId="26">
        <row r="1">
          <cell r="A1">
            <v>2021</v>
          </cell>
          <cell r="B1">
            <v>44197</v>
          </cell>
          <cell r="D1">
            <v>1</v>
          </cell>
        </row>
        <row r="2">
          <cell r="A2">
            <v>2022</v>
          </cell>
          <cell r="B2">
            <v>44562</v>
          </cell>
          <cell r="D2">
            <v>2</v>
          </cell>
        </row>
        <row r="3">
          <cell r="A3">
            <v>2023</v>
          </cell>
          <cell r="B3">
            <v>44927</v>
          </cell>
          <cell r="D3">
            <v>3</v>
          </cell>
        </row>
        <row r="4">
          <cell r="A4">
            <v>2024</v>
          </cell>
          <cell r="B4">
            <v>45292</v>
          </cell>
          <cell r="D4">
            <v>4</v>
          </cell>
        </row>
        <row r="5">
          <cell r="A5">
            <v>2025</v>
          </cell>
          <cell r="B5">
            <v>45658</v>
          </cell>
          <cell r="D5">
            <v>5</v>
          </cell>
        </row>
        <row r="6">
          <cell r="A6">
            <v>2026</v>
          </cell>
          <cell r="B6">
            <v>46023</v>
          </cell>
          <cell r="D6">
            <v>6</v>
          </cell>
        </row>
        <row r="7">
          <cell r="A7">
            <v>2027</v>
          </cell>
          <cell r="B7">
            <v>46388</v>
          </cell>
          <cell r="D7">
            <v>7</v>
          </cell>
        </row>
        <row r="8">
          <cell r="A8">
            <v>2028</v>
          </cell>
          <cell r="B8">
            <v>46753</v>
          </cell>
          <cell r="D8">
            <v>8</v>
          </cell>
        </row>
        <row r="9">
          <cell r="A9">
            <v>2029</v>
          </cell>
          <cell r="B9">
            <v>47119</v>
          </cell>
          <cell r="D9">
            <v>9</v>
          </cell>
        </row>
        <row r="10">
          <cell r="A10">
            <v>2030</v>
          </cell>
          <cell r="B10">
            <v>47484</v>
          </cell>
          <cell r="D10">
            <v>10</v>
          </cell>
        </row>
        <row r="11">
          <cell r="A11">
            <v>2031</v>
          </cell>
          <cell r="B11">
            <v>47849</v>
          </cell>
          <cell r="D11">
            <v>11</v>
          </cell>
        </row>
        <row r="12">
          <cell r="A12">
            <v>2032</v>
          </cell>
          <cell r="B12">
            <v>48214</v>
          </cell>
          <cell r="D12">
            <v>12</v>
          </cell>
        </row>
        <row r="13">
          <cell r="A13">
            <v>2033</v>
          </cell>
          <cell r="B13">
            <v>48580</v>
          </cell>
          <cell r="D13">
            <v>13</v>
          </cell>
        </row>
        <row r="14">
          <cell r="A14">
            <v>2034</v>
          </cell>
          <cell r="B14">
            <v>48945</v>
          </cell>
          <cell r="D14">
            <v>14</v>
          </cell>
        </row>
        <row r="15">
          <cell r="A15">
            <v>2035</v>
          </cell>
          <cell r="B15">
            <v>49310</v>
          </cell>
          <cell r="D15">
            <v>15</v>
          </cell>
        </row>
        <row r="16">
          <cell r="A16">
            <v>2036</v>
          </cell>
          <cell r="B16">
            <v>49675</v>
          </cell>
          <cell r="D16">
            <v>16</v>
          </cell>
        </row>
        <row r="17">
          <cell r="A17">
            <v>2037</v>
          </cell>
          <cell r="B17">
            <v>50041</v>
          </cell>
          <cell r="D17">
            <v>17</v>
          </cell>
        </row>
        <row r="18">
          <cell r="A18">
            <v>2038</v>
          </cell>
          <cell r="B18">
            <v>50406</v>
          </cell>
          <cell r="D18">
            <v>18</v>
          </cell>
        </row>
        <row r="19">
          <cell r="A19">
            <v>2039</v>
          </cell>
          <cell r="B19">
            <v>50771</v>
          </cell>
          <cell r="D19">
            <v>19</v>
          </cell>
        </row>
        <row r="20">
          <cell r="A20">
            <v>2040</v>
          </cell>
          <cell r="B20">
            <v>51136</v>
          </cell>
          <cell r="D20">
            <v>20</v>
          </cell>
        </row>
        <row r="21">
          <cell r="A21">
            <v>2041</v>
          </cell>
          <cell r="B21">
            <v>51502</v>
          </cell>
          <cell r="D21">
            <v>21</v>
          </cell>
        </row>
        <row r="22">
          <cell r="A22">
            <v>2042</v>
          </cell>
          <cell r="B22">
            <v>51867</v>
          </cell>
          <cell r="D22">
            <v>22</v>
          </cell>
        </row>
        <row r="23">
          <cell r="A23">
            <v>2043</v>
          </cell>
          <cell r="B23">
            <v>52232</v>
          </cell>
          <cell r="D23">
            <v>23</v>
          </cell>
        </row>
        <row r="24">
          <cell r="A24">
            <v>2044</v>
          </cell>
          <cell r="B24">
            <v>52597</v>
          </cell>
          <cell r="D24">
            <v>24</v>
          </cell>
        </row>
        <row r="25">
          <cell r="A25">
            <v>2045</v>
          </cell>
          <cell r="B25">
            <v>52963</v>
          </cell>
          <cell r="D25">
            <v>25</v>
          </cell>
        </row>
        <row r="26">
          <cell r="A26">
            <v>2046</v>
          </cell>
          <cell r="B26">
            <v>53328</v>
          </cell>
          <cell r="D26">
            <v>26</v>
          </cell>
        </row>
        <row r="27">
          <cell r="A27">
            <v>2047</v>
          </cell>
          <cell r="B27">
            <v>53693</v>
          </cell>
          <cell r="D27">
            <v>27</v>
          </cell>
        </row>
        <row r="28">
          <cell r="A28">
            <v>2048</v>
          </cell>
          <cell r="B28">
            <v>54058</v>
          </cell>
          <cell r="D28">
            <v>28</v>
          </cell>
        </row>
        <row r="29">
          <cell r="A29">
            <v>2049</v>
          </cell>
          <cell r="B29">
            <v>54424</v>
          </cell>
          <cell r="D29">
            <v>29</v>
          </cell>
        </row>
        <row r="30">
          <cell r="A30">
            <v>2050</v>
          </cell>
          <cell r="B30">
            <v>54789</v>
          </cell>
          <cell r="D30">
            <v>30</v>
          </cell>
        </row>
        <row r="31">
          <cell r="D31">
            <v>31</v>
          </cell>
        </row>
        <row r="32">
          <cell r="D32">
            <v>32</v>
          </cell>
        </row>
        <row r="33">
          <cell r="D33">
            <v>33</v>
          </cell>
        </row>
        <row r="34">
          <cell r="D34">
            <v>34</v>
          </cell>
        </row>
        <row r="35">
          <cell r="D35">
            <v>35</v>
          </cell>
        </row>
        <row r="36">
          <cell r="D36">
            <v>36</v>
          </cell>
        </row>
        <row r="37">
          <cell r="D37">
            <v>37</v>
          </cell>
        </row>
        <row r="38">
          <cell r="D38">
            <v>38</v>
          </cell>
        </row>
        <row r="39">
          <cell r="D39">
            <v>39</v>
          </cell>
        </row>
        <row r="40">
          <cell r="D40">
            <v>40</v>
          </cell>
        </row>
        <row r="41">
          <cell r="D41">
            <v>41</v>
          </cell>
        </row>
        <row r="42">
          <cell r="D42">
            <v>42</v>
          </cell>
        </row>
        <row r="43">
          <cell r="D43">
            <v>43</v>
          </cell>
        </row>
        <row r="44">
          <cell r="D44">
            <v>44</v>
          </cell>
        </row>
        <row r="45">
          <cell r="D45">
            <v>45</v>
          </cell>
        </row>
        <row r="46">
          <cell r="D46">
            <v>46</v>
          </cell>
        </row>
        <row r="47">
          <cell r="D47">
            <v>47</v>
          </cell>
        </row>
        <row r="48">
          <cell r="D48">
            <v>48</v>
          </cell>
        </row>
        <row r="49">
          <cell r="D49">
            <v>49</v>
          </cell>
        </row>
        <row r="50">
          <cell r="D50">
            <v>50</v>
          </cell>
        </row>
        <row r="51">
          <cell r="D51">
            <v>51</v>
          </cell>
        </row>
        <row r="52">
          <cell r="D52">
            <v>52</v>
          </cell>
        </row>
      </sheetData>
      <sheetData sheetId="2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3"/>
  <sheetViews>
    <sheetView workbookViewId="0">
      <selection activeCell="J7" sqref="J7"/>
    </sheetView>
  </sheetViews>
  <sheetFormatPr baseColWidth="10" defaultColWidth="9.140625" defaultRowHeight="15" x14ac:dyDescent="0.25"/>
  <sheetData>
    <row r="1" spans="1:24" x14ac:dyDescent="0.25">
      <c r="A1">
        <f>[2]BASE!B1</f>
        <v>0</v>
      </c>
      <c r="B1">
        <f>[2]BASE!C1</f>
        <v>0</v>
      </c>
      <c r="C1">
        <f>[2]BASE!D1</f>
        <v>0</v>
      </c>
      <c r="D1">
        <f>[2]BASE!E1</f>
        <v>0</v>
      </c>
      <c r="E1">
        <f>[2]BASE!F1</f>
        <v>0</v>
      </c>
      <c r="F1">
        <f>[2]BASE!G1</f>
        <v>0</v>
      </c>
      <c r="G1">
        <f>[2]BASE!H1</f>
        <v>0</v>
      </c>
      <c r="H1">
        <f>[2]BASE!I1</f>
        <v>0</v>
      </c>
      <c r="I1">
        <f>[2]BASE!J1</f>
        <v>0</v>
      </c>
      <c r="J1">
        <f>[2]BASE!K1</f>
        <v>0</v>
      </c>
      <c r="K1">
        <f>[2]BASE!L1</f>
        <v>0</v>
      </c>
      <c r="L1">
        <f>[2]BASE!M1</f>
        <v>0</v>
      </c>
      <c r="M1" t="str">
        <f>[2]BASE!N1</f>
        <v>Prévisionnel occupation à  coller</v>
      </c>
      <c r="N1">
        <f>[2]BASE!O1</f>
        <v>0</v>
      </c>
      <c r="O1">
        <f>[2]BASE!P1</f>
        <v>0</v>
      </c>
      <c r="P1">
        <f>[2]BASE!Q1</f>
        <v>0</v>
      </c>
      <c r="Q1">
        <f>[2]BASE!R1</f>
        <v>0</v>
      </c>
      <c r="R1">
        <f>[2]BASE!S1</f>
        <v>0</v>
      </c>
      <c r="S1">
        <f>[2]BASE!T1</f>
        <v>0</v>
      </c>
      <c r="T1">
        <f>[2]BASE!U1</f>
        <v>0</v>
      </c>
      <c r="U1">
        <f>[2]BASE!V1</f>
        <v>0</v>
      </c>
      <c r="V1">
        <f>[2]BASE!W1</f>
        <v>0</v>
      </c>
      <c r="W1">
        <f>[2]BASE!X1</f>
        <v>0</v>
      </c>
      <c r="X1">
        <f>[2]BASE!Y1</f>
        <v>0</v>
      </c>
    </row>
    <row r="2" spans="1:24" x14ac:dyDescent="0.25">
      <c r="A2" t="str">
        <f>[2]BASE!B2</f>
        <v>Janvier</v>
      </c>
      <c r="B2" t="str">
        <f>[2]BASE!C2</f>
        <v>Février</v>
      </c>
      <c r="C2" t="str">
        <f>[2]BASE!D2</f>
        <v>Mars</v>
      </c>
      <c r="D2" t="str">
        <f>[2]BASE!E2</f>
        <v>Avril</v>
      </c>
      <c r="E2" t="str">
        <f>[2]BASE!F2</f>
        <v>Mai</v>
      </c>
      <c r="F2" t="str">
        <f>[2]BASE!G2</f>
        <v>Juin</v>
      </c>
      <c r="G2" t="str">
        <f>[2]BASE!H2</f>
        <v>Juillet</v>
      </c>
      <c r="H2" t="str">
        <f>[2]BASE!I2</f>
        <v>Août</v>
      </c>
      <c r="I2" t="str">
        <f>[2]BASE!J2</f>
        <v>Septembre</v>
      </c>
      <c r="J2" t="str">
        <f>[2]BASE!K2</f>
        <v>Octobre</v>
      </c>
      <c r="K2" t="str">
        <f>[2]BASE!L2</f>
        <v>Novembre</v>
      </c>
      <c r="L2" t="str">
        <f>[2]BASE!M2</f>
        <v>Décembre</v>
      </c>
      <c r="M2" t="str">
        <f>[2]BASE!N2</f>
        <v>J</v>
      </c>
      <c r="N2" t="str">
        <f>[2]BASE!O2</f>
        <v>F</v>
      </c>
      <c r="O2" t="str">
        <f>[2]BASE!P2</f>
        <v>M</v>
      </c>
      <c r="P2" t="str">
        <f>[2]BASE!Q2</f>
        <v>A</v>
      </c>
      <c r="Q2" t="str">
        <f>[2]BASE!R2</f>
        <v>M</v>
      </c>
      <c r="R2" t="str">
        <f>[2]BASE!S2</f>
        <v>J</v>
      </c>
      <c r="S2" t="str">
        <f>[2]BASE!T2</f>
        <v>J</v>
      </c>
      <c r="T2" t="str">
        <f>[2]BASE!U2</f>
        <v>A</v>
      </c>
      <c r="U2" t="str">
        <f>[2]BASE!V2</f>
        <v>S</v>
      </c>
      <c r="V2" t="str">
        <f>[2]BASE!W2</f>
        <v>O</v>
      </c>
      <c r="W2" t="str">
        <f>[2]BASE!X2</f>
        <v>N</v>
      </c>
      <c r="X2" t="str">
        <f>[2]BASE!Y2</f>
        <v>D</v>
      </c>
    </row>
    <row r="3" spans="1:24" x14ac:dyDescent="0.25">
      <c r="A3">
        <f>[2]BASE!B3</f>
        <v>45292</v>
      </c>
      <c r="B3">
        <f>[2]BASE!C3</f>
        <v>45323</v>
      </c>
      <c r="C3">
        <f>[2]BASE!D3</f>
        <v>45352</v>
      </c>
      <c r="D3">
        <f>[2]BASE!E3</f>
        <v>45383</v>
      </c>
      <c r="E3">
        <f>[2]BASE!F3</f>
        <v>45413</v>
      </c>
      <c r="F3">
        <f>[2]BASE!G3</f>
        <v>45444</v>
      </c>
      <c r="G3">
        <f>[2]BASE!H3</f>
        <v>45474</v>
      </c>
      <c r="H3">
        <f>[2]BASE!I3</f>
        <v>45505</v>
      </c>
      <c r="I3">
        <f>[2]BASE!J3</f>
        <v>45536</v>
      </c>
      <c r="J3">
        <f>[2]BASE!K3</f>
        <v>45566</v>
      </c>
      <c r="K3">
        <f>[2]BASE!L3</f>
        <v>45597</v>
      </c>
      <c r="L3">
        <f>[2]BASE!M3</f>
        <v>45627</v>
      </c>
      <c r="M3">
        <f>[2]BASE!N3</f>
        <v>59</v>
      </c>
      <c r="N3">
        <f>[2]BASE!O3</f>
        <v>67</v>
      </c>
      <c r="O3">
        <f>[2]BASE!P3</f>
        <v>47</v>
      </c>
      <c r="P3">
        <f>[2]BASE!Q3</f>
        <v>76</v>
      </c>
      <c r="Q3">
        <f>[2]BASE!R3</f>
        <v>10</v>
      </c>
      <c r="R3">
        <f>[2]BASE!S3</f>
        <v>37</v>
      </c>
      <c r="S3">
        <f>[2]BASE!T3</f>
        <v>30</v>
      </c>
      <c r="T3">
        <f>[2]BASE!U3</f>
        <v>1</v>
      </c>
      <c r="U3">
        <f>[2]BASE!V3</f>
        <v>0</v>
      </c>
      <c r="V3">
        <f>[2]BASE!W3</f>
        <v>0</v>
      </c>
      <c r="W3">
        <f>[2]BASE!X3</f>
        <v>1</v>
      </c>
      <c r="X3">
        <f>[2]BASE!Y3</f>
        <v>0</v>
      </c>
    </row>
    <row r="4" spans="1:24" x14ac:dyDescent="0.25">
      <c r="A4">
        <f>[2]BASE!B4</f>
        <v>45293</v>
      </c>
      <c r="B4">
        <f>[2]BASE!C4</f>
        <v>45324</v>
      </c>
      <c r="C4">
        <f>[2]BASE!D4</f>
        <v>45353</v>
      </c>
      <c r="D4">
        <f>[2]BASE!E4</f>
        <v>45384</v>
      </c>
      <c r="E4">
        <f>[2]BASE!F4</f>
        <v>45414</v>
      </c>
      <c r="F4">
        <f>[2]BASE!G4</f>
        <v>45445</v>
      </c>
      <c r="G4">
        <f>[2]BASE!H4</f>
        <v>45475</v>
      </c>
      <c r="H4">
        <f>[2]BASE!I4</f>
        <v>45506</v>
      </c>
      <c r="I4">
        <f>[2]BASE!J4</f>
        <v>45537</v>
      </c>
      <c r="J4">
        <f>[2]BASE!K4</f>
        <v>45567</v>
      </c>
      <c r="K4">
        <f>[2]BASE!L4</f>
        <v>45598</v>
      </c>
      <c r="L4">
        <f>[2]BASE!M4</f>
        <v>45628</v>
      </c>
      <c r="M4">
        <f>[2]BASE!N4</f>
        <v>49</v>
      </c>
      <c r="N4">
        <f>[2]BASE!O4</f>
        <v>68</v>
      </c>
      <c r="O4">
        <f>[2]BASE!P4</f>
        <v>50</v>
      </c>
      <c r="P4">
        <f>[2]BASE!Q4</f>
        <v>51</v>
      </c>
      <c r="Q4">
        <f>[2]BASE!R4</f>
        <v>10</v>
      </c>
      <c r="R4">
        <f>[2]BASE!S4</f>
        <v>36</v>
      </c>
      <c r="S4">
        <f>[2]BASE!T4</f>
        <v>0</v>
      </c>
      <c r="T4">
        <f>[2]BASE!U4</f>
        <v>0</v>
      </c>
      <c r="U4">
        <f>[2]BASE!V4</f>
        <v>0</v>
      </c>
      <c r="V4">
        <f>[2]BASE!W4</f>
        <v>0</v>
      </c>
      <c r="W4">
        <f>[2]BASE!X4</f>
        <v>1</v>
      </c>
      <c r="X4">
        <f>[2]BASE!Y4</f>
        <v>0</v>
      </c>
    </row>
    <row r="5" spans="1:24" x14ac:dyDescent="0.25">
      <c r="A5">
        <f>[2]BASE!B5</f>
        <v>45294</v>
      </c>
      <c r="B5">
        <f>[2]BASE!C5</f>
        <v>45325</v>
      </c>
      <c r="C5">
        <f>[2]BASE!D5</f>
        <v>45354</v>
      </c>
      <c r="D5">
        <f>[2]BASE!E5</f>
        <v>45385</v>
      </c>
      <c r="E5">
        <f>[2]BASE!F5</f>
        <v>45415</v>
      </c>
      <c r="F5">
        <f>[2]BASE!G5</f>
        <v>45446</v>
      </c>
      <c r="G5">
        <f>[2]BASE!H5</f>
        <v>45476</v>
      </c>
      <c r="H5">
        <f>[2]BASE!I5</f>
        <v>45507</v>
      </c>
      <c r="I5">
        <f>[2]BASE!J5</f>
        <v>45538</v>
      </c>
      <c r="J5">
        <f>[2]BASE!K5</f>
        <v>45568</v>
      </c>
      <c r="K5">
        <f>[2]BASE!L5</f>
        <v>45599</v>
      </c>
      <c r="L5">
        <f>[2]BASE!M5</f>
        <v>45629</v>
      </c>
      <c r="M5">
        <f>[2]BASE!N5</f>
        <v>37</v>
      </c>
      <c r="N5">
        <f>[2]BASE!O5</f>
        <v>75</v>
      </c>
      <c r="O5">
        <f>[2]BASE!P5</f>
        <v>55</v>
      </c>
      <c r="P5">
        <f>[2]BASE!Q5</f>
        <v>54</v>
      </c>
      <c r="Q5">
        <f>[2]BASE!R5</f>
        <v>18</v>
      </c>
      <c r="R5">
        <f>[2]BASE!S5</f>
        <v>31</v>
      </c>
      <c r="S5">
        <f>[2]BASE!T5</f>
        <v>2</v>
      </c>
      <c r="T5">
        <f>[2]BASE!U5</f>
        <v>2</v>
      </c>
      <c r="U5">
        <f>[2]BASE!V5</f>
        <v>0</v>
      </c>
      <c r="V5">
        <f>[2]BASE!W5</f>
        <v>0</v>
      </c>
      <c r="W5">
        <f>[2]BASE!X5</f>
        <v>0</v>
      </c>
      <c r="X5">
        <f>[2]BASE!Y5</f>
        <v>0</v>
      </c>
    </row>
    <row r="6" spans="1:24" x14ac:dyDescent="0.25">
      <c r="A6">
        <f>[2]BASE!B6</f>
        <v>45295</v>
      </c>
      <c r="B6">
        <f>[2]BASE!C6</f>
        <v>45326</v>
      </c>
      <c r="C6">
        <f>[2]BASE!D6</f>
        <v>45355</v>
      </c>
      <c r="D6">
        <f>[2]BASE!E6</f>
        <v>45386</v>
      </c>
      <c r="E6">
        <f>[2]BASE!F6</f>
        <v>45416</v>
      </c>
      <c r="F6">
        <f>[2]BASE!G6</f>
        <v>45447</v>
      </c>
      <c r="G6">
        <f>[2]BASE!H6</f>
        <v>45477</v>
      </c>
      <c r="H6">
        <f>[2]BASE!I6</f>
        <v>45508</v>
      </c>
      <c r="I6">
        <f>[2]BASE!J6</f>
        <v>45539</v>
      </c>
      <c r="J6">
        <f>[2]BASE!K6</f>
        <v>45569</v>
      </c>
      <c r="K6">
        <f>[2]BASE!L6</f>
        <v>45600</v>
      </c>
      <c r="L6">
        <f>[2]BASE!M6</f>
        <v>45630</v>
      </c>
      <c r="M6">
        <f>[2]BASE!N6</f>
        <v>75</v>
      </c>
      <c r="N6">
        <f>[2]BASE!O6</f>
        <v>65</v>
      </c>
      <c r="O6">
        <f>[2]BASE!P6</f>
        <v>50</v>
      </c>
      <c r="P6">
        <f>[2]BASE!Q6</f>
        <v>44</v>
      </c>
      <c r="Q6">
        <f>[2]BASE!R6</f>
        <v>18</v>
      </c>
      <c r="R6">
        <f>[2]BASE!S6</f>
        <v>2</v>
      </c>
      <c r="S6">
        <f>[2]BASE!T6</f>
        <v>5</v>
      </c>
      <c r="T6">
        <f>[2]BASE!U6</f>
        <v>2</v>
      </c>
      <c r="U6">
        <f>[2]BASE!V6</f>
        <v>0</v>
      </c>
      <c r="V6">
        <f>[2]BASE!W6</f>
        <v>0</v>
      </c>
      <c r="W6">
        <f>[2]BASE!X6</f>
        <v>0</v>
      </c>
      <c r="X6">
        <f>[2]BASE!Y6</f>
        <v>0</v>
      </c>
    </row>
    <row r="7" spans="1:24" x14ac:dyDescent="0.25">
      <c r="A7">
        <f>[2]BASE!B7</f>
        <v>45296</v>
      </c>
      <c r="B7">
        <f>[2]BASE!C7</f>
        <v>45327</v>
      </c>
      <c r="C7">
        <f>[2]BASE!D7</f>
        <v>45356</v>
      </c>
      <c r="D7">
        <f>[2]BASE!E7</f>
        <v>45387</v>
      </c>
      <c r="E7">
        <f>[2]BASE!F7</f>
        <v>45417</v>
      </c>
      <c r="F7">
        <f>[2]BASE!G7</f>
        <v>45448</v>
      </c>
      <c r="G7">
        <f>[2]BASE!H7</f>
        <v>45478</v>
      </c>
      <c r="H7">
        <f>[2]BASE!I7</f>
        <v>45509</v>
      </c>
      <c r="I7">
        <f>[2]BASE!J7</f>
        <v>45540</v>
      </c>
      <c r="J7">
        <f>[2]BASE!K7</f>
        <v>45570</v>
      </c>
      <c r="K7">
        <f>[2]BASE!L7</f>
        <v>45601</v>
      </c>
      <c r="L7">
        <f>[2]BASE!M7</f>
        <v>45631</v>
      </c>
      <c r="M7">
        <f>[2]BASE!N7</f>
        <v>64</v>
      </c>
      <c r="N7">
        <f>[2]BASE!O7</f>
        <v>14</v>
      </c>
      <c r="O7">
        <f>[2]BASE!P7</f>
        <v>42</v>
      </c>
      <c r="P7">
        <f>[2]BASE!Q7</f>
        <v>20</v>
      </c>
      <c r="Q7">
        <f>[2]BASE!R7</f>
        <v>16</v>
      </c>
      <c r="R7">
        <f>[2]BASE!S7</f>
        <v>2</v>
      </c>
      <c r="S7">
        <f>[2]BASE!T7</f>
        <v>37</v>
      </c>
      <c r="T7">
        <f>[2]BASE!U7</f>
        <v>4</v>
      </c>
      <c r="U7">
        <f>[2]BASE!V7</f>
        <v>0</v>
      </c>
      <c r="V7">
        <f>[2]BASE!W7</f>
        <v>0</v>
      </c>
      <c r="W7">
        <f>[2]BASE!X7</f>
        <v>0</v>
      </c>
      <c r="X7">
        <f>[2]BASE!Y7</f>
        <v>0</v>
      </c>
    </row>
    <row r="8" spans="1:24" x14ac:dyDescent="0.25">
      <c r="A8">
        <f>[2]BASE!B8</f>
        <v>45297</v>
      </c>
      <c r="B8">
        <f>[2]BASE!C8</f>
        <v>45328</v>
      </c>
      <c r="C8">
        <f>[2]BASE!D8</f>
        <v>45357</v>
      </c>
      <c r="D8">
        <f>[2]BASE!E8</f>
        <v>45388</v>
      </c>
      <c r="E8">
        <f>[2]BASE!F8</f>
        <v>45418</v>
      </c>
      <c r="F8">
        <f>[2]BASE!G8</f>
        <v>45449</v>
      </c>
      <c r="G8">
        <f>[2]BASE!H8</f>
        <v>45479</v>
      </c>
      <c r="H8">
        <f>[2]BASE!I8</f>
        <v>45510</v>
      </c>
      <c r="I8">
        <f>[2]BASE!J8</f>
        <v>45541</v>
      </c>
      <c r="J8">
        <f>[2]BASE!K8</f>
        <v>45571</v>
      </c>
      <c r="K8">
        <f>[2]BASE!L8</f>
        <v>45602</v>
      </c>
      <c r="L8">
        <f>[2]BASE!M8</f>
        <v>45632</v>
      </c>
      <c r="M8">
        <f>[2]BASE!N8</f>
        <v>68</v>
      </c>
      <c r="N8">
        <f>[2]BASE!O8</f>
        <v>30</v>
      </c>
      <c r="O8">
        <f>[2]BASE!P8</f>
        <v>52</v>
      </c>
      <c r="P8">
        <f>[2]BASE!Q8</f>
        <v>36</v>
      </c>
      <c r="Q8">
        <f>[2]BASE!R8</f>
        <v>16</v>
      </c>
      <c r="R8">
        <f>[2]BASE!S8</f>
        <v>1</v>
      </c>
      <c r="S8">
        <f>[2]BASE!T8</f>
        <v>37</v>
      </c>
      <c r="T8">
        <f>[2]BASE!U8</f>
        <v>2</v>
      </c>
      <c r="U8">
        <f>[2]BASE!V8</f>
        <v>1</v>
      </c>
      <c r="V8">
        <f>[2]BASE!W8</f>
        <v>0</v>
      </c>
      <c r="W8">
        <f>[2]BASE!X8</f>
        <v>0</v>
      </c>
      <c r="X8">
        <f>[2]BASE!Y8</f>
        <v>0</v>
      </c>
    </row>
    <row r="9" spans="1:24" x14ac:dyDescent="0.25">
      <c r="A9">
        <f>[2]BASE!B9</f>
        <v>45298</v>
      </c>
      <c r="B9">
        <f>[2]BASE!C9</f>
        <v>45329</v>
      </c>
      <c r="C9">
        <f>[2]BASE!D9</f>
        <v>45358</v>
      </c>
      <c r="D9">
        <f>[2]BASE!E9</f>
        <v>45389</v>
      </c>
      <c r="E9">
        <f>[2]BASE!F9</f>
        <v>45419</v>
      </c>
      <c r="F9">
        <f>[2]BASE!G9</f>
        <v>45450</v>
      </c>
      <c r="G9">
        <f>[2]BASE!H9</f>
        <v>45480</v>
      </c>
      <c r="H9">
        <f>[2]BASE!I9</f>
        <v>45511</v>
      </c>
      <c r="I9">
        <f>[2]BASE!J9</f>
        <v>45542</v>
      </c>
      <c r="J9">
        <f>[2]BASE!K9</f>
        <v>45572</v>
      </c>
      <c r="K9">
        <f>[2]BASE!L9</f>
        <v>45603</v>
      </c>
      <c r="L9">
        <f>[2]BASE!M9</f>
        <v>45633</v>
      </c>
      <c r="M9">
        <f>[2]BASE!N9</f>
        <v>68</v>
      </c>
      <c r="N9">
        <f>[2]BASE!O9</f>
        <v>17</v>
      </c>
      <c r="O9">
        <f>[2]BASE!P9</f>
        <v>23</v>
      </c>
      <c r="P9">
        <f>[2]BASE!Q9</f>
        <v>46</v>
      </c>
      <c r="Q9">
        <f>[2]BASE!R9</f>
        <v>6</v>
      </c>
      <c r="R9">
        <f>[2]BASE!S9</f>
        <v>35</v>
      </c>
      <c r="S9">
        <f>[2]BASE!T9</f>
        <v>50</v>
      </c>
      <c r="T9">
        <f>[2]BASE!U9</f>
        <v>2</v>
      </c>
      <c r="U9">
        <f>[2]BASE!V9</f>
        <v>1</v>
      </c>
      <c r="V9">
        <f>[2]BASE!W9</f>
        <v>0</v>
      </c>
      <c r="W9">
        <f>[2]BASE!X9</f>
        <v>0</v>
      </c>
      <c r="X9">
        <f>[2]BASE!Y9</f>
        <v>0</v>
      </c>
    </row>
    <row r="10" spans="1:24" x14ac:dyDescent="0.25">
      <c r="A10">
        <f>[2]BASE!B10</f>
        <v>45299</v>
      </c>
      <c r="B10">
        <f>[2]BASE!C10</f>
        <v>45330</v>
      </c>
      <c r="C10">
        <f>[2]BASE!D10</f>
        <v>45359</v>
      </c>
      <c r="D10">
        <f>[2]BASE!E10</f>
        <v>45390</v>
      </c>
      <c r="E10">
        <f>[2]BASE!F10</f>
        <v>45420</v>
      </c>
      <c r="F10">
        <f>[2]BASE!G10</f>
        <v>45451</v>
      </c>
      <c r="G10">
        <f>[2]BASE!H10</f>
        <v>45481</v>
      </c>
      <c r="H10">
        <f>[2]BASE!I10</f>
        <v>45512</v>
      </c>
      <c r="I10">
        <f>[2]BASE!J10</f>
        <v>45543</v>
      </c>
      <c r="J10">
        <f>[2]BASE!K10</f>
        <v>45573</v>
      </c>
      <c r="K10">
        <f>[2]BASE!L10</f>
        <v>45604</v>
      </c>
      <c r="L10">
        <f>[2]BASE!M10</f>
        <v>45634</v>
      </c>
      <c r="M10">
        <f>[2]BASE!N10</f>
        <v>19</v>
      </c>
      <c r="N10">
        <f>[2]BASE!O10</f>
        <v>46</v>
      </c>
      <c r="O10">
        <f>[2]BASE!P10</f>
        <v>37</v>
      </c>
      <c r="P10">
        <f>[2]BASE!Q10</f>
        <v>32</v>
      </c>
      <c r="Q10">
        <f>[2]BASE!R10</f>
        <v>3</v>
      </c>
      <c r="R10">
        <f>[2]BASE!S10</f>
        <v>36</v>
      </c>
      <c r="S10">
        <f>[2]BASE!T10</f>
        <v>49</v>
      </c>
      <c r="T10">
        <f>[2]BASE!U10</f>
        <v>2</v>
      </c>
      <c r="U10">
        <f>[2]BASE!V10</f>
        <v>0</v>
      </c>
      <c r="V10">
        <f>[2]BASE!W10</f>
        <v>0</v>
      </c>
      <c r="W10">
        <f>[2]BASE!X10</f>
        <v>0</v>
      </c>
      <c r="X10">
        <f>[2]BASE!Y10</f>
        <v>0</v>
      </c>
    </row>
    <row r="11" spans="1:24" x14ac:dyDescent="0.25">
      <c r="A11">
        <f>[2]BASE!B11</f>
        <v>45300</v>
      </c>
      <c r="B11">
        <f>[2]BASE!C11</f>
        <v>45331</v>
      </c>
      <c r="C11">
        <f>[2]BASE!D11</f>
        <v>45360</v>
      </c>
      <c r="D11">
        <f>[2]BASE!E11</f>
        <v>45391</v>
      </c>
      <c r="E11">
        <f>[2]BASE!F11</f>
        <v>45421</v>
      </c>
      <c r="F11">
        <f>[2]BASE!G11</f>
        <v>45452</v>
      </c>
      <c r="G11">
        <f>[2]BASE!H11</f>
        <v>45482</v>
      </c>
      <c r="H11">
        <f>[2]BASE!I11</f>
        <v>45513</v>
      </c>
      <c r="I11">
        <f>[2]BASE!J11</f>
        <v>45544</v>
      </c>
      <c r="J11">
        <f>[2]BASE!K11</f>
        <v>45574</v>
      </c>
      <c r="K11">
        <f>[2]BASE!L11</f>
        <v>45605</v>
      </c>
      <c r="L11">
        <f>[2]BASE!M11</f>
        <v>45635</v>
      </c>
      <c r="M11">
        <f>[2]BASE!N11</f>
        <v>33</v>
      </c>
      <c r="N11">
        <f>[2]BASE!O11</f>
        <v>44</v>
      </c>
      <c r="O11">
        <f>[2]BASE!P11</f>
        <v>45</v>
      </c>
      <c r="P11">
        <f>[2]BASE!Q11</f>
        <v>37</v>
      </c>
      <c r="Q11">
        <f>[2]BASE!R11</f>
        <v>4</v>
      </c>
      <c r="R11">
        <f>[2]BASE!S11</f>
        <v>33</v>
      </c>
      <c r="S11">
        <f>[2]BASE!T11</f>
        <v>25</v>
      </c>
      <c r="T11">
        <f>[2]BASE!U11</f>
        <v>1</v>
      </c>
      <c r="U11">
        <f>[2]BASE!V11</f>
        <v>0</v>
      </c>
      <c r="V11">
        <f>[2]BASE!W11</f>
        <v>0</v>
      </c>
      <c r="W11">
        <f>[2]BASE!X11</f>
        <v>0</v>
      </c>
      <c r="X11">
        <f>[2]BASE!Y11</f>
        <v>0</v>
      </c>
    </row>
    <row r="12" spans="1:24" x14ac:dyDescent="0.25">
      <c r="A12">
        <f>[2]BASE!B12</f>
        <v>45301</v>
      </c>
      <c r="B12">
        <f>[2]BASE!C12</f>
        <v>45332</v>
      </c>
      <c r="C12">
        <f>[2]BASE!D12</f>
        <v>45361</v>
      </c>
      <c r="D12">
        <f>[2]BASE!E12</f>
        <v>45392</v>
      </c>
      <c r="E12">
        <f>[2]BASE!F12</f>
        <v>45422</v>
      </c>
      <c r="F12">
        <f>[2]BASE!G12</f>
        <v>45453</v>
      </c>
      <c r="G12">
        <f>[2]BASE!H12</f>
        <v>45483</v>
      </c>
      <c r="H12">
        <f>[2]BASE!I12</f>
        <v>45514</v>
      </c>
      <c r="I12">
        <f>[2]BASE!J12</f>
        <v>45545</v>
      </c>
      <c r="J12">
        <f>[2]BASE!K12</f>
        <v>45575</v>
      </c>
      <c r="K12">
        <f>[2]BASE!L12</f>
        <v>45606</v>
      </c>
      <c r="L12">
        <f>[2]BASE!M12</f>
        <v>45636</v>
      </c>
      <c r="M12">
        <f>[2]BASE!N12</f>
        <v>26</v>
      </c>
      <c r="N12">
        <f>[2]BASE!O12</f>
        <v>41</v>
      </c>
      <c r="O12">
        <f>[2]BASE!P12</f>
        <v>42</v>
      </c>
      <c r="P12">
        <f>[2]BASE!Q12</f>
        <v>48</v>
      </c>
      <c r="Q12">
        <f>[2]BASE!R12</f>
        <v>8</v>
      </c>
      <c r="R12">
        <f>[2]BASE!S12</f>
        <v>32</v>
      </c>
      <c r="S12">
        <f>[2]BASE!T12</f>
        <v>27</v>
      </c>
      <c r="T12">
        <f>[2]BASE!U12</f>
        <v>0</v>
      </c>
      <c r="U12">
        <f>[2]BASE!V12</f>
        <v>1</v>
      </c>
      <c r="V12">
        <f>[2]BASE!W12</f>
        <v>1</v>
      </c>
      <c r="W12">
        <f>[2]BASE!X12</f>
        <v>0</v>
      </c>
      <c r="X12">
        <f>[2]BASE!Y12</f>
        <v>0</v>
      </c>
    </row>
    <row r="13" spans="1:24" x14ac:dyDescent="0.25">
      <c r="A13">
        <f>[2]BASE!B13</f>
        <v>45302</v>
      </c>
      <c r="B13">
        <f>[2]BASE!C13</f>
        <v>45333</v>
      </c>
      <c r="C13">
        <f>[2]BASE!D13</f>
        <v>45362</v>
      </c>
      <c r="D13">
        <f>[2]BASE!E13</f>
        <v>45393</v>
      </c>
      <c r="E13">
        <f>[2]BASE!F13</f>
        <v>45423</v>
      </c>
      <c r="F13">
        <f>[2]BASE!G13</f>
        <v>45454</v>
      </c>
      <c r="G13">
        <f>[2]BASE!H13</f>
        <v>45484</v>
      </c>
      <c r="H13">
        <f>[2]BASE!I13</f>
        <v>45515</v>
      </c>
      <c r="I13">
        <f>[2]BASE!J13</f>
        <v>45546</v>
      </c>
      <c r="J13">
        <f>[2]BASE!K13</f>
        <v>45576</v>
      </c>
      <c r="K13">
        <f>[2]BASE!L13</f>
        <v>45607</v>
      </c>
      <c r="L13">
        <f>[2]BASE!M13</f>
        <v>45637</v>
      </c>
      <c r="M13">
        <f>[2]BASE!N13</f>
        <v>58</v>
      </c>
      <c r="N13">
        <f>[2]BASE!O13</f>
        <v>46</v>
      </c>
      <c r="O13">
        <f>[2]BASE!P13</f>
        <v>26</v>
      </c>
      <c r="P13">
        <f>[2]BASE!Q13</f>
        <v>25</v>
      </c>
      <c r="Q13">
        <f>[2]BASE!R13</f>
        <v>10</v>
      </c>
      <c r="R13">
        <f>[2]BASE!S13</f>
        <v>1</v>
      </c>
      <c r="S13">
        <f>[2]BASE!T13</f>
        <v>6</v>
      </c>
      <c r="T13">
        <f>[2]BASE!U13</f>
        <v>0</v>
      </c>
      <c r="U13">
        <f>[2]BASE!V13</f>
        <v>1</v>
      </c>
      <c r="V13">
        <f>[2]BASE!W13</f>
        <v>1</v>
      </c>
      <c r="W13">
        <f>[2]BASE!X13</f>
        <v>0</v>
      </c>
      <c r="X13">
        <f>[2]BASE!Y13</f>
        <v>0</v>
      </c>
    </row>
    <row r="14" spans="1:24" x14ac:dyDescent="0.25">
      <c r="A14">
        <f>[2]BASE!B14</f>
        <v>45303</v>
      </c>
      <c r="B14">
        <f>[2]BASE!C14</f>
        <v>45334</v>
      </c>
      <c r="C14">
        <f>[2]BASE!D14</f>
        <v>45363</v>
      </c>
      <c r="D14">
        <f>[2]BASE!E14</f>
        <v>45394</v>
      </c>
      <c r="E14">
        <f>[2]BASE!F14</f>
        <v>45424</v>
      </c>
      <c r="F14">
        <f>[2]BASE!G14</f>
        <v>45455</v>
      </c>
      <c r="G14">
        <f>[2]BASE!H14</f>
        <v>45485</v>
      </c>
      <c r="H14">
        <f>[2]BASE!I14</f>
        <v>45516</v>
      </c>
      <c r="I14">
        <f>[2]BASE!J14</f>
        <v>45547</v>
      </c>
      <c r="J14">
        <f>[2]BASE!K14</f>
        <v>45577</v>
      </c>
      <c r="K14">
        <f>[2]BASE!L14</f>
        <v>45608</v>
      </c>
      <c r="L14">
        <f>[2]BASE!M14</f>
        <v>45638</v>
      </c>
      <c r="M14">
        <f>[2]BASE!N14</f>
        <v>69</v>
      </c>
      <c r="N14">
        <f>[2]BASE!O14</f>
        <v>19</v>
      </c>
      <c r="O14">
        <f>[2]BASE!P14</f>
        <v>36</v>
      </c>
      <c r="P14">
        <f>[2]BASE!Q14</f>
        <v>63</v>
      </c>
      <c r="Q14">
        <f>[2]BASE!R14</f>
        <v>2</v>
      </c>
      <c r="R14">
        <f>[2]BASE!S14</f>
        <v>3</v>
      </c>
      <c r="S14">
        <f>[2]BASE!T14</f>
        <v>5</v>
      </c>
      <c r="T14">
        <f>[2]BASE!U14</f>
        <v>0</v>
      </c>
      <c r="U14">
        <f>[2]BASE!V14</f>
        <v>2</v>
      </c>
      <c r="V14">
        <f>[2]BASE!W14</f>
        <v>0</v>
      </c>
      <c r="W14">
        <f>[2]BASE!X14</f>
        <v>0</v>
      </c>
      <c r="X14">
        <f>[2]BASE!Y14</f>
        <v>1</v>
      </c>
    </row>
    <row r="15" spans="1:24" x14ac:dyDescent="0.25">
      <c r="A15">
        <f>[2]BASE!B15</f>
        <v>45304</v>
      </c>
      <c r="B15">
        <f>[2]BASE!C15</f>
        <v>45335</v>
      </c>
      <c r="C15">
        <f>[2]BASE!D15</f>
        <v>45364</v>
      </c>
      <c r="D15">
        <f>[2]BASE!E15</f>
        <v>45395</v>
      </c>
      <c r="E15">
        <f>[2]BASE!F15</f>
        <v>45425</v>
      </c>
      <c r="F15">
        <f>[2]BASE!G15</f>
        <v>45456</v>
      </c>
      <c r="G15">
        <f>[2]BASE!H15</f>
        <v>45486</v>
      </c>
      <c r="H15">
        <f>[2]BASE!I15</f>
        <v>45517</v>
      </c>
      <c r="I15">
        <f>[2]BASE!J15</f>
        <v>45548</v>
      </c>
      <c r="J15">
        <f>[2]BASE!K15</f>
        <v>45578</v>
      </c>
      <c r="K15">
        <f>[2]BASE!L15</f>
        <v>45609</v>
      </c>
      <c r="L15">
        <f>[2]BASE!M15</f>
        <v>45639</v>
      </c>
      <c r="M15">
        <f>[2]BASE!N15</f>
        <v>79</v>
      </c>
      <c r="N15">
        <f>[2]BASE!O15</f>
        <v>24</v>
      </c>
      <c r="O15">
        <f>[2]BASE!P15</f>
        <v>69</v>
      </c>
      <c r="P15">
        <f>[2]BASE!Q15</f>
        <v>61</v>
      </c>
      <c r="Q15">
        <f>[2]BASE!R15</f>
        <v>2</v>
      </c>
      <c r="R15">
        <f>[2]BASE!S15</f>
        <v>9</v>
      </c>
      <c r="S15">
        <f>[2]BASE!T15</f>
        <v>4</v>
      </c>
      <c r="T15">
        <f>[2]BASE!U15</f>
        <v>5</v>
      </c>
      <c r="U15">
        <f>[2]BASE!V15</f>
        <v>1</v>
      </c>
      <c r="V15">
        <f>[2]BASE!W15</f>
        <v>0</v>
      </c>
      <c r="W15">
        <f>[2]BASE!X15</f>
        <v>0</v>
      </c>
      <c r="X15">
        <f>[2]BASE!Y15</f>
        <v>1</v>
      </c>
    </row>
    <row r="16" spans="1:24" x14ac:dyDescent="0.25">
      <c r="A16">
        <f>[2]BASE!B16</f>
        <v>45305</v>
      </c>
      <c r="B16">
        <f>[2]BASE!C16</f>
        <v>45336</v>
      </c>
      <c r="C16">
        <f>[2]BASE!D16</f>
        <v>45365</v>
      </c>
      <c r="D16">
        <f>[2]BASE!E16</f>
        <v>45396</v>
      </c>
      <c r="E16">
        <f>[2]BASE!F16</f>
        <v>45426</v>
      </c>
      <c r="F16">
        <f>[2]BASE!G16</f>
        <v>45457</v>
      </c>
      <c r="G16">
        <f>[2]BASE!H16</f>
        <v>45487</v>
      </c>
      <c r="H16">
        <f>[2]BASE!I16</f>
        <v>45518</v>
      </c>
      <c r="I16">
        <f>[2]BASE!J16</f>
        <v>45549</v>
      </c>
      <c r="J16">
        <f>[2]BASE!K16</f>
        <v>45579</v>
      </c>
      <c r="K16">
        <f>[2]BASE!L16</f>
        <v>45610</v>
      </c>
      <c r="L16">
        <f>[2]BASE!M16</f>
        <v>45640</v>
      </c>
      <c r="M16">
        <f>[2]BASE!N16</f>
        <v>62</v>
      </c>
      <c r="N16">
        <f>[2]BASE!O16</f>
        <v>26</v>
      </c>
      <c r="O16">
        <f>[2]BASE!P16</f>
        <v>35</v>
      </c>
      <c r="P16">
        <f>[2]BASE!Q16</f>
        <v>63</v>
      </c>
      <c r="Q16">
        <f>[2]BASE!R16</f>
        <v>11</v>
      </c>
      <c r="R16">
        <f>[2]BASE!S16</f>
        <v>42</v>
      </c>
      <c r="S16">
        <f>[2]BASE!T16</f>
        <v>3</v>
      </c>
      <c r="T16">
        <f>[2]BASE!U16</f>
        <v>0</v>
      </c>
      <c r="U16">
        <f>[2]BASE!V16</f>
        <v>0</v>
      </c>
      <c r="V16">
        <f>[2]BASE!W16</f>
        <v>0</v>
      </c>
      <c r="W16">
        <f>[2]BASE!X16</f>
        <v>0</v>
      </c>
      <c r="X16">
        <f>[2]BASE!Y16</f>
        <v>1</v>
      </c>
    </row>
    <row r="17" spans="1:24" x14ac:dyDescent="0.25">
      <c r="A17">
        <f>[2]BASE!B17</f>
        <v>45306</v>
      </c>
      <c r="B17">
        <f>[2]BASE!C17</f>
        <v>45337</v>
      </c>
      <c r="C17">
        <f>[2]BASE!D17</f>
        <v>45366</v>
      </c>
      <c r="D17">
        <f>[2]BASE!E17</f>
        <v>45397</v>
      </c>
      <c r="E17">
        <f>[2]BASE!F17</f>
        <v>45427</v>
      </c>
      <c r="F17">
        <f>[2]BASE!G17</f>
        <v>45458</v>
      </c>
      <c r="G17">
        <f>[2]BASE!H17</f>
        <v>45488</v>
      </c>
      <c r="H17">
        <f>[2]BASE!I17</f>
        <v>45519</v>
      </c>
      <c r="I17">
        <f>[2]BASE!J17</f>
        <v>45550</v>
      </c>
      <c r="J17">
        <f>[2]BASE!K17</f>
        <v>45580</v>
      </c>
      <c r="K17">
        <f>[2]BASE!L17</f>
        <v>45611</v>
      </c>
      <c r="L17">
        <f>[2]BASE!M17</f>
        <v>45641</v>
      </c>
      <c r="M17">
        <f>[2]BASE!N17</f>
        <v>31</v>
      </c>
      <c r="N17">
        <f>[2]BASE!O17</f>
        <v>47</v>
      </c>
      <c r="O17">
        <f>[2]BASE!P17</f>
        <v>58</v>
      </c>
      <c r="P17">
        <f>[2]BASE!Q17</f>
        <v>57</v>
      </c>
      <c r="Q17">
        <f>[2]BASE!R17</f>
        <v>12</v>
      </c>
      <c r="R17">
        <f>[2]BASE!S17</f>
        <v>41</v>
      </c>
      <c r="S17">
        <f>[2]BASE!T17</f>
        <v>1</v>
      </c>
      <c r="T17">
        <f>[2]BASE!U17</f>
        <v>1</v>
      </c>
      <c r="U17">
        <f>[2]BASE!V17</f>
        <v>0</v>
      </c>
      <c r="V17">
        <f>[2]BASE!W17</f>
        <v>0</v>
      </c>
      <c r="W17">
        <f>[2]BASE!X17</f>
        <v>0</v>
      </c>
      <c r="X17">
        <f>[2]BASE!Y17</f>
        <v>1</v>
      </c>
    </row>
    <row r="18" spans="1:24" x14ac:dyDescent="0.25">
      <c r="A18">
        <f>[2]BASE!B18</f>
        <v>45307</v>
      </c>
      <c r="B18">
        <f>[2]BASE!C18</f>
        <v>45338</v>
      </c>
      <c r="C18">
        <f>[2]BASE!D18</f>
        <v>45367</v>
      </c>
      <c r="D18">
        <f>[2]BASE!E18</f>
        <v>45398</v>
      </c>
      <c r="E18">
        <f>[2]BASE!F18</f>
        <v>45428</v>
      </c>
      <c r="F18">
        <f>[2]BASE!G18</f>
        <v>45459</v>
      </c>
      <c r="G18">
        <f>[2]BASE!H18</f>
        <v>45489</v>
      </c>
      <c r="H18">
        <f>[2]BASE!I18</f>
        <v>45520</v>
      </c>
      <c r="I18">
        <f>[2]BASE!J18</f>
        <v>45551</v>
      </c>
      <c r="J18">
        <f>[2]BASE!K18</f>
        <v>45581</v>
      </c>
      <c r="K18">
        <f>[2]BASE!L18</f>
        <v>45612</v>
      </c>
      <c r="L18">
        <f>[2]BASE!M18</f>
        <v>45642</v>
      </c>
      <c r="M18">
        <f>[2]BASE!N18</f>
        <v>40</v>
      </c>
      <c r="N18">
        <f>[2]BASE!O18</f>
        <v>52</v>
      </c>
      <c r="O18">
        <f>[2]BASE!P18</f>
        <v>61</v>
      </c>
      <c r="P18">
        <f>[2]BASE!Q18</f>
        <v>26</v>
      </c>
      <c r="Q18">
        <f>[2]BASE!R18</f>
        <v>17</v>
      </c>
      <c r="R18">
        <f>[2]BASE!S18</f>
        <v>36</v>
      </c>
      <c r="S18">
        <f>[2]BASE!T18</f>
        <v>10</v>
      </c>
      <c r="T18">
        <f>[2]BASE!U18</f>
        <v>1</v>
      </c>
      <c r="U18">
        <f>[2]BASE!V18</f>
        <v>0</v>
      </c>
      <c r="V18">
        <f>[2]BASE!W18</f>
        <v>0</v>
      </c>
      <c r="W18">
        <f>[2]BASE!X18</f>
        <v>0</v>
      </c>
      <c r="X18">
        <f>[2]BASE!Y18</f>
        <v>0</v>
      </c>
    </row>
    <row r="19" spans="1:24" x14ac:dyDescent="0.25">
      <c r="A19">
        <f>[2]BASE!B19</f>
        <v>45308</v>
      </c>
      <c r="B19">
        <f>[2]BASE!C19</f>
        <v>45339</v>
      </c>
      <c r="C19">
        <f>[2]BASE!D19</f>
        <v>45368</v>
      </c>
      <c r="D19">
        <f>[2]BASE!E19</f>
        <v>45399</v>
      </c>
      <c r="E19">
        <f>[2]BASE!F19</f>
        <v>45429</v>
      </c>
      <c r="F19">
        <f>[2]BASE!G19</f>
        <v>45460</v>
      </c>
      <c r="G19">
        <f>[2]BASE!H19</f>
        <v>45490</v>
      </c>
      <c r="H19">
        <f>[2]BASE!I19</f>
        <v>45521</v>
      </c>
      <c r="I19">
        <f>[2]BASE!J19</f>
        <v>45552</v>
      </c>
      <c r="J19">
        <f>[2]BASE!K19</f>
        <v>45582</v>
      </c>
      <c r="K19">
        <f>[2]BASE!L19</f>
        <v>45613</v>
      </c>
      <c r="L19">
        <f>[2]BASE!M19</f>
        <v>45643</v>
      </c>
      <c r="M19">
        <f>[2]BASE!N19</f>
        <v>34</v>
      </c>
      <c r="N19">
        <f>[2]BASE!O19</f>
        <v>54</v>
      </c>
      <c r="O19">
        <f>[2]BASE!P19</f>
        <v>72</v>
      </c>
      <c r="P19">
        <f>[2]BASE!Q19</f>
        <v>22</v>
      </c>
      <c r="Q19">
        <f>[2]BASE!R19</f>
        <v>18</v>
      </c>
      <c r="R19">
        <f>[2]BASE!S19</f>
        <v>33</v>
      </c>
      <c r="S19">
        <f>[2]BASE!T19</f>
        <v>23</v>
      </c>
      <c r="T19">
        <f>[2]BASE!U19</f>
        <v>1</v>
      </c>
      <c r="U19">
        <f>[2]BASE!V19</f>
        <v>0</v>
      </c>
      <c r="V19">
        <f>[2]BASE!W19</f>
        <v>0</v>
      </c>
      <c r="W19">
        <f>[2]BASE!X19</f>
        <v>0</v>
      </c>
      <c r="X19">
        <f>[2]BASE!Y19</f>
        <v>0</v>
      </c>
    </row>
    <row r="20" spans="1:24" x14ac:dyDescent="0.25">
      <c r="A20">
        <f>[2]BASE!B20</f>
        <v>45309</v>
      </c>
      <c r="B20">
        <f>[2]BASE!C20</f>
        <v>45340</v>
      </c>
      <c r="C20">
        <f>[2]BASE!D20</f>
        <v>45369</v>
      </c>
      <c r="D20">
        <f>[2]BASE!E20</f>
        <v>45400</v>
      </c>
      <c r="E20">
        <f>[2]BASE!F20</f>
        <v>45430</v>
      </c>
      <c r="F20">
        <f>[2]BASE!G20</f>
        <v>45461</v>
      </c>
      <c r="G20">
        <f>[2]BASE!H20</f>
        <v>45491</v>
      </c>
      <c r="H20">
        <f>[2]BASE!I20</f>
        <v>45522</v>
      </c>
      <c r="I20">
        <f>[2]BASE!J20</f>
        <v>45553</v>
      </c>
      <c r="J20">
        <f>[2]BASE!K20</f>
        <v>45583</v>
      </c>
      <c r="K20">
        <f>[2]BASE!L20</f>
        <v>45614</v>
      </c>
      <c r="L20">
        <f>[2]BASE!M20</f>
        <v>45644</v>
      </c>
      <c r="M20">
        <f>[2]BASE!N20</f>
        <v>79</v>
      </c>
      <c r="N20">
        <f>[2]BASE!O20</f>
        <v>67</v>
      </c>
      <c r="O20">
        <f>[2]BASE!P20</f>
        <v>64</v>
      </c>
      <c r="P20">
        <f>[2]BASE!Q20</f>
        <v>31</v>
      </c>
      <c r="Q20">
        <f>[2]BASE!R20</f>
        <v>18</v>
      </c>
      <c r="R20">
        <f>[2]BASE!S20</f>
        <v>2</v>
      </c>
      <c r="S20">
        <f>[2]BASE!T20</f>
        <v>0</v>
      </c>
      <c r="T20">
        <f>[2]BASE!U20</f>
        <v>1</v>
      </c>
      <c r="U20">
        <f>[2]BASE!V20</f>
        <v>0</v>
      </c>
      <c r="V20">
        <f>[2]BASE!W20</f>
        <v>0</v>
      </c>
      <c r="W20">
        <f>[2]BASE!X20</f>
        <v>0</v>
      </c>
      <c r="X20">
        <f>[2]BASE!Y20</f>
        <v>0</v>
      </c>
    </row>
    <row r="21" spans="1:24" x14ac:dyDescent="0.25">
      <c r="A21">
        <f>[2]BASE!B21</f>
        <v>45310</v>
      </c>
      <c r="B21">
        <f>[2]BASE!C21</f>
        <v>45341</v>
      </c>
      <c r="C21">
        <f>[2]BASE!D21</f>
        <v>45370</v>
      </c>
      <c r="D21">
        <f>[2]BASE!E21</f>
        <v>45401</v>
      </c>
      <c r="E21">
        <f>[2]BASE!F21</f>
        <v>45431</v>
      </c>
      <c r="F21">
        <f>[2]BASE!G21</f>
        <v>45462</v>
      </c>
      <c r="G21">
        <f>[2]BASE!H21</f>
        <v>45492</v>
      </c>
      <c r="H21">
        <f>[2]BASE!I21</f>
        <v>45523</v>
      </c>
      <c r="I21">
        <f>[2]BASE!J21</f>
        <v>45554</v>
      </c>
      <c r="J21">
        <f>[2]BASE!K21</f>
        <v>45584</v>
      </c>
      <c r="K21">
        <f>[2]BASE!L21</f>
        <v>45615</v>
      </c>
      <c r="L21">
        <f>[2]BASE!M21</f>
        <v>45645</v>
      </c>
      <c r="M21">
        <f>[2]BASE!N21</f>
        <v>85</v>
      </c>
      <c r="N21">
        <f>[2]BASE!O21</f>
        <v>17</v>
      </c>
      <c r="O21">
        <f>[2]BASE!P21</f>
        <v>52</v>
      </c>
      <c r="P21">
        <f>[2]BASE!Q21</f>
        <v>56</v>
      </c>
      <c r="Q21">
        <f>[2]BASE!R21</f>
        <v>17</v>
      </c>
      <c r="R21">
        <f>[2]BASE!S21</f>
        <v>1</v>
      </c>
      <c r="S21">
        <f>[2]BASE!T21</f>
        <v>1</v>
      </c>
      <c r="T21">
        <f>[2]BASE!U21</f>
        <v>1</v>
      </c>
      <c r="U21">
        <f>[2]BASE!V21</f>
        <v>0</v>
      </c>
      <c r="V21">
        <f>[2]BASE!W21</f>
        <v>0</v>
      </c>
      <c r="W21">
        <f>[2]BASE!X21</f>
        <v>0</v>
      </c>
      <c r="X21">
        <f>[2]BASE!Y21</f>
        <v>0</v>
      </c>
    </row>
    <row r="22" spans="1:24" x14ac:dyDescent="0.25">
      <c r="A22">
        <f>[2]BASE!B22</f>
        <v>45311</v>
      </c>
      <c r="B22">
        <f>[2]BASE!C22</f>
        <v>45342</v>
      </c>
      <c r="C22">
        <f>[2]BASE!D22</f>
        <v>45371</v>
      </c>
      <c r="D22">
        <f>[2]BASE!E22</f>
        <v>45402</v>
      </c>
      <c r="E22">
        <f>[2]BASE!F22</f>
        <v>45432</v>
      </c>
      <c r="F22">
        <f>[2]BASE!G22</f>
        <v>45463</v>
      </c>
      <c r="G22">
        <f>[2]BASE!H22</f>
        <v>45493</v>
      </c>
      <c r="H22">
        <f>[2]BASE!I22</f>
        <v>45524</v>
      </c>
      <c r="I22">
        <f>[2]BASE!J22</f>
        <v>45555</v>
      </c>
      <c r="J22">
        <f>[2]BASE!K22</f>
        <v>45585</v>
      </c>
      <c r="K22">
        <f>[2]BASE!L22</f>
        <v>45616</v>
      </c>
      <c r="L22">
        <f>[2]BASE!M22</f>
        <v>45646</v>
      </c>
      <c r="M22">
        <f>[2]BASE!N22</f>
        <v>80</v>
      </c>
      <c r="N22">
        <f>[2]BASE!O22</f>
        <v>29</v>
      </c>
      <c r="O22">
        <f>[2]BASE!P22</f>
        <v>56</v>
      </c>
      <c r="P22">
        <f>[2]BASE!Q22</f>
        <v>47</v>
      </c>
      <c r="Q22">
        <f>[2]BASE!R22</f>
        <v>18</v>
      </c>
      <c r="R22">
        <f>[2]BASE!S22</f>
        <v>2</v>
      </c>
      <c r="S22">
        <f>[2]BASE!T22</f>
        <v>0</v>
      </c>
      <c r="T22">
        <f>[2]BASE!U22</f>
        <v>5</v>
      </c>
      <c r="U22">
        <f>[2]BASE!V22</f>
        <v>0</v>
      </c>
      <c r="V22">
        <f>[2]BASE!W22</f>
        <v>0</v>
      </c>
      <c r="W22">
        <f>[2]BASE!X22</f>
        <v>0</v>
      </c>
      <c r="X22">
        <f>[2]BASE!Y22</f>
        <v>0</v>
      </c>
    </row>
    <row r="23" spans="1:24" x14ac:dyDescent="0.25">
      <c r="A23">
        <f>[2]BASE!B23</f>
        <v>45312</v>
      </c>
      <c r="B23">
        <f>[2]BASE!C23</f>
        <v>45343</v>
      </c>
      <c r="C23">
        <f>[2]BASE!D23</f>
        <v>45372</v>
      </c>
      <c r="D23">
        <f>[2]BASE!E23</f>
        <v>45403</v>
      </c>
      <c r="E23">
        <f>[2]BASE!F23</f>
        <v>45433</v>
      </c>
      <c r="F23">
        <f>[2]BASE!G23</f>
        <v>45464</v>
      </c>
      <c r="G23">
        <f>[2]BASE!H23</f>
        <v>45494</v>
      </c>
      <c r="H23">
        <f>[2]BASE!I23</f>
        <v>45525</v>
      </c>
      <c r="I23">
        <f>[2]BASE!J23</f>
        <v>45556</v>
      </c>
      <c r="J23">
        <f>[2]BASE!K23</f>
        <v>45586</v>
      </c>
      <c r="K23">
        <f>[2]BASE!L23</f>
        <v>45617</v>
      </c>
      <c r="L23">
        <f>[2]BASE!M23</f>
        <v>45647</v>
      </c>
      <c r="M23">
        <f>[2]BASE!N23</f>
        <v>48</v>
      </c>
      <c r="N23">
        <f>[2]BASE!O23</f>
        <v>18</v>
      </c>
      <c r="O23">
        <f>[2]BASE!P23</f>
        <v>45</v>
      </c>
      <c r="P23">
        <f>[2]BASE!Q23</f>
        <v>46</v>
      </c>
      <c r="Q23">
        <f>[2]BASE!R23</f>
        <v>10</v>
      </c>
      <c r="R23">
        <f>[2]BASE!S23</f>
        <v>32</v>
      </c>
      <c r="S23">
        <f>[2]BASE!T23</f>
        <v>0</v>
      </c>
      <c r="T23">
        <f>[2]BASE!U23</f>
        <v>3</v>
      </c>
      <c r="U23">
        <f>[2]BASE!V23</f>
        <v>0</v>
      </c>
      <c r="V23">
        <f>[2]BASE!W23</f>
        <v>0</v>
      </c>
      <c r="W23">
        <f>[2]BASE!X23</f>
        <v>0</v>
      </c>
      <c r="X23">
        <f>[2]BASE!Y23</f>
        <v>0</v>
      </c>
    </row>
    <row r="24" spans="1:24" x14ac:dyDescent="0.25">
      <c r="A24">
        <f>[2]BASE!B24</f>
        <v>45313</v>
      </c>
      <c r="B24">
        <f>[2]BASE!C24</f>
        <v>45344</v>
      </c>
      <c r="C24">
        <f>[2]BASE!D24</f>
        <v>45373</v>
      </c>
      <c r="D24">
        <f>[2]BASE!E24</f>
        <v>45404</v>
      </c>
      <c r="E24">
        <f>[2]BASE!F24</f>
        <v>45434</v>
      </c>
      <c r="F24">
        <f>[2]BASE!G24</f>
        <v>45465</v>
      </c>
      <c r="G24">
        <f>[2]BASE!H24</f>
        <v>45495</v>
      </c>
      <c r="H24">
        <f>[2]BASE!I24</f>
        <v>45526</v>
      </c>
      <c r="I24">
        <f>[2]BASE!J24</f>
        <v>45557</v>
      </c>
      <c r="J24">
        <f>[2]BASE!K24</f>
        <v>45587</v>
      </c>
      <c r="K24">
        <f>[2]BASE!L24</f>
        <v>45618</v>
      </c>
      <c r="L24">
        <f>[2]BASE!M24</f>
        <v>45648</v>
      </c>
      <c r="M24">
        <f>[2]BASE!N24</f>
        <v>34</v>
      </c>
      <c r="N24">
        <f>[2]BASE!O24</f>
        <v>50</v>
      </c>
      <c r="O24">
        <f>[2]BASE!P24</f>
        <v>51</v>
      </c>
      <c r="P24">
        <f>[2]BASE!Q24</f>
        <v>51</v>
      </c>
      <c r="Q24">
        <f>[2]BASE!R24</f>
        <v>12</v>
      </c>
      <c r="R24">
        <f>[2]BASE!S24</f>
        <v>31</v>
      </c>
      <c r="S24">
        <f>[2]BASE!T24</f>
        <v>0</v>
      </c>
      <c r="T24">
        <f>[2]BASE!U24</f>
        <v>1</v>
      </c>
      <c r="U24">
        <f>[2]BASE!V24</f>
        <v>0</v>
      </c>
      <c r="V24">
        <f>[2]BASE!W24</f>
        <v>0</v>
      </c>
      <c r="W24">
        <f>[2]BASE!X24</f>
        <v>0</v>
      </c>
      <c r="X24">
        <f>[2]BASE!Y24</f>
        <v>0</v>
      </c>
    </row>
    <row r="25" spans="1:24" x14ac:dyDescent="0.25">
      <c r="A25">
        <f>[2]BASE!B25</f>
        <v>45314</v>
      </c>
      <c r="B25">
        <f>[2]BASE!C25</f>
        <v>45345</v>
      </c>
      <c r="C25">
        <f>[2]BASE!D25</f>
        <v>45374</v>
      </c>
      <c r="D25">
        <f>[2]BASE!E25</f>
        <v>45405</v>
      </c>
      <c r="E25">
        <f>[2]BASE!F25</f>
        <v>45435</v>
      </c>
      <c r="F25">
        <f>[2]BASE!G25</f>
        <v>45466</v>
      </c>
      <c r="G25">
        <f>[2]BASE!H25</f>
        <v>45496</v>
      </c>
      <c r="H25">
        <f>[2]BASE!I25</f>
        <v>45527</v>
      </c>
      <c r="I25">
        <f>[2]BASE!J25</f>
        <v>45558</v>
      </c>
      <c r="J25">
        <f>[2]BASE!K25</f>
        <v>45588</v>
      </c>
      <c r="K25">
        <f>[2]BASE!L25</f>
        <v>45619</v>
      </c>
      <c r="L25">
        <f>[2]BASE!M25</f>
        <v>45649</v>
      </c>
      <c r="M25">
        <f>[2]BASE!N25</f>
        <v>28</v>
      </c>
      <c r="N25">
        <f>[2]BASE!O25</f>
        <v>46</v>
      </c>
      <c r="O25">
        <f>[2]BASE!P25</f>
        <v>31</v>
      </c>
      <c r="P25">
        <f>[2]BASE!Q25</f>
        <v>26</v>
      </c>
      <c r="Q25">
        <f>[2]BASE!R25</f>
        <v>8</v>
      </c>
      <c r="R25">
        <f>[2]BASE!S25</f>
        <v>31</v>
      </c>
      <c r="S25">
        <f>[2]BASE!T25</f>
        <v>0</v>
      </c>
      <c r="T25">
        <f>[2]BASE!U25</f>
        <v>0</v>
      </c>
      <c r="U25">
        <f>[2]BASE!V25</f>
        <v>0</v>
      </c>
      <c r="V25">
        <f>[2]BASE!W25</f>
        <v>0</v>
      </c>
      <c r="W25">
        <f>[2]BASE!X25</f>
        <v>0</v>
      </c>
      <c r="X25">
        <f>[2]BASE!Y25</f>
        <v>0</v>
      </c>
    </row>
    <row r="26" spans="1:24" x14ac:dyDescent="0.25">
      <c r="A26">
        <f>[2]BASE!B26</f>
        <v>45315</v>
      </c>
      <c r="B26">
        <f>[2]BASE!C26</f>
        <v>45346</v>
      </c>
      <c r="C26">
        <f>[2]BASE!D26</f>
        <v>45375</v>
      </c>
      <c r="D26">
        <f>[2]BASE!E26</f>
        <v>45406</v>
      </c>
      <c r="E26">
        <f>[2]BASE!F26</f>
        <v>45436</v>
      </c>
      <c r="F26">
        <f>[2]BASE!G26</f>
        <v>45467</v>
      </c>
      <c r="G26">
        <f>[2]BASE!H26</f>
        <v>45497</v>
      </c>
      <c r="H26">
        <f>[2]BASE!I26</f>
        <v>45528</v>
      </c>
      <c r="I26">
        <f>[2]BASE!J26</f>
        <v>45559</v>
      </c>
      <c r="J26">
        <f>[2]BASE!K26</f>
        <v>45589</v>
      </c>
      <c r="K26">
        <f>[2]BASE!L26</f>
        <v>45620</v>
      </c>
      <c r="L26">
        <f>[2]BASE!M26</f>
        <v>45650</v>
      </c>
      <c r="M26">
        <f>[2]BASE!N26</f>
        <v>18</v>
      </c>
      <c r="N26">
        <f>[2]BASE!O26</f>
        <v>45</v>
      </c>
      <c r="O26">
        <f>[2]BASE!P26</f>
        <v>39</v>
      </c>
      <c r="P26">
        <f>[2]BASE!Q26</f>
        <v>30</v>
      </c>
      <c r="Q26">
        <f>[2]BASE!R26</f>
        <v>2</v>
      </c>
      <c r="R26">
        <f>[2]BASE!S26</f>
        <v>31</v>
      </c>
      <c r="S26">
        <f>[2]BASE!T26</f>
        <v>3</v>
      </c>
      <c r="T26">
        <f>[2]BASE!U26</f>
        <v>0</v>
      </c>
      <c r="U26">
        <f>[2]BASE!V26</f>
        <v>0</v>
      </c>
      <c r="V26">
        <f>[2]BASE!W26</f>
        <v>0</v>
      </c>
      <c r="W26">
        <f>[2]BASE!X26</f>
        <v>0</v>
      </c>
      <c r="X26">
        <f>[2]BASE!Y26</f>
        <v>0</v>
      </c>
    </row>
    <row r="27" spans="1:24" x14ac:dyDescent="0.25">
      <c r="A27">
        <f>[2]BASE!B27</f>
        <v>45316</v>
      </c>
      <c r="B27">
        <f>[2]BASE!C27</f>
        <v>45347</v>
      </c>
      <c r="C27">
        <f>[2]BASE!D27</f>
        <v>45376</v>
      </c>
      <c r="D27">
        <f>[2]BASE!E27</f>
        <v>45407</v>
      </c>
      <c r="E27">
        <f>[2]BASE!F27</f>
        <v>45437</v>
      </c>
      <c r="F27">
        <f>[2]BASE!G27</f>
        <v>45468</v>
      </c>
      <c r="G27">
        <f>[2]BASE!H27</f>
        <v>45498</v>
      </c>
      <c r="H27">
        <f>[2]BASE!I27</f>
        <v>45529</v>
      </c>
      <c r="I27">
        <f>[2]BASE!J27</f>
        <v>45560</v>
      </c>
      <c r="J27">
        <f>[2]BASE!K27</f>
        <v>45590</v>
      </c>
      <c r="K27">
        <f>[2]BASE!L27</f>
        <v>45621</v>
      </c>
      <c r="L27">
        <f>[2]BASE!M27</f>
        <v>45651</v>
      </c>
      <c r="M27">
        <f>[2]BASE!N27</f>
        <v>54</v>
      </c>
      <c r="N27">
        <f>[2]BASE!O27</f>
        <v>47</v>
      </c>
      <c r="O27">
        <f>[2]BASE!P27</f>
        <v>50</v>
      </c>
      <c r="P27">
        <f>[2]BASE!Q27</f>
        <v>27</v>
      </c>
      <c r="Q27">
        <f>[2]BASE!R27</f>
        <v>16</v>
      </c>
      <c r="R27">
        <f>[2]BASE!S27</f>
        <v>1</v>
      </c>
      <c r="S27">
        <f>[2]BASE!T27</f>
        <v>0</v>
      </c>
      <c r="T27">
        <f>[2]BASE!U27</f>
        <v>0</v>
      </c>
      <c r="U27">
        <f>[2]BASE!V27</f>
        <v>0</v>
      </c>
      <c r="V27">
        <f>[2]BASE!W27</f>
        <v>0</v>
      </c>
      <c r="W27">
        <f>[2]BASE!X27</f>
        <v>0</v>
      </c>
      <c r="X27">
        <f>[2]BASE!Y27</f>
        <v>0</v>
      </c>
    </row>
    <row r="28" spans="1:24" x14ac:dyDescent="0.25">
      <c r="A28">
        <f>[2]BASE!B28</f>
        <v>45317</v>
      </c>
      <c r="B28">
        <f>[2]BASE!C28</f>
        <v>45348</v>
      </c>
      <c r="C28">
        <f>[2]BASE!D28</f>
        <v>45377</v>
      </c>
      <c r="D28">
        <f>[2]BASE!E28</f>
        <v>45408</v>
      </c>
      <c r="E28">
        <f>[2]BASE!F28</f>
        <v>45438</v>
      </c>
      <c r="F28">
        <f>[2]BASE!G28</f>
        <v>45469</v>
      </c>
      <c r="G28">
        <f>[2]BASE!H28</f>
        <v>45499</v>
      </c>
      <c r="H28">
        <f>[2]BASE!I28</f>
        <v>45530</v>
      </c>
      <c r="I28">
        <f>[2]BASE!J28</f>
        <v>45561</v>
      </c>
      <c r="J28">
        <f>[2]BASE!K28</f>
        <v>45591</v>
      </c>
      <c r="K28">
        <f>[2]BASE!L28</f>
        <v>45622</v>
      </c>
      <c r="L28">
        <f>[2]BASE!M28</f>
        <v>45652</v>
      </c>
      <c r="M28">
        <f>[2]BASE!N28</f>
        <v>44</v>
      </c>
      <c r="N28">
        <f>[2]BASE!O28</f>
        <v>32</v>
      </c>
      <c r="O28">
        <f>[2]BASE!P28</f>
        <v>41</v>
      </c>
      <c r="P28">
        <f>[2]BASE!Q28</f>
        <v>44</v>
      </c>
      <c r="Q28">
        <f>[2]BASE!R28</f>
        <v>16</v>
      </c>
      <c r="R28">
        <f>[2]BASE!S28</f>
        <v>0</v>
      </c>
      <c r="S28">
        <f>[2]BASE!T28</f>
        <v>0</v>
      </c>
      <c r="T28">
        <f>[2]BASE!U28</f>
        <v>0</v>
      </c>
      <c r="U28">
        <f>[2]BASE!V28</f>
        <v>0</v>
      </c>
      <c r="V28">
        <f>[2]BASE!W28</f>
        <v>0</v>
      </c>
      <c r="W28">
        <f>[2]BASE!X28</f>
        <v>0</v>
      </c>
      <c r="X28">
        <f>[2]BASE!Y28</f>
        <v>0</v>
      </c>
    </row>
    <row r="29" spans="1:24" x14ac:dyDescent="0.25">
      <c r="A29">
        <f>[2]BASE!B29</f>
        <v>45318</v>
      </c>
      <c r="B29">
        <f>[2]BASE!C29</f>
        <v>45349</v>
      </c>
      <c r="C29">
        <f>[2]BASE!D29</f>
        <v>45378</v>
      </c>
      <c r="D29">
        <f>[2]BASE!E29</f>
        <v>45409</v>
      </c>
      <c r="E29">
        <f>[2]BASE!F29</f>
        <v>45439</v>
      </c>
      <c r="F29">
        <f>[2]BASE!G29</f>
        <v>45470</v>
      </c>
      <c r="G29">
        <f>[2]BASE!H29</f>
        <v>45500</v>
      </c>
      <c r="H29">
        <f>[2]BASE!I29</f>
        <v>45531</v>
      </c>
      <c r="I29">
        <f>[2]BASE!J29</f>
        <v>45562</v>
      </c>
      <c r="J29">
        <f>[2]BASE!K29</f>
        <v>45592</v>
      </c>
      <c r="K29">
        <f>[2]BASE!L29</f>
        <v>45623</v>
      </c>
      <c r="L29">
        <f>[2]BASE!M29</f>
        <v>45653</v>
      </c>
      <c r="M29">
        <f>[2]BASE!N29</f>
        <v>55</v>
      </c>
      <c r="N29">
        <f>[2]BASE!O29</f>
        <v>35</v>
      </c>
      <c r="O29">
        <f>[2]BASE!P29</f>
        <v>54</v>
      </c>
      <c r="P29">
        <f>[2]BASE!Q29</f>
        <v>58</v>
      </c>
      <c r="Q29">
        <f>[2]BASE!R29</f>
        <v>15</v>
      </c>
      <c r="R29">
        <f>[2]BASE!S29</f>
        <v>2</v>
      </c>
      <c r="S29">
        <f>[2]BASE!T29</f>
        <v>0</v>
      </c>
      <c r="T29">
        <f>[2]BASE!U29</f>
        <v>0</v>
      </c>
      <c r="U29">
        <f>[2]BASE!V29</f>
        <v>0</v>
      </c>
      <c r="V29">
        <f>[2]BASE!W29</f>
        <v>0</v>
      </c>
      <c r="W29">
        <f>[2]BASE!X29</f>
        <v>0</v>
      </c>
      <c r="X29">
        <f>[2]BASE!Y29</f>
        <v>0</v>
      </c>
    </row>
    <row r="30" spans="1:24" x14ac:dyDescent="0.25">
      <c r="A30">
        <f>[2]BASE!B30</f>
        <v>45319</v>
      </c>
      <c r="B30">
        <f>[2]BASE!C30</f>
        <v>45350</v>
      </c>
      <c r="C30">
        <f>[2]BASE!D30</f>
        <v>45379</v>
      </c>
      <c r="D30">
        <f>[2]BASE!E30</f>
        <v>45410</v>
      </c>
      <c r="E30">
        <f>[2]BASE!F30</f>
        <v>45440</v>
      </c>
      <c r="F30">
        <f>[2]BASE!G30</f>
        <v>45471</v>
      </c>
      <c r="G30">
        <f>[2]BASE!H30</f>
        <v>45501</v>
      </c>
      <c r="H30">
        <f>[2]BASE!I30</f>
        <v>45532</v>
      </c>
      <c r="I30">
        <f>[2]BASE!J30</f>
        <v>45563</v>
      </c>
      <c r="J30">
        <f>[2]BASE!K30</f>
        <v>45593</v>
      </c>
      <c r="K30">
        <f>[2]BASE!L30</f>
        <v>45624</v>
      </c>
      <c r="L30">
        <f>[2]BASE!M30</f>
        <v>45654</v>
      </c>
      <c r="M30">
        <f>[2]BASE!N30</f>
        <v>41</v>
      </c>
      <c r="N30">
        <f>[2]BASE!O30</f>
        <v>28</v>
      </c>
      <c r="O30">
        <f>[2]BASE!P30</f>
        <v>37</v>
      </c>
      <c r="P30">
        <f>[2]BASE!Q30</f>
        <v>53</v>
      </c>
      <c r="Q30">
        <f>[2]BASE!R30</f>
        <v>2</v>
      </c>
      <c r="R30">
        <f>[2]BASE!S30</f>
        <v>32</v>
      </c>
      <c r="S30">
        <f>[2]BASE!T30</f>
        <v>0</v>
      </c>
      <c r="T30">
        <f>[2]BASE!U30</f>
        <v>0</v>
      </c>
      <c r="U30">
        <f>[2]BASE!V30</f>
        <v>0</v>
      </c>
      <c r="V30">
        <f>[2]BASE!W30</f>
        <v>0</v>
      </c>
      <c r="W30">
        <f>[2]BASE!X30</f>
        <v>1</v>
      </c>
      <c r="X30">
        <f>[2]BASE!Y30</f>
        <v>0</v>
      </c>
    </row>
    <row r="31" spans="1:24" x14ac:dyDescent="0.25">
      <c r="A31">
        <f>[2]BASE!B31</f>
        <v>45320</v>
      </c>
      <c r="B31" t="str">
        <f>[2]BASE!C31</f>
        <v/>
      </c>
      <c r="C31">
        <f>[2]BASE!D31</f>
        <v>45380</v>
      </c>
      <c r="D31">
        <f>[2]BASE!E31</f>
        <v>45411</v>
      </c>
      <c r="E31">
        <f>[2]BASE!F31</f>
        <v>45441</v>
      </c>
      <c r="F31">
        <f>[2]BASE!G31</f>
        <v>45472</v>
      </c>
      <c r="G31">
        <f>[2]BASE!H31</f>
        <v>45502</v>
      </c>
      <c r="H31">
        <f>[2]BASE!I31</f>
        <v>45533</v>
      </c>
      <c r="I31">
        <f>[2]BASE!J31</f>
        <v>45564</v>
      </c>
      <c r="J31">
        <f>[2]BASE!K31</f>
        <v>45594</v>
      </c>
      <c r="K31">
        <f>[2]BASE!L31</f>
        <v>45625</v>
      </c>
      <c r="L31">
        <f>[2]BASE!M31</f>
        <v>45655</v>
      </c>
      <c r="M31">
        <f>[2]BASE!N31</f>
        <v>28</v>
      </c>
      <c r="N31">
        <f>[2]BASE!O31</f>
        <v>0</v>
      </c>
      <c r="O31">
        <f>[2]BASE!P31</f>
        <v>75</v>
      </c>
      <c r="P31">
        <f>[2]BASE!Q31</f>
        <v>42</v>
      </c>
      <c r="Q31">
        <f>[2]BASE!R31</f>
        <v>3</v>
      </c>
      <c r="R31">
        <f>[2]BASE!S31</f>
        <v>32</v>
      </c>
      <c r="S31">
        <f>[2]BASE!T31</f>
        <v>0</v>
      </c>
      <c r="T31">
        <f>[2]BASE!U31</f>
        <v>0</v>
      </c>
      <c r="U31">
        <f>[2]BASE!V31</f>
        <v>0</v>
      </c>
      <c r="V31">
        <f>[2]BASE!W31</f>
        <v>0</v>
      </c>
      <c r="W31">
        <f>[2]BASE!X31</f>
        <v>1</v>
      </c>
      <c r="X31">
        <f>[2]BASE!Y31</f>
        <v>0</v>
      </c>
    </row>
    <row r="32" spans="1:24" x14ac:dyDescent="0.25">
      <c r="A32">
        <f>[2]BASE!B32</f>
        <v>45321</v>
      </c>
      <c r="B32">
        <f>[2]BASE!C32</f>
        <v>0</v>
      </c>
      <c r="C32">
        <f>[2]BASE!D32</f>
        <v>45381</v>
      </c>
      <c r="D32">
        <f>[2]BASE!E32</f>
        <v>45412</v>
      </c>
      <c r="E32">
        <f>[2]BASE!F32</f>
        <v>45442</v>
      </c>
      <c r="F32">
        <f>[2]BASE!G32</f>
        <v>45473</v>
      </c>
      <c r="G32">
        <f>[2]BASE!H32</f>
        <v>45503</v>
      </c>
      <c r="H32">
        <f>[2]BASE!I32</f>
        <v>45534</v>
      </c>
      <c r="I32">
        <f>[2]BASE!J32</f>
        <v>45565</v>
      </c>
      <c r="J32">
        <f>[2]BASE!K32</f>
        <v>45595</v>
      </c>
      <c r="K32">
        <f>[2]BASE!L32</f>
        <v>45626</v>
      </c>
      <c r="L32">
        <f>[2]BASE!M32</f>
        <v>45656</v>
      </c>
      <c r="M32">
        <f>[2]BASE!N32</f>
        <v>32</v>
      </c>
      <c r="N32">
        <f>[2]BASE!O32</f>
        <v>0</v>
      </c>
      <c r="O32">
        <f>[2]BASE!P32</f>
        <v>74</v>
      </c>
      <c r="P32">
        <f>[2]BASE!Q32</f>
        <v>12</v>
      </c>
      <c r="Q32">
        <f>[2]BASE!R32</f>
        <v>1</v>
      </c>
      <c r="R32">
        <f>[2]BASE!S32</f>
        <v>31</v>
      </c>
      <c r="S32">
        <f>[2]BASE!T32</f>
        <v>3</v>
      </c>
      <c r="T32">
        <f>[2]BASE!U32</f>
        <v>0</v>
      </c>
      <c r="U32">
        <f>[2]BASE!V32</f>
        <v>0</v>
      </c>
      <c r="V32">
        <f>[2]BASE!W32</f>
        <v>0</v>
      </c>
      <c r="W32">
        <f>[2]BASE!X32</f>
        <v>0</v>
      </c>
      <c r="X32">
        <f>[2]BASE!Y32</f>
        <v>0</v>
      </c>
    </row>
    <row r="33" spans="1:24" x14ac:dyDescent="0.25">
      <c r="A33">
        <f>[2]BASE!B33</f>
        <v>45322</v>
      </c>
      <c r="B33">
        <f>[2]BASE!C33</f>
        <v>0</v>
      </c>
      <c r="C33">
        <f>[2]BASE!D33</f>
        <v>45382</v>
      </c>
      <c r="D33">
        <f>[2]BASE!E33</f>
        <v>0</v>
      </c>
      <c r="E33">
        <f>[2]BASE!F33</f>
        <v>45443</v>
      </c>
      <c r="F33">
        <f>[2]BASE!G33</f>
        <v>0</v>
      </c>
      <c r="G33">
        <f>[2]BASE!H33</f>
        <v>45504</v>
      </c>
      <c r="H33">
        <f>[2]BASE!I33</f>
        <v>45535</v>
      </c>
      <c r="I33">
        <f>[2]BASE!J33</f>
        <v>0</v>
      </c>
      <c r="J33">
        <f>[2]BASE!K33</f>
        <v>45596</v>
      </c>
      <c r="K33">
        <f>[2]BASE!L33</f>
        <v>0</v>
      </c>
      <c r="L33">
        <f>[2]BASE!M33</f>
        <v>45657</v>
      </c>
      <c r="M33">
        <f>[2]BASE!N33</f>
        <v>22</v>
      </c>
      <c r="N33">
        <f>[2]BASE!O33</f>
        <v>0</v>
      </c>
      <c r="O33">
        <f>[2]BASE!P33</f>
        <v>75</v>
      </c>
      <c r="P33">
        <f>[2]BASE!Q33</f>
        <v>0</v>
      </c>
      <c r="Q33">
        <f>[2]BASE!R33</f>
        <v>37</v>
      </c>
      <c r="R33">
        <f>[2]BASE!S33</f>
        <v>0</v>
      </c>
      <c r="S33">
        <f>[2]BASE!T33</f>
        <v>5</v>
      </c>
      <c r="T33">
        <f>[2]BASE!U33</f>
        <v>0</v>
      </c>
      <c r="U33">
        <f>[2]BASE!V33</f>
        <v>0</v>
      </c>
      <c r="V33">
        <f>[2]BASE!W33</f>
        <v>0</v>
      </c>
      <c r="W33">
        <f>[2]BASE!X33</f>
        <v>0</v>
      </c>
      <c r="X33">
        <f>[2]BASE!Y33</f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2"/>
  <sheetViews>
    <sheetView workbookViewId="0">
      <selection activeCell="E16" sqref="E16"/>
    </sheetView>
  </sheetViews>
  <sheetFormatPr baseColWidth="10" defaultRowHeight="15" x14ac:dyDescent="0.25"/>
  <sheetData>
    <row r="1" spans="1:4" x14ac:dyDescent="0.25">
      <c r="A1">
        <f>[2]Année!A1</f>
        <v>2021</v>
      </c>
      <c r="B1">
        <f>[2]Année!B1</f>
        <v>44197</v>
      </c>
      <c r="C1">
        <f>[2]Année!C1</f>
        <v>0</v>
      </c>
      <c r="D1">
        <f>[2]Année!D1</f>
        <v>1</v>
      </c>
    </row>
    <row r="2" spans="1:4" x14ac:dyDescent="0.25">
      <c r="A2">
        <f>[2]Année!A2</f>
        <v>2022</v>
      </c>
      <c r="B2">
        <f>[2]Année!B2</f>
        <v>44562</v>
      </c>
      <c r="C2">
        <f>[2]Année!C2</f>
        <v>0</v>
      </c>
      <c r="D2">
        <f>[2]Année!D2</f>
        <v>2</v>
      </c>
    </row>
    <row r="3" spans="1:4" x14ac:dyDescent="0.25">
      <c r="A3">
        <f>[2]Année!A3</f>
        <v>2023</v>
      </c>
      <c r="B3">
        <f>[2]Année!B3</f>
        <v>44927</v>
      </c>
      <c r="C3">
        <f>[2]Année!C3</f>
        <v>0</v>
      </c>
      <c r="D3">
        <f>[2]Année!D3</f>
        <v>3</v>
      </c>
    </row>
    <row r="4" spans="1:4" x14ac:dyDescent="0.25">
      <c r="A4">
        <f>[2]Année!A4</f>
        <v>2024</v>
      </c>
      <c r="B4">
        <f>[2]Année!B4</f>
        <v>45292</v>
      </c>
      <c r="C4">
        <f>[2]Année!C4</f>
        <v>0</v>
      </c>
      <c r="D4">
        <f>[2]Année!D4</f>
        <v>4</v>
      </c>
    </row>
    <row r="5" spans="1:4" x14ac:dyDescent="0.25">
      <c r="A5">
        <f>[2]Année!A5</f>
        <v>2025</v>
      </c>
      <c r="B5">
        <f>[2]Année!B5</f>
        <v>45658</v>
      </c>
      <c r="C5">
        <f>[2]Année!C5</f>
        <v>0</v>
      </c>
      <c r="D5">
        <f>[2]Année!D5</f>
        <v>5</v>
      </c>
    </row>
    <row r="6" spans="1:4" x14ac:dyDescent="0.25">
      <c r="A6">
        <f>[2]Année!A6</f>
        <v>2026</v>
      </c>
      <c r="B6">
        <f>[2]Année!B6</f>
        <v>46023</v>
      </c>
      <c r="C6">
        <f>[2]Année!C6</f>
        <v>0</v>
      </c>
      <c r="D6">
        <f>[2]Année!D6</f>
        <v>6</v>
      </c>
    </row>
    <row r="7" spans="1:4" x14ac:dyDescent="0.25">
      <c r="A7">
        <f>[2]Année!A7</f>
        <v>2027</v>
      </c>
      <c r="B7">
        <f>[2]Année!B7</f>
        <v>46388</v>
      </c>
      <c r="C7">
        <f>[2]Année!C7</f>
        <v>0</v>
      </c>
      <c r="D7">
        <f>[2]Année!D7</f>
        <v>7</v>
      </c>
    </row>
    <row r="8" spans="1:4" x14ac:dyDescent="0.25">
      <c r="A8">
        <f>[2]Année!A8</f>
        <v>2028</v>
      </c>
      <c r="B8">
        <f>[2]Année!B8</f>
        <v>46753</v>
      </c>
      <c r="C8">
        <f>[2]Année!C8</f>
        <v>0</v>
      </c>
      <c r="D8">
        <f>[2]Année!D8</f>
        <v>8</v>
      </c>
    </row>
    <row r="9" spans="1:4" x14ac:dyDescent="0.25">
      <c r="A9">
        <f>[2]Année!A9</f>
        <v>2029</v>
      </c>
      <c r="B9">
        <f>[2]Année!B9</f>
        <v>47119</v>
      </c>
      <c r="C9">
        <f>[2]Année!C9</f>
        <v>0</v>
      </c>
      <c r="D9">
        <f>[2]Année!D9</f>
        <v>9</v>
      </c>
    </row>
    <row r="10" spans="1:4" x14ac:dyDescent="0.25">
      <c r="A10">
        <f>[2]Année!A10</f>
        <v>2030</v>
      </c>
      <c r="B10">
        <f>[2]Année!B10</f>
        <v>47484</v>
      </c>
      <c r="C10">
        <f>[2]Année!C10</f>
        <v>0</v>
      </c>
      <c r="D10">
        <f>[2]Année!D10</f>
        <v>10</v>
      </c>
    </row>
    <row r="11" spans="1:4" x14ac:dyDescent="0.25">
      <c r="A11">
        <f>[2]Année!A11</f>
        <v>2031</v>
      </c>
      <c r="B11">
        <f>[2]Année!B11</f>
        <v>47849</v>
      </c>
      <c r="C11">
        <f>[2]Année!C11</f>
        <v>0</v>
      </c>
      <c r="D11">
        <f>[2]Année!D11</f>
        <v>11</v>
      </c>
    </row>
    <row r="12" spans="1:4" x14ac:dyDescent="0.25">
      <c r="A12">
        <f>[2]Année!A12</f>
        <v>2032</v>
      </c>
      <c r="B12">
        <f>[2]Année!B12</f>
        <v>48214</v>
      </c>
      <c r="C12">
        <f>[2]Année!C12</f>
        <v>0</v>
      </c>
      <c r="D12">
        <f>[2]Année!D12</f>
        <v>12</v>
      </c>
    </row>
    <row r="13" spans="1:4" x14ac:dyDescent="0.25">
      <c r="A13">
        <f>[2]Année!A13</f>
        <v>2033</v>
      </c>
      <c r="B13">
        <f>[2]Année!B13</f>
        <v>48580</v>
      </c>
      <c r="C13">
        <f>[2]Année!C13</f>
        <v>0</v>
      </c>
      <c r="D13">
        <f>[2]Année!D13</f>
        <v>13</v>
      </c>
    </row>
    <row r="14" spans="1:4" x14ac:dyDescent="0.25">
      <c r="A14">
        <f>[2]Année!A14</f>
        <v>2034</v>
      </c>
      <c r="B14">
        <f>[2]Année!B14</f>
        <v>48945</v>
      </c>
      <c r="C14">
        <f>[2]Année!C14</f>
        <v>0</v>
      </c>
      <c r="D14">
        <f>[2]Année!D14</f>
        <v>14</v>
      </c>
    </row>
    <row r="15" spans="1:4" x14ac:dyDescent="0.25">
      <c r="A15">
        <f>[2]Année!A15</f>
        <v>2035</v>
      </c>
      <c r="B15">
        <f>[2]Année!B15</f>
        <v>49310</v>
      </c>
      <c r="C15">
        <f>[2]Année!C15</f>
        <v>0</v>
      </c>
      <c r="D15">
        <f>[2]Année!D15</f>
        <v>15</v>
      </c>
    </row>
    <row r="16" spans="1:4" x14ac:dyDescent="0.25">
      <c r="A16">
        <f>[2]Année!A16</f>
        <v>2036</v>
      </c>
      <c r="B16">
        <f>[2]Année!B16</f>
        <v>49675</v>
      </c>
      <c r="C16">
        <f>[2]Année!C16</f>
        <v>0</v>
      </c>
      <c r="D16">
        <f>[2]Année!D16</f>
        <v>16</v>
      </c>
    </row>
    <row r="17" spans="1:4" x14ac:dyDescent="0.25">
      <c r="A17">
        <f>[2]Année!A17</f>
        <v>2037</v>
      </c>
      <c r="B17">
        <f>[2]Année!B17</f>
        <v>50041</v>
      </c>
      <c r="C17">
        <f>[2]Année!C17</f>
        <v>0</v>
      </c>
      <c r="D17">
        <f>[2]Année!D17</f>
        <v>17</v>
      </c>
    </row>
    <row r="18" spans="1:4" x14ac:dyDescent="0.25">
      <c r="A18">
        <f>[2]Année!A18</f>
        <v>2038</v>
      </c>
      <c r="B18">
        <f>[2]Année!B18</f>
        <v>50406</v>
      </c>
      <c r="C18">
        <f>[2]Année!C18</f>
        <v>0</v>
      </c>
      <c r="D18">
        <f>[2]Année!D18</f>
        <v>18</v>
      </c>
    </row>
    <row r="19" spans="1:4" x14ac:dyDescent="0.25">
      <c r="A19">
        <f>[2]Année!A19</f>
        <v>2039</v>
      </c>
      <c r="B19">
        <f>[2]Année!B19</f>
        <v>50771</v>
      </c>
      <c r="C19">
        <f>[2]Année!C19</f>
        <v>0</v>
      </c>
      <c r="D19">
        <f>[2]Année!D19</f>
        <v>19</v>
      </c>
    </row>
    <row r="20" spans="1:4" x14ac:dyDescent="0.25">
      <c r="A20">
        <f>[2]Année!A20</f>
        <v>2040</v>
      </c>
      <c r="B20">
        <f>[2]Année!B20</f>
        <v>51136</v>
      </c>
      <c r="C20">
        <f>[2]Année!C20</f>
        <v>0</v>
      </c>
      <c r="D20">
        <f>[2]Année!D20</f>
        <v>20</v>
      </c>
    </row>
    <row r="21" spans="1:4" x14ac:dyDescent="0.25">
      <c r="A21">
        <f>[2]Année!A21</f>
        <v>2041</v>
      </c>
      <c r="B21">
        <f>[2]Année!B21</f>
        <v>51502</v>
      </c>
      <c r="C21">
        <f>[2]Année!C21</f>
        <v>0</v>
      </c>
      <c r="D21">
        <f>[2]Année!D21</f>
        <v>21</v>
      </c>
    </row>
    <row r="22" spans="1:4" x14ac:dyDescent="0.25">
      <c r="A22">
        <f>[2]Année!A22</f>
        <v>2042</v>
      </c>
      <c r="B22">
        <f>[2]Année!B22</f>
        <v>51867</v>
      </c>
      <c r="C22">
        <f>[2]Année!C22</f>
        <v>0</v>
      </c>
      <c r="D22">
        <f>[2]Année!D22</f>
        <v>22</v>
      </c>
    </row>
    <row r="23" spans="1:4" x14ac:dyDescent="0.25">
      <c r="A23">
        <f>[2]Année!A23</f>
        <v>2043</v>
      </c>
      <c r="B23">
        <f>[2]Année!B23</f>
        <v>52232</v>
      </c>
      <c r="C23">
        <f>[2]Année!C23</f>
        <v>0</v>
      </c>
      <c r="D23">
        <f>[2]Année!D23</f>
        <v>23</v>
      </c>
    </row>
    <row r="24" spans="1:4" x14ac:dyDescent="0.25">
      <c r="A24">
        <f>[2]Année!A24</f>
        <v>2044</v>
      </c>
      <c r="B24">
        <f>[2]Année!B24</f>
        <v>52597</v>
      </c>
      <c r="C24">
        <f>[2]Année!C24</f>
        <v>0</v>
      </c>
      <c r="D24">
        <f>[2]Année!D24</f>
        <v>24</v>
      </c>
    </row>
    <row r="25" spans="1:4" x14ac:dyDescent="0.25">
      <c r="A25">
        <f>[2]Année!A25</f>
        <v>2045</v>
      </c>
      <c r="B25">
        <f>[2]Année!B25</f>
        <v>52963</v>
      </c>
      <c r="C25">
        <f>[2]Année!C25</f>
        <v>0</v>
      </c>
      <c r="D25">
        <f>[2]Année!D25</f>
        <v>25</v>
      </c>
    </row>
    <row r="26" spans="1:4" x14ac:dyDescent="0.25">
      <c r="A26">
        <f>[2]Année!A26</f>
        <v>2046</v>
      </c>
      <c r="B26">
        <f>[2]Année!B26</f>
        <v>53328</v>
      </c>
      <c r="C26">
        <f>[2]Année!C26</f>
        <v>0</v>
      </c>
      <c r="D26">
        <f>[2]Année!D26</f>
        <v>26</v>
      </c>
    </row>
    <row r="27" spans="1:4" x14ac:dyDescent="0.25">
      <c r="A27">
        <f>[2]Année!A27</f>
        <v>2047</v>
      </c>
      <c r="B27">
        <f>[2]Année!B27</f>
        <v>53693</v>
      </c>
      <c r="C27">
        <f>[2]Année!C27</f>
        <v>0</v>
      </c>
      <c r="D27">
        <f>[2]Année!D27</f>
        <v>27</v>
      </c>
    </row>
    <row r="28" spans="1:4" x14ac:dyDescent="0.25">
      <c r="A28">
        <f>[2]Année!A28</f>
        <v>2048</v>
      </c>
      <c r="B28">
        <f>[2]Année!B28</f>
        <v>54058</v>
      </c>
      <c r="C28">
        <f>[2]Année!C28</f>
        <v>0</v>
      </c>
      <c r="D28">
        <f>[2]Année!D28</f>
        <v>28</v>
      </c>
    </row>
    <row r="29" spans="1:4" x14ac:dyDescent="0.25">
      <c r="A29">
        <f>[2]Année!A29</f>
        <v>2049</v>
      </c>
      <c r="B29">
        <f>[2]Année!B29</f>
        <v>54424</v>
      </c>
      <c r="C29">
        <f>[2]Année!C29</f>
        <v>0</v>
      </c>
      <c r="D29">
        <f>[2]Année!D29</f>
        <v>29</v>
      </c>
    </row>
    <row r="30" spans="1:4" x14ac:dyDescent="0.25">
      <c r="A30">
        <f>[2]Année!A30</f>
        <v>2050</v>
      </c>
      <c r="B30">
        <f>[2]Année!B30</f>
        <v>54789</v>
      </c>
      <c r="C30">
        <f>[2]Année!C30</f>
        <v>0</v>
      </c>
      <c r="D30">
        <f>[2]Année!D30</f>
        <v>30</v>
      </c>
    </row>
    <row r="31" spans="1:4" x14ac:dyDescent="0.25">
      <c r="A31">
        <f>[2]Année!A31</f>
        <v>0</v>
      </c>
      <c r="B31">
        <f>[2]Année!B31</f>
        <v>0</v>
      </c>
      <c r="C31">
        <f>[2]Année!C31</f>
        <v>0</v>
      </c>
      <c r="D31">
        <f>[2]Année!D31</f>
        <v>31</v>
      </c>
    </row>
    <row r="32" spans="1:4" x14ac:dyDescent="0.25">
      <c r="A32">
        <f>[2]Année!A32</f>
        <v>0</v>
      </c>
      <c r="B32">
        <f>[2]Année!B32</f>
        <v>0</v>
      </c>
      <c r="C32">
        <f>[2]Année!C32</f>
        <v>0</v>
      </c>
      <c r="D32">
        <f>[2]Année!D32</f>
        <v>32</v>
      </c>
    </row>
    <row r="33" spans="1:4" x14ac:dyDescent="0.25">
      <c r="A33">
        <f>[2]Année!A33</f>
        <v>0</v>
      </c>
      <c r="B33">
        <f>[2]Année!B33</f>
        <v>0</v>
      </c>
      <c r="C33">
        <f>[2]Année!C33</f>
        <v>0</v>
      </c>
      <c r="D33">
        <f>[2]Année!D33</f>
        <v>33</v>
      </c>
    </row>
    <row r="34" spans="1:4" x14ac:dyDescent="0.25">
      <c r="A34">
        <f>[2]Année!A34</f>
        <v>0</v>
      </c>
      <c r="B34">
        <f>[2]Année!B34</f>
        <v>0</v>
      </c>
      <c r="C34">
        <f>[2]Année!C34</f>
        <v>0</v>
      </c>
      <c r="D34">
        <f>[2]Année!D34</f>
        <v>34</v>
      </c>
    </row>
    <row r="35" spans="1:4" x14ac:dyDescent="0.25">
      <c r="A35">
        <f>[2]Année!A35</f>
        <v>0</v>
      </c>
      <c r="B35">
        <f>[2]Année!B35</f>
        <v>0</v>
      </c>
      <c r="C35">
        <f>[2]Année!C35</f>
        <v>0</v>
      </c>
      <c r="D35">
        <f>[2]Année!D35</f>
        <v>35</v>
      </c>
    </row>
    <row r="36" spans="1:4" x14ac:dyDescent="0.25">
      <c r="A36">
        <f>[2]Année!A36</f>
        <v>0</v>
      </c>
      <c r="B36">
        <f>[2]Année!B36</f>
        <v>0</v>
      </c>
      <c r="C36">
        <f>[2]Année!C36</f>
        <v>0</v>
      </c>
      <c r="D36">
        <f>[2]Année!D36</f>
        <v>36</v>
      </c>
    </row>
    <row r="37" spans="1:4" x14ac:dyDescent="0.25">
      <c r="A37">
        <f>[2]Année!A37</f>
        <v>0</v>
      </c>
      <c r="B37">
        <f>[2]Année!B37</f>
        <v>0</v>
      </c>
      <c r="C37">
        <f>[2]Année!C37</f>
        <v>0</v>
      </c>
      <c r="D37">
        <f>[2]Année!D37</f>
        <v>37</v>
      </c>
    </row>
    <row r="38" spans="1:4" x14ac:dyDescent="0.25">
      <c r="A38">
        <f>[2]Année!A38</f>
        <v>0</v>
      </c>
      <c r="B38">
        <f>[2]Année!B38</f>
        <v>0</v>
      </c>
      <c r="C38">
        <f>[2]Année!C38</f>
        <v>0</v>
      </c>
      <c r="D38">
        <f>[2]Année!D38</f>
        <v>38</v>
      </c>
    </row>
    <row r="39" spans="1:4" x14ac:dyDescent="0.25">
      <c r="A39">
        <f>[2]Année!A39</f>
        <v>0</v>
      </c>
      <c r="B39">
        <f>[2]Année!B39</f>
        <v>0</v>
      </c>
      <c r="C39">
        <f>[2]Année!C39</f>
        <v>0</v>
      </c>
      <c r="D39">
        <f>[2]Année!D39</f>
        <v>39</v>
      </c>
    </row>
    <row r="40" spans="1:4" x14ac:dyDescent="0.25">
      <c r="A40">
        <f>[2]Année!A40</f>
        <v>0</v>
      </c>
      <c r="B40">
        <f>[2]Année!B40</f>
        <v>0</v>
      </c>
      <c r="C40">
        <f>[2]Année!C40</f>
        <v>0</v>
      </c>
      <c r="D40">
        <f>[2]Année!D40</f>
        <v>40</v>
      </c>
    </row>
    <row r="41" spans="1:4" x14ac:dyDescent="0.25">
      <c r="A41">
        <f>[2]Année!A41</f>
        <v>0</v>
      </c>
      <c r="B41">
        <f>[2]Année!B41</f>
        <v>0</v>
      </c>
      <c r="C41">
        <f>[2]Année!C41</f>
        <v>0</v>
      </c>
      <c r="D41">
        <f>[2]Année!D41</f>
        <v>41</v>
      </c>
    </row>
    <row r="42" spans="1:4" x14ac:dyDescent="0.25">
      <c r="A42">
        <f>[2]Année!A42</f>
        <v>0</v>
      </c>
      <c r="B42">
        <f>[2]Année!B42</f>
        <v>0</v>
      </c>
      <c r="C42">
        <f>[2]Année!C42</f>
        <v>0</v>
      </c>
      <c r="D42">
        <f>[2]Année!D42</f>
        <v>42</v>
      </c>
    </row>
    <row r="43" spans="1:4" x14ac:dyDescent="0.25">
      <c r="A43">
        <f>[2]Année!A43</f>
        <v>0</v>
      </c>
      <c r="B43">
        <f>[2]Année!B43</f>
        <v>0</v>
      </c>
      <c r="C43">
        <f>[2]Année!C43</f>
        <v>0</v>
      </c>
      <c r="D43">
        <f>[2]Année!D43</f>
        <v>43</v>
      </c>
    </row>
    <row r="44" spans="1:4" x14ac:dyDescent="0.25">
      <c r="A44">
        <f>[2]Année!A44</f>
        <v>0</v>
      </c>
      <c r="B44">
        <f>[2]Année!B44</f>
        <v>0</v>
      </c>
      <c r="C44">
        <f>[2]Année!C44</f>
        <v>0</v>
      </c>
      <c r="D44">
        <f>[2]Année!D44</f>
        <v>44</v>
      </c>
    </row>
    <row r="45" spans="1:4" x14ac:dyDescent="0.25">
      <c r="A45">
        <f>[2]Année!A45</f>
        <v>0</v>
      </c>
      <c r="B45">
        <f>[2]Année!B45</f>
        <v>0</v>
      </c>
      <c r="C45">
        <f>[2]Année!C45</f>
        <v>0</v>
      </c>
      <c r="D45">
        <f>[2]Année!D45</f>
        <v>45</v>
      </c>
    </row>
    <row r="46" spans="1:4" x14ac:dyDescent="0.25">
      <c r="A46">
        <f>[2]Année!A46</f>
        <v>0</v>
      </c>
      <c r="B46">
        <f>[2]Année!B46</f>
        <v>0</v>
      </c>
      <c r="C46">
        <f>[2]Année!C46</f>
        <v>0</v>
      </c>
      <c r="D46">
        <f>[2]Année!D46</f>
        <v>46</v>
      </c>
    </row>
    <row r="47" spans="1:4" x14ac:dyDescent="0.25">
      <c r="A47">
        <f>[2]Année!A47</f>
        <v>0</v>
      </c>
      <c r="B47">
        <f>[2]Année!B47</f>
        <v>0</v>
      </c>
      <c r="C47">
        <f>[2]Année!C47</f>
        <v>0</v>
      </c>
      <c r="D47">
        <f>[2]Année!D47</f>
        <v>47</v>
      </c>
    </row>
    <row r="48" spans="1:4" x14ac:dyDescent="0.25">
      <c r="A48">
        <f>[2]Année!A48</f>
        <v>0</v>
      </c>
      <c r="B48">
        <f>[2]Année!B48</f>
        <v>0</v>
      </c>
      <c r="C48">
        <f>[2]Année!C48</f>
        <v>0</v>
      </c>
      <c r="D48">
        <f>[2]Année!D48</f>
        <v>48</v>
      </c>
    </row>
    <row r="49" spans="1:4" x14ac:dyDescent="0.25">
      <c r="A49">
        <f>[2]Année!A49</f>
        <v>0</v>
      </c>
      <c r="B49">
        <f>[2]Année!B49</f>
        <v>0</v>
      </c>
      <c r="C49">
        <f>[2]Année!C49</f>
        <v>0</v>
      </c>
      <c r="D49">
        <f>[2]Année!D49</f>
        <v>49</v>
      </c>
    </row>
    <row r="50" spans="1:4" x14ac:dyDescent="0.25">
      <c r="A50">
        <f>[2]Année!A50</f>
        <v>0</v>
      </c>
      <c r="B50">
        <f>[2]Année!B50</f>
        <v>0</v>
      </c>
      <c r="C50">
        <f>[2]Année!C50</f>
        <v>0</v>
      </c>
      <c r="D50">
        <f>[2]Année!D50</f>
        <v>50</v>
      </c>
    </row>
    <row r="51" spans="1:4" x14ac:dyDescent="0.25">
      <c r="A51">
        <f>[2]Année!A51</f>
        <v>0</v>
      </c>
      <c r="B51">
        <f>[2]Année!B51</f>
        <v>0</v>
      </c>
      <c r="C51">
        <f>[2]Année!C51</f>
        <v>0</v>
      </c>
      <c r="D51">
        <f>[2]Année!D51</f>
        <v>51</v>
      </c>
    </row>
    <row r="52" spans="1:4" x14ac:dyDescent="0.25">
      <c r="A52">
        <f>[2]Année!A52</f>
        <v>0</v>
      </c>
      <c r="B52">
        <f>[2]Année!B52</f>
        <v>0</v>
      </c>
      <c r="C52">
        <f>[2]Année!C52</f>
        <v>0</v>
      </c>
      <c r="D52">
        <f>[2]Année!D52</f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5"/>
  <sheetViews>
    <sheetView tabSelected="1" zoomScale="84" zoomScaleNormal="84" workbookViewId="0">
      <selection activeCell="N21" sqref="N21"/>
    </sheetView>
  </sheetViews>
  <sheetFormatPr baseColWidth="10" defaultRowHeight="15" x14ac:dyDescent="0.25"/>
  <cols>
    <col min="1" max="1" width="3.85546875" customWidth="1"/>
    <col min="2" max="2" width="4" customWidth="1"/>
  </cols>
  <sheetData>
    <row r="1" spans="1:28" ht="15.75" thickBot="1" x14ac:dyDescent="0.3">
      <c r="A1" s="6"/>
      <c r="B1" s="6"/>
      <c r="C1" s="7">
        <f>C2</f>
        <v>2024</v>
      </c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</row>
    <row r="2" spans="1:28" ht="15.75" thickBot="1" x14ac:dyDescent="0.3">
      <c r="A2" s="6"/>
      <c r="B2" s="6"/>
      <c r="C2" s="8">
        <v>2024</v>
      </c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10"/>
      <c r="AA2" s="6"/>
      <c r="AB2" s="6"/>
    </row>
    <row r="3" spans="1:28" ht="15.75" thickBot="1" x14ac:dyDescent="0.3">
      <c r="A3" s="6"/>
      <c r="B3" s="6"/>
      <c r="C3" s="11" t="s">
        <v>0</v>
      </c>
      <c r="D3" s="12"/>
      <c r="E3" s="11" t="s">
        <v>1</v>
      </c>
      <c r="F3" s="13"/>
      <c r="G3" s="12" t="s">
        <v>2</v>
      </c>
      <c r="H3" s="12"/>
      <c r="I3" s="11" t="s">
        <v>3</v>
      </c>
      <c r="J3" s="13"/>
      <c r="K3" s="12" t="s">
        <v>4</v>
      </c>
      <c r="L3" s="12"/>
      <c r="M3" s="11" t="s">
        <v>5</v>
      </c>
      <c r="N3" s="13"/>
      <c r="O3" s="12" t="s">
        <v>6</v>
      </c>
      <c r="P3" s="12"/>
      <c r="Q3" s="11" t="s">
        <v>7</v>
      </c>
      <c r="R3" s="13"/>
      <c r="S3" s="12" t="s">
        <v>8</v>
      </c>
      <c r="T3" s="12"/>
      <c r="U3" s="11" t="s">
        <v>9</v>
      </c>
      <c r="V3" s="13"/>
      <c r="W3" s="12" t="s">
        <v>10</v>
      </c>
      <c r="X3" s="12"/>
      <c r="Y3" s="11" t="s">
        <v>11</v>
      </c>
      <c r="Z3" s="13"/>
      <c r="AA3" s="6"/>
      <c r="AB3" s="6"/>
    </row>
    <row r="4" spans="1:28" ht="15.75" thickBot="1" x14ac:dyDescent="0.3">
      <c r="A4" s="6"/>
      <c r="B4" s="6"/>
      <c r="C4" s="14">
        <f>[2]BASE!B3</f>
        <v>45292</v>
      </c>
      <c r="D4" s="15">
        <f>[2]BASE!N3</f>
        <v>59</v>
      </c>
      <c r="E4" s="16">
        <f>[2]BASE!C3</f>
        <v>45323</v>
      </c>
      <c r="F4" s="17">
        <f>[2]BASE!O3</f>
        <v>67</v>
      </c>
      <c r="G4" s="16">
        <f>[2]BASE!D3</f>
        <v>45352</v>
      </c>
      <c r="H4" s="15">
        <f>[2]BASE!P3</f>
        <v>47</v>
      </c>
      <c r="I4" s="16">
        <f>[2]BASE!E3</f>
        <v>45383</v>
      </c>
      <c r="J4" s="17">
        <f>[2]BASE!Q3</f>
        <v>76</v>
      </c>
      <c r="K4" s="16">
        <f>[2]BASE!F3</f>
        <v>45413</v>
      </c>
      <c r="L4" s="15">
        <f>[2]BASE!R3</f>
        <v>10</v>
      </c>
      <c r="M4" s="16">
        <f>[2]BASE!G3</f>
        <v>45444</v>
      </c>
      <c r="N4" s="17">
        <f>[2]BASE!S3</f>
        <v>37</v>
      </c>
      <c r="O4" s="16">
        <f>[2]BASE!H3</f>
        <v>45474</v>
      </c>
      <c r="P4" s="15">
        <f>[2]BASE!T3</f>
        <v>30</v>
      </c>
      <c r="Q4" s="16">
        <f>[2]BASE!I3</f>
        <v>45505</v>
      </c>
      <c r="R4" s="17">
        <f>[2]BASE!U3</f>
        <v>1</v>
      </c>
      <c r="S4" s="16">
        <f>[2]BASE!J3</f>
        <v>45536</v>
      </c>
      <c r="T4" s="15">
        <f>[2]BASE!V3</f>
        <v>0</v>
      </c>
      <c r="U4" s="16">
        <f>[2]BASE!K3</f>
        <v>45566</v>
      </c>
      <c r="V4" s="17">
        <f>[2]BASE!W3</f>
        <v>0</v>
      </c>
      <c r="W4" s="16">
        <f>[2]BASE!L3</f>
        <v>45597</v>
      </c>
      <c r="X4" s="15">
        <f>[2]BASE!X3</f>
        <v>1</v>
      </c>
      <c r="Y4" s="16">
        <f>[2]BASE!M3</f>
        <v>45627</v>
      </c>
      <c r="Z4" s="17">
        <f>[2]BASE!Y3</f>
        <v>0</v>
      </c>
      <c r="AA4" s="6"/>
      <c r="AB4" s="6"/>
    </row>
    <row r="5" spans="1:28" ht="15.75" thickBot="1" x14ac:dyDescent="0.3">
      <c r="A5" s="6"/>
      <c r="B5" s="6"/>
      <c r="C5" s="14">
        <f>[2]BASE!B4</f>
        <v>45293</v>
      </c>
      <c r="D5" s="18">
        <f>[2]BASE!N4-IF(B39=C5,D39,0)</f>
        <v>49</v>
      </c>
      <c r="E5" s="16">
        <f>[2]BASE!C4</f>
        <v>45324</v>
      </c>
      <c r="F5" s="19">
        <f>[2]BASE!O4</f>
        <v>68</v>
      </c>
      <c r="G5" s="16">
        <f>[2]BASE!D4</f>
        <v>45353</v>
      </c>
      <c r="H5" s="18">
        <f>[2]BASE!P4</f>
        <v>50</v>
      </c>
      <c r="I5" s="16">
        <f>[2]BASE!E4</f>
        <v>45384</v>
      </c>
      <c r="J5" s="19">
        <f>[2]BASE!Q4</f>
        <v>51</v>
      </c>
      <c r="K5" s="16">
        <f>[2]BASE!F4</f>
        <v>45414</v>
      </c>
      <c r="L5" s="18">
        <f>[2]BASE!R4</f>
        <v>10</v>
      </c>
      <c r="M5" s="16">
        <f>[2]BASE!G4</f>
        <v>45445</v>
      </c>
      <c r="N5" s="19">
        <f>[2]BASE!S4</f>
        <v>36</v>
      </c>
      <c r="O5" s="16">
        <f>[2]BASE!H4</f>
        <v>45475</v>
      </c>
      <c r="P5" s="18">
        <f>[2]BASE!T4</f>
        <v>0</v>
      </c>
      <c r="Q5" s="16">
        <f>[2]BASE!I4</f>
        <v>45506</v>
      </c>
      <c r="R5" s="19">
        <f>[2]BASE!U4</f>
        <v>0</v>
      </c>
      <c r="S5" s="16">
        <f>[2]BASE!J4</f>
        <v>45537</v>
      </c>
      <c r="T5" s="18">
        <f>[2]BASE!V4</f>
        <v>0</v>
      </c>
      <c r="U5" s="16">
        <f>[2]BASE!K4</f>
        <v>45567</v>
      </c>
      <c r="V5" s="19">
        <f>[2]BASE!W4</f>
        <v>0</v>
      </c>
      <c r="W5" s="16">
        <f>[2]BASE!L4</f>
        <v>45598</v>
      </c>
      <c r="X5" s="18">
        <f>[2]BASE!X4</f>
        <v>1</v>
      </c>
      <c r="Y5" s="16">
        <f>[2]BASE!M4</f>
        <v>45628</v>
      </c>
      <c r="Z5" s="19">
        <f>[2]BASE!Y4</f>
        <v>0</v>
      </c>
      <c r="AA5" s="6"/>
      <c r="AB5" s="6"/>
    </row>
    <row r="6" spans="1:28" ht="15.75" thickBot="1" x14ac:dyDescent="0.3">
      <c r="A6" s="6"/>
      <c r="B6" s="6"/>
      <c r="C6" s="20">
        <f>[2]BASE!B5</f>
        <v>45294</v>
      </c>
      <c r="D6" s="18">
        <f>[2]BASE!N5</f>
        <v>37</v>
      </c>
      <c r="E6" s="16">
        <f>[2]BASE!C5</f>
        <v>45325</v>
      </c>
      <c r="F6" s="19">
        <f>[2]BASE!O5</f>
        <v>75</v>
      </c>
      <c r="G6" s="16">
        <f>[2]BASE!D5</f>
        <v>45354</v>
      </c>
      <c r="H6" s="18">
        <f>[2]BASE!P5</f>
        <v>55</v>
      </c>
      <c r="I6" s="16">
        <f>[2]BASE!E5</f>
        <v>45385</v>
      </c>
      <c r="J6" s="19">
        <f>[2]BASE!Q5</f>
        <v>54</v>
      </c>
      <c r="K6" s="16">
        <f>[2]BASE!F5</f>
        <v>45415</v>
      </c>
      <c r="L6" s="18">
        <f>[2]BASE!R5</f>
        <v>18</v>
      </c>
      <c r="M6" s="16">
        <f>[2]BASE!G5</f>
        <v>45446</v>
      </c>
      <c r="N6" s="19">
        <f>[2]BASE!S5</f>
        <v>31</v>
      </c>
      <c r="O6" s="16">
        <f>[2]BASE!H5</f>
        <v>45476</v>
      </c>
      <c r="P6" s="18">
        <f>[2]BASE!T5</f>
        <v>2</v>
      </c>
      <c r="Q6" s="16">
        <f>[2]BASE!I5</f>
        <v>45507</v>
      </c>
      <c r="R6" s="19">
        <f>[2]BASE!U5</f>
        <v>2</v>
      </c>
      <c r="S6" s="16">
        <f>[2]BASE!J5</f>
        <v>45538</v>
      </c>
      <c r="T6" s="18">
        <f>[2]BASE!V5</f>
        <v>0</v>
      </c>
      <c r="U6" s="16">
        <f>[2]BASE!K5</f>
        <v>45568</v>
      </c>
      <c r="V6" s="19">
        <f>[2]BASE!W5</f>
        <v>0</v>
      </c>
      <c r="W6" s="16">
        <f>[2]BASE!L5</f>
        <v>45599</v>
      </c>
      <c r="X6" s="18">
        <f>[2]BASE!X5</f>
        <v>0</v>
      </c>
      <c r="Y6" s="16">
        <f>[2]BASE!M5</f>
        <v>45629</v>
      </c>
      <c r="Z6" s="19">
        <f>[2]BASE!Y5</f>
        <v>0</v>
      </c>
      <c r="AA6" s="6">
        <f>IF(WEEKDAY(C6,2)=1,SUM(D6:D12),0)+IF(WEEKDAY(C5,2)=1,SUM(D6:D12),0)</f>
        <v>0</v>
      </c>
      <c r="AB6" s="6"/>
    </row>
    <row r="7" spans="1:28" ht="15.75" thickBot="1" x14ac:dyDescent="0.3">
      <c r="A7" s="6"/>
      <c r="B7" s="6"/>
      <c r="C7" s="14">
        <f>[2]BASE!B6</f>
        <v>45295</v>
      </c>
      <c r="D7" s="18">
        <f>[2]BASE!N6</f>
        <v>75</v>
      </c>
      <c r="E7" s="16">
        <f>[2]BASE!C6</f>
        <v>45326</v>
      </c>
      <c r="F7" s="19">
        <f>[2]BASE!O6</f>
        <v>65</v>
      </c>
      <c r="G7" s="16">
        <f>[2]BASE!D6</f>
        <v>45355</v>
      </c>
      <c r="H7" s="18">
        <f>[2]BASE!P6</f>
        <v>50</v>
      </c>
      <c r="I7" s="16">
        <f>[2]BASE!E6</f>
        <v>45386</v>
      </c>
      <c r="J7" s="19">
        <f>[2]BASE!Q6</f>
        <v>44</v>
      </c>
      <c r="K7" s="16">
        <f>[2]BASE!F6</f>
        <v>45416</v>
      </c>
      <c r="L7" s="18">
        <f>[2]BASE!R6</f>
        <v>18</v>
      </c>
      <c r="M7" s="16">
        <f>[2]BASE!G6</f>
        <v>45447</v>
      </c>
      <c r="N7" s="19">
        <f>[2]BASE!S6</f>
        <v>2</v>
      </c>
      <c r="O7" s="16">
        <f>[2]BASE!H6</f>
        <v>45477</v>
      </c>
      <c r="P7" s="18">
        <f>[2]BASE!T6</f>
        <v>5</v>
      </c>
      <c r="Q7" s="16">
        <f>[2]BASE!I6</f>
        <v>45508</v>
      </c>
      <c r="R7" s="19">
        <f>[2]BASE!U6</f>
        <v>2</v>
      </c>
      <c r="S7" s="16">
        <f>[2]BASE!J6</f>
        <v>45539</v>
      </c>
      <c r="T7" s="18">
        <f>[2]BASE!V6</f>
        <v>0</v>
      </c>
      <c r="U7" s="16">
        <f>[2]BASE!K6</f>
        <v>45569</v>
      </c>
      <c r="V7" s="19">
        <f>[2]BASE!W6</f>
        <v>0</v>
      </c>
      <c r="W7" s="16">
        <f>[2]BASE!L6</f>
        <v>45600</v>
      </c>
      <c r="X7" s="18">
        <f>[2]BASE!X6</f>
        <v>0</v>
      </c>
      <c r="Y7" s="16">
        <f>[2]BASE!M6</f>
        <v>45630</v>
      </c>
      <c r="Z7" s="19">
        <f>[2]BASE!Y6</f>
        <v>0</v>
      </c>
      <c r="AA7" s="6"/>
      <c r="AB7" s="6"/>
    </row>
    <row r="8" spans="1:28" ht="15.75" thickBot="1" x14ac:dyDescent="0.3">
      <c r="A8" s="6"/>
      <c r="B8" s="6"/>
      <c r="C8" s="14">
        <f>[2]BASE!B7</f>
        <v>45296</v>
      </c>
      <c r="D8" s="18">
        <f>[2]BASE!N7</f>
        <v>64</v>
      </c>
      <c r="E8" s="16">
        <f>[2]BASE!C7</f>
        <v>45327</v>
      </c>
      <c r="F8" s="19">
        <f>[2]BASE!O7</f>
        <v>14</v>
      </c>
      <c r="G8" s="16">
        <f>[2]BASE!D7</f>
        <v>45356</v>
      </c>
      <c r="H8" s="18">
        <f>[2]BASE!P7</f>
        <v>42</v>
      </c>
      <c r="I8" s="16">
        <f>[2]BASE!E7</f>
        <v>45387</v>
      </c>
      <c r="J8" s="19">
        <f>[2]BASE!Q7</f>
        <v>20</v>
      </c>
      <c r="K8" s="16">
        <f>[2]BASE!F7</f>
        <v>45417</v>
      </c>
      <c r="L8" s="18">
        <f>[2]BASE!R7</f>
        <v>16</v>
      </c>
      <c r="M8" s="16">
        <f>[2]BASE!G7</f>
        <v>45448</v>
      </c>
      <c r="N8" s="19">
        <f>[2]BASE!S7</f>
        <v>2</v>
      </c>
      <c r="O8" s="16">
        <f>[2]BASE!H7</f>
        <v>45478</v>
      </c>
      <c r="P8" s="18">
        <f>[2]BASE!T7</f>
        <v>37</v>
      </c>
      <c r="Q8" s="16">
        <f>[2]BASE!I7</f>
        <v>45509</v>
      </c>
      <c r="R8" s="19">
        <f>[2]BASE!U7</f>
        <v>4</v>
      </c>
      <c r="S8" s="16">
        <f>[2]BASE!J7</f>
        <v>45540</v>
      </c>
      <c r="T8" s="18">
        <f>[2]BASE!V7</f>
        <v>0</v>
      </c>
      <c r="U8" s="16">
        <f>[2]BASE!K7</f>
        <v>45570</v>
      </c>
      <c r="V8" s="19">
        <f>[2]BASE!W7</f>
        <v>0</v>
      </c>
      <c r="W8" s="16">
        <f>[2]BASE!L7</f>
        <v>45601</v>
      </c>
      <c r="X8" s="18">
        <f>[2]BASE!X7</f>
        <v>0</v>
      </c>
      <c r="Y8" s="16">
        <f>[2]BASE!M7</f>
        <v>45631</v>
      </c>
      <c r="Z8" s="19">
        <f>[2]BASE!Y7</f>
        <v>0</v>
      </c>
      <c r="AA8" s="6"/>
      <c r="AB8" s="6"/>
    </row>
    <row r="9" spans="1:28" ht="15.75" thickBot="1" x14ac:dyDescent="0.3">
      <c r="A9" s="6"/>
      <c r="B9" s="6"/>
      <c r="C9" s="14">
        <f>[2]BASE!B8</f>
        <v>45297</v>
      </c>
      <c r="D9" s="18">
        <f>[2]BASE!N8</f>
        <v>68</v>
      </c>
      <c r="E9" s="16">
        <f>[2]BASE!C8</f>
        <v>45328</v>
      </c>
      <c r="F9" s="19">
        <f>[2]BASE!O8</f>
        <v>30</v>
      </c>
      <c r="G9" s="16">
        <f>[2]BASE!D8</f>
        <v>45357</v>
      </c>
      <c r="H9" s="18">
        <f>[2]BASE!P8</f>
        <v>52</v>
      </c>
      <c r="I9" s="16">
        <f>[2]BASE!E8</f>
        <v>45388</v>
      </c>
      <c r="J9" s="19">
        <f>[2]BASE!Q8</f>
        <v>36</v>
      </c>
      <c r="K9" s="16">
        <f>[2]BASE!F8</f>
        <v>45418</v>
      </c>
      <c r="L9" s="18">
        <f>[2]BASE!R8</f>
        <v>16</v>
      </c>
      <c r="M9" s="16">
        <f>[2]BASE!G8</f>
        <v>45449</v>
      </c>
      <c r="N9" s="19">
        <f>[2]BASE!S8</f>
        <v>1</v>
      </c>
      <c r="O9" s="16">
        <f>[2]BASE!H8</f>
        <v>45479</v>
      </c>
      <c r="P9" s="18">
        <f>[2]BASE!T8</f>
        <v>37</v>
      </c>
      <c r="Q9" s="16">
        <f>[2]BASE!I8</f>
        <v>45510</v>
      </c>
      <c r="R9" s="19">
        <f>[2]BASE!U8</f>
        <v>2</v>
      </c>
      <c r="S9" s="16">
        <f>[2]BASE!J8</f>
        <v>45541</v>
      </c>
      <c r="T9" s="18">
        <f>[2]BASE!V8</f>
        <v>1</v>
      </c>
      <c r="U9" s="16">
        <f>[2]BASE!K8</f>
        <v>45571</v>
      </c>
      <c r="V9" s="19">
        <f>[2]BASE!W8</f>
        <v>0</v>
      </c>
      <c r="W9" s="16">
        <f>[2]BASE!L8</f>
        <v>45602</v>
      </c>
      <c r="X9" s="18">
        <f>[2]BASE!X8</f>
        <v>0</v>
      </c>
      <c r="Y9" s="16">
        <f>[2]BASE!M8</f>
        <v>45632</v>
      </c>
      <c r="Z9" s="19">
        <f>[2]BASE!Y8</f>
        <v>0</v>
      </c>
      <c r="AA9" s="6"/>
      <c r="AB9" s="6"/>
    </row>
    <row r="10" spans="1:28" ht="15.75" thickBot="1" x14ac:dyDescent="0.3">
      <c r="A10" s="6"/>
      <c r="B10" s="6"/>
      <c r="C10" s="14">
        <f>[2]BASE!B9</f>
        <v>45298</v>
      </c>
      <c r="D10" s="18">
        <f>[2]BASE!N9</f>
        <v>68</v>
      </c>
      <c r="E10" s="16">
        <f>[2]BASE!C9</f>
        <v>45329</v>
      </c>
      <c r="F10" s="19">
        <f>[2]BASE!O9</f>
        <v>17</v>
      </c>
      <c r="G10" s="16">
        <f>[2]BASE!D9</f>
        <v>45358</v>
      </c>
      <c r="H10" s="18">
        <f>[2]BASE!P9</f>
        <v>23</v>
      </c>
      <c r="I10" s="16">
        <f>[2]BASE!E9</f>
        <v>45389</v>
      </c>
      <c r="J10" s="19">
        <f>[2]BASE!Q9</f>
        <v>46</v>
      </c>
      <c r="K10" s="16">
        <f>[2]BASE!F9</f>
        <v>45419</v>
      </c>
      <c r="L10" s="18">
        <f>[2]BASE!R9</f>
        <v>6</v>
      </c>
      <c r="M10" s="16">
        <f>[2]BASE!G9</f>
        <v>45450</v>
      </c>
      <c r="N10" s="19">
        <f>[2]BASE!S9</f>
        <v>35</v>
      </c>
      <c r="O10" s="16">
        <f>[2]BASE!H9</f>
        <v>45480</v>
      </c>
      <c r="P10" s="18">
        <f>[2]BASE!T9</f>
        <v>50</v>
      </c>
      <c r="Q10" s="16">
        <f>[2]BASE!I9</f>
        <v>45511</v>
      </c>
      <c r="R10" s="19">
        <f>[2]BASE!U9</f>
        <v>2</v>
      </c>
      <c r="S10" s="16">
        <f>[2]BASE!J9</f>
        <v>45542</v>
      </c>
      <c r="T10" s="18">
        <f>[2]BASE!V9</f>
        <v>1</v>
      </c>
      <c r="U10" s="16">
        <f>[2]BASE!K9</f>
        <v>45572</v>
      </c>
      <c r="V10" s="19">
        <f>[2]BASE!W9</f>
        <v>0</v>
      </c>
      <c r="W10" s="16">
        <f>[2]BASE!L9</f>
        <v>45603</v>
      </c>
      <c r="X10" s="18">
        <f>[2]BASE!X9</f>
        <v>0</v>
      </c>
      <c r="Y10" s="16">
        <f>[2]BASE!M9</f>
        <v>45633</v>
      </c>
      <c r="Z10" s="19">
        <f>[2]BASE!Y9</f>
        <v>0</v>
      </c>
      <c r="AA10" s="6"/>
      <c r="AB10" s="21"/>
    </row>
    <row r="11" spans="1:28" ht="15.75" thickBot="1" x14ac:dyDescent="0.3">
      <c r="A11" s="6"/>
      <c r="B11" s="6"/>
      <c r="C11" s="14">
        <f>[2]BASE!B10</f>
        <v>45299</v>
      </c>
      <c r="D11" s="18">
        <f>[2]BASE!N10</f>
        <v>19</v>
      </c>
      <c r="E11" s="16">
        <f>[2]BASE!C10</f>
        <v>45330</v>
      </c>
      <c r="F11" s="19">
        <f>[2]BASE!O10</f>
        <v>46</v>
      </c>
      <c r="G11" s="16">
        <f>[2]BASE!D10</f>
        <v>45359</v>
      </c>
      <c r="H11" s="18">
        <f>[2]BASE!P10</f>
        <v>37</v>
      </c>
      <c r="I11" s="16">
        <f>[2]BASE!E10</f>
        <v>45390</v>
      </c>
      <c r="J11" s="19">
        <f>[2]BASE!Q10</f>
        <v>32</v>
      </c>
      <c r="K11" s="16">
        <f>[2]BASE!F10</f>
        <v>45420</v>
      </c>
      <c r="L11" s="18">
        <f>[2]BASE!R10</f>
        <v>3</v>
      </c>
      <c r="M11" s="16">
        <f>[2]BASE!G10</f>
        <v>45451</v>
      </c>
      <c r="N11" s="19">
        <f>[2]BASE!S10</f>
        <v>36</v>
      </c>
      <c r="O11" s="16">
        <f>[2]BASE!H10</f>
        <v>45481</v>
      </c>
      <c r="P11" s="18">
        <f>[2]BASE!T10</f>
        <v>49</v>
      </c>
      <c r="Q11" s="16">
        <f>[2]BASE!I10</f>
        <v>45512</v>
      </c>
      <c r="R11" s="19">
        <f>[2]BASE!U10</f>
        <v>2</v>
      </c>
      <c r="S11" s="16">
        <f>[2]BASE!J10</f>
        <v>45543</v>
      </c>
      <c r="T11" s="18">
        <f>[2]BASE!V10</f>
        <v>0</v>
      </c>
      <c r="U11" s="16">
        <f>[2]BASE!K10</f>
        <v>45573</v>
      </c>
      <c r="V11" s="19">
        <f>[2]BASE!W10</f>
        <v>0</v>
      </c>
      <c r="W11" s="16">
        <f>[2]BASE!L10</f>
        <v>45604</v>
      </c>
      <c r="X11" s="18">
        <f>[2]BASE!X10</f>
        <v>0</v>
      </c>
      <c r="Y11" s="16">
        <f>[2]BASE!M10</f>
        <v>45634</v>
      </c>
      <c r="Z11" s="19">
        <f>[2]BASE!Y10</f>
        <v>0</v>
      </c>
      <c r="AA11" s="6"/>
      <c r="AB11" s="6"/>
    </row>
    <row r="12" spans="1:28" ht="15.75" thickBot="1" x14ac:dyDescent="0.3">
      <c r="A12" s="6"/>
      <c r="B12" s="6"/>
      <c r="C12" s="14">
        <f>[2]BASE!B11</f>
        <v>45300</v>
      </c>
      <c r="D12" s="18">
        <f>[2]BASE!N11</f>
        <v>33</v>
      </c>
      <c r="E12" s="16">
        <f>[2]BASE!C11</f>
        <v>45331</v>
      </c>
      <c r="F12" s="19">
        <f>[2]BASE!O11</f>
        <v>44</v>
      </c>
      <c r="G12" s="16">
        <f>[2]BASE!D11</f>
        <v>45360</v>
      </c>
      <c r="H12" s="18">
        <f>[2]BASE!P11</f>
        <v>45</v>
      </c>
      <c r="I12" s="16">
        <f>[2]BASE!E11</f>
        <v>45391</v>
      </c>
      <c r="J12" s="19">
        <f>[2]BASE!Q11</f>
        <v>37</v>
      </c>
      <c r="K12" s="16">
        <f>[2]BASE!F11</f>
        <v>45421</v>
      </c>
      <c r="L12" s="18">
        <f>[2]BASE!R11</f>
        <v>4</v>
      </c>
      <c r="M12" s="16">
        <f>[2]BASE!G11</f>
        <v>45452</v>
      </c>
      <c r="N12" s="19">
        <f>[2]BASE!S11</f>
        <v>33</v>
      </c>
      <c r="O12" s="16">
        <f>[2]BASE!H11</f>
        <v>45482</v>
      </c>
      <c r="P12" s="18">
        <f>[2]BASE!T11</f>
        <v>25</v>
      </c>
      <c r="Q12" s="16">
        <f>[2]BASE!I11</f>
        <v>45513</v>
      </c>
      <c r="R12" s="19">
        <f>[2]BASE!U11</f>
        <v>1</v>
      </c>
      <c r="S12" s="16">
        <f>[2]BASE!J11</f>
        <v>45544</v>
      </c>
      <c r="T12" s="18">
        <f>[2]BASE!V11</f>
        <v>0</v>
      </c>
      <c r="U12" s="16">
        <f>[2]BASE!K11</f>
        <v>45574</v>
      </c>
      <c r="V12" s="19">
        <f>[2]BASE!W11</f>
        <v>0</v>
      </c>
      <c r="W12" s="16">
        <f>[2]BASE!L11</f>
        <v>45605</v>
      </c>
      <c r="X12" s="18">
        <f>[2]BASE!X11</f>
        <v>0</v>
      </c>
      <c r="Y12" s="16">
        <f>[2]BASE!M11</f>
        <v>45635</v>
      </c>
      <c r="Z12" s="19">
        <f>[2]BASE!Y11</f>
        <v>0</v>
      </c>
      <c r="AA12" s="6"/>
      <c r="AB12" s="6"/>
    </row>
    <row r="13" spans="1:28" ht="15.75" thickBot="1" x14ac:dyDescent="0.3">
      <c r="A13" s="6"/>
      <c r="B13" s="6"/>
      <c r="C13" s="14">
        <f>[2]BASE!B12</f>
        <v>45301</v>
      </c>
      <c r="D13" s="18">
        <f>[2]BASE!N12</f>
        <v>26</v>
      </c>
      <c r="E13" s="16">
        <f>[2]BASE!C12</f>
        <v>45332</v>
      </c>
      <c r="F13" s="19">
        <f>[2]BASE!O12</f>
        <v>41</v>
      </c>
      <c r="G13" s="16">
        <f>[2]BASE!D12</f>
        <v>45361</v>
      </c>
      <c r="H13" s="18">
        <f>[2]BASE!P12</f>
        <v>42</v>
      </c>
      <c r="I13" s="16">
        <f>[2]BASE!E12</f>
        <v>45392</v>
      </c>
      <c r="J13" s="19">
        <f>[2]BASE!Q12</f>
        <v>48</v>
      </c>
      <c r="K13" s="16">
        <f>[2]BASE!F12</f>
        <v>45422</v>
      </c>
      <c r="L13" s="18">
        <f>[2]BASE!R12</f>
        <v>8</v>
      </c>
      <c r="M13" s="16">
        <f>[2]BASE!G12</f>
        <v>45453</v>
      </c>
      <c r="N13" s="19">
        <f>[2]BASE!S12</f>
        <v>32</v>
      </c>
      <c r="O13" s="16">
        <f>[2]BASE!H12</f>
        <v>45483</v>
      </c>
      <c r="P13" s="18">
        <f>[2]BASE!T12</f>
        <v>27</v>
      </c>
      <c r="Q13" s="16">
        <f>[2]BASE!I12</f>
        <v>45514</v>
      </c>
      <c r="R13" s="19">
        <f>[2]BASE!U12</f>
        <v>0</v>
      </c>
      <c r="S13" s="16">
        <f>[2]BASE!J12</f>
        <v>45545</v>
      </c>
      <c r="T13" s="18">
        <f>[2]BASE!V12</f>
        <v>1</v>
      </c>
      <c r="U13" s="16">
        <f>[2]BASE!K12</f>
        <v>45575</v>
      </c>
      <c r="V13" s="19">
        <f>[2]BASE!W12</f>
        <v>1</v>
      </c>
      <c r="W13" s="16">
        <f>[2]BASE!L12</f>
        <v>45606</v>
      </c>
      <c r="X13" s="18">
        <f>[2]BASE!X12</f>
        <v>0</v>
      </c>
      <c r="Y13" s="16">
        <f>[2]BASE!M12</f>
        <v>45636</v>
      </c>
      <c r="Z13" s="19">
        <f>[2]BASE!Y12</f>
        <v>0</v>
      </c>
      <c r="AA13" s="6"/>
      <c r="AB13" s="6">
        <f>IF(WEEKDAY(C4,2)=1,SUM(D4:D10),0)+IF(WEEKDAY(C5,2)=1,SUM(D5:D11),0)+IF(WEEKDAY(C6,2)=1,SUM(D6:D12),0)+IF(WEEKDAY(C7,2)=1,SUM(D7:D13,0))</f>
        <v>420</v>
      </c>
    </row>
    <row r="14" spans="1:28" ht="15.75" thickBot="1" x14ac:dyDescent="0.3">
      <c r="A14" s="6"/>
      <c r="B14" s="6"/>
      <c r="C14" s="14">
        <f>[2]BASE!B13</f>
        <v>45302</v>
      </c>
      <c r="D14" s="18">
        <f>[2]BASE!N13</f>
        <v>58</v>
      </c>
      <c r="E14" s="16">
        <f>[2]BASE!C13</f>
        <v>45333</v>
      </c>
      <c r="F14" s="19">
        <f>[2]BASE!O13</f>
        <v>46</v>
      </c>
      <c r="G14" s="16">
        <f>[2]BASE!D13</f>
        <v>45362</v>
      </c>
      <c r="H14" s="18">
        <f>[2]BASE!P13</f>
        <v>26</v>
      </c>
      <c r="I14" s="16">
        <f>[2]BASE!E13</f>
        <v>45393</v>
      </c>
      <c r="J14" s="19">
        <f>[2]BASE!Q13</f>
        <v>25</v>
      </c>
      <c r="K14" s="16">
        <f>[2]BASE!F13</f>
        <v>45423</v>
      </c>
      <c r="L14" s="18">
        <f>[2]BASE!R13</f>
        <v>10</v>
      </c>
      <c r="M14" s="16">
        <f>[2]BASE!G13</f>
        <v>45454</v>
      </c>
      <c r="N14" s="19">
        <f>[2]BASE!S13</f>
        <v>1</v>
      </c>
      <c r="O14" s="16">
        <f>[2]BASE!H13</f>
        <v>45484</v>
      </c>
      <c r="P14" s="18">
        <f>[2]BASE!T13</f>
        <v>6</v>
      </c>
      <c r="Q14" s="16">
        <f>[2]BASE!I13</f>
        <v>45515</v>
      </c>
      <c r="R14" s="19">
        <f>[2]BASE!U13</f>
        <v>0</v>
      </c>
      <c r="S14" s="16">
        <f>[2]BASE!J13</f>
        <v>45546</v>
      </c>
      <c r="T14" s="18">
        <f>[2]BASE!V13</f>
        <v>1</v>
      </c>
      <c r="U14" s="16">
        <f>[2]BASE!K13</f>
        <v>45576</v>
      </c>
      <c r="V14" s="19">
        <f>[2]BASE!W13</f>
        <v>1</v>
      </c>
      <c r="W14" s="16">
        <f>[2]BASE!L13</f>
        <v>45607</v>
      </c>
      <c r="X14" s="18">
        <f>[2]BASE!X13</f>
        <v>0</v>
      </c>
      <c r="Y14" s="16">
        <f>[2]BASE!M13</f>
        <v>45637</v>
      </c>
      <c r="Z14" s="19">
        <f>[2]BASE!Y13</f>
        <v>0</v>
      </c>
      <c r="AA14" s="6"/>
      <c r="AB14" s="6">
        <f>IF(WEEKDAY(C4,2)=1,SUM(D4:D10),0)+IF(WEEKDAY(C5,2)=1,SUM(D5:D11),0)+IF(WEEKDAY(C6,2)=1,SUM(D6:D12),0)+IF(WEEKDAY(C7,2)=1,SUM(D7:D13),0)+IF(WEEKDAY(C8,2)=1,SUM(D8:D14),0+IF(WEEKDAY(C9,2)=1,SUM(D9:D15),0+IF(WEEKDAY(C10,2)=1,SUM(D10:D16),0)))</f>
        <v>420</v>
      </c>
    </row>
    <row r="15" spans="1:28" ht="15.75" thickBot="1" x14ac:dyDescent="0.3">
      <c r="A15" s="6"/>
      <c r="B15" s="6"/>
      <c r="C15" s="14">
        <f>[2]BASE!B14</f>
        <v>45303</v>
      </c>
      <c r="D15" s="18">
        <f>[2]BASE!N14</f>
        <v>69</v>
      </c>
      <c r="E15" s="16">
        <f>[2]BASE!C14</f>
        <v>45334</v>
      </c>
      <c r="F15" s="19">
        <f>[2]BASE!O14</f>
        <v>19</v>
      </c>
      <c r="G15" s="16">
        <f>[2]BASE!D14</f>
        <v>45363</v>
      </c>
      <c r="H15" s="18">
        <f>[2]BASE!P14</f>
        <v>36</v>
      </c>
      <c r="I15" s="16">
        <f>[2]BASE!E14</f>
        <v>45394</v>
      </c>
      <c r="J15" s="19">
        <f>[2]BASE!Q14</f>
        <v>63</v>
      </c>
      <c r="K15" s="16">
        <f>[2]BASE!F14</f>
        <v>45424</v>
      </c>
      <c r="L15" s="18">
        <f>[2]BASE!R14</f>
        <v>2</v>
      </c>
      <c r="M15" s="16">
        <f>[2]BASE!G14</f>
        <v>45455</v>
      </c>
      <c r="N15" s="19">
        <f>[2]BASE!S14</f>
        <v>3</v>
      </c>
      <c r="O15" s="16">
        <f>[2]BASE!H14</f>
        <v>45485</v>
      </c>
      <c r="P15" s="18">
        <f>[2]BASE!T14</f>
        <v>5</v>
      </c>
      <c r="Q15" s="16">
        <f>[2]BASE!I14</f>
        <v>45516</v>
      </c>
      <c r="R15" s="19">
        <f>[2]BASE!U14</f>
        <v>0</v>
      </c>
      <c r="S15" s="16">
        <f>[2]BASE!J14</f>
        <v>45547</v>
      </c>
      <c r="T15" s="18">
        <f>[2]BASE!V14</f>
        <v>2</v>
      </c>
      <c r="U15" s="16">
        <f>[2]BASE!K14</f>
        <v>45577</v>
      </c>
      <c r="V15" s="19">
        <f>[2]BASE!W14</f>
        <v>0</v>
      </c>
      <c r="W15" s="16">
        <f>[2]BASE!L14</f>
        <v>45608</v>
      </c>
      <c r="X15" s="18">
        <f>[2]BASE!X14</f>
        <v>0</v>
      </c>
      <c r="Y15" s="16">
        <f>[2]BASE!M14</f>
        <v>45638</v>
      </c>
      <c r="Z15" s="19">
        <f>[2]BASE!Y14</f>
        <v>1</v>
      </c>
      <c r="AA15" s="6"/>
      <c r="AB15" s="6">
        <f>IF(WEEKDAY(C11,2)=1,SUM(D11:D17),0)+IF(WEEKDAY(C12,2)=1,SUM(D12:D18),0)+IF(WEEKDAY(C13,2)=1,SUM(D13:D19),0)+IF(WEEKDAY(C14,2)=1,SUM(D14:D20),0)+IF(WEEKDAY(C15,2)=1,SUM(D15:D21),0+IF(WEEKDAY(C16,2)=1,SUM(D16:D22),0+IF(WEEKDAY(C17,2)=1,SUM(D17:D23),0)))</f>
        <v>346</v>
      </c>
    </row>
    <row r="16" spans="1:28" ht="15.75" thickBot="1" x14ac:dyDescent="0.3">
      <c r="A16" s="6"/>
      <c r="B16" s="6"/>
      <c r="C16" s="14">
        <f>[2]BASE!B15</f>
        <v>45304</v>
      </c>
      <c r="D16" s="18">
        <f>[2]BASE!N15</f>
        <v>79</v>
      </c>
      <c r="E16" s="16">
        <f>[2]BASE!C15</f>
        <v>45335</v>
      </c>
      <c r="F16" s="19">
        <f>[2]BASE!O15</f>
        <v>24</v>
      </c>
      <c r="G16" s="16">
        <f>[2]BASE!D15</f>
        <v>45364</v>
      </c>
      <c r="H16" s="18">
        <f>[2]BASE!P15</f>
        <v>69</v>
      </c>
      <c r="I16" s="16">
        <f>[2]BASE!E15</f>
        <v>45395</v>
      </c>
      <c r="J16" s="19">
        <f>[2]BASE!Q15</f>
        <v>61</v>
      </c>
      <c r="K16" s="16">
        <f>[2]BASE!F15</f>
        <v>45425</v>
      </c>
      <c r="L16" s="18">
        <f>[2]BASE!R15</f>
        <v>2</v>
      </c>
      <c r="M16" s="16">
        <f>[2]BASE!G15</f>
        <v>45456</v>
      </c>
      <c r="N16" s="19">
        <f>[2]BASE!S15</f>
        <v>9</v>
      </c>
      <c r="O16" s="16">
        <f>[2]BASE!H15</f>
        <v>45486</v>
      </c>
      <c r="P16" s="18">
        <f>[2]BASE!T15</f>
        <v>4</v>
      </c>
      <c r="Q16" s="16">
        <f>[2]BASE!I15</f>
        <v>45517</v>
      </c>
      <c r="R16" s="19">
        <f>[2]BASE!U15</f>
        <v>5</v>
      </c>
      <c r="S16" s="16">
        <f>[2]BASE!J15</f>
        <v>45548</v>
      </c>
      <c r="T16" s="18">
        <f>[2]BASE!V15</f>
        <v>1</v>
      </c>
      <c r="U16" s="16">
        <f>[2]BASE!K15</f>
        <v>45578</v>
      </c>
      <c r="V16" s="19">
        <f>[2]BASE!W15</f>
        <v>0</v>
      </c>
      <c r="W16" s="16">
        <f>[2]BASE!L15</f>
        <v>45609</v>
      </c>
      <c r="X16" s="18">
        <f>[2]BASE!X15</f>
        <v>0</v>
      </c>
      <c r="Y16" s="16">
        <f>[2]BASE!M15</f>
        <v>45639</v>
      </c>
      <c r="Z16" s="19">
        <f>[2]BASE!Y15</f>
        <v>1</v>
      </c>
      <c r="AA16" s="6"/>
      <c r="AB16" s="6"/>
    </row>
    <row r="17" spans="1:28" ht="15.75" thickBot="1" x14ac:dyDescent="0.3">
      <c r="A17" s="6"/>
      <c r="B17" s="6"/>
      <c r="C17" s="14">
        <f>[2]BASE!B16</f>
        <v>45305</v>
      </c>
      <c r="D17" s="18">
        <f>[2]BASE!N16</f>
        <v>62</v>
      </c>
      <c r="E17" s="16">
        <f>[2]BASE!C16</f>
        <v>45336</v>
      </c>
      <c r="F17" s="19">
        <f>[2]BASE!O16</f>
        <v>26</v>
      </c>
      <c r="G17" s="16">
        <f>[2]BASE!D16</f>
        <v>45365</v>
      </c>
      <c r="H17" s="18">
        <f>[2]BASE!P16</f>
        <v>35</v>
      </c>
      <c r="I17" s="16">
        <f>[2]BASE!E16</f>
        <v>45396</v>
      </c>
      <c r="J17" s="19">
        <f>[2]BASE!Q16</f>
        <v>63</v>
      </c>
      <c r="K17" s="16">
        <f>[2]BASE!F16</f>
        <v>45426</v>
      </c>
      <c r="L17" s="18">
        <f>[2]BASE!R16</f>
        <v>11</v>
      </c>
      <c r="M17" s="16">
        <f>[2]BASE!G16</f>
        <v>45457</v>
      </c>
      <c r="N17" s="19">
        <f>[2]BASE!S16</f>
        <v>42</v>
      </c>
      <c r="O17" s="16">
        <f>[2]BASE!H16</f>
        <v>45487</v>
      </c>
      <c r="P17" s="18">
        <f>[2]BASE!T16</f>
        <v>3</v>
      </c>
      <c r="Q17" s="16">
        <f>[2]BASE!I16</f>
        <v>45518</v>
      </c>
      <c r="R17" s="19">
        <f>[2]BASE!U16</f>
        <v>0</v>
      </c>
      <c r="S17" s="16">
        <f>[2]BASE!J16</f>
        <v>45549</v>
      </c>
      <c r="T17" s="18">
        <f>[2]BASE!V16</f>
        <v>0</v>
      </c>
      <c r="U17" s="16">
        <f>[2]BASE!K16</f>
        <v>45579</v>
      </c>
      <c r="V17" s="19">
        <f>[2]BASE!W16</f>
        <v>0</v>
      </c>
      <c r="W17" s="16">
        <f>[2]BASE!L16</f>
        <v>45610</v>
      </c>
      <c r="X17" s="18">
        <f>[2]BASE!X16</f>
        <v>0</v>
      </c>
      <c r="Y17" s="16">
        <f>[2]BASE!M16</f>
        <v>45640</v>
      </c>
      <c r="Z17" s="19">
        <f>[2]BASE!Y16</f>
        <v>1</v>
      </c>
      <c r="AA17" s="6"/>
      <c r="AB17" s="6"/>
    </row>
    <row r="18" spans="1:28" ht="15.75" thickBot="1" x14ac:dyDescent="0.3">
      <c r="A18" s="6"/>
      <c r="B18" s="6"/>
      <c r="C18" s="14">
        <f>[2]BASE!B17</f>
        <v>45306</v>
      </c>
      <c r="D18" s="18">
        <f>[2]BASE!N17</f>
        <v>31</v>
      </c>
      <c r="E18" s="16">
        <f>[2]BASE!C17</f>
        <v>45337</v>
      </c>
      <c r="F18" s="19">
        <f>[2]BASE!O17</f>
        <v>47</v>
      </c>
      <c r="G18" s="16">
        <f>[2]BASE!D17</f>
        <v>45366</v>
      </c>
      <c r="H18" s="18">
        <f>[2]BASE!P17</f>
        <v>58</v>
      </c>
      <c r="I18" s="16">
        <f>[2]BASE!E17</f>
        <v>45397</v>
      </c>
      <c r="J18" s="19">
        <f>[2]BASE!Q17</f>
        <v>57</v>
      </c>
      <c r="K18" s="16">
        <f>[2]BASE!F17</f>
        <v>45427</v>
      </c>
      <c r="L18" s="18">
        <f>[2]BASE!R17</f>
        <v>12</v>
      </c>
      <c r="M18" s="16">
        <f>[2]BASE!G17</f>
        <v>45458</v>
      </c>
      <c r="N18" s="19">
        <f>[2]BASE!S17</f>
        <v>41</v>
      </c>
      <c r="O18" s="16">
        <f>[2]BASE!H17</f>
        <v>45488</v>
      </c>
      <c r="P18" s="18">
        <f>[2]BASE!T17</f>
        <v>1</v>
      </c>
      <c r="Q18" s="16">
        <f>[2]BASE!I17</f>
        <v>45519</v>
      </c>
      <c r="R18" s="19">
        <f>[2]BASE!U17</f>
        <v>1</v>
      </c>
      <c r="S18" s="16">
        <f>[2]BASE!J17</f>
        <v>45550</v>
      </c>
      <c r="T18" s="18">
        <f>[2]BASE!V17</f>
        <v>0</v>
      </c>
      <c r="U18" s="16">
        <f>[2]BASE!K17</f>
        <v>45580</v>
      </c>
      <c r="V18" s="19">
        <f>[2]BASE!W17</f>
        <v>0</v>
      </c>
      <c r="W18" s="16">
        <f>[2]BASE!L17</f>
        <v>45611</v>
      </c>
      <c r="X18" s="18">
        <f>[2]BASE!X17</f>
        <v>0</v>
      </c>
      <c r="Y18" s="16">
        <f>[2]BASE!M17</f>
        <v>45641</v>
      </c>
      <c r="Z18" s="19">
        <f>[2]BASE!Y17</f>
        <v>1</v>
      </c>
      <c r="AA18" s="21">
        <f>LOOKUP(C4+6-MOD(C4+4,7),C4:C11)</f>
        <v>45292</v>
      </c>
      <c r="AB18" s="6"/>
    </row>
    <row r="19" spans="1:28" ht="15.75" thickBot="1" x14ac:dyDescent="0.3">
      <c r="A19" s="6"/>
      <c r="B19" s="6"/>
      <c r="C19" s="14">
        <f>[2]BASE!B18</f>
        <v>45307</v>
      </c>
      <c r="D19" s="18">
        <f>[2]BASE!N18</f>
        <v>40</v>
      </c>
      <c r="E19" s="16">
        <f>[2]BASE!C18</f>
        <v>45338</v>
      </c>
      <c r="F19" s="19">
        <f>[2]BASE!O18</f>
        <v>52</v>
      </c>
      <c r="G19" s="16">
        <f>[2]BASE!D18</f>
        <v>45367</v>
      </c>
      <c r="H19" s="18">
        <f>[2]BASE!P18</f>
        <v>61</v>
      </c>
      <c r="I19" s="16">
        <f>[2]BASE!E18</f>
        <v>45398</v>
      </c>
      <c r="J19" s="19">
        <f>[2]BASE!Q18</f>
        <v>26</v>
      </c>
      <c r="K19" s="16">
        <f>[2]BASE!F18</f>
        <v>45428</v>
      </c>
      <c r="L19" s="18">
        <f>[2]BASE!R18</f>
        <v>17</v>
      </c>
      <c r="M19" s="16">
        <f>[2]BASE!G18</f>
        <v>45459</v>
      </c>
      <c r="N19" s="19">
        <f>[2]BASE!S18</f>
        <v>36</v>
      </c>
      <c r="O19" s="16">
        <f>[2]BASE!H18</f>
        <v>45489</v>
      </c>
      <c r="P19" s="18">
        <f>[2]BASE!T18</f>
        <v>10</v>
      </c>
      <c r="Q19" s="16">
        <f>[2]BASE!I18</f>
        <v>45520</v>
      </c>
      <c r="R19" s="19">
        <f>[2]BASE!U18</f>
        <v>1</v>
      </c>
      <c r="S19" s="16">
        <f>[2]BASE!J18</f>
        <v>45551</v>
      </c>
      <c r="T19" s="18">
        <f>[2]BASE!V18</f>
        <v>0</v>
      </c>
      <c r="U19" s="16">
        <f>[2]BASE!K18</f>
        <v>45581</v>
      </c>
      <c r="V19" s="19">
        <f>[2]BASE!W18</f>
        <v>0</v>
      </c>
      <c r="W19" s="16">
        <f>[2]BASE!L18</f>
        <v>45612</v>
      </c>
      <c r="X19" s="18">
        <f>[2]BASE!X18</f>
        <v>0</v>
      </c>
      <c r="Y19" s="16">
        <f>[2]BASE!M18</f>
        <v>45642</v>
      </c>
      <c r="Z19" s="19">
        <f>[2]BASE!Y18</f>
        <v>0</v>
      </c>
      <c r="AA19" s="6"/>
      <c r="AB19" s="21"/>
    </row>
    <row r="20" spans="1:28" ht="15.75" thickBot="1" x14ac:dyDescent="0.3">
      <c r="A20" s="6"/>
      <c r="B20" s="6"/>
      <c r="C20" s="14">
        <f>[2]BASE!B19</f>
        <v>45308</v>
      </c>
      <c r="D20" s="18">
        <f>[2]BASE!N19</f>
        <v>34</v>
      </c>
      <c r="E20" s="16">
        <f>[2]BASE!C19</f>
        <v>45339</v>
      </c>
      <c r="F20" s="19">
        <f>[2]BASE!O19</f>
        <v>54</v>
      </c>
      <c r="G20" s="16">
        <f>[2]BASE!D19</f>
        <v>45368</v>
      </c>
      <c r="H20" s="18">
        <f>[2]BASE!P19</f>
        <v>72</v>
      </c>
      <c r="I20" s="16">
        <f>[2]BASE!E19</f>
        <v>45399</v>
      </c>
      <c r="J20" s="19">
        <f>[2]BASE!Q19</f>
        <v>22</v>
      </c>
      <c r="K20" s="16">
        <f>[2]BASE!F19</f>
        <v>45429</v>
      </c>
      <c r="L20" s="18">
        <f>[2]BASE!R19</f>
        <v>18</v>
      </c>
      <c r="M20" s="16">
        <f>[2]BASE!G19</f>
        <v>45460</v>
      </c>
      <c r="N20" s="19">
        <f>[2]BASE!S19</f>
        <v>33</v>
      </c>
      <c r="O20" s="16">
        <f>[2]BASE!H19</f>
        <v>45490</v>
      </c>
      <c r="P20" s="18">
        <f>[2]BASE!T19</f>
        <v>23</v>
      </c>
      <c r="Q20" s="16">
        <f>[2]BASE!I19</f>
        <v>45521</v>
      </c>
      <c r="R20" s="19">
        <f>[2]BASE!U19</f>
        <v>1</v>
      </c>
      <c r="S20" s="16">
        <f>[2]BASE!J19</f>
        <v>45552</v>
      </c>
      <c r="T20" s="18">
        <f>[2]BASE!V19</f>
        <v>0</v>
      </c>
      <c r="U20" s="16">
        <f>[2]BASE!K19</f>
        <v>45582</v>
      </c>
      <c r="V20" s="19">
        <f>[2]BASE!W19</f>
        <v>0</v>
      </c>
      <c r="W20" s="16">
        <f>[2]BASE!L19</f>
        <v>45613</v>
      </c>
      <c r="X20" s="18">
        <f>[2]BASE!X19</f>
        <v>0</v>
      </c>
      <c r="Y20" s="16">
        <f>[2]BASE!M19</f>
        <v>45643</v>
      </c>
      <c r="Z20" s="19">
        <f>[2]BASE!Y19</f>
        <v>0</v>
      </c>
      <c r="AA20" s="6"/>
      <c r="AB20" s="6"/>
    </row>
    <row r="21" spans="1:28" ht="15.75" thickBot="1" x14ac:dyDescent="0.3">
      <c r="A21" s="6"/>
      <c r="B21" s="6"/>
      <c r="C21" s="14">
        <f>[2]BASE!B20</f>
        <v>45309</v>
      </c>
      <c r="D21" s="18">
        <f>[2]BASE!N20</f>
        <v>79</v>
      </c>
      <c r="E21" s="16">
        <f>[2]BASE!C20</f>
        <v>45340</v>
      </c>
      <c r="F21" s="19">
        <f>[2]BASE!O20</f>
        <v>67</v>
      </c>
      <c r="G21" s="16">
        <f>[2]BASE!D20</f>
        <v>45369</v>
      </c>
      <c r="H21" s="18">
        <f>[2]BASE!P20</f>
        <v>64</v>
      </c>
      <c r="I21" s="16">
        <f>[2]BASE!E20</f>
        <v>45400</v>
      </c>
      <c r="J21" s="19">
        <f>[2]BASE!Q20</f>
        <v>31</v>
      </c>
      <c r="K21" s="16">
        <f>[2]BASE!F20</f>
        <v>45430</v>
      </c>
      <c r="L21" s="18">
        <f>[2]BASE!R20</f>
        <v>18</v>
      </c>
      <c r="M21" s="16">
        <f>[2]BASE!G20</f>
        <v>45461</v>
      </c>
      <c r="N21" s="19">
        <f>[2]BASE!S20</f>
        <v>2</v>
      </c>
      <c r="O21" s="16">
        <f>[2]BASE!H20</f>
        <v>45491</v>
      </c>
      <c r="P21" s="18">
        <f>[2]BASE!T20</f>
        <v>0</v>
      </c>
      <c r="Q21" s="16">
        <f>[2]BASE!I20</f>
        <v>45522</v>
      </c>
      <c r="R21" s="19">
        <f>[2]BASE!U20</f>
        <v>1</v>
      </c>
      <c r="S21" s="16">
        <f>[2]BASE!J20</f>
        <v>45553</v>
      </c>
      <c r="T21" s="18">
        <f>[2]BASE!V20</f>
        <v>0</v>
      </c>
      <c r="U21" s="16">
        <f>[2]BASE!K20</f>
        <v>45583</v>
      </c>
      <c r="V21" s="19">
        <f>[2]BASE!W20</f>
        <v>0</v>
      </c>
      <c r="W21" s="16">
        <f>[2]BASE!L20</f>
        <v>45614</v>
      </c>
      <c r="X21" s="18">
        <f>[2]BASE!X20</f>
        <v>0</v>
      </c>
      <c r="Y21" s="16">
        <f>[2]BASE!M20</f>
        <v>45644</v>
      </c>
      <c r="Z21" s="19">
        <f>[2]BASE!Y20</f>
        <v>0</v>
      </c>
      <c r="AA21" s="6" t="str">
        <f>ADDRESS(LOOKUP(C7+6-MOD(C7+4,7),C7:C14),3,4,0)</f>
        <v>L(45299)C(3)</v>
      </c>
      <c r="AB21" s="6"/>
    </row>
    <row r="22" spans="1:28" ht="15.75" thickBot="1" x14ac:dyDescent="0.3">
      <c r="A22" s="6"/>
      <c r="B22" s="6"/>
      <c r="C22" s="14">
        <f>[2]BASE!B21</f>
        <v>45310</v>
      </c>
      <c r="D22" s="18">
        <f>[2]BASE!N21</f>
        <v>85</v>
      </c>
      <c r="E22" s="16">
        <f>[2]BASE!C21</f>
        <v>45341</v>
      </c>
      <c r="F22" s="19">
        <f>[2]BASE!O21</f>
        <v>17</v>
      </c>
      <c r="G22" s="16">
        <f>[2]BASE!D21</f>
        <v>45370</v>
      </c>
      <c r="H22" s="18">
        <f>[2]BASE!P21</f>
        <v>52</v>
      </c>
      <c r="I22" s="16">
        <f>[2]BASE!E21</f>
        <v>45401</v>
      </c>
      <c r="J22" s="19">
        <f>[2]BASE!Q21</f>
        <v>56</v>
      </c>
      <c r="K22" s="16">
        <f>[2]BASE!F21</f>
        <v>45431</v>
      </c>
      <c r="L22" s="18">
        <f>[2]BASE!R21</f>
        <v>17</v>
      </c>
      <c r="M22" s="16">
        <f>[2]BASE!G21</f>
        <v>45462</v>
      </c>
      <c r="N22" s="19">
        <f>[2]BASE!S21</f>
        <v>1</v>
      </c>
      <c r="O22" s="16">
        <f>[2]BASE!H21</f>
        <v>45492</v>
      </c>
      <c r="P22" s="18">
        <f>[2]BASE!T21</f>
        <v>1</v>
      </c>
      <c r="Q22" s="16">
        <f>[2]BASE!I21</f>
        <v>45523</v>
      </c>
      <c r="R22" s="19">
        <f>[2]BASE!U21</f>
        <v>1</v>
      </c>
      <c r="S22" s="16">
        <f>[2]BASE!J21</f>
        <v>45554</v>
      </c>
      <c r="T22" s="18">
        <f>[2]BASE!V21</f>
        <v>0</v>
      </c>
      <c r="U22" s="16">
        <f>[2]BASE!K21</f>
        <v>45584</v>
      </c>
      <c r="V22" s="19">
        <f>[2]BASE!W21</f>
        <v>0</v>
      </c>
      <c r="W22" s="16">
        <f>[2]BASE!L21</f>
        <v>45615</v>
      </c>
      <c r="X22" s="18">
        <f>[2]BASE!X21</f>
        <v>0</v>
      </c>
      <c r="Y22" s="16">
        <f>[2]BASE!M21</f>
        <v>45645</v>
      </c>
      <c r="Z22" s="19">
        <f>[2]BASE!Y21</f>
        <v>0</v>
      </c>
      <c r="AA22" s="6"/>
      <c r="AB22" s="6"/>
    </row>
    <row r="23" spans="1:28" ht="15.75" thickBot="1" x14ac:dyDescent="0.3">
      <c r="A23" s="6"/>
      <c r="B23" s="6"/>
      <c r="C23" s="14">
        <f>[2]BASE!B22</f>
        <v>45311</v>
      </c>
      <c r="D23" s="18">
        <f>[2]BASE!N22</f>
        <v>80</v>
      </c>
      <c r="E23" s="16">
        <f>[2]BASE!C22</f>
        <v>45342</v>
      </c>
      <c r="F23" s="19">
        <f>[2]BASE!O22</f>
        <v>29</v>
      </c>
      <c r="G23" s="16">
        <f>[2]BASE!D22</f>
        <v>45371</v>
      </c>
      <c r="H23" s="18">
        <f>[2]BASE!P22</f>
        <v>56</v>
      </c>
      <c r="I23" s="16">
        <f>[2]BASE!E22</f>
        <v>45402</v>
      </c>
      <c r="J23" s="19">
        <f>[2]BASE!Q22</f>
        <v>47</v>
      </c>
      <c r="K23" s="16">
        <f>[2]BASE!F22</f>
        <v>45432</v>
      </c>
      <c r="L23" s="18">
        <f>[2]BASE!R22</f>
        <v>18</v>
      </c>
      <c r="M23" s="16">
        <f>[2]BASE!G22</f>
        <v>45463</v>
      </c>
      <c r="N23" s="19">
        <f>[2]BASE!S22</f>
        <v>2</v>
      </c>
      <c r="O23" s="16">
        <f>[2]BASE!H22</f>
        <v>45493</v>
      </c>
      <c r="P23" s="18">
        <f>[2]BASE!T22</f>
        <v>0</v>
      </c>
      <c r="Q23" s="16">
        <f>[2]BASE!I22</f>
        <v>45524</v>
      </c>
      <c r="R23" s="19">
        <f>[2]BASE!U22</f>
        <v>5</v>
      </c>
      <c r="S23" s="16">
        <f>[2]BASE!J22</f>
        <v>45555</v>
      </c>
      <c r="T23" s="18">
        <f>[2]BASE!V22</f>
        <v>0</v>
      </c>
      <c r="U23" s="16">
        <f>[2]BASE!K22</f>
        <v>45585</v>
      </c>
      <c r="V23" s="19">
        <f>[2]BASE!W22</f>
        <v>0</v>
      </c>
      <c r="W23" s="16">
        <f>[2]BASE!L22</f>
        <v>45616</v>
      </c>
      <c r="X23" s="18">
        <f>[2]BASE!X22</f>
        <v>0</v>
      </c>
      <c r="Y23" s="16">
        <f>[2]BASE!M22</f>
        <v>45646</v>
      </c>
      <c r="Z23" s="19">
        <f>[2]BASE!Y22</f>
        <v>0</v>
      </c>
      <c r="AA23" s="21"/>
      <c r="AB23" s="6"/>
    </row>
    <row r="24" spans="1:28" ht="15.75" thickBot="1" x14ac:dyDescent="0.3">
      <c r="A24" s="6"/>
      <c r="B24" s="6"/>
      <c r="C24" s="14">
        <f>[2]BASE!B23</f>
        <v>45312</v>
      </c>
      <c r="D24" s="18">
        <f>[2]BASE!N23</f>
        <v>48</v>
      </c>
      <c r="E24" s="16">
        <f>[2]BASE!C23</f>
        <v>45343</v>
      </c>
      <c r="F24" s="19">
        <f>[2]BASE!O23</f>
        <v>18</v>
      </c>
      <c r="G24" s="16">
        <f>[2]BASE!D23</f>
        <v>45372</v>
      </c>
      <c r="H24" s="18">
        <f>[2]BASE!P23</f>
        <v>45</v>
      </c>
      <c r="I24" s="16">
        <f>[2]BASE!E23</f>
        <v>45403</v>
      </c>
      <c r="J24" s="19">
        <f>[2]BASE!Q23</f>
        <v>46</v>
      </c>
      <c r="K24" s="16">
        <f>[2]BASE!F23</f>
        <v>45433</v>
      </c>
      <c r="L24" s="18">
        <f>[2]BASE!R23</f>
        <v>10</v>
      </c>
      <c r="M24" s="16">
        <f>[2]BASE!G23</f>
        <v>45464</v>
      </c>
      <c r="N24" s="19">
        <f>[2]BASE!S23</f>
        <v>32</v>
      </c>
      <c r="O24" s="16">
        <f>[2]BASE!H23</f>
        <v>45494</v>
      </c>
      <c r="P24" s="18">
        <f>[2]BASE!T23</f>
        <v>0</v>
      </c>
      <c r="Q24" s="16">
        <f>[2]BASE!I23</f>
        <v>45525</v>
      </c>
      <c r="R24" s="19">
        <f>[2]BASE!U23</f>
        <v>3</v>
      </c>
      <c r="S24" s="16">
        <f>[2]BASE!J23</f>
        <v>45556</v>
      </c>
      <c r="T24" s="18">
        <f>[2]BASE!V23</f>
        <v>0</v>
      </c>
      <c r="U24" s="16">
        <f>[2]BASE!K23</f>
        <v>45586</v>
      </c>
      <c r="V24" s="19">
        <f>[2]BASE!W23</f>
        <v>0</v>
      </c>
      <c r="W24" s="16">
        <f>[2]BASE!L23</f>
        <v>45617</v>
      </c>
      <c r="X24" s="18">
        <f>[2]BASE!X23</f>
        <v>0</v>
      </c>
      <c r="Y24" s="16">
        <f>[2]BASE!M23</f>
        <v>45647</v>
      </c>
      <c r="Z24" s="19">
        <f>[2]BASE!Y23</f>
        <v>0</v>
      </c>
      <c r="AA24" s="6"/>
      <c r="AB24" s="6"/>
    </row>
    <row r="25" spans="1:28" ht="15.75" thickBot="1" x14ac:dyDescent="0.3">
      <c r="A25" s="6"/>
      <c r="B25" s="6"/>
      <c r="C25" s="14">
        <f>[2]BASE!B24</f>
        <v>45313</v>
      </c>
      <c r="D25" s="18">
        <f>[2]BASE!N24</f>
        <v>34</v>
      </c>
      <c r="E25" s="16">
        <f>[2]BASE!C24</f>
        <v>45344</v>
      </c>
      <c r="F25" s="19">
        <f>[2]BASE!O24</f>
        <v>50</v>
      </c>
      <c r="G25" s="16">
        <f>[2]BASE!D24</f>
        <v>45373</v>
      </c>
      <c r="H25" s="18">
        <f>[2]BASE!P24</f>
        <v>51</v>
      </c>
      <c r="I25" s="16">
        <f>[2]BASE!E24</f>
        <v>45404</v>
      </c>
      <c r="J25" s="19">
        <f>[2]BASE!Q24</f>
        <v>51</v>
      </c>
      <c r="K25" s="16">
        <f>[2]BASE!F24</f>
        <v>45434</v>
      </c>
      <c r="L25" s="18">
        <f>[2]BASE!R24</f>
        <v>12</v>
      </c>
      <c r="M25" s="16">
        <f>[2]BASE!G24</f>
        <v>45465</v>
      </c>
      <c r="N25" s="19">
        <f>[2]BASE!S24</f>
        <v>31</v>
      </c>
      <c r="O25" s="16">
        <f>[2]BASE!H24</f>
        <v>45495</v>
      </c>
      <c r="P25" s="18">
        <f>[2]BASE!T24</f>
        <v>0</v>
      </c>
      <c r="Q25" s="16">
        <f>[2]BASE!I24</f>
        <v>45526</v>
      </c>
      <c r="R25" s="19">
        <f>[2]BASE!U24</f>
        <v>1</v>
      </c>
      <c r="S25" s="16">
        <f>[2]BASE!J24</f>
        <v>45557</v>
      </c>
      <c r="T25" s="18">
        <f>[2]BASE!V24</f>
        <v>0</v>
      </c>
      <c r="U25" s="16">
        <f>[2]BASE!K24</f>
        <v>45587</v>
      </c>
      <c r="V25" s="19">
        <f>[2]BASE!W24</f>
        <v>0</v>
      </c>
      <c r="W25" s="16">
        <f>[2]BASE!L24</f>
        <v>45618</v>
      </c>
      <c r="X25" s="18">
        <f>[2]BASE!X24</f>
        <v>0</v>
      </c>
      <c r="Y25" s="16">
        <f>[2]BASE!M24</f>
        <v>45648</v>
      </c>
      <c r="Z25" s="19">
        <f>[2]BASE!Y24</f>
        <v>0</v>
      </c>
      <c r="AA25" s="6"/>
      <c r="AB25" s="6"/>
    </row>
    <row r="26" spans="1:28" ht="15.75" thickBot="1" x14ac:dyDescent="0.3">
      <c r="A26" s="6"/>
      <c r="B26" s="6"/>
      <c r="C26" s="14">
        <f>[2]BASE!B25</f>
        <v>45314</v>
      </c>
      <c r="D26" s="18">
        <f>[2]BASE!N25</f>
        <v>28</v>
      </c>
      <c r="E26" s="16">
        <f>[2]BASE!C25</f>
        <v>45345</v>
      </c>
      <c r="F26" s="19">
        <f>[2]BASE!O25</f>
        <v>46</v>
      </c>
      <c r="G26" s="16">
        <f>[2]BASE!D25</f>
        <v>45374</v>
      </c>
      <c r="H26" s="18">
        <f>[2]BASE!P25</f>
        <v>31</v>
      </c>
      <c r="I26" s="16">
        <f>[2]BASE!E25</f>
        <v>45405</v>
      </c>
      <c r="J26" s="19">
        <f>[2]BASE!Q25</f>
        <v>26</v>
      </c>
      <c r="K26" s="16">
        <f>[2]BASE!F25</f>
        <v>45435</v>
      </c>
      <c r="L26" s="18">
        <f>[2]BASE!R25</f>
        <v>8</v>
      </c>
      <c r="M26" s="16">
        <f>[2]BASE!G25</f>
        <v>45466</v>
      </c>
      <c r="N26" s="19">
        <f>[2]BASE!S25</f>
        <v>31</v>
      </c>
      <c r="O26" s="16">
        <f>[2]BASE!H25</f>
        <v>45496</v>
      </c>
      <c r="P26" s="18">
        <f>[2]BASE!T25</f>
        <v>0</v>
      </c>
      <c r="Q26" s="16">
        <f>[2]BASE!I25</f>
        <v>45527</v>
      </c>
      <c r="R26" s="19">
        <f>[2]BASE!U25</f>
        <v>0</v>
      </c>
      <c r="S26" s="16">
        <f>[2]BASE!J25</f>
        <v>45558</v>
      </c>
      <c r="T26" s="18">
        <f>[2]BASE!V25</f>
        <v>0</v>
      </c>
      <c r="U26" s="16">
        <f>[2]BASE!K25</f>
        <v>45588</v>
      </c>
      <c r="V26" s="19">
        <f>[2]BASE!W25</f>
        <v>0</v>
      </c>
      <c r="W26" s="16">
        <f>[2]BASE!L25</f>
        <v>45619</v>
      </c>
      <c r="X26" s="18">
        <f>[2]BASE!X25</f>
        <v>0</v>
      </c>
      <c r="Y26" s="16">
        <f>[2]BASE!M25</f>
        <v>45649</v>
      </c>
      <c r="Z26" s="19">
        <f>[2]BASE!Y25</f>
        <v>0</v>
      </c>
      <c r="AA26" s="6">
        <f>WEEKDAY(C6,2)</f>
        <v>3</v>
      </c>
      <c r="AB26" s="6"/>
    </row>
    <row r="27" spans="1:28" ht="15.75" thickBot="1" x14ac:dyDescent="0.3">
      <c r="A27" s="6"/>
      <c r="B27" s="6"/>
      <c r="C27" s="14">
        <f>[2]BASE!B26</f>
        <v>45315</v>
      </c>
      <c r="D27" s="18">
        <f>[2]BASE!N26</f>
        <v>18</v>
      </c>
      <c r="E27" s="16">
        <f>[2]BASE!C26</f>
        <v>45346</v>
      </c>
      <c r="F27" s="19">
        <f>[2]BASE!O26</f>
        <v>45</v>
      </c>
      <c r="G27" s="16">
        <f>[2]BASE!D26</f>
        <v>45375</v>
      </c>
      <c r="H27" s="18">
        <f>[2]BASE!P26</f>
        <v>39</v>
      </c>
      <c r="I27" s="16">
        <f>[2]BASE!E26</f>
        <v>45406</v>
      </c>
      <c r="J27" s="19">
        <f>[2]BASE!Q26</f>
        <v>30</v>
      </c>
      <c r="K27" s="16">
        <f>[2]BASE!F26</f>
        <v>45436</v>
      </c>
      <c r="L27" s="18">
        <f>[2]BASE!R26</f>
        <v>2</v>
      </c>
      <c r="M27" s="16">
        <f>[2]BASE!G26</f>
        <v>45467</v>
      </c>
      <c r="N27" s="19">
        <f>[2]BASE!S26</f>
        <v>31</v>
      </c>
      <c r="O27" s="16">
        <f>[2]BASE!H26</f>
        <v>45497</v>
      </c>
      <c r="P27" s="18">
        <f>[2]BASE!T26</f>
        <v>3</v>
      </c>
      <c r="Q27" s="16">
        <f>[2]BASE!I26</f>
        <v>45528</v>
      </c>
      <c r="R27" s="19">
        <f>[2]BASE!U26</f>
        <v>0</v>
      </c>
      <c r="S27" s="16">
        <f>[2]BASE!J26</f>
        <v>45559</v>
      </c>
      <c r="T27" s="18">
        <f>[2]BASE!V26</f>
        <v>0</v>
      </c>
      <c r="U27" s="16">
        <f>[2]BASE!K26</f>
        <v>45589</v>
      </c>
      <c r="V27" s="19">
        <f>[2]BASE!W26</f>
        <v>0</v>
      </c>
      <c r="W27" s="16">
        <f>[2]BASE!L26</f>
        <v>45620</v>
      </c>
      <c r="X27" s="18">
        <f>[2]BASE!X26</f>
        <v>0</v>
      </c>
      <c r="Y27" s="16">
        <f>[2]BASE!M26</f>
        <v>45650</v>
      </c>
      <c r="Z27" s="19">
        <f>[2]BASE!Y26</f>
        <v>0</v>
      </c>
      <c r="AA27" s="6"/>
      <c r="AB27" s="6"/>
    </row>
    <row r="28" spans="1:28" ht="15.75" thickBot="1" x14ac:dyDescent="0.3">
      <c r="A28" s="6"/>
      <c r="B28" s="6"/>
      <c r="C28" s="14">
        <f>[2]BASE!B27</f>
        <v>45316</v>
      </c>
      <c r="D28" s="18">
        <f>[2]BASE!N27</f>
        <v>54</v>
      </c>
      <c r="E28" s="16">
        <f>[2]BASE!C27</f>
        <v>45347</v>
      </c>
      <c r="F28" s="19">
        <f>[2]BASE!O27</f>
        <v>47</v>
      </c>
      <c r="G28" s="16">
        <f>[2]BASE!D27</f>
        <v>45376</v>
      </c>
      <c r="H28" s="18">
        <f>[2]BASE!P27</f>
        <v>50</v>
      </c>
      <c r="I28" s="16">
        <f>[2]BASE!E27</f>
        <v>45407</v>
      </c>
      <c r="J28" s="19">
        <f>[2]BASE!Q27</f>
        <v>27</v>
      </c>
      <c r="K28" s="16">
        <f>[2]BASE!F27</f>
        <v>45437</v>
      </c>
      <c r="L28" s="18">
        <f>[2]BASE!R27</f>
        <v>16</v>
      </c>
      <c r="M28" s="16">
        <f>[2]BASE!G27</f>
        <v>45468</v>
      </c>
      <c r="N28" s="19">
        <f>[2]BASE!S27</f>
        <v>1</v>
      </c>
      <c r="O28" s="16">
        <f>[2]BASE!H27</f>
        <v>45498</v>
      </c>
      <c r="P28" s="18">
        <f>[2]BASE!T27</f>
        <v>0</v>
      </c>
      <c r="Q28" s="16">
        <f>[2]BASE!I27</f>
        <v>45529</v>
      </c>
      <c r="R28" s="19">
        <f>[2]BASE!U27</f>
        <v>0</v>
      </c>
      <c r="S28" s="16">
        <f>[2]BASE!J27</f>
        <v>45560</v>
      </c>
      <c r="T28" s="18">
        <f>[2]BASE!V27</f>
        <v>0</v>
      </c>
      <c r="U28" s="16">
        <f>[2]BASE!K27</f>
        <v>45590</v>
      </c>
      <c r="V28" s="19">
        <f>[2]BASE!W27</f>
        <v>0</v>
      </c>
      <c r="W28" s="16">
        <f>[2]BASE!L27</f>
        <v>45621</v>
      </c>
      <c r="X28" s="18">
        <f>[2]BASE!X27</f>
        <v>0</v>
      </c>
      <c r="Y28" s="16">
        <f>[2]BASE!M27</f>
        <v>45651</v>
      </c>
      <c r="Z28" s="19">
        <f>[2]BASE!Y27</f>
        <v>0</v>
      </c>
      <c r="AA28" s="6"/>
      <c r="AB28" s="6"/>
    </row>
    <row r="29" spans="1:28" ht="15.75" thickBot="1" x14ac:dyDescent="0.3">
      <c r="A29" s="6"/>
      <c r="B29" s="6"/>
      <c r="C29" s="14">
        <f>[2]BASE!B28</f>
        <v>45317</v>
      </c>
      <c r="D29" s="18">
        <f>[2]BASE!N28</f>
        <v>44</v>
      </c>
      <c r="E29" s="16">
        <f>[2]BASE!C28</f>
        <v>45348</v>
      </c>
      <c r="F29" s="19">
        <f>[2]BASE!O28</f>
        <v>32</v>
      </c>
      <c r="G29" s="16">
        <f>[2]BASE!D28</f>
        <v>45377</v>
      </c>
      <c r="H29" s="18">
        <f>[2]BASE!P28</f>
        <v>41</v>
      </c>
      <c r="I29" s="16">
        <f>[2]BASE!E28</f>
        <v>45408</v>
      </c>
      <c r="J29" s="19">
        <f>[2]BASE!Q28</f>
        <v>44</v>
      </c>
      <c r="K29" s="16">
        <f>[2]BASE!F28</f>
        <v>45438</v>
      </c>
      <c r="L29" s="18">
        <f>[2]BASE!R28</f>
        <v>16</v>
      </c>
      <c r="M29" s="16">
        <f>[2]BASE!G28</f>
        <v>45469</v>
      </c>
      <c r="N29" s="19">
        <f>[2]BASE!S28</f>
        <v>0</v>
      </c>
      <c r="O29" s="16">
        <f>[2]BASE!H28</f>
        <v>45499</v>
      </c>
      <c r="P29" s="18">
        <f>[2]BASE!T28</f>
        <v>0</v>
      </c>
      <c r="Q29" s="16">
        <f>[2]BASE!I28</f>
        <v>45530</v>
      </c>
      <c r="R29" s="19">
        <f>[2]BASE!U28</f>
        <v>0</v>
      </c>
      <c r="S29" s="16">
        <f>[2]BASE!J28</f>
        <v>45561</v>
      </c>
      <c r="T29" s="18">
        <f>[2]BASE!V28</f>
        <v>0</v>
      </c>
      <c r="U29" s="16">
        <f>[2]BASE!K28</f>
        <v>45591</v>
      </c>
      <c r="V29" s="19">
        <f>[2]BASE!W28</f>
        <v>0</v>
      </c>
      <c r="W29" s="16">
        <f>[2]BASE!L28</f>
        <v>45622</v>
      </c>
      <c r="X29" s="18">
        <f>[2]BASE!X28</f>
        <v>0</v>
      </c>
      <c r="Y29" s="16">
        <f>[2]BASE!M28</f>
        <v>45652</v>
      </c>
      <c r="Z29" s="19">
        <f>[2]BASE!Y28</f>
        <v>0</v>
      </c>
      <c r="AA29" s="6"/>
      <c r="AB29" s="6"/>
    </row>
    <row r="30" spans="1:28" ht="15.75" thickBot="1" x14ac:dyDescent="0.3">
      <c r="A30" s="6"/>
      <c r="B30" s="6"/>
      <c r="C30" s="14">
        <f>[2]BASE!B29</f>
        <v>45318</v>
      </c>
      <c r="D30" s="18">
        <f>[2]BASE!N29</f>
        <v>55</v>
      </c>
      <c r="E30" s="16">
        <f>[2]BASE!C29</f>
        <v>45349</v>
      </c>
      <c r="F30" s="19">
        <f>[2]BASE!O29</f>
        <v>35</v>
      </c>
      <c r="G30" s="16">
        <f>[2]BASE!D29</f>
        <v>45378</v>
      </c>
      <c r="H30" s="18">
        <f>[2]BASE!P29</f>
        <v>54</v>
      </c>
      <c r="I30" s="16">
        <f>[2]BASE!E29</f>
        <v>45409</v>
      </c>
      <c r="J30" s="19">
        <f>[2]BASE!Q29</f>
        <v>58</v>
      </c>
      <c r="K30" s="16">
        <f>[2]BASE!F29</f>
        <v>45439</v>
      </c>
      <c r="L30" s="18">
        <f>[2]BASE!R29</f>
        <v>15</v>
      </c>
      <c r="M30" s="16">
        <f>[2]BASE!G29</f>
        <v>45470</v>
      </c>
      <c r="N30" s="19">
        <f>[2]BASE!S29</f>
        <v>2</v>
      </c>
      <c r="O30" s="16">
        <f>[2]BASE!H29</f>
        <v>45500</v>
      </c>
      <c r="P30" s="18">
        <f>[2]BASE!T29</f>
        <v>0</v>
      </c>
      <c r="Q30" s="16">
        <f>[2]BASE!I29</f>
        <v>45531</v>
      </c>
      <c r="R30" s="19">
        <f>[2]BASE!U29</f>
        <v>0</v>
      </c>
      <c r="S30" s="16">
        <f>[2]BASE!J29</f>
        <v>45562</v>
      </c>
      <c r="T30" s="18">
        <f>[2]BASE!V29</f>
        <v>0</v>
      </c>
      <c r="U30" s="16">
        <f>[2]BASE!K29</f>
        <v>45592</v>
      </c>
      <c r="V30" s="19">
        <f>[2]BASE!W29</f>
        <v>0</v>
      </c>
      <c r="W30" s="16">
        <f>[2]BASE!L29</f>
        <v>45623</v>
      </c>
      <c r="X30" s="18">
        <f>[2]BASE!X29</f>
        <v>0</v>
      </c>
      <c r="Y30" s="16">
        <f>[2]BASE!M29</f>
        <v>45653</v>
      </c>
      <c r="Z30" s="19">
        <f>[2]BASE!Y29</f>
        <v>0</v>
      </c>
      <c r="AA30" s="6"/>
      <c r="AB30" s="6"/>
    </row>
    <row r="31" spans="1:28" ht="15.75" thickBot="1" x14ac:dyDescent="0.3">
      <c r="A31" s="6"/>
      <c r="B31" s="6"/>
      <c r="C31" s="14">
        <f>[2]BASE!B30</f>
        <v>45319</v>
      </c>
      <c r="D31" s="18">
        <f>[2]BASE!N30</f>
        <v>41</v>
      </c>
      <c r="E31" s="16">
        <f>[2]BASE!C30</f>
        <v>45350</v>
      </c>
      <c r="F31" s="19">
        <f>[2]BASE!O30</f>
        <v>28</v>
      </c>
      <c r="G31" s="16">
        <f>[2]BASE!D30</f>
        <v>45379</v>
      </c>
      <c r="H31" s="18">
        <f>[2]BASE!P30</f>
        <v>37</v>
      </c>
      <c r="I31" s="16">
        <f>[2]BASE!E30</f>
        <v>45410</v>
      </c>
      <c r="J31" s="19">
        <f>[2]BASE!Q30</f>
        <v>53</v>
      </c>
      <c r="K31" s="16">
        <f>[2]BASE!F30</f>
        <v>45440</v>
      </c>
      <c r="L31" s="18">
        <f>[2]BASE!R30</f>
        <v>2</v>
      </c>
      <c r="M31" s="16">
        <f>[2]BASE!G30</f>
        <v>45471</v>
      </c>
      <c r="N31" s="19">
        <f>[2]BASE!S30</f>
        <v>32</v>
      </c>
      <c r="O31" s="16">
        <f>[2]BASE!H30</f>
        <v>45501</v>
      </c>
      <c r="P31" s="18">
        <f>[2]BASE!T30</f>
        <v>0</v>
      </c>
      <c r="Q31" s="16">
        <f>[2]BASE!I30</f>
        <v>45532</v>
      </c>
      <c r="R31" s="19">
        <f>[2]BASE!U30</f>
        <v>0</v>
      </c>
      <c r="S31" s="16">
        <f>[2]BASE!J30</f>
        <v>45563</v>
      </c>
      <c r="T31" s="18">
        <f>[2]BASE!V30</f>
        <v>0</v>
      </c>
      <c r="U31" s="16">
        <f>[2]BASE!K30</f>
        <v>45593</v>
      </c>
      <c r="V31" s="19">
        <f>[2]BASE!W30</f>
        <v>0</v>
      </c>
      <c r="W31" s="16">
        <f>[2]BASE!L30</f>
        <v>45624</v>
      </c>
      <c r="X31" s="18">
        <f>[2]BASE!X30</f>
        <v>1</v>
      </c>
      <c r="Y31" s="16">
        <f>[2]BASE!M30</f>
        <v>45654</v>
      </c>
      <c r="Z31" s="19">
        <f>[2]BASE!Y30</f>
        <v>0</v>
      </c>
      <c r="AA31" s="6"/>
      <c r="AB31" s="6"/>
    </row>
    <row r="32" spans="1:28" ht="15.75" thickBot="1" x14ac:dyDescent="0.3">
      <c r="A32" s="6"/>
      <c r="B32" s="6"/>
      <c r="C32" s="14">
        <f>[2]BASE!B31</f>
        <v>45320</v>
      </c>
      <c r="D32" s="18">
        <f>[2]BASE!N31</f>
        <v>28</v>
      </c>
      <c r="E32" s="22" t="str">
        <f>[2]BASE!C31</f>
        <v/>
      </c>
      <c r="F32" s="19">
        <f>[2]BASE!O31</f>
        <v>0</v>
      </c>
      <c r="G32" s="16">
        <f>[2]BASE!D31</f>
        <v>45380</v>
      </c>
      <c r="H32" s="18">
        <f>[2]BASE!P31</f>
        <v>75</v>
      </c>
      <c r="I32" s="16">
        <f>[2]BASE!E31</f>
        <v>45411</v>
      </c>
      <c r="J32" s="19">
        <f>[2]BASE!Q31</f>
        <v>42</v>
      </c>
      <c r="K32" s="16">
        <f>[2]BASE!F31</f>
        <v>45441</v>
      </c>
      <c r="L32" s="18">
        <f>[2]BASE!R31</f>
        <v>3</v>
      </c>
      <c r="M32" s="16">
        <f>[2]BASE!G31</f>
        <v>45472</v>
      </c>
      <c r="N32" s="19">
        <f>[2]BASE!S31</f>
        <v>32</v>
      </c>
      <c r="O32" s="16">
        <f>[2]BASE!H31</f>
        <v>45502</v>
      </c>
      <c r="P32" s="18">
        <f>[2]BASE!T31</f>
        <v>0</v>
      </c>
      <c r="Q32" s="16">
        <f>[2]BASE!I31</f>
        <v>45533</v>
      </c>
      <c r="R32" s="19">
        <f>[2]BASE!U31</f>
        <v>0</v>
      </c>
      <c r="S32" s="16">
        <f>[2]BASE!J31</f>
        <v>45564</v>
      </c>
      <c r="T32" s="18">
        <f>[2]BASE!V31</f>
        <v>0</v>
      </c>
      <c r="U32" s="16">
        <f>[2]BASE!K31</f>
        <v>45594</v>
      </c>
      <c r="V32" s="19">
        <f>[2]BASE!W31</f>
        <v>0</v>
      </c>
      <c r="W32" s="16">
        <f>[2]BASE!L31</f>
        <v>45625</v>
      </c>
      <c r="X32" s="18">
        <f>[2]BASE!X31</f>
        <v>1</v>
      </c>
      <c r="Y32" s="16">
        <f>[2]BASE!M31</f>
        <v>45655</v>
      </c>
      <c r="Z32" s="19">
        <f>[2]BASE!Y31</f>
        <v>0</v>
      </c>
      <c r="AA32" s="6"/>
      <c r="AB32" s="6"/>
    </row>
    <row r="33" spans="1:28" ht="15.75" thickBot="1" x14ac:dyDescent="0.3">
      <c r="A33" s="6"/>
      <c r="B33" s="6"/>
      <c r="C33" s="14">
        <f>[2]BASE!B32</f>
        <v>45321</v>
      </c>
      <c r="D33" s="18">
        <f>[2]BASE!N32</f>
        <v>32</v>
      </c>
      <c r="E33" s="23"/>
      <c r="F33" s="24"/>
      <c r="G33" s="16">
        <f>[2]BASE!D32</f>
        <v>45381</v>
      </c>
      <c r="H33" s="18">
        <f>[2]BASE!P32</f>
        <v>74</v>
      </c>
      <c r="I33" s="22">
        <f>[2]BASE!E32</f>
        <v>45412</v>
      </c>
      <c r="J33" s="19">
        <f>[2]BASE!Q32</f>
        <v>12</v>
      </c>
      <c r="K33" s="16">
        <f>[2]BASE!F32</f>
        <v>45442</v>
      </c>
      <c r="L33" s="18">
        <f>[2]BASE!R32</f>
        <v>1</v>
      </c>
      <c r="M33" s="22">
        <f>[2]BASE!G32</f>
        <v>45473</v>
      </c>
      <c r="N33" s="19">
        <f>[2]BASE!S32</f>
        <v>31</v>
      </c>
      <c r="O33" s="16">
        <f>[2]BASE!H32</f>
        <v>45503</v>
      </c>
      <c r="P33" s="18">
        <f>[2]BASE!T32</f>
        <v>3</v>
      </c>
      <c r="Q33" s="16">
        <f>[2]BASE!I32</f>
        <v>45534</v>
      </c>
      <c r="R33" s="19">
        <f>[2]BASE!U32</f>
        <v>0</v>
      </c>
      <c r="S33" s="22">
        <f>[2]BASE!J32</f>
        <v>45565</v>
      </c>
      <c r="T33" s="18">
        <f>[2]BASE!V32</f>
        <v>0</v>
      </c>
      <c r="U33" s="16">
        <f>[2]BASE!K32</f>
        <v>45595</v>
      </c>
      <c r="V33" s="19">
        <f>[2]BASE!W32</f>
        <v>0</v>
      </c>
      <c r="W33" s="22">
        <f>[2]BASE!L32</f>
        <v>45626</v>
      </c>
      <c r="X33" s="18">
        <f>[2]BASE!X32</f>
        <v>0</v>
      </c>
      <c r="Y33" s="16">
        <f>[2]BASE!M32</f>
        <v>45656</v>
      </c>
      <c r="Z33" s="19">
        <f>[2]BASE!Y32</f>
        <v>0</v>
      </c>
      <c r="AA33" s="6"/>
      <c r="AB33" s="6"/>
    </row>
    <row r="34" spans="1:28" ht="15.75" thickBot="1" x14ac:dyDescent="0.3">
      <c r="A34" s="6"/>
      <c r="B34" s="6"/>
      <c r="C34" s="25">
        <f>[2]BASE!B33</f>
        <v>45322</v>
      </c>
      <c r="D34" s="26">
        <f>[2]BASE!N33</f>
        <v>22</v>
      </c>
      <c r="E34" s="27"/>
      <c r="F34" s="28"/>
      <c r="G34" s="22">
        <f>[2]BASE!D33</f>
        <v>45382</v>
      </c>
      <c r="H34" s="26"/>
      <c r="I34" s="29"/>
      <c r="J34" s="28"/>
      <c r="K34" s="22">
        <f>[2]BASE!F33</f>
        <v>45443</v>
      </c>
      <c r="L34" s="26">
        <f>[2]BASE!R33</f>
        <v>37</v>
      </c>
      <c r="M34" s="29"/>
      <c r="N34" s="28"/>
      <c r="O34" s="22">
        <f>[2]BASE!H33</f>
        <v>45504</v>
      </c>
      <c r="P34" s="26">
        <f>[2]BASE!T33</f>
        <v>5</v>
      </c>
      <c r="Q34" s="22">
        <f>[2]BASE!I33</f>
        <v>45535</v>
      </c>
      <c r="R34" s="30">
        <f>[2]BASE!U33</f>
        <v>0</v>
      </c>
      <c r="S34" s="31"/>
      <c r="T34" s="32"/>
      <c r="U34" s="22">
        <f>[2]BASE!K33</f>
        <v>45596</v>
      </c>
      <c r="V34" s="30">
        <f>[2]BASE!W33</f>
        <v>0</v>
      </c>
      <c r="W34" s="31"/>
      <c r="X34" s="32"/>
      <c r="Y34" s="22">
        <f>[2]BASE!M33</f>
        <v>45657</v>
      </c>
      <c r="Z34" s="30">
        <f>[2]BASE!Y33</f>
        <v>35</v>
      </c>
      <c r="AA34" s="6"/>
      <c r="AB34" s="21"/>
    </row>
    <row r="35" spans="1:28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21"/>
    </row>
    <row r="36" spans="1:28" ht="15.75" thickBot="1" x14ac:dyDescent="0.3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</row>
    <row r="37" spans="1:28" ht="15.75" thickBot="1" x14ac:dyDescent="0.3">
      <c r="A37" s="6"/>
      <c r="B37" s="6"/>
      <c r="C37" s="33" t="s">
        <v>12</v>
      </c>
      <c r="D37" s="34">
        <v>1</v>
      </c>
      <c r="E37" s="33" t="s">
        <v>12</v>
      </c>
      <c r="F37" s="35">
        <v>2</v>
      </c>
      <c r="G37" s="33" t="s">
        <v>12</v>
      </c>
      <c r="H37" s="34">
        <v>3</v>
      </c>
      <c r="I37" s="33" t="s">
        <v>12</v>
      </c>
      <c r="J37" s="34">
        <v>4</v>
      </c>
      <c r="K37" s="33" t="s">
        <v>12</v>
      </c>
      <c r="L37" s="34">
        <v>5</v>
      </c>
      <c r="M37" s="33" t="s">
        <v>12</v>
      </c>
      <c r="N37" s="34">
        <v>6</v>
      </c>
      <c r="O37" s="33" t="s">
        <v>12</v>
      </c>
      <c r="P37" s="34">
        <v>7</v>
      </c>
      <c r="Q37" s="33" t="s">
        <v>12</v>
      </c>
      <c r="R37" s="34">
        <v>8</v>
      </c>
      <c r="S37" s="33" t="s">
        <v>12</v>
      </c>
      <c r="T37" s="34">
        <v>9</v>
      </c>
      <c r="U37" s="33" t="s">
        <v>12</v>
      </c>
      <c r="V37" s="34">
        <v>10</v>
      </c>
      <c r="W37" s="33" t="s">
        <v>12</v>
      </c>
      <c r="X37" s="34">
        <v>11</v>
      </c>
      <c r="Y37" s="33" t="s">
        <v>12</v>
      </c>
      <c r="Z37" s="34">
        <v>12</v>
      </c>
      <c r="AA37" s="33" t="s">
        <v>12</v>
      </c>
      <c r="AB37" s="34">
        <v>13</v>
      </c>
    </row>
    <row r="38" spans="1:28" x14ac:dyDescent="0.25">
      <c r="A38" s="6"/>
      <c r="B38" s="6"/>
      <c r="C38" s="1"/>
      <c r="D38" s="3"/>
      <c r="E38" s="1"/>
      <c r="F38" s="2"/>
      <c r="G38" s="1"/>
      <c r="H38" s="3"/>
      <c r="I38" s="1"/>
      <c r="J38" s="3"/>
      <c r="K38" s="1"/>
      <c r="L38" s="3"/>
      <c r="M38" s="1"/>
      <c r="N38" s="3"/>
      <c r="O38" s="1"/>
      <c r="P38" s="3"/>
      <c r="Q38" s="1"/>
      <c r="R38" s="3"/>
      <c r="S38" s="1"/>
      <c r="T38" s="3"/>
      <c r="U38" s="1"/>
      <c r="V38" s="3"/>
      <c r="W38" s="1"/>
      <c r="X38" s="3"/>
      <c r="Y38" s="1"/>
      <c r="Z38" s="3"/>
      <c r="AA38" s="1"/>
      <c r="AB38" s="3"/>
    </row>
    <row r="39" spans="1:28" x14ac:dyDescent="0.25">
      <c r="A39" s="6"/>
      <c r="B39" s="6"/>
      <c r="C39" s="4">
        <f>C4+6-MOD(C4+4,7)</f>
        <v>45292</v>
      </c>
      <c r="D39" s="36"/>
      <c r="E39" s="4">
        <f>(IF(AND($C$2&lt;&gt;" ",F37&lt;&gt;" "),7*F37+DATE($C$2,1,1)-WEEKDAY(DATE($C$2,1,1))+2," "))</f>
        <v>45306</v>
      </c>
      <c r="F39" s="37"/>
      <c r="G39" s="4">
        <f>(IF(AND($C$2&lt;&gt;" ",H37&lt;&gt;" "),7*H37+DATE($C$2,1,1)-WEEKDAY(DATE($C$2,1,1))+2," "))</f>
        <v>45313</v>
      </c>
      <c r="H39" s="36"/>
      <c r="I39" s="4">
        <f>(IF(AND($C$2&lt;&gt;" ",J37&lt;&gt;" "),7*J37+DATE($C$2,1,1)-WEEKDAY(DATE($C$2,1,1))+2," "))</f>
        <v>45320</v>
      </c>
      <c r="J39" s="36"/>
      <c r="K39" s="4">
        <f>(IF(AND($C$2&lt;&gt;" ",L37&lt;&gt;" "),7*L37+DATE($C$2,1,1)-WEEKDAY(DATE($C$2,1,1))+2," "))</f>
        <v>45327</v>
      </c>
      <c r="L39" s="36"/>
      <c r="M39" s="4">
        <f>(IF(AND($C$2&lt;&gt;" ",N37&lt;&gt;" "),7*N37+DATE($C$2,1,1)-WEEKDAY(DATE($C$2,1,1))+2," "))</f>
        <v>45334</v>
      </c>
      <c r="N39" s="36"/>
      <c r="O39" s="4">
        <f>(IF(AND($C$2&lt;&gt;" ",P37&lt;&gt;" "),7*P37+DATE($C$2,1,1)-WEEKDAY(DATE($C$2,1,1))+2," "))</f>
        <v>45341</v>
      </c>
      <c r="P39" s="36"/>
      <c r="Q39" s="4">
        <f>(IF(AND($C$2&lt;&gt;" ",R37&lt;&gt;" "),7*R37+DATE($C$2,1,1)-WEEKDAY(DATE($C$2,1,1))+2," "))</f>
        <v>45348</v>
      </c>
      <c r="R39" s="36"/>
      <c r="S39" s="4">
        <f>(IF(AND($C$2&lt;&gt;" ",T37&lt;&gt;" "),7*T37+DATE($C$2,1,1)-WEEKDAY(DATE($C$2,1,1))+2," "))</f>
        <v>45355</v>
      </c>
      <c r="T39" s="36"/>
      <c r="U39" s="4">
        <f>(IF(AND($C$2&lt;&gt;" ",V37&lt;&gt;" "),7*V37+DATE($C$2,1,1)-WEEKDAY(DATE($C$2,1,1))+2," "))</f>
        <v>45362</v>
      </c>
      <c r="V39" s="36"/>
      <c r="W39" s="4">
        <f>(IF(AND($C$2&lt;&gt;" ",X37&lt;&gt;" "),7*X37+DATE($C$2,1,1)-WEEKDAY(DATE($C$2,1,1))+2," "))</f>
        <v>45369</v>
      </c>
      <c r="X39" s="36"/>
      <c r="Y39" s="4">
        <f>(IF(AND($C$2&lt;&gt;" ",Z37&lt;&gt;" "),7*Z37+DATE($C$2,1,1)-WEEKDAY(DATE($C$2,1,1))+2," "))</f>
        <v>45376</v>
      </c>
      <c r="Z39" s="36"/>
      <c r="AA39" s="4">
        <f>(IF(AND($C$2&lt;&gt;" ",AB37&lt;&gt;" "),7*AB37+DATE($C$2,1,1)-WEEKDAY(DATE($C$2,1,1))+2," "))</f>
        <v>45383</v>
      </c>
      <c r="AB39" s="36"/>
    </row>
    <row r="40" spans="1:28" x14ac:dyDescent="0.25">
      <c r="A40" s="6"/>
      <c r="B40" s="6"/>
      <c r="C40" s="4">
        <f>(IF(AND($C$2&lt;&gt;" ",D37&lt;&gt;" "),7*D37+DATE($C$2,1,1)-WEEKDAY(DATE($C$2,1,1))+3," "))</f>
        <v>45300</v>
      </c>
      <c r="D40" s="36"/>
      <c r="E40" s="4">
        <f>(IF(AND($C$2&lt;&gt;" ",F37&lt;&gt;" "),7*F37+DATE($C$2,1,1)-WEEKDAY(DATE($C$2,1,1))+3," "))</f>
        <v>45307</v>
      </c>
      <c r="F40" s="37"/>
      <c r="G40" s="4">
        <f>(IF(AND($C$2&lt;&gt;" ",H37&lt;&gt;" "),7*H37+DATE($C$2,1,1)-WEEKDAY(DATE($C$2,1,1))+3," "))</f>
        <v>45314</v>
      </c>
      <c r="H40" s="36"/>
      <c r="I40" s="4">
        <f>(IF(AND($C$2&lt;&gt;" ",J37&lt;&gt;" "),7*J37+DATE($C$2,1,1)-WEEKDAY(DATE($C$2,1,1))+3," "))</f>
        <v>45321</v>
      </c>
      <c r="J40" s="36"/>
      <c r="K40" s="4">
        <f>(IF(AND($C$2&lt;&gt;" ",L37&lt;&gt;" "),7*L37+DATE($C$2,1,1)-WEEKDAY(DATE($C$2,1,1))+3," "))</f>
        <v>45328</v>
      </c>
      <c r="L40" s="36"/>
      <c r="M40" s="4">
        <f>(IF(AND($C$2&lt;&gt;" ",N37&lt;&gt;" "),7*N37+DATE($C$2,1,1)-WEEKDAY(DATE($C$2,1,1))+3," "))</f>
        <v>45335</v>
      </c>
      <c r="N40" s="36"/>
      <c r="O40" s="4">
        <f>(IF(AND($C$2&lt;&gt;" ",P37&lt;&gt;" "),7*P37+DATE($C$2,1,1)-WEEKDAY(DATE($C$2,1,1))+3," "))</f>
        <v>45342</v>
      </c>
      <c r="P40" s="36"/>
      <c r="Q40" s="4">
        <f>(IF(AND($C$2&lt;&gt;" ",R37&lt;&gt;" "),7*R37+DATE($C$2,1,1)-WEEKDAY(DATE($C$2,1,1))+3," "))</f>
        <v>45349</v>
      </c>
      <c r="R40" s="36"/>
      <c r="S40" s="4">
        <f>(IF(AND($C$2&lt;&gt;" ",T37&lt;&gt;" "),7*T37+DATE($C$2,1,1)-WEEKDAY(DATE($C$2,1,1))+3," "))</f>
        <v>45356</v>
      </c>
      <c r="T40" s="36"/>
      <c r="U40" s="4">
        <f>(IF(AND($C$2&lt;&gt;" ",V37&lt;&gt;" "),7*V37+DATE($C$2,1,1)-WEEKDAY(DATE($C$2,1,1))+3," "))</f>
        <v>45363</v>
      </c>
      <c r="V40" s="36"/>
      <c r="W40" s="4">
        <f>(IF(AND($C$2&lt;&gt;" ",X37&lt;&gt;" "),7*X37+DATE($C$2,1,1)-WEEKDAY(DATE($C$2,1,1))+3," "))</f>
        <v>45370</v>
      </c>
      <c r="X40" s="36"/>
      <c r="Y40" s="4">
        <f>(IF(AND($C$2&lt;&gt;" ",Z37&lt;&gt;" "),7*Z37+DATE($C$2,1,1)-WEEKDAY(DATE($C$2,1,1))+3," "))</f>
        <v>45377</v>
      </c>
      <c r="Z40" s="36"/>
      <c r="AA40" s="4">
        <f>(IF(AND($C$2&lt;&gt;" ",AB37&lt;&gt;" "),7*AB37+DATE($C$2,1,1)-WEEKDAY(DATE($C$2,1,1))+3," "))</f>
        <v>45384</v>
      </c>
      <c r="AB40" s="36"/>
    </row>
    <row r="41" spans="1:28" x14ac:dyDescent="0.25">
      <c r="A41" s="6"/>
      <c r="B41" s="6"/>
      <c r="C41" s="4">
        <f>(IF(AND($C$2&lt;&gt;" ",D37&lt;&gt;" "),7*D37+DATE($C$2,1,1)-WEEKDAY(DATE($C$2,1,1))+4," "))</f>
        <v>45301</v>
      </c>
      <c r="D41" s="36"/>
      <c r="E41" s="4">
        <f>(IF(AND($C$2&lt;&gt;" ",F37&lt;&gt;" "),7*F37+DATE($C$2,1,1)-WEEKDAY(DATE($C$2,1,1))+4," "))</f>
        <v>45308</v>
      </c>
      <c r="F41" s="37"/>
      <c r="G41" s="4">
        <f>(IF(AND($C$2&lt;&gt;" ",H37&lt;&gt;" "),7*H37+DATE($C$2,1,1)-WEEKDAY(DATE($C$2,1,1))+4," "))</f>
        <v>45315</v>
      </c>
      <c r="H41" s="36"/>
      <c r="I41" s="4">
        <f>(IF(AND($C$2&lt;&gt;" ",J37&lt;&gt;" "),7*J37+DATE($C$2,1,1)-WEEKDAY(DATE($C$2,1,1))+4," "))</f>
        <v>45322</v>
      </c>
      <c r="J41" s="36"/>
      <c r="K41" s="4">
        <f>(IF(AND($C$2&lt;&gt;" ",L37&lt;&gt;" "),7*L37+DATE($C$2,1,1)-WEEKDAY(DATE($C$2,1,1))+4," "))</f>
        <v>45329</v>
      </c>
      <c r="L41" s="36"/>
      <c r="M41" s="4">
        <f>(IF(AND($C$2&lt;&gt;" ",N37&lt;&gt;" "),7*N37+DATE($C$2,1,1)-WEEKDAY(DATE($C$2,1,1))+4," "))</f>
        <v>45336</v>
      </c>
      <c r="N41" s="36"/>
      <c r="O41" s="4">
        <f>(IF(AND($C$2&lt;&gt;" ",P37&lt;&gt;" "),7*P37+DATE($C$2,1,1)-WEEKDAY(DATE($C$2,1,1))+4," "))</f>
        <v>45343</v>
      </c>
      <c r="P41" s="36"/>
      <c r="Q41" s="4">
        <f>(IF(AND($C$2&lt;&gt;" ",R37&lt;&gt;" "),7*R37+DATE($C$2,1,1)-WEEKDAY(DATE($C$2,1,1))+4," "))</f>
        <v>45350</v>
      </c>
      <c r="R41" s="36"/>
      <c r="S41" s="4">
        <f>(IF(AND($C$2&lt;&gt;" ",T37&lt;&gt;" "),7*T37+DATE($C$2,1,1)-WEEKDAY(DATE($C$2,1,1))+4," "))</f>
        <v>45357</v>
      </c>
      <c r="T41" s="36"/>
      <c r="U41" s="4">
        <f>(IF(AND($C$2&lt;&gt;" ",V37&lt;&gt;" "),7*V37+DATE($C$2,1,1)-WEEKDAY(DATE($C$2,1,1))+4," "))</f>
        <v>45364</v>
      </c>
      <c r="V41" s="36"/>
      <c r="W41" s="4">
        <f>(IF(AND($C$2&lt;&gt;" ",X37&lt;&gt;" "),7*X37+DATE($C$2,1,1)-WEEKDAY(DATE($C$2,1,1))+4," "))</f>
        <v>45371</v>
      </c>
      <c r="X41" s="36"/>
      <c r="Y41" s="4">
        <f>(IF(AND($C$2&lt;&gt;" ",Z37&lt;&gt;" "),7*Z37+DATE($C$2,1,1)-WEEKDAY(DATE($C$2,1,1))+4," "))</f>
        <v>45378</v>
      </c>
      <c r="Z41" s="36"/>
      <c r="AA41" s="4">
        <f>(IF(AND($C$2&lt;&gt;" ",AB37&lt;&gt;" "),7*AB37+DATE($C$2,1,1)-WEEKDAY(DATE($C$2,1,1))+4," "))</f>
        <v>45385</v>
      </c>
      <c r="AB41" s="36"/>
    </row>
    <row r="42" spans="1:28" x14ac:dyDescent="0.25">
      <c r="A42" s="6"/>
      <c r="B42" s="6"/>
      <c r="C42" s="4">
        <f>(IF(AND($C$2&lt;&gt;" ",D37&lt;&gt;" "),7*D37+DATE($C$2,1,1)-WEEKDAY(DATE($C$2,1,1))+5," "))</f>
        <v>45302</v>
      </c>
      <c r="D42" s="36"/>
      <c r="E42" s="4">
        <f>(IF(AND($C$2&lt;&gt;" ",F37&lt;&gt;" "),7*F37+DATE($C$2,1,1)-WEEKDAY(DATE($C$2,1,1))+5," "))</f>
        <v>45309</v>
      </c>
      <c r="F42" s="37"/>
      <c r="G42" s="4">
        <f>(IF(AND($C$2&lt;&gt;" ",H37&lt;&gt;" "),7*H37+DATE($C$2,1,1)-WEEKDAY(DATE($C$2,1,1))+5," "))</f>
        <v>45316</v>
      </c>
      <c r="H42" s="36"/>
      <c r="I42" s="4">
        <f>(IF(AND($C$2&lt;&gt;" ",J37&lt;&gt;" "),7*J37+DATE($C$2,1,1)-WEEKDAY(DATE($C$2,1,1))+5," "))</f>
        <v>45323</v>
      </c>
      <c r="J42" s="36"/>
      <c r="K42" s="4">
        <f>(IF(AND($C$2&lt;&gt;" ",L37&lt;&gt;" "),7*L37+DATE($C$2,1,1)-WEEKDAY(DATE($C$2,1,1))+5," "))</f>
        <v>45330</v>
      </c>
      <c r="L42" s="36"/>
      <c r="M42" s="4">
        <f>(IF(AND($C$2&lt;&gt;" ",N37&lt;&gt;" "),7*N37+DATE($C$2,1,1)-WEEKDAY(DATE($C$2,1,1))+5," "))</f>
        <v>45337</v>
      </c>
      <c r="N42" s="36"/>
      <c r="O42" s="4">
        <f>(IF(AND($C$2&lt;&gt;" ",P37&lt;&gt;" "),7*P37+DATE($C$2,1,1)-WEEKDAY(DATE($C$2,1,1))+5," "))</f>
        <v>45344</v>
      </c>
      <c r="P42" s="36"/>
      <c r="Q42" s="4">
        <f>(IF(AND($C$2&lt;&gt;" ",R37&lt;&gt;" "),7*R37+DATE($C$2,1,1)-WEEKDAY(DATE($C$2,1,1))+5," "))</f>
        <v>45351</v>
      </c>
      <c r="R42" s="36"/>
      <c r="S42" s="4">
        <f>(IF(AND($C$2&lt;&gt;" ",T37&lt;&gt;" "),7*T37+DATE($C$2,1,1)-WEEKDAY(DATE($C$2,1,1))+5," "))</f>
        <v>45358</v>
      </c>
      <c r="T42" s="36"/>
      <c r="U42" s="4">
        <f>(IF(AND($C$2&lt;&gt;" ",V37&lt;&gt;" "),7*V37+DATE($C$2,1,1)-WEEKDAY(DATE($C$2,1,1))+5," "))</f>
        <v>45365</v>
      </c>
      <c r="V42" s="36"/>
      <c r="W42" s="4">
        <f>(IF(AND($C$2&lt;&gt;" ",X37&lt;&gt;" "),7*X37+DATE($C$2,1,1)-WEEKDAY(DATE($C$2,1,1))+5," "))</f>
        <v>45372</v>
      </c>
      <c r="X42" s="36"/>
      <c r="Y42" s="4">
        <f>(IF(AND($C$2&lt;&gt;" ",Z37&lt;&gt;" "),7*Z37+DATE($C$2,1,1)-WEEKDAY(DATE($C$2,1,1))+5," "))</f>
        <v>45379</v>
      </c>
      <c r="Z42" s="36"/>
      <c r="AA42" s="4">
        <f>(IF(AND($C$2&lt;&gt;" ",AB37&lt;&gt;" "),7*AB37+DATE($C$2,1,1)-WEEKDAY(DATE($C$2,1,1))+5," "))</f>
        <v>45386</v>
      </c>
      <c r="AB42" s="36"/>
    </row>
    <row r="43" spans="1:28" x14ac:dyDescent="0.25">
      <c r="A43" s="6"/>
      <c r="B43" s="6"/>
      <c r="C43" s="4">
        <f>IF(AND($C$2&lt;&gt;" ",D37&lt;&gt;" "),7*D37+DATE($C$2,1,1)-WEEKDAY(DATE($C$2,1,1))+6)</f>
        <v>45303</v>
      </c>
      <c r="D43" s="36"/>
      <c r="E43" s="4">
        <f>IF(AND($C$2&lt;&gt;" ",F37&lt;&gt;" "),7*F37+DATE($C$2,1,1)-WEEKDAY(DATE($C$2,1,1))+6)</f>
        <v>45310</v>
      </c>
      <c r="F43" s="37"/>
      <c r="G43" s="4">
        <f>IF(AND($C$2&lt;&gt;" ",H37&lt;&gt;" "),7*H37+DATE($C$2,1,1)-WEEKDAY(DATE($C$2,1,1))+6)</f>
        <v>45317</v>
      </c>
      <c r="H43" s="36"/>
      <c r="I43" s="4">
        <f>IF(AND($C$2&lt;&gt;" ",J37&lt;&gt;" "),7*J37+DATE($C$2,1,1)-WEEKDAY(DATE($C$2,1,1))+6)</f>
        <v>45324</v>
      </c>
      <c r="J43" s="36"/>
      <c r="K43" s="4">
        <f>IF(AND($C$2&lt;&gt;" ",L37&lt;&gt;" "),7*L37+DATE($C$2,1,1)-WEEKDAY(DATE($C$2,1,1))+6)</f>
        <v>45331</v>
      </c>
      <c r="L43" s="36"/>
      <c r="M43" s="4">
        <f>IF(AND($C$2&lt;&gt;" ",N37&lt;&gt;" "),7*N37+DATE($C$2,1,1)-WEEKDAY(DATE($C$2,1,1))+6)</f>
        <v>45338</v>
      </c>
      <c r="N43" s="36"/>
      <c r="O43" s="4">
        <f>IF(AND($C$2&lt;&gt;" ",P37&lt;&gt;" "),7*P37+DATE($C$2,1,1)-WEEKDAY(DATE($C$2,1,1))+6)</f>
        <v>45345</v>
      </c>
      <c r="P43" s="36"/>
      <c r="Q43" s="4">
        <f>IF(AND($C$2&lt;&gt;" ",R37&lt;&gt;" "),7*R37+DATE($C$2,1,1)-WEEKDAY(DATE($C$2,1,1))+6)</f>
        <v>45352</v>
      </c>
      <c r="R43" s="36"/>
      <c r="S43" s="4">
        <f>IF(AND($C$2&lt;&gt;" ",T37&lt;&gt;" "),7*T37+DATE($C$2,1,1)-WEEKDAY(DATE($C$2,1,1))+6)</f>
        <v>45359</v>
      </c>
      <c r="T43" s="36"/>
      <c r="U43" s="4">
        <f>IF(AND($C$2&lt;&gt;" ",V37&lt;&gt;" "),7*V37+DATE($C$2,1,1)-WEEKDAY(DATE($C$2,1,1))+6)</f>
        <v>45366</v>
      </c>
      <c r="V43" s="36"/>
      <c r="W43" s="4">
        <f>IF(AND($C$2&lt;&gt;" ",X37&lt;&gt;" "),7*X37+DATE($C$2,1,1)-WEEKDAY(DATE($C$2,1,1))+6)</f>
        <v>45373</v>
      </c>
      <c r="X43" s="36"/>
      <c r="Y43" s="4">
        <f>IF(AND($C$2&lt;&gt;" ",Z37&lt;&gt;" "),7*Z37+DATE($C$2,1,1)-WEEKDAY(DATE($C$2,1,1))+6)</f>
        <v>45380</v>
      </c>
      <c r="Z43" s="36"/>
      <c r="AA43" s="4">
        <f>IF(AND($C$2&lt;&gt;" ",AB37&lt;&gt;" "),7*AB37+DATE($C$2,1,1)-WEEKDAY(DATE($C$2,1,1))+6)</f>
        <v>45387</v>
      </c>
      <c r="AB43" s="36"/>
    </row>
    <row r="44" spans="1:28" x14ac:dyDescent="0.25">
      <c r="A44" s="6"/>
      <c r="B44" s="6"/>
      <c r="C44" s="4">
        <f>(IF(AND($C$2&lt;&gt;" ",D37&lt;&gt;" "),7*D37+DATE($C$2,1,1)-WEEKDAY(DATE($C$2,1,1))+7))</f>
        <v>45304</v>
      </c>
      <c r="D44" s="36"/>
      <c r="E44" s="4">
        <f>(IF(AND($C$2&lt;&gt;" ",F37&lt;&gt;" "),7*F37+DATE($C$2,1,1)-WEEKDAY(DATE($C$2,1,1))+7))</f>
        <v>45311</v>
      </c>
      <c r="F44" s="37"/>
      <c r="G44" s="4">
        <f>(IF(AND($C$2&lt;&gt;" ",H37&lt;&gt;" "),7*H37+DATE($C$2,1,1)-WEEKDAY(DATE($C$2,1,1))+7))</f>
        <v>45318</v>
      </c>
      <c r="H44" s="36"/>
      <c r="I44" s="4">
        <f>(IF(AND($C$2&lt;&gt;" ",J37&lt;&gt;" "),7*J37+DATE($C$2,1,1)-WEEKDAY(DATE($C$2,1,1))+7))</f>
        <v>45325</v>
      </c>
      <c r="J44" s="36"/>
      <c r="K44" s="4">
        <f>(IF(AND($C$2&lt;&gt;" ",L37&lt;&gt;" "),7*L37+DATE($C$2,1,1)-WEEKDAY(DATE($C$2,1,1))+7))</f>
        <v>45332</v>
      </c>
      <c r="L44" s="36"/>
      <c r="M44" s="4">
        <f>(IF(AND($C$2&lt;&gt;" ",N37&lt;&gt;" "),7*N37+DATE($C$2,1,1)-WEEKDAY(DATE($C$2,1,1))+7))</f>
        <v>45339</v>
      </c>
      <c r="N44" s="36"/>
      <c r="O44" s="4">
        <f>(IF(AND($C$2&lt;&gt;" ",P37&lt;&gt;" "),7*P37+DATE($C$2,1,1)-WEEKDAY(DATE($C$2,1,1))+7))</f>
        <v>45346</v>
      </c>
      <c r="P44" s="36"/>
      <c r="Q44" s="4">
        <f>(IF(AND($C$2&lt;&gt;" ",R37&lt;&gt;" "),7*R37+DATE($C$2,1,1)-WEEKDAY(DATE($C$2,1,1))+7))</f>
        <v>45353</v>
      </c>
      <c r="R44" s="36"/>
      <c r="S44" s="4">
        <f>(IF(AND($C$2&lt;&gt;" ",T37&lt;&gt;" "),7*T37+DATE($C$2,1,1)-WEEKDAY(DATE($C$2,1,1))+7))</f>
        <v>45360</v>
      </c>
      <c r="T44" s="36"/>
      <c r="U44" s="4">
        <f>(IF(AND($C$2&lt;&gt;" ",V37&lt;&gt;" "),7*V37+DATE($C$2,1,1)-WEEKDAY(DATE($C$2,1,1))+7))</f>
        <v>45367</v>
      </c>
      <c r="V44" s="36"/>
      <c r="W44" s="4">
        <f>(IF(AND($C$2&lt;&gt;" ",X37&lt;&gt;" "),7*X37+DATE($C$2,1,1)-WEEKDAY(DATE($C$2,1,1))+7))</f>
        <v>45374</v>
      </c>
      <c r="X44" s="36"/>
      <c r="Y44" s="4">
        <f>(IF(AND($C$2&lt;&gt;" ",Z37&lt;&gt;" "),7*Z37+DATE($C$2,1,1)-WEEKDAY(DATE($C$2,1,1))+7))</f>
        <v>45381</v>
      </c>
      <c r="Z44" s="36"/>
      <c r="AA44" s="4">
        <f>(IF(AND($C$2&lt;&gt;" ",AB37&lt;&gt;" "),7*AB37+DATE($C$2,1,1)-WEEKDAY(DATE($C$2,1,1))+7))</f>
        <v>45388</v>
      </c>
      <c r="AB44" s="36"/>
    </row>
    <row r="45" spans="1:28" ht="15.75" thickBot="1" x14ac:dyDescent="0.3">
      <c r="A45" s="6"/>
      <c r="B45" s="6"/>
      <c r="C45" s="5">
        <f>(IF(AND($C$2&lt;&gt;" ",D37&lt;&gt;" "),7*D37+DATE($C$2,1,1)-WEEKDAY(DATE($C$2,1,1))+8))</f>
        <v>45305</v>
      </c>
      <c r="D45" s="38"/>
      <c r="E45" s="5">
        <f>(IF(AND($C$2&lt;&gt;" ",F37&lt;&gt;" "),7*F37+DATE($C$2,1,1)-WEEKDAY(DATE($C$2,1,1))+8))</f>
        <v>45312</v>
      </c>
      <c r="F45" s="39"/>
      <c r="G45" s="5">
        <f>(IF(AND($C$2&lt;&gt;" ",H37&lt;&gt;" "),7*H37+DATE($C$2,1,1)-WEEKDAY(DATE($C$2,1,1))+8))</f>
        <v>45319</v>
      </c>
      <c r="H45" s="38"/>
      <c r="I45" s="5">
        <f>(IF(AND($C$2&lt;&gt;" ",J37&lt;&gt;" "),7*J37+DATE($C$2,1,1)-WEEKDAY(DATE($C$2,1,1))+8))</f>
        <v>45326</v>
      </c>
      <c r="J45" s="38"/>
      <c r="K45" s="5">
        <f>(IF(AND($C$2&lt;&gt;" ",L37&lt;&gt;" "),7*L37+DATE($C$2,1,1)-WEEKDAY(DATE($C$2,1,1))+8))</f>
        <v>45333</v>
      </c>
      <c r="L45" s="38"/>
      <c r="M45" s="5">
        <f>(IF(AND($C$2&lt;&gt;" ",N37&lt;&gt;" "),7*N37+DATE($C$2,1,1)-WEEKDAY(DATE($C$2,1,1))+8))</f>
        <v>45340</v>
      </c>
      <c r="N45" s="38"/>
      <c r="O45" s="5">
        <f>(IF(AND($C$2&lt;&gt;" ",P37&lt;&gt;" "),7*P37+DATE($C$2,1,1)-WEEKDAY(DATE($C$2,1,1))+8))</f>
        <v>45347</v>
      </c>
      <c r="P45" s="38"/>
      <c r="Q45" s="5">
        <f>(IF(AND($C$2&lt;&gt;" ",R37&lt;&gt;" "),7*R37+DATE($C$2,1,1)-WEEKDAY(DATE($C$2,1,1))+8))</f>
        <v>45354</v>
      </c>
      <c r="R45" s="38"/>
      <c r="S45" s="5">
        <f>(IF(AND($C$2&lt;&gt;" ",T37&lt;&gt;" "),7*T37+DATE($C$2,1,1)-WEEKDAY(DATE($C$2,1,1))+8))</f>
        <v>45361</v>
      </c>
      <c r="T45" s="38"/>
      <c r="U45" s="5">
        <f>(IF(AND($C$2&lt;&gt;" ",V37&lt;&gt;" "),7*V37+DATE($C$2,1,1)-WEEKDAY(DATE($C$2,1,1))+8))</f>
        <v>45368</v>
      </c>
      <c r="V45" s="38"/>
      <c r="W45" s="5">
        <f>(IF(AND($C$2&lt;&gt;" ",X37&lt;&gt;" "),7*X37+DATE($C$2,1,1)-WEEKDAY(DATE($C$2,1,1))+8))</f>
        <v>45375</v>
      </c>
      <c r="X45" s="38"/>
      <c r="Y45" s="5">
        <f>(IF(AND($C$2&lt;&gt;" ",Z37&lt;&gt;" "),7*Z37+DATE($C$2,1,1)-WEEKDAY(DATE($C$2,1,1))+8))</f>
        <v>45382</v>
      </c>
      <c r="Z45" s="38"/>
      <c r="AA45" s="5">
        <f>(IF(AND($C$2&lt;&gt;" ",AB37&lt;&gt;" "),7*AB37+DATE($C$2,1,1)-WEEKDAY(DATE($C$2,1,1))+8))</f>
        <v>45389</v>
      </c>
      <c r="AB45" s="38"/>
    </row>
    <row r="46" spans="1:28" ht="15.75" thickBot="1" x14ac:dyDescent="0.3">
      <c r="A46" s="6"/>
      <c r="B46" s="6"/>
      <c r="C46" s="40"/>
      <c r="D46" s="41"/>
      <c r="E46" s="40"/>
      <c r="F46" s="41"/>
      <c r="G46" s="40"/>
      <c r="H46" s="41"/>
      <c r="I46" s="40"/>
      <c r="J46" s="41"/>
      <c r="K46" s="40"/>
      <c r="L46" s="41"/>
      <c r="M46" s="40"/>
      <c r="N46" s="41"/>
      <c r="O46" s="40"/>
      <c r="P46" s="41"/>
      <c r="Q46" s="40"/>
      <c r="R46" s="41"/>
      <c r="S46" s="40"/>
      <c r="T46" s="41"/>
      <c r="U46" s="40"/>
      <c r="V46" s="41"/>
      <c r="W46" s="40"/>
      <c r="X46" s="41"/>
      <c r="Y46" s="40"/>
      <c r="Z46" s="41"/>
      <c r="AA46" s="40"/>
      <c r="AB46" s="41"/>
    </row>
    <row r="47" spans="1:28" ht="15.75" thickBot="1" x14ac:dyDescent="0.3">
      <c r="A47" s="6"/>
      <c r="B47" s="6"/>
      <c r="C47" s="33" t="s">
        <v>12</v>
      </c>
      <c r="D47" s="42">
        <v>14</v>
      </c>
      <c r="E47" s="33" t="s">
        <v>12</v>
      </c>
      <c r="F47" s="43">
        <v>15</v>
      </c>
      <c r="G47" s="33" t="s">
        <v>12</v>
      </c>
      <c r="H47" s="34">
        <v>16</v>
      </c>
      <c r="I47" s="33" t="s">
        <v>12</v>
      </c>
      <c r="J47" s="34">
        <v>17</v>
      </c>
      <c r="K47" s="33" t="s">
        <v>12</v>
      </c>
      <c r="L47" s="34">
        <v>18</v>
      </c>
      <c r="M47" s="33" t="s">
        <v>12</v>
      </c>
      <c r="N47" s="34">
        <v>19</v>
      </c>
      <c r="O47" s="33" t="s">
        <v>12</v>
      </c>
      <c r="P47" s="34">
        <v>20</v>
      </c>
      <c r="Q47" s="33" t="s">
        <v>12</v>
      </c>
      <c r="R47" s="34">
        <v>21</v>
      </c>
      <c r="S47" s="33" t="s">
        <v>12</v>
      </c>
      <c r="T47" s="34">
        <v>22</v>
      </c>
      <c r="U47" s="33" t="s">
        <v>12</v>
      </c>
      <c r="V47" s="34">
        <v>23</v>
      </c>
      <c r="W47" s="33" t="s">
        <v>12</v>
      </c>
      <c r="X47" s="34">
        <v>24</v>
      </c>
      <c r="Y47" s="33" t="s">
        <v>12</v>
      </c>
      <c r="Z47" s="34">
        <v>25</v>
      </c>
      <c r="AA47" s="33" t="s">
        <v>12</v>
      </c>
      <c r="AB47" s="34">
        <v>26</v>
      </c>
    </row>
    <row r="48" spans="1:28" x14ac:dyDescent="0.25">
      <c r="A48" s="6"/>
      <c r="B48" s="6"/>
      <c r="C48" s="44"/>
      <c r="D48" s="36"/>
      <c r="E48" s="44"/>
      <c r="F48" s="37"/>
      <c r="G48" s="44"/>
      <c r="H48" s="36"/>
      <c r="I48" s="44"/>
      <c r="J48" s="36"/>
      <c r="K48" s="44"/>
      <c r="L48" s="36"/>
      <c r="M48" s="44"/>
      <c r="N48" s="36"/>
      <c r="O48" s="44"/>
      <c r="P48" s="36"/>
      <c r="Q48" s="44"/>
      <c r="R48" s="36"/>
      <c r="S48" s="44"/>
      <c r="T48" s="36"/>
      <c r="U48" s="44"/>
      <c r="V48" s="36"/>
      <c r="W48" s="44"/>
      <c r="X48" s="36"/>
      <c r="Y48" s="44"/>
      <c r="Z48" s="36"/>
      <c r="AA48" s="44"/>
      <c r="AB48" s="36"/>
    </row>
    <row r="49" spans="1:28" x14ac:dyDescent="0.25">
      <c r="A49" s="6"/>
      <c r="B49" s="6"/>
      <c r="C49" s="4">
        <f>(IF(AND($C$2&lt;&gt;" ",D47&lt;&gt;" "),7*D47+DATE($C$2,1,1)-WEEKDAY(DATE($C$2,1,1))+2," "))</f>
        <v>45390</v>
      </c>
      <c r="D49" s="36"/>
      <c r="E49" s="4">
        <f>(IF(AND($C$2&lt;&gt;" ",F47&lt;&gt;" "),7*F47+DATE($C$2,1,1)-WEEKDAY(DATE($C$2,1,1))+2," "))</f>
        <v>45397</v>
      </c>
      <c r="F49" s="37"/>
      <c r="G49" s="4">
        <f>(IF(AND($C$2&lt;&gt;" ",H47&lt;&gt;" "),7*H47+DATE($C$2,1,1)-WEEKDAY(DATE($C$2,1,1))+2," "))</f>
        <v>45404</v>
      </c>
      <c r="H49" s="36"/>
      <c r="I49" s="4">
        <f>(IF(AND($C$2&lt;&gt;" ",J47&lt;&gt;" "),7*J47+DATE($C$2,1,1)-WEEKDAY(DATE($C$2,1,1))+2," "))</f>
        <v>45411</v>
      </c>
      <c r="J49" s="36"/>
      <c r="K49" s="4">
        <f>(IF(AND($C$2&lt;&gt;" ",L47&lt;&gt;" "),7*L47+DATE($C$2,1,1)-WEEKDAY(DATE($C$2,1,1))+2," "))</f>
        <v>45418</v>
      </c>
      <c r="L49" s="36"/>
      <c r="M49" s="4">
        <f>(IF(AND($C$2&lt;&gt;" ",N47&lt;&gt;" "),7*N47+DATE($C$2,1,1)-WEEKDAY(DATE($C$2,1,1))+2," "))</f>
        <v>45425</v>
      </c>
      <c r="N49" s="36"/>
      <c r="O49" s="4">
        <f>(IF(AND($C$2&lt;&gt;" ",P47&lt;&gt;" "),7*P47+DATE($C$2,1,1)-WEEKDAY(DATE($C$2,1,1))+2," "))</f>
        <v>45432</v>
      </c>
      <c r="P49" s="36"/>
      <c r="Q49" s="4">
        <f>(IF(AND($C$2&lt;&gt;" ",R47&lt;&gt;" "),7*R47+DATE($C$2,1,1)-WEEKDAY(DATE($C$2,1,1))+2," "))</f>
        <v>45439</v>
      </c>
      <c r="R49" s="36"/>
      <c r="S49" s="4">
        <f>(IF(AND($C$2&lt;&gt;" ",T47&lt;&gt;" "),7*T47+DATE($C$2,1,1)-WEEKDAY(DATE($C$2,1,1))+2," "))</f>
        <v>45446</v>
      </c>
      <c r="T49" s="36"/>
      <c r="U49" s="4">
        <f>(IF(AND($C$2&lt;&gt;" ",V47&lt;&gt;" "),7*V47+DATE($C$2,1,1)-WEEKDAY(DATE($C$2,1,1))+2," "))</f>
        <v>45453</v>
      </c>
      <c r="V49" s="36"/>
      <c r="W49" s="4">
        <f>(IF(AND($C$2&lt;&gt;" ",X47&lt;&gt;" "),7*X47+DATE($C$2,1,1)-WEEKDAY(DATE($C$2,1,1))+2," "))</f>
        <v>45460</v>
      </c>
      <c r="X49" s="36"/>
      <c r="Y49" s="4">
        <f>(IF(AND($C$2&lt;&gt;" ",Z47&lt;&gt;" "),7*Z47+DATE($C$2,1,1)-WEEKDAY(DATE($C$2,1,1))+2," "))</f>
        <v>45467</v>
      </c>
      <c r="Z49" s="36"/>
      <c r="AA49" s="4">
        <f>(IF(AND($C$2&lt;&gt;" ",AB47&lt;&gt;" "),7*AB47+DATE($C$2,1,1)-WEEKDAY(DATE($C$2,1,1))+2," "))</f>
        <v>45474</v>
      </c>
      <c r="AB49" s="36"/>
    </row>
    <row r="50" spans="1:28" x14ac:dyDescent="0.25">
      <c r="A50" s="6"/>
      <c r="B50" s="6"/>
      <c r="C50" s="4">
        <f>(IF(AND($C$2&lt;&gt;" ",D47&lt;&gt;" "),7*D47+DATE($C$2,1,1)-WEEKDAY(DATE($C$2,1,1))+3," "))</f>
        <v>45391</v>
      </c>
      <c r="D50" s="36"/>
      <c r="E50" s="4">
        <f>(IF(AND($C$2&lt;&gt;" ",F47&lt;&gt;" "),7*F47+DATE($C$2,1,1)-WEEKDAY(DATE($C$2,1,1))+3," "))</f>
        <v>45398</v>
      </c>
      <c r="F50" s="37"/>
      <c r="G50" s="4">
        <f>(IF(AND($C$2&lt;&gt;" ",H47&lt;&gt;" "),7*H47+DATE($C$2,1,1)-WEEKDAY(DATE($C$2,1,1))+3," "))</f>
        <v>45405</v>
      </c>
      <c r="H50" s="36"/>
      <c r="I50" s="4">
        <f>(IF(AND($C$2&lt;&gt;" ",J47&lt;&gt;" "),7*J47+DATE($C$2,1,1)-WEEKDAY(DATE($C$2,1,1))+3," "))</f>
        <v>45412</v>
      </c>
      <c r="J50" s="36"/>
      <c r="K50" s="4">
        <f>(IF(AND($C$2&lt;&gt;" ",L47&lt;&gt;" "),7*L47+DATE($C$2,1,1)-WEEKDAY(DATE($C$2,1,1))+3," "))</f>
        <v>45419</v>
      </c>
      <c r="L50" s="36"/>
      <c r="M50" s="4">
        <f>(IF(AND($C$2&lt;&gt;" ",N47&lt;&gt;" "),7*N47+DATE($C$2,1,1)-WEEKDAY(DATE($C$2,1,1))+3," "))</f>
        <v>45426</v>
      </c>
      <c r="N50" s="36"/>
      <c r="O50" s="4">
        <f>(IF(AND($C$2&lt;&gt;" ",P47&lt;&gt;" "),7*P47+DATE($C$2,1,1)-WEEKDAY(DATE($C$2,1,1))+3," "))</f>
        <v>45433</v>
      </c>
      <c r="P50" s="36"/>
      <c r="Q50" s="4">
        <f>(IF(AND($C$2&lt;&gt;" ",R47&lt;&gt;" "),7*R47+DATE($C$2,1,1)-WEEKDAY(DATE($C$2,1,1))+3," "))</f>
        <v>45440</v>
      </c>
      <c r="R50" s="36"/>
      <c r="S50" s="4">
        <f>(IF(AND($C$2&lt;&gt;" ",T47&lt;&gt;" "),7*T47+DATE($C$2,1,1)-WEEKDAY(DATE($C$2,1,1))+3," "))</f>
        <v>45447</v>
      </c>
      <c r="T50" s="36"/>
      <c r="U50" s="4">
        <f>(IF(AND($C$2&lt;&gt;" ",V47&lt;&gt;" "),7*V47+DATE($C$2,1,1)-WEEKDAY(DATE($C$2,1,1))+3," "))</f>
        <v>45454</v>
      </c>
      <c r="V50" s="36"/>
      <c r="W50" s="4">
        <f>(IF(AND($C$2&lt;&gt;" ",X47&lt;&gt;" "),7*X47+DATE($C$2,1,1)-WEEKDAY(DATE($C$2,1,1))+3," "))</f>
        <v>45461</v>
      </c>
      <c r="X50" s="36"/>
      <c r="Y50" s="4">
        <f>(IF(AND($C$2&lt;&gt;" ",Z47&lt;&gt;" "),7*Z47+DATE($C$2,1,1)-WEEKDAY(DATE($C$2,1,1))+3," "))</f>
        <v>45468</v>
      </c>
      <c r="Z50" s="36"/>
      <c r="AA50" s="4">
        <f>(IF(AND($C$2&lt;&gt;" ",AB47&lt;&gt;" "),7*AB47+DATE($C$2,1,1)-WEEKDAY(DATE($C$2,1,1))+3," "))</f>
        <v>45475</v>
      </c>
      <c r="AB50" s="36"/>
    </row>
    <row r="51" spans="1:28" x14ac:dyDescent="0.25">
      <c r="A51" s="6"/>
      <c r="B51" s="6"/>
      <c r="C51" s="4">
        <f>(IF(AND($C$2&lt;&gt;" ",D47&lt;&gt;" "),7*D47+DATE($C$2,1,1)-WEEKDAY(DATE($C$2,1,1))+4," "))</f>
        <v>45392</v>
      </c>
      <c r="D51" s="36"/>
      <c r="E51" s="4">
        <f>(IF(AND($C$2&lt;&gt;" ",F47&lt;&gt;" "),7*F47+DATE($C$2,1,1)-WEEKDAY(DATE($C$2,1,1))+4," "))</f>
        <v>45399</v>
      </c>
      <c r="F51" s="37"/>
      <c r="G51" s="4">
        <f>(IF(AND($C$2&lt;&gt;" ",H47&lt;&gt;" "),7*H47+DATE($C$2,1,1)-WEEKDAY(DATE($C$2,1,1))+4," "))</f>
        <v>45406</v>
      </c>
      <c r="H51" s="36"/>
      <c r="I51" s="4">
        <f>(IF(AND($C$2&lt;&gt;" ",J47&lt;&gt;" "),7*J47+DATE($C$2,1,1)-WEEKDAY(DATE($C$2,1,1))+4," "))</f>
        <v>45413</v>
      </c>
      <c r="J51" s="36"/>
      <c r="K51" s="4">
        <f>(IF(AND($C$2&lt;&gt;" ",L47&lt;&gt;" "),7*L47+DATE($C$2,1,1)-WEEKDAY(DATE($C$2,1,1))+4," "))</f>
        <v>45420</v>
      </c>
      <c r="L51" s="36"/>
      <c r="M51" s="4">
        <f>(IF(AND($C$2&lt;&gt;" ",N47&lt;&gt;" "),7*N47+DATE($C$2,1,1)-WEEKDAY(DATE($C$2,1,1))+4," "))</f>
        <v>45427</v>
      </c>
      <c r="N51" s="36"/>
      <c r="O51" s="4">
        <f>(IF(AND($C$2&lt;&gt;" ",P47&lt;&gt;" "),7*P47+DATE($C$2,1,1)-WEEKDAY(DATE($C$2,1,1))+4," "))</f>
        <v>45434</v>
      </c>
      <c r="P51" s="36"/>
      <c r="Q51" s="4">
        <f>(IF(AND($C$2&lt;&gt;" ",R47&lt;&gt;" "),7*R47+DATE($C$2,1,1)-WEEKDAY(DATE($C$2,1,1))+4," "))</f>
        <v>45441</v>
      </c>
      <c r="R51" s="36"/>
      <c r="S51" s="4">
        <f>(IF(AND($C$2&lt;&gt;" ",T47&lt;&gt;" "),7*T47+DATE($C$2,1,1)-WEEKDAY(DATE($C$2,1,1))+4," "))</f>
        <v>45448</v>
      </c>
      <c r="T51" s="36"/>
      <c r="U51" s="4">
        <f>(IF(AND($C$2&lt;&gt;" ",V47&lt;&gt;" "),7*V47+DATE($C$2,1,1)-WEEKDAY(DATE($C$2,1,1))+4," "))</f>
        <v>45455</v>
      </c>
      <c r="V51" s="36"/>
      <c r="W51" s="4">
        <f>(IF(AND($C$2&lt;&gt;" ",X47&lt;&gt;" "),7*X47+DATE($C$2,1,1)-WEEKDAY(DATE($C$2,1,1))+4," "))</f>
        <v>45462</v>
      </c>
      <c r="X51" s="36"/>
      <c r="Y51" s="4">
        <f>(IF(AND($C$2&lt;&gt;" ",Z47&lt;&gt;" "),7*Z47+DATE($C$2,1,1)-WEEKDAY(DATE($C$2,1,1))+4," "))</f>
        <v>45469</v>
      </c>
      <c r="Z51" s="36"/>
      <c r="AA51" s="4">
        <f>(IF(AND($C$2&lt;&gt;" ",AB47&lt;&gt;" "),7*AB47+DATE($C$2,1,1)-WEEKDAY(DATE($C$2,1,1))+4," "))</f>
        <v>45476</v>
      </c>
      <c r="AB51" s="36"/>
    </row>
    <row r="52" spans="1:28" x14ac:dyDescent="0.25">
      <c r="A52" s="6"/>
      <c r="B52" s="6"/>
      <c r="C52" s="4">
        <f>(IF(AND($C$2&lt;&gt;" ",D47&lt;&gt;" "),7*D47+DATE($C$2,1,1)-WEEKDAY(DATE($C$2,1,1))+5," "))</f>
        <v>45393</v>
      </c>
      <c r="D52" s="36"/>
      <c r="E52" s="4">
        <f>(IF(AND($C$2&lt;&gt;" ",F47&lt;&gt;" "),7*F47+DATE($C$2,1,1)-WEEKDAY(DATE($C$2,1,1))+5," "))</f>
        <v>45400</v>
      </c>
      <c r="F52" s="37"/>
      <c r="G52" s="4">
        <f>(IF(AND($C$2&lt;&gt;" ",H47&lt;&gt;" "),7*H47+DATE($C$2,1,1)-WEEKDAY(DATE($C$2,1,1))+5," "))</f>
        <v>45407</v>
      </c>
      <c r="H52" s="36"/>
      <c r="I52" s="4">
        <f>(IF(AND($C$2&lt;&gt;" ",J47&lt;&gt;" "),7*J47+DATE($C$2,1,1)-WEEKDAY(DATE($C$2,1,1))+5," "))</f>
        <v>45414</v>
      </c>
      <c r="J52" s="36"/>
      <c r="K52" s="4">
        <f>(IF(AND($C$2&lt;&gt;" ",L47&lt;&gt;" "),7*L47+DATE($C$2,1,1)-WEEKDAY(DATE($C$2,1,1))+5," "))</f>
        <v>45421</v>
      </c>
      <c r="L52" s="36"/>
      <c r="M52" s="4">
        <f>(IF(AND($C$2&lt;&gt;" ",N47&lt;&gt;" "),7*N47+DATE($C$2,1,1)-WEEKDAY(DATE($C$2,1,1))+5," "))</f>
        <v>45428</v>
      </c>
      <c r="N52" s="36"/>
      <c r="O52" s="4">
        <f>(IF(AND($C$2&lt;&gt;" ",P47&lt;&gt;" "),7*P47+DATE($C$2,1,1)-WEEKDAY(DATE($C$2,1,1))+5," "))</f>
        <v>45435</v>
      </c>
      <c r="P52" s="36"/>
      <c r="Q52" s="4">
        <f>(IF(AND($C$2&lt;&gt;" ",R47&lt;&gt;" "),7*R47+DATE($C$2,1,1)-WEEKDAY(DATE($C$2,1,1))+5," "))</f>
        <v>45442</v>
      </c>
      <c r="R52" s="36"/>
      <c r="S52" s="4">
        <f>(IF(AND($C$2&lt;&gt;" ",T47&lt;&gt;" "),7*T47+DATE($C$2,1,1)-WEEKDAY(DATE($C$2,1,1))+5," "))</f>
        <v>45449</v>
      </c>
      <c r="T52" s="36"/>
      <c r="U52" s="4">
        <f>(IF(AND($C$2&lt;&gt;" ",V47&lt;&gt;" "),7*V47+DATE($C$2,1,1)-WEEKDAY(DATE($C$2,1,1))+5," "))</f>
        <v>45456</v>
      </c>
      <c r="V52" s="36"/>
      <c r="W52" s="4">
        <f>(IF(AND($C$2&lt;&gt;" ",X47&lt;&gt;" "),7*X47+DATE($C$2,1,1)-WEEKDAY(DATE($C$2,1,1))+5," "))</f>
        <v>45463</v>
      </c>
      <c r="X52" s="36"/>
      <c r="Y52" s="4">
        <f>(IF(AND($C$2&lt;&gt;" ",Z47&lt;&gt;" "),7*Z47+DATE($C$2,1,1)-WEEKDAY(DATE($C$2,1,1))+5," "))</f>
        <v>45470</v>
      </c>
      <c r="Z52" s="36"/>
      <c r="AA52" s="4">
        <f>(IF(AND($C$2&lt;&gt;" ",AB47&lt;&gt;" "),7*AB47+DATE($C$2,1,1)-WEEKDAY(DATE($C$2,1,1))+5," "))</f>
        <v>45477</v>
      </c>
      <c r="AB52" s="36"/>
    </row>
    <row r="53" spans="1:28" x14ac:dyDescent="0.25">
      <c r="A53" s="6"/>
      <c r="B53" s="6"/>
      <c r="C53" s="4">
        <f>IF(AND($C$2&lt;&gt;" ",D47&lt;&gt;" "),7*D47+DATE($C$2,1,1)-WEEKDAY(DATE($C$2,1,1))+6)</f>
        <v>45394</v>
      </c>
      <c r="D53" s="36"/>
      <c r="E53" s="4">
        <f>IF(AND($C$2&lt;&gt;" ",F47&lt;&gt;" "),7*F47+DATE($C$2,1,1)-WEEKDAY(DATE($C$2,1,1))+6)</f>
        <v>45401</v>
      </c>
      <c r="F53" s="37"/>
      <c r="G53" s="4">
        <f>IF(AND($C$2&lt;&gt;" ",H47&lt;&gt;" "),7*H47+DATE($C$2,1,1)-WEEKDAY(DATE($C$2,1,1))+6)</f>
        <v>45408</v>
      </c>
      <c r="H53" s="36"/>
      <c r="I53" s="4">
        <f>IF(AND($C$2&lt;&gt;" ",J47&lt;&gt;" "),7*J47+DATE($C$2,1,1)-WEEKDAY(DATE($C$2,1,1))+6)</f>
        <v>45415</v>
      </c>
      <c r="J53" s="36"/>
      <c r="K53" s="4">
        <f>IF(AND($C$2&lt;&gt;" ",L47&lt;&gt;" "),7*L47+DATE($C$2,1,1)-WEEKDAY(DATE($C$2,1,1))+6)</f>
        <v>45422</v>
      </c>
      <c r="L53" s="36"/>
      <c r="M53" s="4">
        <f>IF(AND($C$2&lt;&gt;" ",N47&lt;&gt;" "),7*N47+DATE($C$2,1,1)-WEEKDAY(DATE($C$2,1,1))+6)</f>
        <v>45429</v>
      </c>
      <c r="N53" s="36"/>
      <c r="O53" s="4">
        <f>IF(AND($C$2&lt;&gt;" ",P47&lt;&gt;" "),7*P47+DATE($C$2,1,1)-WEEKDAY(DATE($C$2,1,1))+6)</f>
        <v>45436</v>
      </c>
      <c r="P53" s="36"/>
      <c r="Q53" s="4">
        <f>IF(AND($C$2&lt;&gt;" ",R47&lt;&gt;" "),7*R47+DATE($C$2,1,1)-WEEKDAY(DATE($C$2,1,1))+6)</f>
        <v>45443</v>
      </c>
      <c r="R53" s="36"/>
      <c r="S53" s="4">
        <f>IF(AND($C$2&lt;&gt;" ",T47&lt;&gt;" "),7*T47+DATE($C$2,1,1)-WEEKDAY(DATE($C$2,1,1))+6)</f>
        <v>45450</v>
      </c>
      <c r="T53" s="36"/>
      <c r="U53" s="4">
        <f>IF(AND($C$2&lt;&gt;" ",V47&lt;&gt;" "),7*V47+DATE($C$2,1,1)-WEEKDAY(DATE($C$2,1,1))+6)</f>
        <v>45457</v>
      </c>
      <c r="V53" s="36"/>
      <c r="W53" s="4">
        <f>IF(AND($C$2&lt;&gt;" ",X47&lt;&gt;" "),7*X47+DATE($C$2,1,1)-WEEKDAY(DATE($C$2,1,1))+6)</f>
        <v>45464</v>
      </c>
      <c r="X53" s="36"/>
      <c r="Y53" s="4">
        <f>IF(AND($C$2&lt;&gt;" ",Z47&lt;&gt;" "),7*Z47+DATE($C$2,1,1)-WEEKDAY(DATE($C$2,1,1))+6)</f>
        <v>45471</v>
      </c>
      <c r="Z53" s="36"/>
      <c r="AA53" s="4">
        <f>IF(AND($C$2&lt;&gt;" ",AB47&lt;&gt;" "),7*AB47+DATE($C$2,1,1)-WEEKDAY(DATE($C$2,1,1))+6)</f>
        <v>45478</v>
      </c>
      <c r="AB53" s="36"/>
    </row>
    <row r="54" spans="1:28" x14ac:dyDescent="0.25">
      <c r="A54" s="6"/>
      <c r="B54" s="6"/>
      <c r="C54" s="4">
        <f>(IF(AND($C$2&lt;&gt;" ",D47&lt;&gt;" "),7*D47+DATE($C$2,1,1)-WEEKDAY(DATE($C$2,1,1))+7))</f>
        <v>45395</v>
      </c>
      <c r="D54" s="36"/>
      <c r="E54" s="4">
        <f>(IF(AND($C$2&lt;&gt;" ",F47&lt;&gt;" "),7*F47+DATE($C$2,1,1)-WEEKDAY(DATE($C$2,1,1))+7))</f>
        <v>45402</v>
      </c>
      <c r="F54" s="37"/>
      <c r="G54" s="4">
        <f>(IF(AND($C$2&lt;&gt;" ",H47&lt;&gt;" "),7*H47+DATE($C$2,1,1)-WEEKDAY(DATE($C$2,1,1))+7))</f>
        <v>45409</v>
      </c>
      <c r="H54" s="36"/>
      <c r="I54" s="4">
        <f>(IF(AND($C$2&lt;&gt;" ",J47&lt;&gt;" "),7*J47+DATE($C$2,1,1)-WEEKDAY(DATE($C$2,1,1))+7))</f>
        <v>45416</v>
      </c>
      <c r="J54" s="36"/>
      <c r="K54" s="4">
        <f>(IF(AND($C$2&lt;&gt;" ",L47&lt;&gt;" "),7*L47+DATE($C$2,1,1)-WEEKDAY(DATE($C$2,1,1))+7))</f>
        <v>45423</v>
      </c>
      <c r="L54" s="36"/>
      <c r="M54" s="4">
        <f>(IF(AND($C$2&lt;&gt;" ",N47&lt;&gt;" "),7*N47+DATE($C$2,1,1)-WEEKDAY(DATE($C$2,1,1))+7))</f>
        <v>45430</v>
      </c>
      <c r="N54" s="36"/>
      <c r="O54" s="4">
        <f>(IF(AND($C$2&lt;&gt;" ",P47&lt;&gt;" "),7*P47+DATE($C$2,1,1)-WEEKDAY(DATE($C$2,1,1))+7))</f>
        <v>45437</v>
      </c>
      <c r="P54" s="36"/>
      <c r="Q54" s="4">
        <f>(IF(AND($C$2&lt;&gt;" ",R47&lt;&gt;" "),7*R47+DATE($C$2,1,1)-WEEKDAY(DATE($C$2,1,1))+7))</f>
        <v>45444</v>
      </c>
      <c r="R54" s="36"/>
      <c r="S54" s="4">
        <f>(IF(AND($C$2&lt;&gt;" ",T47&lt;&gt;" "),7*T47+DATE($C$2,1,1)-WEEKDAY(DATE($C$2,1,1))+7))</f>
        <v>45451</v>
      </c>
      <c r="T54" s="36"/>
      <c r="U54" s="4">
        <f>(IF(AND($C$2&lt;&gt;" ",V47&lt;&gt;" "),7*V47+DATE($C$2,1,1)-WEEKDAY(DATE($C$2,1,1))+7))</f>
        <v>45458</v>
      </c>
      <c r="V54" s="36"/>
      <c r="W54" s="4">
        <f>(IF(AND($C$2&lt;&gt;" ",X47&lt;&gt;" "),7*X47+DATE($C$2,1,1)-WEEKDAY(DATE($C$2,1,1))+7))</f>
        <v>45465</v>
      </c>
      <c r="X54" s="36"/>
      <c r="Y54" s="4">
        <f>(IF(AND($C$2&lt;&gt;" ",Z47&lt;&gt;" "),7*Z47+DATE($C$2,1,1)-WEEKDAY(DATE($C$2,1,1))+7))</f>
        <v>45472</v>
      </c>
      <c r="Z54" s="36"/>
      <c r="AA54" s="4">
        <f>(IF(AND($C$2&lt;&gt;" ",AB47&lt;&gt;" "),7*AB47+DATE($C$2,1,1)-WEEKDAY(DATE($C$2,1,1))+7))</f>
        <v>45479</v>
      </c>
      <c r="AB54" s="36"/>
    </row>
    <row r="55" spans="1:28" ht="15.75" thickBot="1" x14ac:dyDescent="0.3">
      <c r="A55" s="6"/>
      <c r="B55" s="6"/>
      <c r="C55" s="5">
        <f>(IF(AND($C$2&lt;&gt;" ",D47&lt;&gt;" "),7*D47+DATE($C$2,1,1)-WEEKDAY(DATE($C$2,1,1))+8))</f>
        <v>45396</v>
      </c>
      <c r="D55" s="38"/>
      <c r="E55" s="5">
        <f>(IF(AND($C$2&lt;&gt;" ",F47&lt;&gt;" "),7*F47+DATE($C$2,1,1)-WEEKDAY(DATE($C$2,1,1))+8))</f>
        <v>45403</v>
      </c>
      <c r="F55" s="39"/>
      <c r="G55" s="5">
        <f>(IF(AND($C$2&lt;&gt;" ",H47&lt;&gt;" "),7*H47+DATE($C$2,1,1)-WEEKDAY(DATE($C$2,1,1))+8))</f>
        <v>45410</v>
      </c>
      <c r="H55" s="38"/>
      <c r="I55" s="5">
        <f>(IF(AND($C$2&lt;&gt;" ",J47&lt;&gt;" "),7*J47+DATE($C$2,1,1)-WEEKDAY(DATE($C$2,1,1))+8))</f>
        <v>45417</v>
      </c>
      <c r="J55" s="38"/>
      <c r="K55" s="5">
        <f>(IF(AND($C$2&lt;&gt;" ",L47&lt;&gt;" "),7*L47+DATE($C$2,1,1)-WEEKDAY(DATE($C$2,1,1))+8))</f>
        <v>45424</v>
      </c>
      <c r="L55" s="38"/>
      <c r="M55" s="5">
        <f>(IF(AND($C$2&lt;&gt;" ",N47&lt;&gt;" "),7*N47+DATE($C$2,1,1)-WEEKDAY(DATE($C$2,1,1))+8))</f>
        <v>45431</v>
      </c>
      <c r="N55" s="38"/>
      <c r="O55" s="5">
        <f>(IF(AND($C$2&lt;&gt;" ",P47&lt;&gt;" "),7*P47+DATE($C$2,1,1)-WEEKDAY(DATE($C$2,1,1))+8))</f>
        <v>45438</v>
      </c>
      <c r="P55" s="38"/>
      <c r="Q55" s="5">
        <f>(IF(AND($C$2&lt;&gt;" ",R47&lt;&gt;" "),7*R47+DATE($C$2,1,1)-WEEKDAY(DATE($C$2,1,1))+8))</f>
        <v>45445</v>
      </c>
      <c r="R55" s="38"/>
      <c r="S55" s="5">
        <f>(IF(AND($C$2&lt;&gt;" ",T47&lt;&gt;" "),7*T47+DATE($C$2,1,1)-WEEKDAY(DATE($C$2,1,1))+8))</f>
        <v>45452</v>
      </c>
      <c r="T55" s="38"/>
      <c r="U55" s="5">
        <f>(IF(AND($C$2&lt;&gt;" ",V47&lt;&gt;" "),7*V47+DATE($C$2,1,1)-WEEKDAY(DATE($C$2,1,1))+8))</f>
        <v>45459</v>
      </c>
      <c r="V55" s="38"/>
      <c r="W55" s="5">
        <f>(IF(AND($C$2&lt;&gt;" ",X47&lt;&gt;" "),7*X47+DATE($C$2,1,1)-WEEKDAY(DATE($C$2,1,1))+8))</f>
        <v>45466</v>
      </c>
      <c r="X55" s="38"/>
      <c r="Y55" s="5">
        <f>(IF(AND($C$2&lt;&gt;" ",Z47&lt;&gt;" "),7*Z47+DATE($C$2,1,1)-WEEKDAY(DATE($C$2,1,1))+8))</f>
        <v>45473</v>
      </c>
      <c r="Z55" s="38"/>
      <c r="AA55" s="5">
        <f>(IF(AND($C$2&lt;&gt;" ",AB47&lt;&gt;" "),7*AB47+DATE($C$2,1,1)-WEEKDAY(DATE($C$2,1,1))+8))</f>
        <v>45480</v>
      </c>
      <c r="AB55" s="38"/>
    </row>
    <row r="56" spans="1:28" ht="15.75" thickBot="1" x14ac:dyDescent="0.3">
      <c r="A56" s="6"/>
      <c r="B56" s="6"/>
      <c r="C56" s="40"/>
      <c r="D56" s="41"/>
      <c r="E56" s="40"/>
      <c r="F56" s="41"/>
      <c r="G56" s="40"/>
      <c r="H56" s="41"/>
      <c r="I56" s="40"/>
      <c r="J56" s="41"/>
      <c r="K56" s="40"/>
      <c r="L56" s="41"/>
      <c r="M56" s="40"/>
      <c r="N56" s="41"/>
      <c r="O56" s="40"/>
      <c r="P56" s="41"/>
      <c r="Q56" s="40"/>
      <c r="R56" s="41"/>
      <c r="S56" s="40"/>
      <c r="T56" s="41"/>
      <c r="U56" s="40"/>
      <c r="V56" s="41"/>
      <c r="W56" s="40"/>
      <c r="X56" s="41"/>
      <c r="Y56" s="40"/>
      <c r="Z56" s="41"/>
      <c r="AA56" s="40"/>
      <c r="AB56" s="41"/>
    </row>
    <row r="57" spans="1:28" ht="15.75" thickBot="1" x14ac:dyDescent="0.3">
      <c r="A57" s="6"/>
      <c r="B57" s="6"/>
      <c r="C57" s="33" t="s">
        <v>12</v>
      </c>
      <c r="D57" s="34">
        <v>27</v>
      </c>
      <c r="E57" s="33" t="s">
        <v>12</v>
      </c>
      <c r="F57" s="35">
        <v>28</v>
      </c>
      <c r="G57" s="33" t="s">
        <v>12</v>
      </c>
      <c r="H57" s="34">
        <v>29</v>
      </c>
      <c r="I57" s="33" t="s">
        <v>12</v>
      </c>
      <c r="J57" s="34">
        <v>30</v>
      </c>
      <c r="K57" s="33" t="s">
        <v>12</v>
      </c>
      <c r="L57" s="34">
        <v>31</v>
      </c>
      <c r="M57" s="33" t="s">
        <v>12</v>
      </c>
      <c r="N57" s="34">
        <v>32</v>
      </c>
      <c r="O57" s="33" t="s">
        <v>12</v>
      </c>
      <c r="P57" s="34">
        <v>33</v>
      </c>
      <c r="Q57" s="33" t="s">
        <v>12</v>
      </c>
      <c r="R57" s="34">
        <v>34</v>
      </c>
      <c r="S57" s="33" t="s">
        <v>12</v>
      </c>
      <c r="T57" s="34">
        <v>35</v>
      </c>
      <c r="U57" s="33" t="s">
        <v>12</v>
      </c>
      <c r="V57" s="34">
        <v>36</v>
      </c>
      <c r="W57" s="33" t="s">
        <v>12</v>
      </c>
      <c r="X57" s="34">
        <v>37</v>
      </c>
      <c r="Y57" s="33" t="s">
        <v>12</v>
      </c>
      <c r="Z57" s="34">
        <v>38</v>
      </c>
      <c r="AA57" s="33" t="s">
        <v>12</v>
      </c>
      <c r="AB57" s="34">
        <v>39</v>
      </c>
    </row>
    <row r="58" spans="1:28" x14ac:dyDescent="0.25">
      <c r="A58" s="6"/>
      <c r="B58" s="6"/>
      <c r="C58" s="44"/>
      <c r="D58" s="36"/>
      <c r="E58" s="44"/>
      <c r="F58" s="37"/>
      <c r="G58" s="44"/>
      <c r="H58" s="36"/>
      <c r="I58" s="44"/>
      <c r="J58" s="36"/>
      <c r="K58" s="44"/>
      <c r="L58" s="36"/>
      <c r="M58" s="44"/>
      <c r="N58" s="36"/>
      <c r="O58" s="44"/>
      <c r="P58" s="36"/>
      <c r="Q58" s="44"/>
      <c r="R58" s="36"/>
      <c r="S58" s="44"/>
      <c r="T58" s="36"/>
      <c r="U58" s="44"/>
      <c r="V58" s="36"/>
      <c r="W58" s="44"/>
      <c r="X58" s="36"/>
      <c r="Y58" s="44"/>
      <c r="Z58" s="36"/>
      <c r="AA58" s="44"/>
      <c r="AB58" s="36"/>
    </row>
    <row r="59" spans="1:28" x14ac:dyDescent="0.25">
      <c r="A59" s="6"/>
      <c r="B59" s="6"/>
      <c r="C59" s="4">
        <f>(IF(AND($C$2&lt;&gt;" ",D57&lt;&gt;" "),7*D57+DATE($C$2,1,1)-WEEKDAY(DATE($C$2,1,1))+2," "))</f>
        <v>45481</v>
      </c>
      <c r="D59" s="36"/>
      <c r="E59" s="4">
        <f>(IF(AND($C$2&lt;&gt;" ",F57&lt;&gt;" "),7*F57+DATE($C$2,1,1)-WEEKDAY(DATE($C$2,1,1))+2," "))</f>
        <v>45488</v>
      </c>
      <c r="F59" s="37"/>
      <c r="G59" s="4">
        <f>(IF(AND($C$2&lt;&gt;" ",H57&lt;&gt;" "),7*H57+DATE($C$2,1,1)-WEEKDAY(DATE($C$2,1,1))+2," "))</f>
        <v>45495</v>
      </c>
      <c r="H59" s="36"/>
      <c r="I59" s="4">
        <f>(IF(AND($C$2&lt;&gt;" ",J57&lt;&gt;" "),7*J57+DATE($C$2,1,1)-WEEKDAY(DATE($C$2,1,1))+2," "))</f>
        <v>45502</v>
      </c>
      <c r="J59" s="36"/>
      <c r="K59" s="4">
        <f>(IF(AND($C$2&lt;&gt;" ",L57&lt;&gt;" "),7*L57+DATE($C$2,1,1)-WEEKDAY(DATE($C$2,1,1))+2," "))</f>
        <v>45509</v>
      </c>
      <c r="L59" s="36"/>
      <c r="M59" s="4">
        <f>(IF(AND($C$2&lt;&gt;" ",N57&lt;&gt;" "),7*N57+DATE($C$2,1,1)-WEEKDAY(DATE($C$2,1,1))+2," "))</f>
        <v>45516</v>
      </c>
      <c r="N59" s="36"/>
      <c r="O59" s="4">
        <f>(IF(AND($C$2&lt;&gt;" ",P57&lt;&gt;" "),7*P57+DATE($C$2,1,1)-WEEKDAY(DATE($C$2,1,1))+2," "))</f>
        <v>45523</v>
      </c>
      <c r="P59" s="36"/>
      <c r="Q59" s="4">
        <f>(IF(AND($C$2&lt;&gt;" ",R57&lt;&gt;" "),7*R57+DATE($C$2,1,1)-WEEKDAY(DATE($C$2,1,1))+2," "))</f>
        <v>45530</v>
      </c>
      <c r="R59" s="36"/>
      <c r="S59" s="4">
        <f>(IF(AND($C$2&lt;&gt;" ",T57&lt;&gt;" "),7*T57+DATE($C$2,1,1)-WEEKDAY(DATE($C$2,1,1))+2," "))</f>
        <v>45537</v>
      </c>
      <c r="T59" s="36"/>
      <c r="U59" s="4">
        <f>(IF(AND($C$2&lt;&gt;" ",V57&lt;&gt;" "),7*V57+DATE($C$2,1,1)-WEEKDAY(DATE($C$2,1,1))+2," "))</f>
        <v>45544</v>
      </c>
      <c r="V59" s="36"/>
      <c r="W59" s="4">
        <f>(IF(AND($C$2&lt;&gt;" ",X57&lt;&gt;" "),7*X57+DATE($C$2,1,1)-WEEKDAY(DATE($C$2,1,1))+2," "))</f>
        <v>45551</v>
      </c>
      <c r="X59" s="36"/>
      <c r="Y59" s="4">
        <f>(IF(AND($C$2&lt;&gt;" ",Z57&lt;&gt;" "),7*Z57+DATE($C$2,1,1)-WEEKDAY(DATE($C$2,1,1))+2," "))</f>
        <v>45558</v>
      </c>
      <c r="Z59" s="36"/>
      <c r="AA59" s="4">
        <f>(IF(AND($C$2&lt;&gt;" ",AB57&lt;&gt;" "),7*AB57+DATE($C$2,1,1)-WEEKDAY(DATE($C$2,1,1))+2," "))</f>
        <v>45565</v>
      </c>
      <c r="AB59" s="36"/>
    </row>
    <row r="60" spans="1:28" x14ac:dyDescent="0.25">
      <c r="A60" s="6"/>
      <c r="B60" s="6"/>
      <c r="C60" s="4">
        <f>(IF(AND($C$2&lt;&gt;" ",D57&lt;&gt;" "),7*D57+DATE($C$2,1,1)-WEEKDAY(DATE($C$2,1,1))+3," "))</f>
        <v>45482</v>
      </c>
      <c r="D60" s="36"/>
      <c r="E60" s="4">
        <f>(IF(AND($C$2&lt;&gt;" ",F57&lt;&gt;" "),7*F57+DATE($C$2,1,1)-WEEKDAY(DATE($C$2,1,1))+3," "))</f>
        <v>45489</v>
      </c>
      <c r="F60" s="37"/>
      <c r="G60" s="4">
        <f>(IF(AND($C$2&lt;&gt;" ",H57&lt;&gt;" "),7*H57+DATE($C$2,1,1)-WEEKDAY(DATE($C$2,1,1))+3," "))</f>
        <v>45496</v>
      </c>
      <c r="H60" s="36"/>
      <c r="I60" s="4">
        <f>(IF(AND($C$2&lt;&gt;" ",J57&lt;&gt;" "),7*J57+DATE($C$2,1,1)-WEEKDAY(DATE($C$2,1,1))+3," "))</f>
        <v>45503</v>
      </c>
      <c r="J60" s="36"/>
      <c r="K60" s="4">
        <f>(IF(AND($C$2&lt;&gt;" ",L57&lt;&gt;" "),7*L57+DATE($C$2,1,1)-WEEKDAY(DATE($C$2,1,1))+3," "))</f>
        <v>45510</v>
      </c>
      <c r="L60" s="36"/>
      <c r="M60" s="4">
        <f>(IF(AND($C$2&lt;&gt;" ",N57&lt;&gt;" "),7*N57+DATE($C$2,1,1)-WEEKDAY(DATE($C$2,1,1))+3," "))</f>
        <v>45517</v>
      </c>
      <c r="N60" s="36"/>
      <c r="O60" s="4">
        <f>(IF(AND($C$2&lt;&gt;" ",P57&lt;&gt;" "),7*P57+DATE($C$2,1,1)-WEEKDAY(DATE($C$2,1,1))+3," "))</f>
        <v>45524</v>
      </c>
      <c r="P60" s="36"/>
      <c r="Q60" s="4">
        <f>(IF(AND($C$2&lt;&gt;" ",R57&lt;&gt;" "),7*R57+DATE($C$2,1,1)-WEEKDAY(DATE($C$2,1,1))+3," "))</f>
        <v>45531</v>
      </c>
      <c r="R60" s="36"/>
      <c r="S60" s="4">
        <f>(IF(AND($C$2&lt;&gt;" ",T57&lt;&gt;" "),7*T57+DATE($C$2,1,1)-WEEKDAY(DATE($C$2,1,1))+3," "))</f>
        <v>45538</v>
      </c>
      <c r="T60" s="36"/>
      <c r="U60" s="4">
        <f>(IF(AND($C$2&lt;&gt;" ",V57&lt;&gt;" "),7*V57+DATE($C$2,1,1)-WEEKDAY(DATE($C$2,1,1))+3," "))</f>
        <v>45545</v>
      </c>
      <c r="V60" s="36"/>
      <c r="W60" s="4">
        <f>(IF(AND($C$2&lt;&gt;" ",X57&lt;&gt;" "),7*X57+DATE($C$2,1,1)-WEEKDAY(DATE($C$2,1,1))+3," "))</f>
        <v>45552</v>
      </c>
      <c r="X60" s="36"/>
      <c r="Y60" s="4">
        <f>(IF(AND($C$2&lt;&gt;" ",Z57&lt;&gt;" "),7*Z57+DATE($C$2,1,1)-WEEKDAY(DATE($C$2,1,1))+3," "))</f>
        <v>45559</v>
      </c>
      <c r="Z60" s="36"/>
      <c r="AA60" s="4">
        <f>(IF(AND($C$2&lt;&gt;" ",AB57&lt;&gt;" "),7*AB57+DATE($C$2,1,1)-WEEKDAY(DATE($C$2,1,1))+3," "))</f>
        <v>45566</v>
      </c>
      <c r="AB60" s="36"/>
    </row>
    <row r="61" spans="1:28" x14ac:dyDescent="0.25">
      <c r="A61" s="6"/>
      <c r="B61" s="6"/>
      <c r="C61" s="4">
        <f>(IF(AND($C$2&lt;&gt;" ",D57&lt;&gt;" "),7*D57+DATE($C$2,1,1)-WEEKDAY(DATE($C$2,1,1))+4," "))</f>
        <v>45483</v>
      </c>
      <c r="D61" s="36"/>
      <c r="E61" s="4">
        <f>(IF(AND($C$2&lt;&gt;" ",F57&lt;&gt;" "),7*F57+DATE($C$2,1,1)-WEEKDAY(DATE($C$2,1,1))+4," "))</f>
        <v>45490</v>
      </c>
      <c r="F61" s="37"/>
      <c r="G61" s="4">
        <f>(IF(AND($C$2&lt;&gt;" ",H57&lt;&gt;" "),7*H57+DATE($C$2,1,1)-WEEKDAY(DATE($C$2,1,1))+4," "))</f>
        <v>45497</v>
      </c>
      <c r="H61" s="36"/>
      <c r="I61" s="4">
        <f>(IF(AND($C$2&lt;&gt;" ",J57&lt;&gt;" "),7*J57+DATE($C$2,1,1)-WEEKDAY(DATE($C$2,1,1))+4," "))</f>
        <v>45504</v>
      </c>
      <c r="J61" s="36"/>
      <c r="K61" s="4">
        <f>(IF(AND($C$2&lt;&gt;" ",L57&lt;&gt;" "),7*L57+DATE($C$2,1,1)-WEEKDAY(DATE($C$2,1,1))+4," "))</f>
        <v>45511</v>
      </c>
      <c r="L61" s="36"/>
      <c r="M61" s="4">
        <f>(IF(AND($C$2&lt;&gt;" ",N57&lt;&gt;" "),7*N57+DATE($C$2,1,1)-WEEKDAY(DATE($C$2,1,1))+4," "))</f>
        <v>45518</v>
      </c>
      <c r="N61" s="36"/>
      <c r="O61" s="4">
        <f>(IF(AND($C$2&lt;&gt;" ",P57&lt;&gt;" "),7*P57+DATE($C$2,1,1)-WEEKDAY(DATE($C$2,1,1))+4," "))</f>
        <v>45525</v>
      </c>
      <c r="P61" s="36"/>
      <c r="Q61" s="4">
        <f>(IF(AND($C$2&lt;&gt;" ",R57&lt;&gt;" "),7*R57+DATE($C$2,1,1)-WEEKDAY(DATE($C$2,1,1))+4," "))</f>
        <v>45532</v>
      </c>
      <c r="R61" s="36"/>
      <c r="S61" s="4">
        <f>(IF(AND($C$2&lt;&gt;" ",T57&lt;&gt;" "),7*T57+DATE($C$2,1,1)-WEEKDAY(DATE($C$2,1,1))+4," "))</f>
        <v>45539</v>
      </c>
      <c r="T61" s="36"/>
      <c r="U61" s="4">
        <f>(IF(AND($C$2&lt;&gt;" ",V57&lt;&gt;" "),7*V57+DATE($C$2,1,1)-WEEKDAY(DATE($C$2,1,1))+4," "))</f>
        <v>45546</v>
      </c>
      <c r="V61" s="36"/>
      <c r="W61" s="4">
        <f>(IF(AND($C$2&lt;&gt;" ",X57&lt;&gt;" "),7*X57+DATE($C$2,1,1)-WEEKDAY(DATE($C$2,1,1))+4," "))</f>
        <v>45553</v>
      </c>
      <c r="X61" s="36"/>
      <c r="Y61" s="4">
        <f>(IF(AND($C$2&lt;&gt;" ",Z57&lt;&gt;" "),7*Z57+DATE($C$2,1,1)-WEEKDAY(DATE($C$2,1,1))+4," "))</f>
        <v>45560</v>
      </c>
      <c r="Z61" s="36"/>
      <c r="AA61" s="4">
        <f>(IF(AND($C$2&lt;&gt;" ",AB57&lt;&gt;" "),7*AB57+DATE($C$2,1,1)-WEEKDAY(DATE($C$2,1,1))+4," "))</f>
        <v>45567</v>
      </c>
      <c r="AB61" s="36"/>
    </row>
    <row r="62" spans="1:28" x14ac:dyDescent="0.25">
      <c r="A62" s="6"/>
      <c r="B62" s="6"/>
      <c r="C62" s="4">
        <f>(IF(AND($C$2&lt;&gt;" ",D57&lt;&gt;" "),7*D57+DATE($C$2,1,1)-WEEKDAY(DATE($C$2,1,1))+5," "))</f>
        <v>45484</v>
      </c>
      <c r="D62" s="36"/>
      <c r="E62" s="4">
        <f>(IF(AND($C$2&lt;&gt;" ",F57&lt;&gt;" "),7*F57+DATE($C$2,1,1)-WEEKDAY(DATE($C$2,1,1))+5," "))</f>
        <v>45491</v>
      </c>
      <c r="F62" s="37"/>
      <c r="G62" s="4">
        <f>(IF(AND($C$2&lt;&gt;" ",H57&lt;&gt;" "),7*H57+DATE($C$2,1,1)-WEEKDAY(DATE($C$2,1,1))+5," "))</f>
        <v>45498</v>
      </c>
      <c r="H62" s="36"/>
      <c r="I62" s="4">
        <f>(IF(AND($C$2&lt;&gt;" ",J57&lt;&gt;" "),7*J57+DATE($C$2,1,1)-WEEKDAY(DATE($C$2,1,1))+5," "))</f>
        <v>45505</v>
      </c>
      <c r="J62" s="36"/>
      <c r="K62" s="4">
        <f>(IF(AND($C$2&lt;&gt;" ",L57&lt;&gt;" "),7*L57+DATE($C$2,1,1)-WEEKDAY(DATE($C$2,1,1))+5," "))</f>
        <v>45512</v>
      </c>
      <c r="L62" s="36"/>
      <c r="M62" s="4">
        <f>(IF(AND($C$2&lt;&gt;" ",N57&lt;&gt;" "),7*N57+DATE($C$2,1,1)-WEEKDAY(DATE($C$2,1,1))+5," "))</f>
        <v>45519</v>
      </c>
      <c r="N62" s="36"/>
      <c r="O62" s="4">
        <f>(IF(AND($C$2&lt;&gt;" ",P57&lt;&gt;" "),7*P57+DATE($C$2,1,1)-WEEKDAY(DATE($C$2,1,1))+5," "))</f>
        <v>45526</v>
      </c>
      <c r="P62" s="36"/>
      <c r="Q62" s="4">
        <f>(IF(AND($C$2&lt;&gt;" ",R57&lt;&gt;" "),7*R57+DATE($C$2,1,1)-WEEKDAY(DATE($C$2,1,1))+5," "))</f>
        <v>45533</v>
      </c>
      <c r="R62" s="36"/>
      <c r="S62" s="4">
        <f>(IF(AND($C$2&lt;&gt;" ",T57&lt;&gt;" "),7*T57+DATE($C$2,1,1)-WEEKDAY(DATE($C$2,1,1))+5," "))</f>
        <v>45540</v>
      </c>
      <c r="T62" s="36"/>
      <c r="U62" s="4">
        <f>(IF(AND($C$2&lt;&gt;" ",V57&lt;&gt;" "),7*V57+DATE($C$2,1,1)-WEEKDAY(DATE($C$2,1,1))+5," "))</f>
        <v>45547</v>
      </c>
      <c r="V62" s="36"/>
      <c r="W62" s="4">
        <f>(IF(AND($C$2&lt;&gt;" ",X57&lt;&gt;" "),7*X57+DATE($C$2,1,1)-WEEKDAY(DATE($C$2,1,1))+5," "))</f>
        <v>45554</v>
      </c>
      <c r="X62" s="36"/>
      <c r="Y62" s="4">
        <f>(IF(AND($C$2&lt;&gt;" ",Z57&lt;&gt;" "),7*Z57+DATE($C$2,1,1)-WEEKDAY(DATE($C$2,1,1))+5," "))</f>
        <v>45561</v>
      </c>
      <c r="Z62" s="36"/>
      <c r="AA62" s="4">
        <f>(IF(AND($C$2&lt;&gt;" ",AB57&lt;&gt;" "),7*AB57+DATE($C$2,1,1)-WEEKDAY(DATE($C$2,1,1))+5," "))</f>
        <v>45568</v>
      </c>
      <c r="AB62" s="36"/>
    </row>
    <row r="63" spans="1:28" x14ac:dyDescent="0.25">
      <c r="A63" s="6"/>
      <c r="B63" s="6"/>
      <c r="C63" s="4">
        <f>IF(AND($C$2&lt;&gt;" ",D57&lt;&gt;" "),7*D57+DATE($C$2,1,1)-WEEKDAY(DATE($C$2,1,1))+6)</f>
        <v>45485</v>
      </c>
      <c r="D63" s="36"/>
      <c r="E63" s="4">
        <f>IF(AND($C$2&lt;&gt;" ",F57&lt;&gt;" "),7*F57+DATE($C$2,1,1)-WEEKDAY(DATE($C$2,1,1))+6)</f>
        <v>45492</v>
      </c>
      <c r="F63" s="37"/>
      <c r="G63" s="4">
        <f>IF(AND($C$2&lt;&gt;" ",H57&lt;&gt;" "),7*H57+DATE($C$2,1,1)-WEEKDAY(DATE($C$2,1,1))+6)</f>
        <v>45499</v>
      </c>
      <c r="H63" s="36"/>
      <c r="I63" s="4">
        <f>IF(AND($C$2&lt;&gt;" ",J57&lt;&gt;" "),7*J57+DATE($C$2,1,1)-WEEKDAY(DATE($C$2,1,1))+6)</f>
        <v>45506</v>
      </c>
      <c r="J63" s="36"/>
      <c r="K63" s="4">
        <f>IF(AND($C$2&lt;&gt;" ",L57&lt;&gt;" "),7*L57+DATE($C$2,1,1)-WEEKDAY(DATE($C$2,1,1))+6)</f>
        <v>45513</v>
      </c>
      <c r="L63" s="36"/>
      <c r="M63" s="4">
        <f>IF(AND($C$2&lt;&gt;" ",N57&lt;&gt;" "),7*N57+DATE($C$2,1,1)-WEEKDAY(DATE($C$2,1,1))+6)</f>
        <v>45520</v>
      </c>
      <c r="N63" s="36"/>
      <c r="O63" s="4">
        <f>IF(AND($C$2&lt;&gt;" ",P57&lt;&gt;" "),7*P57+DATE($C$2,1,1)-WEEKDAY(DATE($C$2,1,1))+6)</f>
        <v>45527</v>
      </c>
      <c r="P63" s="36"/>
      <c r="Q63" s="4">
        <f>IF(AND($C$2&lt;&gt;" ",R57&lt;&gt;" "),7*R57+DATE($C$2,1,1)-WEEKDAY(DATE($C$2,1,1))+6)</f>
        <v>45534</v>
      </c>
      <c r="R63" s="36"/>
      <c r="S63" s="4">
        <f>IF(AND($C$2&lt;&gt;" ",T57&lt;&gt;" "),7*T57+DATE($C$2,1,1)-WEEKDAY(DATE($C$2,1,1))+6)</f>
        <v>45541</v>
      </c>
      <c r="T63" s="36"/>
      <c r="U63" s="4">
        <f>IF(AND($C$2&lt;&gt;" ",V57&lt;&gt;" "),7*V57+DATE($C$2,1,1)-WEEKDAY(DATE($C$2,1,1))+6)</f>
        <v>45548</v>
      </c>
      <c r="V63" s="36"/>
      <c r="W63" s="4">
        <f>IF(AND($C$2&lt;&gt;" ",X57&lt;&gt;" "),7*X57+DATE($C$2,1,1)-WEEKDAY(DATE($C$2,1,1))+6)</f>
        <v>45555</v>
      </c>
      <c r="X63" s="36"/>
      <c r="Y63" s="4">
        <f>IF(AND($C$2&lt;&gt;" ",Z57&lt;&gt;" "),7*Z57+DATE($C$2,1,1)-WEEKDAY(DATE($C$2,1,1))+6)</f>
        <v>45562</v>
      </c>
      <c r="Z63" s="36"/>
      <c r="AA63" s="4">
        <f>IF(AND($C$2&lt;&gt;" ",AB57&lt;&gt;" "),7*AB57+DATE($C$2,1,1)-WEEKDAY(DATE($C$2,1,1))+6)</f>
        <v>45569</v>
      </c>
      <c r="AB63" s="36"/>
    </row>
    <row r="64" spans="1:28" x14ac:dyDescent="0.25">
      <c r="A64" s="6"/>
      <c r="B64" s="6"/>
      <c r="C64" s="4">
        <f>(IF(AND($C$2&lt;&gt;" ",D57&lt;&gt;" "),7*D57+DATE($C$2,1,1)-WEEKDAY(DATE($C$2,1,1))+7))</f>
        <v>45486</v>
      </c>
      <c r="D64" s="36"/>
      <c r="E64" s="4">
        <f>(IF(AND($C$2&lt;&gt;" ",F57&lt;&gt;" "),7*F57+DATE($C$2,1,1)-WEEKDAY(DATE($C$2,1,1))+7))</f>
        <v>45493</v>
      </c>
      <c r="F64" s="37"/>
      <c r="G64" s="4">
        <f>(IF(AND($C$2&lt;&gt;" ",H57&lt;&gt;" "),7*H57+DATE($C$2,1,1)-WEEKDAY(DATE($C$2,1,1))+7))</f>
        <v>45500</v>
      </c>
      <c r="H64" s="36"/>
      <c r="I64" s="4">
        <f>(IF(AND($C$2&lt;&gt;" ",J57&lt;&gt;" "),7*J57+DATE($C$2,1,1)-WEEKDAY(DATE($C$2,1,1))+7))</f>
        <v>45507</v>
      </c>
      <c r="J64" s="36"/>
      <c r="K64" s="4">
        <f>(IF(AND($C$2&lt;&gt;" ",L57&lt;&gt;" "),7*L57+DATE($C$2,1,1)-WEEKDAY(DATE($C$2,1,1))+7))</f>
        <v>45514</v>
      </c>
      <c r="L64" s="36"/>
      <c r="M64" s="4">
        <f>(IF(AND($C$2&lt;&gt;" ",N57&lt;&gt;" "),7*N57+DATE($C$2,1,1)-WEEKDAY(DATE($C$2,1,1))+7))</f>
        <v>45521</v>
      </c>
      <c r="N64" s="36"/>
      <c r="O64" s="4">
        <f>(IF(AND($C$2&lt;&gt;" ",P57&lt;&gt;" "),7*P57+DATE($C$2,1,1)-WEEKDAY(DATE($C$2,1,1))+7))</f>
        <v>45528</v>
      </c>
      <c r="P64" s="36"/>
      <c r="Q64" s="4">
        <f>(IF(AND($C$2&lt;&gt;" ",R57&lt;&gt;" "),7*R57+DATE($C$2,1,1)-WEEKDAY(DATE($C$2,1,1))+7))</f>
        <v>45535</v>
      </c>
      <c r="R64" s="36"/>
      <c r="S64" s="4">
        <f>(IF(AND($C$2&lt;&gt;" ",T57&lt;&gt;" "),7*T57+DATE($C$2,1,1)-WEEKDAY(DATE($C$2,1,1))+7))</f>
        <v>45542</v>
      </c>
      <c r="T64" s="36"/>
      <c r="U64" s="4">
        <f>(IF(AND($C$2&lt;&gt;" ",V57&lt;&gt;" "),7*V57+DATE($C$2,1,1)-WEEKDAY(DATE($C$2,1,1))+7))</f>
        <v>45549</v>
      </c>
      <c r="V64" s="36"/>
      <c r="W64" s="4">
        <f>(IF(AND($C$2&lt;&gt;" ",X57&lt;&gt;" "),7*X57+DATE($C$2,1,1)-WEEKDAY(DATE($C$2,1,1))+7))</f>
        <v>45556</v>
      </c>
      <c r="X64" s="36"/>
      <c r="Y64" s="4">
        <f>(IF(AND($C$2&lt;&gt;" ",Z57&lt;&gt;" "),7*Z57+DATE($C$2,1,1)-WEEKDAY(DATE($C$2,1,1))+7))</f>
        <v>45563</v>
      </c>
      <c r="Z64" s="36"/>
      <c r="AA64" s="4">
        <f>(IF(AND($C$2&lt;&gt;" ",AB57&lt;&gt;" "),7*AB57+DATE($C$2,1,1)-WEEKDAY(DATE($C$2,1,1))+7))</f>
        <v>45570</v>
      </c>
      <c r="AB64" s="36"/>
    </row>
    <row r="65" spans="1:28" ht="15.75" thickBot="1" x14ac:dyDescent="0.3">
      <c r="A65" s="6"/>
      <c r="B65" s="6"/>
      <c r="C65" s="5">
        <f>(IF(AND($C$2&lt;&gt;" ",D57&lt;&gt;" "),7*D57+DATE($C$2,1,1)-WEEKDAY(DATE($C$2,1,1))+8))</f>
        <v>45487</v>
      </c>
      <c r="D65" s="38"/>
      <c r="E65" s="5">
        <f>(IF(AND($C$2&lt;&gt;" ",F57&lt;&gt;" "),7*F57+DATE($C$2,1,1)-WEEKDAY(DATE($C$2,1,1))+8))</f>
        <v>45494</v>
      </c>
      <c r="F65" s="39"/>
      <c r="G65" s="5">
        <f>(IF(AND($C$2&lt;&gt;" ",H57&lt;&gt;" "),7*H57+DATE($C$2,1,1)-WEEKDAY(DATE($C$2,1,1))+8))</f>
        <v>45501</v>
      </c>
      <c r="H65" s="38"/>
      <c r="I65" s="5">
        <f>(IF(AND($C$2&lt;&gt;" ",J57&lt;&gt;" "),7*J57+DATE($C$2,1,1)-WEEKDAY(DATE($C$2,1,1))+8))</f>
        <v>45508</v>
      </c>
      <c r="J65" s="38"/>
      <c r="K65" s="5">
        <f>(IF(AND($C$2&lt;&gt;" ",L57&lt;&gt;" "),7*L57+DATE($C$2,1,1)-WEEKDAY(DATE($C$2,1,1))+8))</f>
        <v>45515</v>
      </c>
      <c r="L65" s="38"/>
      <c r="M65" s="5">
        <f>(IF(AND($C$2&lt;&gt;" ",N57&lt;&gt;" "),7*N57+DATE($C$2,1,1)-WEEKDAY(DATE($C$2,1,1))+8))</f>
        <v>45522</v>
      </c>
      <c r="N65" s="38"/>
      <c r="O65" s="5">
        <f>(IF(AND($C$2&lt;&gt;" ",P57&lt;&gt;" "),7*P57+DATE($C$2,1,1)-WEEKDAY(DATE($C$2,1,1))+8))</f>
        <v>45529</v>
      </c>
      <c r="P65" s="38"/>
      <c r="Q65" s="5">
        <f>(IF(AND($C$2&lt;&gt;" ",R57&lt;&gt;" "),7*R57+DATE($C$2,1,1)-WEEKDAY(DATE($C$2,1,1))+8))</f>
        <v>45536</v>
      </c>
      <c r="R65" s="38"/>
      <c r="S65" s="5">
        <f>(IF(AND($C$2&lt;&gt;" ",T57&lt;&gt;" "),7*T57+DATE($C$2,1,1)-WEEKDAY(DATE($C$2,1,1))+8))</f>
        <v>45543</v>
      </c>
      <c r="T65" s="38"/>
      <c r="U65" s="5">
        <f>(IF(AND($C$2&lt;&gt;" ",V57&lt;&gt;" "),7*V57+DATE($C$2,1,1)-WEEKDAY(DATE($C$2,1,1))+8))</f>
        <v>45550</v>
      </c>
      <c r="V65" s="38"/>
      <c r="W65" s="5">
        <f>(IF(AND($C$2&lt;&gt;" ",X57&lt;&gt;" "),7*X57+DATE($C$2,1,1)-WEEKDAY(DATE($C$2,1,1))+8))</f>
        <v>45557</v>
      </c>
      <c r="X65" s="38"/>
      <c r="Y65" s="5">
        <f>(IF(AND($C$2&lt;&gt;" ",Z57&lt;&gt;" "),7*Z57+DATE($C$2,1,1)-WEEKDAY(DATE($C$2,1,1))+8))</f>
        <v>45564</v>
      </c>
      <c r="Z65" s="38"/>
      <c r="AA65" s="5">
        <f>(IF(AND($C$2&lt;&gt;" ",AB57&lt;&gt;" "),7*AB57+DATE($C$2,1,1)-WEEKDAY(DATE($C$2,1,1))+8))</f>
        <v>45571</v>
      </c>
      <c r="AB65" s="38"/>
    </row>
    <row r="66" spans="1:28" ht="15.75" thickBot="1" x14ac:dyDescent="0.3">
      <c r="A66" s="6"/>
      <c r="B66" s="6"/>
      <c r="C66" s="40"/>
      <c r="D66" s="41"/>
      <c r="E66" s="40"/>
      <c r="F66" s="41"/>
      <c r="G66" s="40"/>
      <c r="H66" s="41"/>
      <c r="I66" s="40"/>
      <c r="J66" s="41"/>
      <c r="K66" s="40"/>
      <c r="L66" s="41"/>
      <c r="M66" s="40"/>
      <c r="N66" s="41"/>
      <c r="O66" s="40"/>
      <c r="P66" s="41"/>
      <c r="Q66" s="40"/>
      <c r="R66" s="41"/>
      <c r="S66" s="40"/>
      <c r="T66" s="41"/>
      <c r="U66" s="40"/>
      <c r="V66" s="41"/>
      <c r="W66" s="40"/>
      <c r="X66" s="41"/>
      <c r="Y66" s="40"/>
      <c r="Z66" s="41"/>
      <c r="AA66" s="40"/>
      <c r="AB66" s="41"/>
    </row>
    <row r="67" spans="1:28" ht="15.75" thickBot="1" x14ac:dyDescent="0.3">
      <c r="A67" s="6"/>
      <c r="B67" s="6"/>
      <c r="C67" s="33" t="s">
        <v>12</v>
      </c>
      <c r="D67" s="42">
        <v>40</v>
      </c>
      <c r="E67" s="33" t="s">
        <v>12</v>
      </c>
      <c r="F67" s="35">
        <v>41</v>
      </c>
      <c r="G67" s="33" t="s">
        <v>12</v>
      </c>
      <c r="H67" s="34">
        <v>42</v>
      </c>
      <c r="I67" s="33" t="s">
        <v>12</v>
      </c>
      <c r="J67" s="34">
        <v>43</v>
      </c>
      <c r="K67" s="33" t="s">
        <v>12</v>
      </c>
      <c r="L67" s="34">
        <v>44</v>
      </c>
      <c r="M67" s="33" t="s">
        <v>12</v>
      </c>
      <c r="N67" s="34">
        <v>45</v>
      </c>
      <c r="O67" s="33" t="s">
        <v>12</v>
      </c>
      <c r="P67" s="34">
        <v>46</v>
      </c>
      <c r="Q67" s="33" t="s">
        <v>12</v>
      </c>
      <c r="R67" s="34">
        <v>47</v>
      </c>
      <c r="S67" s="33" t="s">
        <v>12</v>
      </c>
      <c r="T67" s="34">
        <v>48</v>
      </c>
      <c r="U67" s="33" t="s">
        <v>12</v>
      </c>
      <c r="V67" s="34">
        <v>49</v>
      </c>
      <c r="W67" s="33" t="s">
        <v>12</v>
      </c>
      <c r="X67" s="34">
        <v>50</v>
      </c>
      <c r="Y67" s="33" t="s">
        <v>12</v>
      </c>
      <c r="Z67" s="34">
        <v>51</v>
      </c>
      <c r="AA67" s="33" t="s">
        <v>12</v>
      </c>
      <c r="AB67" s="34">
        <v>52</v>
      </c>
    </row>
    <row r="68" spans="1:28" x14ac:dyDescent="0.25">
      <c r="A68" s="6"/>
      <c r="B68" s="6"/>
      <c r="C68" s="44"/>
      <c r="D68" s="36"/>
      <c r="E68" s="44"/>
      <c r="F68" s="37"/>
      <c r="G68" s="44"/>
      <c r="H68" s="36"/>
      <c r="I68" s="44"/>
      <c r="J68" s="36"/>
      <c r="K68" s="44"/>
      <c r="L68" s="36"/>
      <c r="M68" s="44"/>
      <c r="N68" s="36"/>
      <c r="O68" s="44"/>
      <c r="P68" s="36"/>
      <c r="Q68" s="44"/>
      <c r="R68" s="36"/>
      <c r="S68" s="44"/>
      <c r="T68" s="36"/>
      <c r="U68" s="44"/>
      <c r="V68" s="36"/>
      <c r="W68" s="44"/>
      <c r="X68" s="36"/>
      <c r="Y68" s="44"/>
      <c r="Z68" s="36"/>
      <c r="AA68" s="44"/>
      <c r="AB68" s="36"/>
    </row>
    <row r="69" spans="1:28" x14ac:dyDescent="0.25">
      <c r="A69" s="6"/>
      <c r="B69" s="6"/>
      <c r="C69" s="4">
        <f>(IF(AND($C$2&lt;&gt;" ",D67&lt;&gt;" "),7*D67+DATE($C$2,1,1)-WEEKDAY(DATE($C$2,1,1))+2," "))</f>
        <v>45572</v>
      </c>
      <c r="D69" s="36"/>
      <c r="E69" s="4">
        <f>(IF(AND($C$2&lt;&gt;" ",F67&lt;&gt;" "),7*F67+DATE($C$2,1,1)-WEEKDAY(DATE($C$2,1,1))+2," "))</f>
        <v>45579</v>
      </c>
      <c r="F69" s="37"/>
      <c r="G69" s="4">
        <f>(IF(AND($C$2&lt;&gt;" ",H67&lt;&gt;" "),7*H67+DATE($C$2,1,1)-WEEKDAY(DATE($C$2,1,1))+2," "))</f>
        <v>45586</v>
      </c>
      <c r="H69" s="36"/>
      <c r="I69" s="4">
        <f>(IF(AND($C$2&lt;&gt;" ",J67&lt;&gt;" "),7*J67+DATE($C$2,1,1)-WEEKDAY(DATE($C$2,1,1))+2," "))</f>
        <v>45593</v>
      </c>
      <c r="J69" s="36"/>
      <c r="K69" s="4">
        <f>(IF(AND($C$2&lt;&gt;" ",L67&lt;&gt;" "),7*L67+DATE($C$2,1,1)-WEEKDAY(DATE($C$2,1,1))+2," "))</f>
        <v>45600</v>
      </c>
      <c r="L69" s="36"/>
      <c r="M69" s="4">
        <f>(IF(AND($C$2&lt;&gt;" ",N67&lt;&gt;" "),7*N67+DATE($C$2,1,1)-WEEKDAY(DATE($C$2,1,1))+2," "))</f>
        <v>45607</v>
      </c>
      <c r="N69" s="36"/>
      <c r="O69" s="4">
        <f>(IF(AND($C$2&lt;&gt;" ",P67&lt;&gt;" "),7*P67+DATE($C$2,1,1)-WEEKDAY(DATE($C$2,1,1))+2," "))</f>
        <v>45614</v>
      </c>
      <c r="P69" s="36"/>
      <c r="Q69" s="4">
        <f>(IF(AND($C$2&lt;&gt;" ",R67&lt;&gt;" "),7*R67+DATE($C$2,1,1)-WEEKDAY(DATE($C$2,1,1))+2," "))</f>
        <v>45621</v>
      </c>
      <c r="R69" s="36"/>
      <c r="S69" s="4">
        <f>(IF(AND($C$2&lt;&gt;" ",T67&lt;&gt;" "),7*T67+DATE($C$2,1,1)-WEEKDAY(DATE($C$2,1,1))+2," "))</f>
        <v>45628</v>
      </c>
      <c r="T69" s="36"/>
      <c r="U69" s="4">
        <f>(IF(AND($C$2&lt;&gt;" ",V67&lt;&gt;" "),7*V67+DATE($C$2,1,1)-WEEKDAY(DATE($C$2,1,1))+2," "))</f>
        <v>45635</v>
      </c>
      <c r="V69" s="36"/>
      <c r="W69" s="4">
        <f>(IF(AND($C$2&lt;&gt;" ",X67&lt;&gt;" "),7*X67+DATE($C$2,1,1)-WEEKDAY(DATE($C$2,1,1))+2," "))</f>
        <v>45642</v>
      </c>
      <c r="X69" s="36"/>
      <c r="Y69" s="4">
        <f>(IF(AND($C$2&lt;&gt;" ",Z67&lt;&gt;" "),7*Z67+DATE($C$2,1,1)-WEEKDAY(DATE($C$2,1,1))+2," "))</f>
        <v>45649</v>
      </c>
      <c r="Z69" s="36"/>
      <c r="AA69" s="4">
        <f>(IF(AND($C$2&lt;&gt;" ",AB67&lt;&gt;" "),7*AB67+DATE($C$2,1,1)-WEEKDAY(DATE($C$2,1,1))+2," "))</f>
        <v>45656</v>
      </c>
      <c r="AB69" s="36"/>
    </row>
    <row r="70" spans="1:28" x14ac:dyDescent="0.25">
      <c r="A70" s="6"/>
      <c r="B70" s="6"/>
      <c r="C70" s="4">
        <f>(IF(AND($C$2&lt;&gt;" ",D67&lt;&gt;" "),7*D67+DATE($C$2,1,1)-WEEKDAY(DATE($C$2,1,1))+3," "))</f>
        <v>45573</v>
      </c>
      <c r="D70" s="36"/>
      <c r="E70" s="4">
        <f>(IF(AND($C$2&lt;&gt;" ",F67&lt;&gt;" "),7*F67+DATE($C$2,1,1)-WEEKDAY(DATE($C$2,1,1))+3," "))</f>
        <v>45580</v>
      </c>
      <c r="F70" s="37"/>
      <c r="G70" s="4">
        <f>(IF(AND($C$2&lt;&gt;" ",H67&lt;&gt;" "),7*H67+DATE($C$2,1,1)-WEEKDAY(DATE($C$2,1,1))+3," "))</f>
        <v>45587</v>
      </c>
      <c r="H70" s="36"/>
      <c r="I70" s="4">
        <f>(IF(AND($C$2&lt;&gt;" ",J67&lt;&gt;" "),7*J67+DATE($C$2,1,1)-WEEKDAY(DATE($C$2,1,1))+3," "))</f>
        <v>45594</v>
      </c>
      <c r="J70" s="36"/>
      <c r="K70" s="4">
        <f>(IF(AND($C$2&lt;&gt;" ",L67&lt;&gt;" "),7*L67+DATE($C$2,1,1)-WEEKDAY(DATE($C$2,1,1))+3," "))</f>
        <v>45601</v>
      </c>
      <c r="L70" s="36"/>
      <c r="M70" s="4">
        <f>(IF(AND($C$2&lt;&gt;" ",N67&lt;&gt;" "),7*N67+DATE($C$2,1,1)-WEEKDAY(DATE($C$2,1,1))+3," "))</f>
        <v>45608</v>
      </c>
      <c r="N70" s="36"/>
      <c r="O70" s="4">
        <f>(IF(AND($C$2&lt;&gt;" ",P67&lt;&gt;" "),7*P67+DATE($C$2,1,1)-WEEKDAY(DATE($C$2,1,1))+3," "))</f>
        <v>45615</v>
      </c>
      <c r="P70" s="36"/>
      <c r="Q70" s="4">
        <f>(IF(AND($C$2&lt;&gt;" ",R67&lt;&gt;" "),7*R67+DATE($C$2,1,1)-WEEKDAY(DATE($C$2,1,1))+3," "))</f>
        <v>45622</v>
      </c>
      <c r="R70" s="36"/>
      <c r="S70" s="4">
        <f>(IF(AND($C$2&lt;&gt;" ",T67&lt;&gt;" "),7*T67+DATE($C$2,1,1)-WEEKDAY(DATE($C$2,1,1))+3," "))</f>
        <v>45629</v>
      </c>
      <c r="T70" s="36"/>
      <c r="U70" s="4">
        <f>(IF(AND($C$2&lt;&gt;" ",V67&lt;&gt;" "),7*V67+DATE($C$2,1,1)-WEEKDAY(DATE($C$2,1,1))+3," "))</f>
        <v>45636</v>
      </c>
      <c r="V70" s="36"/>
      <c r="W70" s="4">
        <f>(IF(AND($C$2&lt;&gt;" ",X67&lt;&gt;" "),7*X67+DATE($C$2,1,1)-WEEKDAY(DATE($C$2,1,1))+3," "))</f>
        <v>45643</v>
      </c>
      <c r="X70" s="36"/>
      <c r="Y70" s="4">
        <f>(IF(AND($C$2&lt;&gt;" ",Z67&lt;&gt;" "),7*Z67+DATE($C$2,1,1)-WEEKDAY(DATE($C$2,1,1))+3," "))</f>
        <v>45650</v>
      </c>
      <c r="Z70" s="36"/>
      <c r="AA70" s="4">
        <f>(IF(AND($C$2&lt;&gt;" ",AB67&lt;&gt;" "),7*AB67+DATE($C$2,1,1)-WEEKDAY(DATE($C$2,1,1))+3," "))</f>
        <v>45657</v>
      </c>
      <c r="AB70" s="36"/>
    </row>
    <row r="71" spans="1:28" x14ac:dyDescent="0.25">
      <c r="A71" s="6"/>
      <c r="B71" s="6"/>
      <c r="C71" s="4">
        <f>(IF(AND($C$2&lt;&gt;" ",D67&lt;&gt;" "),7*D67+DATE($C$2,1,1)-WEEKDAY(DATE($C$2,1,1))+4," "))</f>
        <v>45574</v>
      </c>
      <c r="D71" s="36"/>
      <c r="E71" s="4">
        <f>(IF(AND($C$2&lt;&gt;" ",F67&lt;&gt;" "),7*F67+DATE($C$2,1,1)-WEEKDAY(DATE($C$2,1,1))+4," "))</f>
        <v>45581</v>
      </c>
      <c r="F71" s="37"/>
      <c r="G71" s="4">
        <f>(IF(AND($C$2&lt;&gt;" ",H67&lt;&gt;" "),7*H67+DATE($C$2,1,1)-WEEKDAY(DATE($C$2,1,1))+4," "))</f>
        <v>45588</v>
      </c>
      <c r="H71" s="36"/>
      <c r="I71" s="4">
        <f>(IF(AND($C$2&lt;&gt;" ",J67&lt;&gt;" "),7*J67+DATE($C$2,1,1)-WEEKDAY(DATE($C$2,1,1))+4," "))</f>
        <v>45595</v>
      </c>
      <c r="J71" s="36"/>
      <c r="K71" s="4">
        <f>(IF(AND($C$2&lt;&gt;" ",L67&lt;&gt;" "),7*L67+DATE($C$2,1,1)-WEEKDAY(DATE($C$2,1,1))+4," "))</f>
        <v>45602</v>
      </c>
      <c r="L71" s="36"/>
      <c r="M71" s="4">
        <f>(IF(AND($C$2&lt;&gt;" ",N67&lt;&gt;" "),7*N67+DATE($C$2,1,1)-WEEKDAY(DATE($C$2,1,1))+4," "))</f>
        <v>45609</v>
      </c>
      <c r="N71" s="36"/>
      <c r="O71" s="4">
        <f>(IF(AND($C$2&lt;&gt;" ",P67&lt;&gt;" "),7*P67+DATE($C$2,1,1)-WEEKDAY(DATE($C$2,1,1))+4," "))</f>
        <v>45616</v>
      </c>
      <c r="P71" s="36"/>
      <c r="Q71" s="4">
        <f>(IF(AND($C$2&lt;&gt;" ",R67&lt;&gt;" "),7*R67+DATE($C$2,1,1)-WEEKDAY(DATE($C$2,1,1))+4," "))</f>
        <v>45623</v>
      </c>
      <c r="R71" s="36"/>
      <c r="S71" s="4">
        <f>(IF(AND($C$2&lt;&gt;" ",T67&lt;&gt;" "),7*T67+DATE($C$2,1,1)-WEEKDAY(DATE($C$2,1,1))+4," "))</f>
        <v>45630</v>
      </c>
      <c r="T71" s="36"/>
      <c r="U71" s="4">
        <f>(IF(AND($C$2&lt;&gt;" ",V67&lt;&gt;" "),7*V67+DATE($C$2,1,1)-WEEKDAY(DATE($C$2,1,1))+4," "))</f>
        <v>45637</v>
      </c>
      <c r="V71" s="36"/>
      <c r="W71" s="4">
        <f>(IF(AND($C$2&lt;&gt;" ",X67&lt;&gt;" "),7*X67+DATE($C$2,1,1)-WEEKDAY(DATE($C$2,1,1))+4," "))</f>
        <v>45644</v>
      </c>
      <c r="X71" s="36"/>
      <c r="Y71" s="4">
        <f>(IF(AND($C$2&lt;&gt;" ",Z67&lt;&gt;" "),7*Z67+DATE($C$2,1,1)-WEEKDAY(DATE($C$2,1,1))+4," "))</f>
        <v>45651</v>
      </c>
      <c r="Z71" s="36"/>
      <c r="AA71" s="4">
        <f>(IF(AND($C$2&lt;&gt;" ",AB67&lt;&gt;" "),7*AB67+DATE($C$2,1,1)-WEEKDAY(DATE($C$2,1,1))+4," "))</f>
        <v>45658</v>
      </c>
      <c r="AB71" s="36"/>
    </row>
    <row r="72" spans="1:28" x14ac:dyDescent="0.25">
      <c r="A72" s="6"/>
      <c r="B72" s="6"/>
      <c r="C72" s="4">
        <f>(IF(AND($C$2&lt;&gt;" ",D67&lt;&gt;" "),7*D67+DATE($C$2,1,1)-WEEKDAY(DATE($C$2,1,1))+5," "))</f>
        <v>45575</v>
      </c>
      <c r="D72" s="36"/>
      <c r="E72" s="4">
        <f>(IF(AND($C$2&lt;&gt;" ",F67&lt;&gt;" "),7*F67+DATE($C$2,1,1)-WEEKDAY(DATE($C$2,1,1))+5," "))</f>
        <v>45582</v>
      </c>
      <c r="F72" s="37"/>
      <c r="G72" s="4">
        <f>(IF(AND($C$2&lt;&gt;" ",H67&lt;&gt;" "),7*H67+DATE($C$2,1,1)-WEEKDAY(DATE($C$2,1,1))+5," "))</f>
        <v>45589</v>
      </c>
      <c r="H72" s="36"/>
      <c r="I72" s="4">
        <f>(IF(AND($C$2&lt;&gt;" ",J67&lt;&gt;" "),7*J67+DATE($C$2,1,1)-WEEKDAY(DATE($C$2,1,1))+5," "))</f>
        <v>45596</v>
      </c>
      <c r="J72" s="36"/>
      <c r="K72" s="4">
        <f>(IF(AND($C$2&lt;&gt;" ",L67&lt;&gt;" "),7*L67+DATE($C$2,1,1)-WEEKDAY(DATE($C$2,1,1))+5," "))</f>
        <v>45603</v>
      </c>
      <c r="L72" s="36"/>
      <c r="M72" s="4">
        <f>(IF(AND($C$2&lt;&gt;" ",N67&lt;&gt;" "),7*N67+DATE($C$2,1,1)-WEEKDAY(DATE($C$2,1,1))+5," "))</f>
        <v>45610</v>
      </c>
      <c r="N72" s="36"/>
      <c r="O72" s="4">
        <f>(IF(AND($C$2&lt;&gt;" ",P67&lt;&gt;" "),7*P67+DATE($C$2,1,1)-WEEKDAY(DATE($C$2,1,1))+5," "))</f>
        <v>45617</v>
      </c>
      <c r="P72" s="36"/>
      <c r="Q72" s="4">
        <f>(IF(AND($C$2&lt;&gt;" ",R67&lt;&gt;" "),7*R67+DATE($C$2,1,1)-WEEKDAY(DATE($C$2,1,1))+5," "))</f>
        <v>45624</v>
      </c>
      <c r="R72" s="36"/>
      <c r="S72" s="4">
        <f>(IF(AND($C$2&lt;&gt;" ",T67&lt;&gt;" "),7*T67+DATE($C$2,1,1)-WEEKDAY(DATE($C$2,1,1))+5," "))</f>
        <v>45631</v>
      </c>
      <c r="T72" s="36"/>
      <c r="U72" s="4">
        <f>(IF(AND($C$2&lt;&gt;" ",V67&lt;&gt;" "),7*V67+DATE($C$2,1,1)-WEEKDAY(DATE($C$2,1,1))+5," "))</f>
        <v>45638</v>
      </c>
      <c r="V72" s="36"/>
      <c r="W72" s="4">
        <f>(IF(AND($C$2&lt;&gt;" ",X67&lt;&gt;" "),7*X67+DATE($C$2,1,1)-WEEKDAY(DATE($C$2,1,1))+5," "))</f>
        <v>45645</v>
      </c>
      <c r="X72" s="36"/>
      <c r="Y72" s="4">
        <f>(IF(AND($C$2&lt;&gt;" ",Z67&lt;&gt;" "),7*Z67+DATE($C$2,1,1)-WEEKDAY(DATE($C$2,1,1))+5," "))</f>
        <v>45652</v>
      </c>
      <c r="Z72" s="36"/>
      <c r="AA72" s="4">
        <f>(IF(AND($C$2&lt;&gt;" ",AB67&lt;&gt;" "),7*AB67+DATE($C$2,1,1)-WEEKDAY(DATE($C$2,1,1))+5," "))</f>
        <v>45659</v>
      </c>
      <c r="AB72" s="36"/>
    </row>
    <row r="73" spans="1:28" x14ac:dyDescent="0.25">
      <c r="A73" s="6"/>
      <c r="B73" s="6"/>
      <c r="C73" s="4">
        <f>IF(AND($C$2&lt;&gt;" ",D67&lt;&gt;" "),7*D67+DATE($C$2,1,1)-WEEKDAY(DATE($C$2,1,1))+6)</f>
        <v>45576</v>
      </c>
      <c r="D73" s="36"/>
      <c r="E73" s="4">
        <f>IF(AND($C$2&lt;&gt;" ",F67&lt;&gt;" "),7*F67+DATE($C$2,1,1)-WEEKDAY(DATE($C$2,1,1))+6)</f>
        <v>45583</v>
      </c>
      <c r="F73" s="37"/>
      <c r="G73" s="4">
        <f>IF(AND($C$2&lt;&gt;" ",H67&lt;&gt;" "),7*H67+DATE($C$2,1,1)-WEEKDAY(DATE($C$2,1,1))+6)</f>
        <v>45590</v>
      </c>
      <c r="H73" s="36"/>
      <c r="I73" s="4">
        <f>IF(AND($C$2&lt;&gt;" ",J67&lt;&gt;" "),7*J67+DATE($C$2,1,1)-WEEKDAY(DATE($C$2,1,1))+6)</f>
        <v>45597</v>
      </c>
      <c r="J73" s="36"/>
      <c r="K73" s="4">
        <f>IF(AND($C$2&lt;&gt;" ",L67&lt;&gt;" "),7*L67+DATE($C$2,1,1)-WEEKDAY(DATE($C$2,1,1))+6)</f>
        <v>45604</v>
      </c>
      <c r="L73" s="36"/>
      <c r="M73" s="4">
        <f>IF(AND($C$2&lt;&gt;" ",N67&lt;&gt;" "),7*N67+DATE($C$2,1,1)-WEEKDAY(DATE($C$2,1,1))+6)</f>
        <v>45611</v>
      </c>
      <c r="N73" s="36"/>
      <c r="O73" s="4">
        <f>IF(AND($C$2&lt;&gt;" ",P67&lt;&gt;" "),7*P67+DATE($C$2,1,1)-WEEKDAY(DATE($C$2,1,1))+6)</f>
        <v>45618</v>
      </c>
      <c r="P73" s="36"/>
      <c r="Q73" s="4">
        <f>IF(AND($C$2&lt;&gt;" ",R67&lt;&gt;" "),7*R67+DATE($C$2,1,1)-WEEKDAY(DATE($C$2,1,1))+6)</f>
        <v>45625</v>
      </c>
      <c r="R73" s="36"/>
      <c r="S73" s="4">
        <f>IF(AND($C$2&lt;&gt;" ",T67&lt;&gt;" "),7*T67+DATE($C$2,1,1)-WEEKDAY(DATE($C$2,1,1))+6)</f>
        <v>45632</v>
      </c>
      <c r="T73" s="36"/>
      <c r="U73" s="4">
        <f>IF(AND($C$2&lt;&gt;" ",V67&lt;&gt;" "),7*V67+DATE($C$2,1,1)-WEEKDAY(DATE($C$2,1,1))+6)</f>
        <v>45639</v>
      </c>
      <c r="V73" s="36"/>
      <c r="W73" s="4">
        <f>IF(AND($C$2&lt;&gt;" ",X67&lt;&gt;" "),7*X67+DATE($C$2,1,1)-WEEKDAY(DATE($C$2,1,1))+6)</f>
        <v>45646</v>
      </c>
      <c r="X73" s="36"/>
      <c r="Y73" s="4">
        <f>IF(AND($C$2&lt;&gt;" ",Z67&lt;&gt;" "),7*Z67+DATE($C$2,1,1)-WEEKDAY(DATE($C$2,1,1))+6)</f>
        <v>45653</v>
      </c>
      <c r="Z73" s="36"/>
      <c r="AA73" s="4">
        <f>IF(AND($C$2&lt;&gt;" ",AB67&lt;&gt;" "),7*AB67+DATE($C$2,1,1)-WEEKDAY(DATE($C$2,1,1))+6)</f>
        <v>45660</v>
      </c>
      <c r="AB73" s="36"/>
    </row>
    <row r="74" spans="1:28" x14ac:dyDescent="0.25">
      <c r="A74" s="6"/>
      <c r="B74" s="6"/>
      <c r="C74" s="4">
        <f>(IF(AND($C$2&lt;&gt;" ",D67&lt;&gt;" "),7*D67+DATE($C$2,1,1)-WEEKDAY(DATE($C$2,1,1))+7))</f>
        <v>45577</v>
      </c>
      <c r="D74" s="36"/>
      <c r="E74" s="4">
        <f>(IF(AND($C$2&lt;&gt;" ",F67&lt;&gt;" "),7*F67+DATE($C$2,1,1)-WEEKDAY(DATE($C$2,1,1))+7))</f>
        <v>45584</v>
      </c>
      <c r="F74" s="37"/>
      <c r="G74" s="4">
        <f>(IF(AND($C$2&lt;&gt;" ",H67&lt;&gt;" "),7*H67+DATE($C$2,1,1)-WEEKDAY(DATE($C$2,1,1))+7))</f>
        <v>45591</v>
      </c>
      <c r="H74" s="36"/>
      <c r="I74" s="4">
        <f>(IF(AND($C$2&lt;&gt;" ",J67&lt;&gt;" "),7*J67+DATE($C$2,1,1)-WEEKDAY(DATE($C$2,1,1))+7))</f>
        <v>45598</v>
      </c>
      <c r="J74" s="36"/>
      <c r="K74" s="4">
        <f>(IF(AND($C$2&lt;&gt;" ",L67&lt;&gt;" "),7*L67+DATE($C$2,1,1)-WEEKDAY(DATE($C$2,1,1))+7))</f>
        <v>45605</v>
      </c>
      <c r="L74" s="36"/>
      <c r="M74" s="4">
        <f>(IF(AND($C$2&lt;&gt;" ",N67&lt;&gt;" "),7*N67+DATE($C$2,1,1)-WEEKDAY(DATE($C$2,1,1))+7))</f>
        <v>45612</v>
      </c>
      <c r="N74" s="36"/>
      <c r="O74" s="4">
        <f>(IF(AND($C$2&lt;&gt;" ",P67&lt;&gt;" "),7*P67+DATE($C$2,1,1)-WEEKDAY(DATE($C$2,1,1))+7))</f>
        <v>45619</v>
      </c>
      <c r="P74" s="36"/>
      <c r="Q74" s="4">
        <f>(IF(AND($C$2&lt;&gt;" ",R67&lt;&gt;" "),7*R67+DATE($C$2,1,1)-WEEKDAY(DATE($C$2,1,1))+7))</f>
        <v>45626</v>
      </c>
      <c r="R74" s="36"/>
      <c r="S74" s="4">
        <f>(IF(AND($C$2&lt;&gt;" ",T67&lt;&gt;" "),7*T67+DATE($C$2,1,1)-WEEKDAY(DATE($C$2,1,1))+7))</f>
        <v>45633</v>
      </c>
      <c r="T74" s="36"/>
      <c r="U74" s="4">
        <f>(IF(AND($C$2&lt;&gt;" ",V67&lt;&gt;" "),7*V67+DATE($C$2,1,1)-WEEKDAY(DATE($C$2,1,1))+7))</f>
        <v>45640</v>
      </c>
      <c r="V74" s="36"/>
      <c r="W74" s="4">
        <f>(IF(AND($C$2&lt;&gt;" ",X67&lt;&gt;" "),7*X67+DATE($C$2,1,1)-WEEKDAY(DATE($C$2,1,1))+7))</f>
        <v>45647</v>
      </c>
      <c r="X74" s="36"/>
      <c r="Y74" s="4">
        <f>(IF(AND($C$2&lt;&gt;" ",Z67&lt;&gt;" "),7*Z67+DATE($C$2,1,1)-WEEKDAY(DATE($C$2,1,1))+7))</f>
        <v>45654</v>
      </c>
      <c r="Z74" s="36"/>
      <c r="AA74" s="4">
        <f>(IF(AND($C$2&lt;&gt;" ",AB67&lt;&gt;" "),7*AB67+DATE($C$2,1,1)-WEEKDAY(DATE($C$2,1,1))+7))</f>
        <v>45661</v>
      </c>
      <c r="AB74" s="36"/>
    </row>
    <row r="75" spans="1:28" ht="15.75" thickBot="1" x14ac:dyDescent="0.3">
      <c r="A75" s="6"/>
      <c r="B75" s="6"/>
      <c r="C75" s="5">
        <f>(IF(AND($C$2&lt;&gt;" ",D67&lt;&gt;" "),7*D67+DATE($C$2,1,1)-WEEKDAY(DATE($C$2,1,1))+8))</f>
        <v>45578</v>
      </c>
      <c r="D75" s="38"/>
      <c r="E75" s="5">
        <f>(IF(AND($C$2&lt;&gt;" ",F67&lt;&gt;" "),7*F67+DATE($C$2,1,1)-WEEKDAY(DATE($C$2,1,1))+8))</f>
        <v>45585</v>
      </c>
      <c r="F75" s="39"/>
      <c r="G75" s="5">
        <f>(IF(AND($C$2&lt;&gt;" ",H67&lt;&gt;" "),7*H67+DATE($C$2,1,1)-WEEKDAY(DATE($C$2,1,1))+8))</f>
        <v>45592</v>
      </c>
      <c r="H75" s="38"/>
      <c r="I75" s="5">
        <f>(IF(AND($C$2&lt;&gt;" ",J67&lt;&gt;" "),7*J67+DATE($C$2,1,1)-WEEKDAY(DATE($C$2,1,1))+8))</f>
        <v>45599</v>
      </c>
      <c r="J75" s="38"/>
      <c r="K75" s="5">
        <f>(IF(AND($C$2&lt;&gt;" ",L67&lt;&gt;" "),7*L67+DATE($C$2,1,1)-WEEKDAY(DATE($C$2,1,1))+8))</f>
        <v>45606</v>
      </c>
      <c r="L75" s="38"/>
      <c r="M75" s="5">
        <f>(IF(AND($C$2&lt;&gt;" ",N67&lt;&gt;" "),7*N67+DATE($C$2,1,1)-WEEKDAY(DATE($C$2,1,1))+8))</f>
        <v>45613</v>
      </c>
      <c r="N75" s="38"/>
      <c r="O75" s="5">
        <f>(IF(AND($C$2&lt;&gt;" ",P67&lt;&gt;" "),7*P67+DATE($C$2,1,1)-WEEKDAY(DATE($C$2,1,1))+8))</f>
        <v>45620</v>
      </c>
      <c r="P75" s="38"/>
      <c r="Q75" s="5">
        <f>(IF(AND($C$2&lt;&gt;" ",R67&lt;&gt;" "),7*R67+DATE($C$2,1,1)-WEEKDAY(DATE($C$2,1,1))+8))</f>
        <v>45627</v>
      </c>
      <c r="R75" s="38"/>
      <c r="S75" s="5">
        <f>(IF(AND($C$2&lt;&gt;" ",T67&lt;&gt;" "),7*T67+DATE($C$2,1,1)-WEEKDAY(DATE($C$2,1,1))+8))</f>
        <v>45634</v>
      </c>
      <c r="T75" s="38"/>
      <c r="U75" s="5">
        <f>(IF(AND($C$2&lt;&gt;" ",V67&lt;&gt;" "),7*V67+DATE($C$2,1,1)-WEEKDAY(DATE($C$2,1,1))+8))</f>
        <v>45641</v>
      </c>
      <c r="V75" s="38"/>
      <c r="W75" s="5">
        <f>(IF(AND($C$2&lt;&gt;" ",X67&lt;&gt;" "),7*X67+DATE($C$2,1,1)-WEEKDAY(DATE($C$2,1,1))+8))</f>
        <v>45648</v>
      </c>
      <c r="X75" s="38"/>
      <c r="Y75" s="5">
        <f>(IF(AND($C$2&lt;&gt;" ",Z67&lt;&gt;" "),7*Z67+DATE($C$2,1,1)-WEEKDAY(DATE($C$2,1,1))+8))</f>
        <v>45655</v>
      </c>
      <c r="Z75" s="38"/>
      <c r="AA75" s="5">
        <f>(IF(AND($C$2&lt;&gt;" ",AB67&lt;&gt;" "),7*AB67+DATE($C$2,1,1)-WEEKDAY(DATE($C$2,1,1))+8))</f>
        <v>45662</v>
      </c>
      <c r="AB75" s="38"/>
    </row>
    <row r="76" spans="1:28" ht="15.75" thickBot="1" x14ac:dyDescent="0.3">
      <c r="A76" s="6"/>
      <c r="B76" s="6"/>
      <c r="C76" s="40"/>
      <c r="D76" s="41"/>
      <c r="E76" s="40"/>
      <c r="F76" s="41"/>
      <c r="G76" s="40"/>
      <c r="H76" s="41"/>
      <c r="I76" s="40"/>
      <c r="J76" s="41"/>
      <c r="K76" s="40"/>
      <c r="L76" s="41"/>
      <c r="M76" s="40"/>
      <c r="N76" s="41"/>
      <c r="O76" s="40"/>
      <c r="P76" s="41"/>
      <c r="Q76" s="40"/>
      <c r="R76" s="41"/>
      <c r="S76" s="40"/>
      <c r="T76" s="41"/>
      <c r="U76" s="40"/>
      <c r="V76" s="41"/>
      <c r="W76" s="40"/>
      <c r="X76" s="41"/>
      <c r="Y76" s="40"/>
      <c r="Z76" s="41"/>
      <c r="AA76" s="40"/>
      <c r="AB76" s="41"/>
    </row>
    <row r="77" spans="1:28" ht="15.75" thickBot="1" x14ac:dyDescent="0.3">
      <c r="A77" s="6"/>
      <c r="B77" s="6"/>
      <c r="C77" s="33" t="s">
        <v>12</v>
      </c>
      <c r="D77" s="42">
        <v>53</v>
      </c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</row>
    <row r="78" spans="1:28" x14ac:dyDescent="0.25">
      <c r="A78" s="6"/>
      <c r="B78" s="6"/>
      <c r="C78" s="44"/>
      <c r="D78" s="3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</row>
    <row r="79" spans="1:28" x14ac:dyDescent="0.25">
      <c r="A79" s="6"/>
      <c r="B79" s="6"/>
      <c r="C79" s="4">
        <f>(IF(AND($C$2&lt;&gt;" ",D77&lt;&gt;" "),7*D77+DATE($C$2,1,1)-WEEKDAY(DATE($C$2,1,1))+2," "))</f>
        <v>45663</v>
      </c>
      <c r="D79" s="3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</row>
    <row r="80" spans="1:28" x14ac:dyDescent="0.25">
      <c r="A80" s="6"/>
      <c r="B80" s="6"/>
      <c r="C80" s="4">
        <f>(IF(AND($C$2&lt;&gt;" ",D77&lt;&gt;" "),7*D77+DATE($C$2,1,1)-WEEKDAY(DATE($C$2,1,1))+3," "))</f>
        <v>45664</v>
      </c>
      <c r="D80" s="3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</row>
    <row r="81" spans="1:28" x14ac:dyDescent="0.25">
      <c r="A81" s="6"/>
      <c r="B81" s="6"/>
      <c r="C81" s="4">
        <f>(IF(AND($C$2&lt;&gt;" ",D77&lt;&gt;" "),7*D77+DATE($C$2,1,1)-WEEKDAY(DATE($C$2,1,1))+4," "))</f>
        <v>45665</v>
      </c>
      <c r="D81" s="3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</row>
    <row r="82" spans="1:28" x14ac:dyDescent="0.25">
      <c r="A82" s="6"/>
      <c r="B82" s="6"/>
      <c r="C82" s="4">
        <f>(IF(AND($C$2&lt;&gt;" ",D77&lt;&gt;" "),7*D77+DATE($C$2,1,1)-WEEKDAY(DATE($C$2,1,1))+5," "))</f>
        <v>45666</v>
      </c>
      <c r="D82" s="3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</row>
    <row r="83" spans="1:28" x14ac:dyDescent="0.25">
      <c r="A83" s="6"/>
      <c r="B83" s="6"/>
      <c r="C83" s="4">
        <f>IF(AND($C$2&lt;&gt;" ",D77&lt;&gt;" "),7*D77+DATE($C$2,1,1)-WEEKDAY(DATE($C$2,1,1))+6)</f>
        <v>45667</v>
      </c>
      <c r="D83" s="3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</row>
    <row r="84" spans="1:28" x14ac:dyDescent="0.25">
      <c r="A84" s="6"/>
      <c r="B84" s="6"/>
      <c r="C84" s="4">
        <f>(IF(AND($C$2&lt;&gt;" ",D77&lt;&gt;" "),7*D77+DATE($C$2,1,1)-WEEKDAY(DATE($C$2,1,1))+7))</f>
        <v>45668</v>
      </c>
      <c r="D84" s="3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</row>
    <row r="85" spans="1:28" ht="15.75" thickBot="1" x14ac:dyDescent="0.3">
      <c r="A85" s="6"/>
      <c r="B85" s="6"/>
      <c r="C85" s="5">
        <f>(IF(AND($C$2&lt;&gt;" ",D77&lt;&gt;" "),7*D77+DATE($C$2,1,1)-WEEKDAY(DATE($C$2,1,1))+8))</f>
        <v>45669</v>
      </c>
      <c r="D85" s="38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</row>
  </sheetData>
  <mergeCells count="13">
    <mergeCell ref="U3:V3"/>
    <mergeCell ref="W3:X3"/>
    <mergeCell ref="Y3:Z3"/>
    <mergeCell ref="C2:Z2"/>
    <mergeCell ref="C3:D3"/>
    <mergeCell ref="E3:F3"/>
    <mergeCell ref="G3:H3"/>
    <mergeCell ref="I3:J3"/>
    <mergeCell ref="K3:L3"/>
    <mergeCell ref="M3:N3"/>
    <mergeCell ref="O3:P3"/>
    <mergeCell ref="Q3:R3"/>
    <mergeCell ref="S3:T3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6ABBACC4-4F76-438C-B84A-6C1063C625DA}">
            <xm:f>WEEKDAY('[Commandes PDJ-améliorée170421.xlsx]BASE'!#REF!,2)=1</xm:f>
            <x14:dxf>
              <font>
                <color theme="1"/>
              </font>
              <fill>
                <patternFill>
                  <bgColor theme="4" tint="0.39994506668294322"/>
                </patternFill>
              </fill>
            </x14:dxf>
          </x14:cfRule>
          <xm:sqref>C4:C34</xm:sqref>
        </x14:conditionalFormatting>
        <x14:conditionalFormatting xmlns:xm="http://schemas.microsoft.com/office/excel/2006/main">
          <x14:cfRule type="expression" priority="11" id="{98B169C2-E43F-42B5-ADC9-796136AB355E}">
            <xm:f>WEEKDAY('[Commandes PDJ-améliorée170421.xlsx]BASE'!#REF!,2)=1</xm:f>
            <x14:dxf>
              <fill>
                <patternFill>
                  <bgColor theme="4" tint="0.39994506668294322"/>
                </patternFill>
              </fill>
            </x14:dxf>
          </x14:cfRule>
          <xm:sqref>E4:E32</xm:sqref>
        </x14:conditionalFormatting>
        <x14:conditionalFormatting xmlns:xm="http://schemas.microsoft.com/office/excel/2006/main">
          <x14:cfRule type="expression" priority="10" id="{889BFC26-1F9D-4E3E-B96B-458A85F09575}">
            <xm:f>WEEKDAY('[Commandes PDJ-améliorée170421.xlsx]BASE'!#REF!,2)=1</xm:f>
            <x14:dxf>
              <fill>
                <patternFill>
                  <bgColor theme="4" tint="0.39994506668294322"/>
                </patternFill>
              </fill>
            </x14:dxf>
          </x14:cfRule>
          <xm:sqref>G4:G34</xm:sqref>
        </x14:conditionalFormatting>
        <x14:conditionalFormatting xmlns:xm="http://schemas.microsoft.com/office/excel/2006/main">
          <x14:cfRule type="expression" priority="9" id="{09C0A511-C0D7-41F0-8620-96BBC3DC24A0}">
            <xm:f>WEEKDAY('[Commandes PDJ-améliorée170421.xlsx]BASE'!#REF!,2)=1</xm:f>
            <x14:dxf>
              <fill>
                <patternFill>
                  <bgColor theme="4" tint="0.39994506668294322"/>
                </patternFill>
              </fill>
            </x14:dxf>
          </x14:cfRule>
          <xm:sqref>I4:I33</xm:sqref>
        </x14:conditionalFormatting>
        <x14:conditionalFormatting xmlns:xm="http://schemas.microsoft.com/office/excel/2006/main">
          <x14:cfRule type="expression" priority="8" id="{40764D69-3DF3-48B1-A92A-399C4B04A823}">
            <xm:f>WEEKDAY('[Commandes PDJ-améliorée170421.xlsx]BASE'!#REF!,2)=1</xm:f>
            <x14:dxf>
              <fill>
                <patternFill>
                  <bgColor theme="4" tint="0.39994506668294322"/>
                </patternFill>
              </fill>
            </x14:dxf>
          </x14:cfRule>
          <xm:sqref>K4:K34</xm:sqref>
        </x14:conditionalFormatting>
        <x14:conditionalFormatting xmlns:xm="http://schemas.microsoft.com/office/excel/2006/main">
          <x14:cfRule type="expression" priority="7" id="{22CF04D4-89FC-400B-B355-18870A553245}">
            <xm:f>WEEKDAY('[Commandes PDJ-améliorée170421.xlsx]BASE'!#REF!,2)=1</xm:f>
            <x14:dxf>
              <fill>
                <patternFill>
                  <bgColor theme="4" tint="0.39994506668294322"/>
                </patternFill>
              </fill>
            </x14:dxf>
          </x14:cfRule>
          <xm:sqref>M4:M33</xm:sqref>
        </x14:conditionalFormatting>
        <x14:conditionalFormatting xmlns:xm="http://schemas.microsoft.com/office/excel/2006/main">
          <x14:cfRule type="expression" priority="6" id="{345AF505-7B3E-4038-9AA2-C383DE327227}">
            <xm:f>WEEKDAY('[Commandes PDJ-améliorée170421.xlsx]BASE'!#REF!,2)=1</xm:f>
            <x14:dxf>
              <fill>
                <patternFill>
                  <bgColor theme="4" tint="0.39994506668294322"/>
                </patternFill>
              </fill>
            </x14:dxf>
          </x14:cfRule>
          <xm:sqref>O4:O34</xm:sqref>
        </x14:conditionalFormatting>
        <x14:conditionalFormatting xmlns:xm="http://schemas.microsoft.com/office/excel/2006/main">
          <x14:cfRule type="expression" priority="5" id="{74935CE0-CEFD-4421-A703-1739427C9DA8}">
            <xm:f>WEEKDAY('[Commandes PDJ-améliorée170421.xlsx]BASE'!#REF!,2)=1</xm:f>
            <x14:dxf>
              <fill>
                <patternFill>
                  <bgColor theme="4" tint="0.39994506668294322"/>
                </patternFill>
              </fill>
            </x14:dxf>
          </x14:cfRule>
          <xm:sqref>Q4:Q34</xm:sqref>
        </x14:conditionalFormatting>
        <x14:conditionalFormatting xmlns:xm="http://schemas.microsoft.com/office/excel/2006/main">
          <x14:cfRule type="expression" priority="4" id="{E252619A-F0E1-4B2F-8550-B01712C8CEF7}">
            <xm:f>WEEKDAY('[Commandes PDJ-améliorée170421.xlsx]BASE'!#REF!,2)=1</xm:f>
            <x14:dxf>
              <fill>
                <patternFill>
                  <bgColor theme="4" tint="0.39994506668294322"/>
                </patternFill>
              </fill>
            </x14:dxf>
          </x14:cfRule>
          <xm:sqref>S4:S33</xm:sqref>
        </x14:conditionalFormatting>
        <x14:conditionalFormatting xmlns:xm="http://schemas.microsoft.com/office/excel/2006/main">
          <x14:cfRule type="expression" priority="3" id="{D481A0AB-B686-4B86-9475-3DA06DC22DA6}">
            <xm:f>WEEKDAY('[Commandes PDJ-améliorée170421.xlsx]BASE'!#REF!,2)=1</xm:f>
            <x14:dxf>
              <fill>
                <patternFill>
                  <bgColor theme="4" tint="0.39994506668294322"/>
                </patternFill>
              </fill>
            </x14:dxf>
          </x14:cfRule>
          <xm:sqref>U4:U34</xm:sqref>
        </x14:conditionalFormatting>
        <x14:conditionalFormatting xmlns:xm="http://schemas.microsoft.com/office/excel/2006/main">
          <x14:cfRule type="expression" priority="2" id="{46F05881-C2FC-4187-8012-08D4D11FEC3C}">
            <xm:f>WEEKDAY('[Commandes PDJ-améliorée170421.xlsx]BASE'!#REF!,2)=1</xm:f>
            <x14:dxf>
              <fill>
                <patternFill>
                  <bgColor theme="4" tint="0.39994506668294322"/>
                </patternFill>
              </fill>
            </x14:dxf>
          </x14:cfRule>
          <xm:sqref>W4:W33</xm:sqref>
        </x14:conditionalFormatting>
        <x14:conditionalFormatting xmlns:xm="http://schemas.microsoft.com/office/excel/2006/main">
          <x14:cfRule type="expression" priority="1" id="{5D4D14B3-6F4A-4803-958B-F64D525C83C3}">
            <xm:f>WEEKDAY('[Commandes PDJ-améliorée170421.xlsx]BASE'!#REF!,2)=1</xm:f>
            <x14:dxf>
              <font>
                <color theme="1"/>
              </font>
              <fill>
                <patternFill>
                  <bgColor theme="4" tint="0.39994506668294322"/>
                </patternFill>
              </fill>
            </x14:dxf>
          </x14:cfRule>
          <xm:sqref>Y4:Y34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'[Commandes PDJ-améliorée170421.xlsx]Année'!#REF!</xm:f>
          </x14:formula1>
          <xm:sqref>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année</vt:lpstr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2021-05-02T14:33:34Z</dcterms:modified>
</cp:coreProperties>
</file>