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7"/>
  <workbookPr codeName="ThisWorkbook"/>
  <mc:AlternateContent xmlns:mc="http://schemas.openxmlformats.org/markup-compatibility/2006">
    <mc:Choice Requires="x15">
      <x15ac:absPath xmlns:x15ac="http://schemas.microsoft.com/office/spreadsheetml/2010/11/ac" url="C:\Users\marjos03\Desktop\"/>
    </mc:Choice>
  </mc:AlternateContent>
  <xr:revisionPtr revIDLastSave="0" documentId="13_ncr:1_{07C650B2-CAC9-4092-891E-E3E8DD47E7A4}" xr6:coauthVersionLast="36" xr6:coauthVersionMax="36" xr10:uidLastSave="{00000000-0000-0000-0000-000000000000}"/>
  <bookViews>
    <workbookView xWindow="0" yWindow="0" windowWidth="23040" windowHeight="9060" xr2:uid="{00000000-000D-0000-FFFF-FFFF00000000}"/>
  </bookViews>
  <sheets>
    <sheet name="ANNUAL BUDGET" sheetId="1" r:id="rId1"/>
    <sheet name="ANNUAL RATES" sheetId="4" state="hidden" r:id="rId2"/>
    <sheet name="LISTE" sheetId="6" state="hidden" r:id="rId3"/>
    <sheet name="PERIODE PAYMENT" sheetId="10" state="hidden" r:id="rId4"/>
    <sheet name="BD_Expenses Entry" sheetId="7" r:id="rId5"/>
    <sheet name="BD_Foster" sheetId="8" state="hidden" r:id="rId6"/>
    <sheet name="BD_Clients" sheetId="9" state="hidden" r:id="rId7"/>
  </sheets>
  <externalReferences>
    <externalReference r:id="rId8"/>
    <externalReference r:id="rId9"/>
    <externalReference r:id="rId10"/>
  </externalReferences>
  <definedNames>
    <definedName name="_xlnm._FilterDatabase" localSheetId="6" hidden="1">BD_Clients!$C$1:$C$768</definedName>
    <definedName name="_xlnm._FilterDatabase" localSheetId="5" hidden="1">BD_Foster!$A$1:$D$1544</definedName>
    <definedName name="_xlnm._FilterDatabase" localSheetId="3" hidden="1">'PERIODE PAYMENT'!$A$1:$A$265</definedName>
    <definedName name="account" localSheetId="6">OFFSET(INDIRECT("'ANNUAL RATES'!$A$"&amp;'[1]ANNUAL RATES'!$G$3),0,0,6,1)</definedName>
    <definedName name="account" localSheetId="4">OFFSET(INDIRECT("'ANNUAL RATES'!$A$"&amp;'[2]ANNUAL RATES'!$G$3),0,0,6,1)</definedName>
    <definedName name="account" localSheetId="5">OFFSET(INDIRECT("'ANNUAL RATES'!$A$"&amp;'[1]ANNUAL RATES'!$G$3),0,0,6,1)</definedName>
    <definedName name="account">OFFSET(INDIRECT("'ANNUAL RATES'!$A$"&amp;'ANNUAL RATES'!$G$3),0,0,6,1)</definedName>
    <definedName name="AccountList" localSheetId="6">[1]!CashSummaryTable[Account]</definedName>
    <definedName name="AccountList">CashSummaryTable[Account]</definedName>
    <definedName name="age" localSheetId="6">OFFSET(INDIRECT("'ANNUAL RATES'!$A$"&amp;'[1]ANNUAL RATES'!$G$3),-1,1,1,4)</definedName>
    <definedName name="age" localSheetId="4">OFFSET(INDIRECT("'ANNUAL RATES'!$A$"&amp;'[2]ANNUAL RATES'!$G$3),-1,1,1,4)</definedName>
    <definedName name="age" localSheetId="5">OFFSET(INDIRECT("'ANNUAL RATES'!$A$"&amp;'[1]ANNUAL RATES'!$G$3),-1,1,1,4)</definedName>
    <definedName name="age">OFFSET(INDIRECT("'ANNUAL RATES'!$A$"&amp;'ANNUAL RATES'!$G$3),-1,1,1,4)</definedName>
    <definedName name="matrice" localSheetId="6">OFFSET(INDIRECT("'ANNUAL RATES'!$A$"&amp;'[1]ANNUAL RATES'!$G$3),0,1,6,4)</definedName>
    <definedName name="matrice" localSheetId="4">OFFSET(INDIRECT("'ANNUAL RATES'!$A$"&amp;'[2]ANNUAL RATES'!$G$3),0,1,6,4)</definedName>
    <definedName name="matrice" localSheetId="5">OFFSET(INDIRECT("'ANNUAL RATES'!$A$"&amp;'[1]ANNUAL RATES'!$G$3),0,1,6,4)</definedName>
    <definedName name="matrice">OFFSET(INDIRECT("'ANNUAL RATES'!$A$"&amp;'ANNUAL RATES'!$G$3),0,1,6,4)</definedName>
    <definedName name="PercentageAvailable" localSheetId="1">'[3]Suivi de dépenses personnelles'!#REF!</definedName>
    <definedName name="PercentageAvailable" localSheetId="6">'[1]Suivi de dépenses'!#REF!</definedName>
    <definedName name="PercentageAvailable" localSheetId="4">'[2]Suivi de dépenses'!#REF!</definedName>
    <definedName name="PercentageAvailable" localSheetId="5">'[1]Suivi de dépenses'!#REF!</definedName>
    <definedName name="PercentageAvailable">'ANNUAL BUDGET'!#REF!</definedName>
    <definedName name="_xlnm.Print_Area" localSheetId="0">'ANNUAL BUDGET'!$A$1:$F$38</definedName>
    <definedName name="_xlnm.Print_Area" localSheetId="1">'ANNUAL RATES'!$A$1:$E$73</definedName>
    <definedName name="Slicer_Account1">#N/A</definedName>
    <definedName name="Slicer_Description2">#N/A</definedName>
  </definedNames>
  <calcPr calcId="191029"/>
</workbook>
</file>

<file path=xl/calcChain.xml><?xml version="1.0" encoding="utf-8"?>
<calcChain xmlns="http://schemas.openxmlformats.org/spreadsheetml/2006/main">
  <c r="E3" i="7" l="1"/>
  <c r="E4" i="7"/>
  <c r="E5" i="7"/>
  <c r="E6" i="7"/>
  <c r="E7" i="7"/>
  <c r="E8" i="7"/>
  <c r="E9" i="7"/>
  <c r="E10" i="7"/>
  <c r="E11" i="7"/>
  <c r="E12" i="7"/>
  <c r="E13" i="7"/>
  <c r="E14" i="7"/>
  <c r="E15" i="7"/>
  <c r="E16" i="7"/>
  <c r="E17" i="7"/>
  <c r="B3" i="10" l="1"/>
  <c r="C3" i="10" s="1"/>
  <c r="B4" i="10" s="1"/>
  <c r="C4" i="10" s="1"/>
  <c r="B5" i="10" s="1"/>
  <c r="C5" i="10" s="1"/>
  <c r="B6" i="10" s="1"/>
  <c r="C6" i="10" s="1"/>
  <c r="B7" i="10" s="1"/>
  <c r="C7" i="10" s="1"/>
  <c r="B8" i="10" s="1"/>
  <c r="C8" i="10" s="1"/>
  <c r="B9" i="10" s="1"/>
  <c r="C9" i="10" s="1"/>
  <c r="B10" i="10" s="1"/>
  <c r="C10" i="10" s="1"/>
  <c r="B11" i="10" s="1"/>
  <c r="C11" i="10" s="1"/>
  <c r="B12" i="10" s="1"/>
  <c r="C12" i="10" s="1"/>
  <c r="B13" i="10" s="1"/>
  <c r="C13" i="10" s="1"/>
  <c r="B14" i="10" s="1"/>
  <c r="C14" i="10" s="1"/>
  <c r="B15" i="10" s="1"/>
  <c r="C15" i="10" s="1"/>
  <c r="B16" i="10" s="1"/>
  <c r="C16" i="10" s="1"/>
  <c r="B17" i="10" s="1"/>
  <c r="C17" i="10" s="1"/>
  <c r="B18" i="10" s="1"/>
  <c r="C18" i="10" s="1"/>
  <c r="B19" i="10" s="1"/>
  <c r="C19" i="10" s="1"/>
  <c r="B20" i="10" s="1"/>
  <c r="C20" i="10" s="1"/>
  <c r="B21" i="10" s="1"/>
  <c r="C21" i="10" s="1"/>
  <c r="B22" i="10" s="1"/>
  <c r="C22" i="10" s="1"/>
  <c r="B23" i="10" s="1"/>
  <c r="C23" i="10" s="1"/>
  <c r="B24" i="10" s="1"/>
  <c r="C24" i="10" s="1"/>
  <c r="B25" i="10" s="1"/>
  <c r="C25" i="10" s="1"/>
  <c r="B26" i="10" s="1"/>
  <c r="C26" i="10" s="1"/>
  <c r="B27" i="10" s="1"/>
  <c r="C27" i="10" s="1"/>
  <c r="B28" i="10" s="1"/>
  <c r="C28" i="10" s="1"/>
  <c r="B29" i="10" s="1"/>
  <c r="C29" i="10" s="1"/>
  <c r="B30" i="10" s="1"/>
  <c r="C30" i="10" s="1"/>
  <c r="B31" i="10" s="1"/>
  <c r="C31" i="10" s="1"/>
  <c r="B32" i="10" s="1"/>
  <c r="C32" i="10" s="1"/>
  <c r="B33" i="10" s="1"/>
  <c r="C33" i="10" s="1"/>
  <c r="B34" i="10" s="1"/>
  <c r="C34" i="10" s="1"/>
  <c r="B35" i="10" s="1"/>
  <c r="C35" i="10" s="1"/>
  <c r="B36" i="10" s="1"/>
  <c r="C36" i="10" s="1"/>
  <c r="B37" i="10" s="1"/>
  <c r="C37" i="10" s="1"/>
  <c r="B38" i="10" s="1"/>
  <c r="C38" i="10" s="1"/>
  <c r="B39" i="10" s="1"/>
  <c r="C39" i="10" s="1"/>
  <c r="B40" i="10" s="1"/>
  <c r="C40" i="10" s="1"/>
  <c r="B41" i="10" s="1"/>
  <c r="C41" i="10" s="1"/>
  <c r="B42" i="10" s="1"/>
  <c r="C42" i="10" s="1"/>
  <c r="B43" i="10" s="1"/>
  <c r="C43" i="10" s="1"/>
  <c r="B44" i="10" s="1"/>
  <c r="C44" i="10" s="1"/>
  <c r="B45" i="10" s="1"/>
  <c r="C45" i="10" s="1"/>
  <c r="B46" i="10" s="1"/>
  <c r="C46" i="10" s="1"/>
  <c r="B47" i="10" s="1"/>
  <c r="C47" i="10" s="1"/>
  <c r="B48" i="10" s="1"/>
  <c r="C48" i="10" s="1"/>
  <c r="B49" i="10" s="1"/>
  <c r="C49" i="10" s="1"/>
  <c r="B50" i="10" s="1"/>
  <c r="C50" i="10" s="1"/>
  <c r="B51" i="10" s="1"/>
  <c r="C51" i="10" s="1"/>
  <c r="B52" i="10" s="1"/>
  <c r="C52" i="10" s="1"/>
  <c r="B53" i="10" s="1"/>
  <c r="C53" i="10" s="1"/>
  <c r="B54" i="10" s="1"/>
  <c r="C54" i="10" s="1"/>
  <c r="B55" i="10" s="1"/>
  <c r="C55" i="10" s="1"/>
  <c r="B56" i="10" s="1"/>
  <c r="C56" i="10" s="1"/>
  <c r="B57" i="10" s="1"/>
  <c r="C57" i="10" s="1"/>
  <c r="B58" i="10" s="1"/>
  <c r="C58" i="10" s="1"/>
  <c r="B59" i="10" s="1"/>
  <c r="C59" i="10" s="1"/>
  <c r="B60" i="10" s="1"/>
  <c r="C60" i="10" s="1"/>
  <c r="B61" i="10" s="1"/>
  <c r="C61" i="10" s="1"/>
  <c r="B62" i="10" s="1"/>
  <c r="C62" i="10" s="1"/>
  <c r="B63" i="10" s="1"/>
  <c r="C63" i="10" s="1"/>
  <c r="B64" i="10" s="1"/>
  <c r="C64" i="10" s="1"/>
  <c r="B65" i="10" s="1"/>
  <c r="C65" i="10" s="1"/>
  <c r="B66" i="10" s="1"/>
  <c r="C66" i="10" s="1"/>
  <c r="B67" i="10" s="1"/>
  <c r="C67" i="10" s="1"/>
  <c r="B68" i="10" s="1"/>
  <c r="C68" i="10" s="1"/>
  <c r="B69" i="10" s="1"/>
  <c r="C69" i="10" s="1"/>
  <c r="B70" i="10" s="1"/>
  <c r="C70" i="10" s="1"/>
  <c r="B71" i="10" s="1"/>
  <c r="C71" i="10" s="1"/>
  <c r="B72" i="10" s="1"/>
  <c r="C72" i="10" s="1"/>
  <c r="B73" i="10" s="1"/>
  <c r="C73" i="10" s="1"/>
  <c r="B74" i="10" s="1"/>
  <c r="C74" i="10" s="1"/>
  <c r="B75" i="10" s="1"/>
  <c r="C75" i="10" s="1"/>
  <c r="B76" i="10" s="1"/>
  <c r="C76" i="10" s="1"/>
  <c r="B77" i="10" s="1"/>
  <c r="C77" i="10" s="1"/>
  <c r="B78" i="10" s="1"/>
  <c r="C78" i="10" s="1"/>
  <c r="B79" i="10" s="1"/>
  <c r="C79" i="10" s="1"/>
  <c r="B80" i="10" s="1"/>
  <c r="C80" i="10" s="1"/>
  <c r="B81" i="10" s="1"/>
  <c r="C81" i="10" s="1"/>
  <c r="B82" i="10" s="1"/>
  <c r="C82" i="10" s="1"/>
  <c r="B83" i="10" s="1"/>
  <c r="C83" i="10" s="1"/>
  <c r="B84" i="10" s="1"/>
  <c r="C84" i="10" s="1"/>
  <c r="B85" i="10" s="1"/>
  <c r="C85" i="10" s="1"/>
  <c r="B86" i="10" s="1"/>
  <c r="C86" i="10" s="1"/>
  <c r="B87" i="10" s="1"/>
  <c r="C87" i="10" s="1"/>
  <c r="B88" i="10" s="1"/>
  <c r="C88" i="10" s="1"/>
  <c r="B89" i="10" s="1"/>
  <c r="C89" i="10" s="1"/>
  <c r="B90" i="10" s="1"/>
  <c r="C90" i="10" s="1"/>
  <c r="B91" i="10" s="1"/>
  <c r="C91" i="10" s="1"/>
  <c r="B92" i="10" s="1"/>
  <c r="C92" i="10" s="1"/>
  <c r="B93" i="10" s="1"/>
  <c r="C93" i="10" s="1"/>
  <c r="B94" i="10" s="1"/>
  <c r="C94" i="10" s="1"/>
  <c r="B95" i="10" s="1"/>
  <c r="C95" i="10" s="1"/>
  <c r="B96" i="10" s="1"/>
  <c r="C96" i="10" s="1"/>
  <c r="B97" i="10" s="1"/>
  <c r="C97" i="10" s="1"/>
  <c r="B98" i="10" s="1"/>
  <c r="C98" i="10" s="1"/>
  <c r="B99" i="10" s="1"/>
  <c r="C99" i="10" s="1"/>
  <c r="B100" i="10" s="1"/>
  <c r="C100" i="10" s="1"/>
  <c r="B101" i="10" s="1"/>
  <c r="C101" i="10" s="1"/>
  <c r="B102" i="10" s="1"/>
  <c r="C102" i="10" s="1"/>
  <c r="B103" i="10" s="1"/>
  <c r="C103" i="10" s="1"/>
  <c r="B104" i="10" s="1"/>
  <c r="C104" i="10" s="1"/>
  <c r="B105" i="10" s="1"/>
  <c r="C105" i="10" s="1"/>
  <c r="B106" i="10" s="1"/>
  <c r="C106" i="10" s="1"/>
  <c r="B107" i="10" s="1"/>
  <c r="C107" i="10" s="1"/>
  <c r="B108" i="10" s="1"/>
  <c r="C108" i="10" s="1"/>
  <c r="B109" i="10" s="1"/>
  <c r="C109" i="10" s="1"/>
  <c r="B110" i="10" s="1"/>
  <c r="C110" i="10" s="1"/>
  <c r="B111" i="10" s="1"/>
  <c r="C111" i="10" s="1"/>
  <c r="B112" i="10" s="1"/>
  <c r="C112" i="10" s="1"/>
  <c r="B113" i="10" s="1"/>
  <c r="C113" i="10" s="1"/>
  <c r="B114" i="10" s="1"/>
  <c r="C114" i="10" s="1"/>
  <c r="B115" i="10" s="1"/>
  <c r="C115" i="10" s="1"/>
  <c r="B116" i="10" s="1"/>
  <c r="C116" i="10" s="1"/>
  <c r="B117" i="10" s="1"/>
  <c r="C117" i="10" s="1"/>
  <c r="B118" i="10" s="1"/>
  <c r="C118" i="10" s="1"/>
  <c r="B119" i="10" s="1"/>
  <c r="C119" i="10" s="1"/>
  <c r="B120" i="10" s="1"/>
  <c r="C120" i="10" s="1"/>
  <c r="B121" i="10" s="1"/>
  <c r="C121" i="10" s="1"/>
  <c r="B122" i="10" s="1"/>
  <c r="C122" i="10" s="1"/>
  <c r="B123" i="10" s="1"/>
  <c r="C123" i="10" s="1"/>
  <c r="B124" i="10" s="1"/>
  <c r="C124" i="10" s="1"/>
  <c r="B125" i="10" s="1"/>
  <c r="C125" i="10" s="1"/>
  <c r="B126" i="10" s="1"/>
  <c r="C126" i="10" s="1"/>
  <c r="B127" i="10" s="1"/>
  <c r="C127" i="10" s="1"/>
  <c r="B128" i="10" s="1"/>
  <c r="C128" i="10" s="1"/>
  <c r="B129" i="10" s="1"/>
  <c r="C129" i="10" s="1"/>
  <c r="B130" i="10" s="1"/>
  <c r="C130" i="10" s="1"/>
  <c r="B131" i="10" s="1"/>
  <c r="C131" i="10" s="1"/>
  <c r="B132" i="10" s="1"/>
  <c r="C132" i="10" s="1"/>
  <c r="B133" i="10" s="1"/>
  <c r="C133" i="10" s="1"/>
  <c r="B134" i="10" s="1"/>
  <c r="C134" i="10" s="1"/>
  <c r="B135" i="10" s="1"/>
  <c r="C135" i="10" s="1"/>
  <c r="B136" i="10" s="1"/>
  <c r="C136" i="10" s="1"/>
  <c r="B137" i="10" s="1"/>
  <c r="C137" i="10" s="1"/>
  <c r="B138" i="10" s="1"/>
  <c r="C138" i="10" s="1"/>
  <c r="B139" i="10" s="1"/>
  <c r="C139" i="10" s="1"/>
  <c r="B140" i="10" s="1"/>
  <c r="C140" i="10" s="1"/>
  <c r="B141" i="10" s="1"/>
  <c r="C141" i="10" s="1"/>
  <c r="B142" i="10" s="1"/>
  <c r="C142" i="10" s="1"/>
  <c r="B143" i="10" s="1"/>
  <c r="C143" i="10" s="1"/>
  <c r="B144" i="10" s="1"/>
  <c r="C144" i="10" s="1"/>
  <c r="B145" i="10" s="1"/>
  <c r="C145" i="10" s="1"/>
  <c r="B146" i="10" s="1"/>
  <c r="C146" i="10" s="1"/>
  <c r="B147" i="10" s="1"/>
  <c r="C147" i="10" s="1"/>
  <c r="B148" i="10" s="1"/>
  <c r="C148" i="10" s="1"/>
  <c r="B149" i="10" s="1"/>
  <c r="C149" i="10" s="1"/>
  <c r="B150" i="10" s="1"/>
  <c r="C150" i="10" s="1"/>
  <c r="B151" i="10" s="1"/>
  <c r="C151" i="10" s="1"/>
  <c r="B152" i="10" s="1"/>
  <c r="C152" i="10" s="1"/>
  <c r="B153" i="10" s="1"/>
  <c r="C153" i="10" s="1"/>
  <c r="B154" i="10" s="1"/>
  <c r="C154" i="10" s="1"/>
  <c r="B155" i="10" s="1"/>
  <c r="C155" i="10" s="1"/>
  <c r="B156" i="10" s="1"/>
  <c r="C156" i="10" s="1"/>
  <c r="B157" i="10" s="1"/>
  <c r="C157" i="10" s="1"/>
  <c r="B158" i="10" s="1"/>
  <c r="C158" i="10" s="1"/>
  <c r="B159" i="10" s="1"/>
  <c r="C159" i="10" s="1"/>
  <c r="B160" i="10" s="1"/>
  <c r="C160" i="10" s="1"/>
  <c r="B161" i="10" s="1"/>
  <c r="C161" i="10" s="1"/>
  <c r="B162" i="10" s="1"/>
  <c r="C162" i="10" s="1"/>
  <c r="B163" i="10" s="1"/>
  <c r="C163" i="10" s="1"/>
  <c r="B164" i="10" s="1"/>
  <c r="C164" i="10" s="1"/>
  <c r="B165" i="10" s="1"/>
  <c r="C165" i="10" s="1"/>
  <c r="B166" i="10" s="1"/>
  <c r="C166" i="10" s="1"/>
  <c r="B167" i="10" s="1"/>
  <c r="C167" i="10" s="1"/>
  <c r="B168" i="10" s="1"/>
  <c r="C168" i="10" s="1"/>
  <c r="B169" i="10" s="1"/>
  <c r="C169" i="10" s="1"/>
  <c r="B170" i="10" s="1"/>
  <c r="C170" i="10" s="1"/>
  <c r="B171" i="10" s="1"/>
  <c r="C171" i="10" s="1"/>
  <c r="B172" i="10" s="1"/>
  <c r="C172" i="10" s="1"/>
  <c r="B173" i="10" s="1"/>
  <c r="C173" i="10" s="1"/>
  <c r="B174" i="10" s="1"/>
  <c r="C174" i="10" s="1"/>
  <c r="B175" i="10" s="1"/>
  <c r="C175" i="10" s="1"/>
  <c r="B176" i="10" s="1"/>
  <c r="C176" i="10" s="1"/>
  <c r="B177" i="10" s="1"/>
  <c r="C177" i="10" s="1"/>
  <c r="B178" i="10" s="1"/>
  <c r="C178" i="10" s="1"/>
  <c r="B179" i="10" s="1"/>
  <c r="C179" i="10" s="1"/>
  <c r="B180" i="10" s="1"/>
  <c r="C180" i="10" s="1"/>
  <c r="B181" i="10" s="1"/>
  <c r="C181" i="10" s="1"/>
  <c r="B182" i="10" s="1"/>
  <c r="C182" i="10" s="1"/>
  <c r="B183" i="10" s="1"/>
  <c r="C183" i="10" s="1"/>
  <c r="B184" i="10" s="1"/>
  <c r="C184" i="10" s="1"/>
  <c r="B185" i="10" s="1"/>
  <c r="C185" i="10" s="1"/>
  <c r="B186" i="10" s="1"/>
  <c r="C186" i="10" s="1"/>
  <c r="B187" i="10" s="1"/>
  <c r="C187" i="10" s="1"/>
  <c r="B188" i="10" s="1"/>
  <c r="C188" i="10" s="1"/>
  <c r="B189" i="10" s="1"/>
  <c r="C189" i="10" s="1"/>
  <c r="B190" i="10" s="1"/>
  <c r="C190" i="10" s="1"/>
  <c r="B191" i="10" s="1"/>
  <c r="C191" i="10" s="1"/>
  <c r="B192" i="10" s="1"/>
  <c r="C192" i="10" s="1"/>
  <c r="B193" i="10" s="1"/>
  <c r="C193" i="10" s="1"/>
  <c r="B194" i="10" s="1"/>
  <c r="C194" i="10" s="1"/>
  <c r="B195" i="10" s="1"/>
  <c r="C195" i="10" s="1"/>
  <c r="B196" i="10" s="1"/>
  <c r="C196" i="10" s="1"/>
  <c r="B197" i="10" s="1"/>
  <c r="C197" i="10" s="1"/>
  <c r="B198" i="10" s="1"/>
  <c r="C198" i="10" s="1"/>
  <c r="B199" i="10" s="1"/>
  <c r="C199" i="10" s="1"/>
  <c r="B200" i="10" s="1"/>
  <c r="C200" i="10" s="1"/>
  <c r="B201" i="10" s="1"/>
  <c r="C201" i="10" s="1"/>
  <c r="B202" i="10" s="1"/>
  <c r="C202" i="10" s="1"/>
  <c r="B203" i="10" s="1"/>
  <c r="C203" i="10" s="1"/>
  <c r="B204" i="10" s="1"/>
  <c r="C204" i="10" s="1"/>
  <c r="B205" i="10" s="1"/>
  <c r="C205" i="10" s="1"/>
  <c r="B206" i="10" s="1"/>
  <c r="C206" i="10" s="1"/>
  <c r="B207" i="10" s="1"/>
  <c r="C207" i="10" s="1"/>
  <c r="B208" i="10" s="1"/>
  <c r="C208" i="10" s="1"/>
  <c r="B209" i="10" s="1"/>
  <c r="C209" i="10" s="1"/>
  <c r="B210" i="10" s="1"/>
  <c r="C210" i="10" s="1"/>
  <c r="B211" i="10" s="1"/>
  <c r="C211" i="10" s="1"/>
  <c r="B212" i="10" s="1"/>
  <c r="C212" i="10" s="1"/>
  <c r="B213" i="10" s="1"/>
  <c r="C213" i="10" s="1"/>
  <c r="B214" i="10" s="1"/>
  <c r="C214" i="10" s="1"/>
  <c r="B215" i="10" s="1"/>
  <c r="C215" i="10" s="1"/>
  <c r="B216" i="10" s="1"/>
  <c r="C216" i="10" s="1"/>
  <c r="B217" i="10" s="1"/>
  <c r="C217" i="10" s="1"/>
  <c r="B218" i="10" s="1"/>
  <c r="C218" i="10" s="1"/>
  <c r="B219" i="10" s="1"/>
  <c r="C219" i="10" s="1"/>
  <c r="B220" i="10" s="1"/>
  <c r="C220" i="10" s="1"/>
  <c r="B221" i="10" s="1"/>
  <c r="C221" i="10" s="1"/>
  <c r="B222" i="10" s="1"/>
  <c r="C222" i="10" s="1"/>
  <c r="B223" i="10" s="1"/>
  <c r="C223" i="10" s="1"/>
  <c r="B224" i="10" s="1"/>
  <c r="C224" i="10" s="1"/>
  <c r="B225" i="10" s="1"/>
  <c r="C225" i="10" s="1"/>
  <c r="B226" i="10" s="1"/>
  <c r="C226" i="10" s="1"/>
  <c r="B227" i="10" s="1"/>
  <c r="C227" i="10" s="1"/>
  <c r="B228" i="10" s="1"/>
  <c r="C228" i="10" s="1"/>
  <c r="B229" i="10" s="1"/>
  <c r="C229" i="10" s="1"/>
  <c r="B230" i="10" s="1"/>
  <c r="C230" i="10" s="1"/>
  <c r="B231" i="10" s="1"/>
  <c r="C231" i="10" s="1"/>
  <c r="B232" i="10" s="1"/>
  <c r="C232" i="10" s="1"/>
  <c r="B233" i="10" s="1"/>
  <c r="C233" i="10" s="1"/>
  <c r="B234" i="10" s="1"/>
  <c r="C234" i="10" s="1"/>
  <c r="B235" i="10" s="1"/>
  <c r="C235" i="10" s="1"/>
  <c r="B236" i="10" s="1"/>
  <c r="C236" i="10" s="1"/>
  <c r="B237" i="10" s="1"/>
  <c r="C237" i="10" s="1"/>
  <c r="B238" i="10" s="1"/>
  <c r="C238" i="10" s="1"/>
  <c r="B239" i="10" s="1"/>
  <c r="C239" i="10" s="1"/>
  <c r="B240" i="10" s="1"/>
  <c r="C240" i="10" s="1"/>
  <c r="B241" i="10" s="1"/>
  <c r="C241" i="10" s="1"/>
  <c r="B242" i="10" s="1"/>
  <c r="C242" i="10" s="1"/>
  <c r="B243" i="10" s="1"/>
  <c r="C243" i="10" s="1"/>
  <c r="B244" i="10" s="1"/>
  <c r="C244" i="10" s="1"/>
  <c r="B245" i="10" s="1"/>
  <c r="C245" i="10" s="1"/>
  <c r="B246" i="10" s="1"/>
  <c r="C246" i="10" s="1"/>
  <c r="B247" i="10" s="1"/>
  <c r="C247" i="10" s="1"/>
  <c r="B248" i="10" s="1"/>
  <c r="C248" i="10" s="1"/>
  <c r="B249" i="10" s="1"/>
  <c r="C249" i="10" s="1"/>
  <c r="B250" i="10" s="1"/>
  <c r="C250" i="10" s="1"/>
  <c r="B251" i="10" s="1"/>
  <c r="C251" i="10" s="1"/>
  <c r="B252" i="10" s="1"/>
  <c r="C252" i="10" s="1"/>
  <c r="B253" i="10" s="1"/>
  <c r="C253" i="10" s="1"/>
  <c r="B254" i="10" s="1"/>
  <c r="C254" i="10" s="1"/>
  <c r="B255" i="10" s="1"/>
  <c r="C255" i="10" s="1"/>
  <c r="B256" i="10" s="1"/>
  <c r="C256" i="10" s="1"/>
  <c r="B257" i="10" s="1"/>
  <c r="C257" i="10" s="1"/>
  <c r="B258" i="10" s="1"/>
  <c r="C258" i="10" s="1"/>
  <c r="B259" i="10" s="1"/>
  <c r="C259" i="10" s="1"/>
  <c r="B260" i="10" s="1"/>
  <c r="C260" i="10" s="1"/>
  <c r="B261" i="10" s="1"/>
  <c r="C261" i="10" s="1"/>
  <c r="B262" i="10" s="1"/>
  <c r="C262" i="10" s="1"/>
  <c r="B263" i="10" s="1"/>
  <c r="C263" i="10" s="1"/>
  <c r="B264" i="10" s="1"/>
  <c r="C264" i="10" s="1"/>
  <c r="B265" i="10" s="1"/>
  <c r="C265" i="10" s="1"/>
  <c r="M12" i="7" l="1"/>
  <c r="M11" i="7"/>
  <c r="M10" i="7"/>
  <c r="M9" i="7"/>
  <c r="M8" i="7"/>
  <c r="M7" i="7"/>
  <c r="M6" i="7"/>
  <c r="M5" i="7"/>
  <c r="M4" i="7"/>
  <c r="M3" i="7"/>
  <c r="D3" i="10"/>
  <c r="M17" i="7" s="1"/>
  <c r="H18" i="7"/>
  <c r="D4" i="10" l="1"/>
  <c r="D5" i="10" s="1"/>
  <c r="D6" i="10" s="1"/>
  <c r="D7" i="10" s="1"/>
  <c r="D8" i="10" s="1"/>
  <c r="D9" i="10" s="1"/>
  <c r="D10" i="10" s="1"/>
  <c r="D11" i="10" s="1"/>
  <c r="D12" i="10" s="1"/>
  <c r="D13" i="10" s="1"/>
  <c r="D14" i="10" s="1"/>
  <c r="D15" i="10" s="1"/>
  <c r="D16" i="10" s="1"/>
  <c r="D17" i="10" s="1"/>
  <c r="D18" i="10" s="1"/>
  <c r="D19" i="10" s="1"/>
  <c r="D20" i="10" s="1"/>
  <c r="D21" i="10" s="1"/>
  <c r="D22" i="10" s="1"/>
  <c r="D23" i="10" s="1"/>
  <c r="D24" i="10" s="1"/>
  <c r="D25" i="10" s="1"/>
  <c r="D26" i="10" s="1"/>
  <c r="D27" i="10" s="1"/>
  <c r="D28" i="10" s="1"/>
  <c r="D29" i="10" s="1"/>
  <c r="D30" i="10" s="1"/>
  <c r="D31" i="10" s="1"/>
  <c r="D32" i="10" s="1"/>
  <c r="D33" i="10" s="1"/>
  <c r="D34" i="10" s="1"/>
  <c r="D35" i="10" s="1"/>
  <c r="D36" i="10" s="1"/>
  <c r="D37" i="10" s="1"/>
  <c r="D38" i="10" s="1"/>
  <c r="D39" i="10" s="1"/>
  <c r="D40" i="10" s="1"/>
  <c r="D41" i="10" s="1"/>
  <c r="D42" i="10" s="1"/>
  <c r="D43" i="10" s="1"/>
  <c r="D44" i="10" s="1"/>
  <c r="D45" i="10" s="1"/>
  <c r="D46" i="10" s="1"/>
  <c r="D47" i="10" s="1"/>
  <c r="D48" i="10" s="1"/>
  <c r="D49" i="10" s="1"/>
  <c r="D50" i="10" s="1"/>
  <c r="D51" i="10" s="1"/>
  <c r="D52" i="10" s="1"/>
  <c r="D53" i="10" s="1"/>
  <c r="D54" i="10" s="1"/>
  <c r="D55" i="10" s="1"/>
  <c r="D56" i="10" s="1"/>
  <c r="D57" i="10" s="1"/>
  <c r="D58" i="10" s="1"/>
  <c r="D59" i="10" s="1"/>
  <c r="D60" i="10" s="1"/>
  <c r="D61" i="10" s="1"/>
  <c r="D62" i="10" s="1"/>
  <c r="D63" i="10" s="1"/>
  <c r="D64" i="10" s="1"/>
  <c r="D65" i="10" s="1"/>
  <c r="D66" i="10" s="1"/>
  <c r="D67" i="10" s="1"/>
  <c r="D68" i="10" s="1"/>
  <c r="D69" i="10" s="1"/>
  <c r="D70" i="10" s="1"/>
  <c r="D71" i="10" s="1"/>
  <c r="D72" i="10" s="1"/>
  <c r="D73" i="10" s="1"/>
  <c r="D74" i="10" s="1"/>
  <c r="D75" i="10" s="1"/>
  <c r="D76" i="10" s="1"/>
  <c r="D77" i="10" s="1"/>
  <c r="D78" i="10" s="1"/>
  <c r="D79" i="10" s="1"/>
  <c r="D80" i="10" s="1"/>
  <c r="D81" i="10" s="1"/>
  <c r="D82" i="10" s="1"/>
  <c r="D83" i="10" s="1"/>
  <c r="D84" i="10" s="1"/>
  <c r="D85" i="10" s="1"/>
  <c r="D86" i="10" s="1"/>
  <c r="D87" i="10" s="1"/>
  <c r="D88" i="10" s="1"/>
  <c r="D89" i="10" s="1"/>
  <c r="D90" i="10" s="1"/>
  <c r="D91" i="10" s="1"/>
  <c r="D92" i="10" s="1"/>
  <c r="D93" i="10" s="1"/>
  <c r="D94" i="10" s="1"/>
  <c r="D95" i="10" s="1"/>
  <c r="D96" i="10" s="1"/>
  <c r="D97" i="10" s="1"/>
  <c r="D98" i="10" s="1"/>
  <c r="D99" i="10" s="1"/>
  <c r="D100" i="10" s="1"/>
  <c r="D101" i="10" s="1"/>
  <c r="D102" i="10" s="1"/>
  <c r="D103" i="10" s="1"/>
  <c r="D104" i="10" s="1"/>
  <c r="D105" i="10" s="1"/>
  <c r="D106" i="10" s="1"/>
  <c r="D107" i="10" s="1"/>
  <c r="D108" i="10" s="1"/>
  <c r="D109" i="10" s="1"/>
  <c r="D110" i="10" s="1"/>
  <c r="D111" i="10" s="1"/>
  <c r="D112" i="10" s="1"/>
  <c r="D113" i="10" s="1"/>
  <c r="D114" i="10" s="1"/>
  <c r="D115" i="10" s="1"/>
  <c r="D116" i="10" s="1"/>
  <c r="D117" i="10" s="1"/>
  <c r="D118" i="10" s="1"/>
  <c r="D119" i="10" s="1"/>
  <c r="D120" i="10" s="1"/>
  <c r="D121" i="10" s="1"/>
  <c r="D122" i="10" s="1"/>
  <c r="D123" i="10" s="1"/>
  <c r="D124" i="10" s="1"/>
  <c r="D125" i="10" s="1"/>
  <c r="D126" i="10" s="1"/>
  <c r="D127" i="10" s="1"/>
  <c r="D128" i="10" s="1"/>
  <c r="D129" i="10" s="1"/>
  <c r="D130" i="10" s="1"/>
  <c r="D131" i="10" s="1"/>
  <c r="D132" i="10" s="1"/>
  <c r="D133" i="10" s="1"/>
  <c r="D134" i="10" s="1"/>
  <c r="D135" i="10" s="1"/>
  <c r="D136" i="10" s="1"/>
  <c r="D137" i="10" s="1"/>
  <c r="D138" i="10" s="1"/>
  <c r="D139" i="10" s="1"/>
  <c r="D140" i="10" s="1"/>
  <c r="D141" i="10" s="1"/>
  <c r="D142" i="10" s="1"/>
  <c r="D143" i="10" s="1"/>
  <c r="D144" i="10" s="1"/>
  <c r="D145" i="10" s="1"/>
  <c r="D146" i="10" s="1"/>
  <c r="D147" i="10" s="1"/>
  <c r="D148" i="10" s="1"/>
  <c r="D149" i="10" s="1"/>
  <c r="D150" i="10" s="1"/>
  <c r="D151" i="10" s="1"/>
  <c r="D152" i="10" s="1"/>
  <c r="D153" i="10" s="1"/>
  <c r="D154" i="10" s="1"/>
  <c r="D155" i="10" s="1"/>
  <c r="D156" i="10" s="1"/>
  <c r="D157" i="10" s="1"/>
  <c r="D158" i="10" s="1"/>
  <c r="D159" i="10" s="1"/>
  <c r="D160" i="10" s="1"/>
  <c r="D161" i="10" s="1"/>
  <c r="D162" i="10" s="1"/>
  <c r="D163" i="10" s="1"/>
  <c r="D164" i="10" s="1"/>
  <c r="D165" i="10" s="1"/>
  <c r="D166" i="10" s="1"/>
  <c r="D167" i="10" s="1"/>
  <c r="D168" i="10" s="1"/>
  <c r="D169" i="10" s="1"/>
  <c r="D170" i="10" s="1"/>
  <c r="D171" i="10" s="1"/>
  <c r="D172" i="10" s="1"/>
  <c r="D173" i="10" s="1"/>
  <c r="D174" i="10" s="1"/>
  <c r="D175" i="10" s="1"/>
  <c r="D176" i="10" s="1"/>
  <c r="D177" i="10" s="1"/>
  <c r="D178" i="10" s="1"/>
  <c r="D179" i="10" s="1"/>
  <c r="D180" i="10" s="1"/>
  <c r="D181" i="10" s="1"/>
  <c r="D182" i="10" s="1"/>
  <c r="D183" i="10" s="1"/>
  <c r="D184" i="10" s="1"/>
  <c r="D185" i="10" s="1"/>
  <c r="D186" i="10" s="1"/>
  <c r="D187" i="10" s="1"/>
  <c r="D188" i="10" s="1"/>
  <c r="D189" i="10" s="1"/>
  <c r="D190" i="10" s="1"/>
  <c r="D191" i="10" s="1"/>
  <c r="D192" i="10" s="1"/>
  <c r="D193" i="10" s="1"/>
  <c r="D194" i="10" s="1"/>
  <c r="D195" i="10" s="1"/>
  <c r="D196" i="10" s="1"/>
  <c r="D197" i="10" s="1"/>
  <c r="D198" i="10" s="1"/>
  <c r="D199" i="10" s="1"/>
  <c r="D200" i="10" s="1"/>
  <c r="D201" i="10" s="1"/>
  <c r="D202" i="10" s="1"/>
  <c r="D203" i="10" s="1"/>
  <c r="D204" i="10" s="1"/>
  <c r="D205" i="10" s="1"/>
  <c r="D206" i="10" s="1"/>
  <c r="D207" i="10" s="1"/>
  <c r="D208" i="10" s="1"/>
  <c r="D209" i="10" s="1"/>
  <c r="D210" i="10" s="1"/>
  <c r="D211" i="10" s="1"/>
  <c r="D212" i="10" s="1"/>
  <c r="D213" i="10" s="1"/>
  <c r="D214" i="10" s="1"/>
  <c r="D215" i="10" s="1"/>
  <c r="D216" i="10" s="1"/>
  <c r="D217" i="10" s="1"/>
  <c r="D218" i="10" s="1"/>
  <c r="D219" i="10" s="1"/>
  <c r="D220" i="10" s="1"/>
  <c r="D221" i="10" s="1"/>
  <c r="D222" i="10" s="1"/>
  <c r="D223" i="10" s="1"/>
  <c r="D224" i="10" s="1"/>
  <c r="D225" i="10" s="1"/>
  <c r="D226" i="10" s="1"/>
  <c r="D227" i="10" s="1"/>
  <c r="D228" i="10" s="1"/>
  <c r="D229" i="10" s="1"/>
  <c r="D230" i="10" s="1"/>
  <c r="D231" i="10" s="1"/>
  <c r="D232" i="10" s="1"/>
  <c r="D233" i="10" s="1"/>
  <c r="D234" i="10" s="1"/>
  <c r="D235" i="10" s="1"/>
  <c r="D236" i="10" s="1"/>
  <c r="D237" i="10" s="1"/>
  <c r="D238" i="10" s="1"/>
  <c r="D239" i="10" s="1"/>
  <c r="D240" i="10" s="1"/>
  <c r="D241" i="10" s="1"/>
  <c r="D242" i="10" s="1"/>
  <c r="D243" i="10" s="1"/>
  <c r="D244" i="10" s="1"/>
  <c r="D245" i="10" s="1"/>
  <c r="D246" i="10" s="1"/>
  <c r="D247" i="10" s="1"/>
  <c r="D248" i="10" s="1"/>
  <c r="D249" i="10" s="1"/>
  <c r="D250" i="10" s="1"/>
  <c r="D251" i="10" s="1"/>
  <c r="D252" i="10" s="1"/>
  <c r="D253" i="10" s="1"/>
  <c r="D254" i="10" s="1"/>
  <c r="D255" i="10" s="1"/>
  <c r="D256" i="10" s="1"/>
  <c r="D257" i="10" s="1"/>
  <c r="D258" i="10" s="1"/>
  <c r="D259" i="10" s="1"/>
  <c r="D260" i="10" s="1"/>
  <c r="D261" i="10" s="1"/>
  <c r="D262" i="10" s="1"/>
  <c r="D263" i="10" s="1"/>
  <c r="D264" i="10" s="1"/>
  <c r="D265" i="10" s="1"/>
  <c r="M14" i="7"/>
  <c r="M13" i="7"/>
  <c r="M15" i="7"/>
  <c r="M16" i="7"/>
  <c r="C2" i="1" l="1"/>
  <c r="C3" i="1"/>
  <c r="E14" i="1" l="1"/>
  <c r="E15" i="1"/>
  <c r="E16" i="1"/>
  <c r="E17" i="1"/>
  <c r="E18" i="1"/>
  <c r="E19" i="1"/>
  <c r="E20" i="1"/>
  <c r="E21" i="1"/>
  <c r="E22" i="1"/>
  <c r="E23" i="1"/>
  <c r="E24" i="1"/>
  <c r="E25" i="1"/>
  <c r="E26" i="1"/>
  <c r="E27" i="1"/>
  <c r="E28" i="1"/>
  <c r="E29" i="1"/>
  <c r="E30" i="1"/>
  <c r="E31" i="1"/>
  <c r="E32" i="1"/>
  <c r="E33" i="1"/>
  <c r="E34" i="1"/>
  <c r="E35" i="1"/>
  <c r="E7" i="1" l="1"/>
  <c r="E8" i="1"/>
  <c r="E9" i="1"/>
  <c r="E10" i="1"/>
  <c r="E11" i="1"/>
  <c r="E12" i="1"/>
  <c r="E13" i="1"/>
  <c r="E36" i="1"/>
  <c r="E37" i="1"/>
  <c r="E38" i="1" l="1"/>
  <c r="F53" i="4" l="1"/>
  <c r="F43" i="4"/>
  <c r="D3" i="1"/>
  <c r="F23" i="4" l="1"/>
  <c r="F13" i="4"/>
  <c r="F3" i="4"/>
  <c r="G3" i="4" s="1"/>
  <c r="D30" i="1"/>
  <c r="F30" i="1" l="1"/>
  <c r="F63" i="4"/>
  <c r="D16" i="1"/>
  <c r="D20" i="1"/>
  <c r="D34" i="1"/>
  <c r="D24" i="1"/>
  <c r="D18" i="1"/>
  <c r="D19" i="1"/>
  <c r="D29" i="1"/>
  <c r="D22" i="1"/>
  <c r="D15" i="1"/>
  <c r="D25" i="1"/>
  <c r="D21" i="1"/>
  <c r="D35" i="1"/>
  <c r="D28" i="1"/>
  <c r="D17" i="1"/>
  <c r="D32" i="1"/>
  <c r="D14" i="1"/>
  <c r="D23" i="1"/>
  <c r="D31" i="1"/>
  <c r="D13" i="1"/>
  <c r="D36" i="1"/>
  <c r="D33" i="1"/>
  <c r="D26" i="1"/>
  <c r="D27" i="1"/>
  <c r="F36" i="1" l="1"/>
  <c r="F14" i="1"/>
  <c r="F35" i="1"/>
  <c r="F26" i="1"/>
  <c r="F23" i="1"/>
  <c r="F16" i="1"/>
  <c r="F17" i="1"/>
  <c r="F18" i="1"/>
  <c r="F19" i="1"/>
  <c r="F21" i="1"/>
  <c r="F15" i="1"/>
  <c r="F20" i="1"/>
  <c r="F24" i="1"/>
  <c r="F25" i="1"/>
  <c r="F22" i="1"/>
  <c r="F28" i="1"/>
  <c r="F29" i="1"/>
  <c r="F27" i="1"/>
  <c r="F31" i="1"/>
  <c r="F32" i="1"/>
  <c r="F33" i="1"/>
  <c r="F34" i="1"/>
  <c r="F13" i="1"/>
  <c r="F33" i="4"/>
  <c r="D10" i="1"/>
  <c r="D7" i="1"/>
  <c r="D9" i="1"/>
  <c r="D8" i="1"/>
  <c r="D11" i="1"/>
  <c r="D12" i="1"/>
  <c r="D37" i="1"/>
  <c r="F12" i="1" l="1"/>
  <c r="F11" i="1"/>
  <c r="F37" i="1" l="1"/>
  <c r="F10" i="1"/>
  <c r="F8" i="1" l="1"/>
  <c r="F9" i="1"/>
  <c r="F7" i="1"/>
  <c r="D38" i="1" l="1"/>
  <c r="F38" i="1" l="1"/>
</calcChain>
</file>

<file path=xl/sharedStrings.xml><?xml version="1.0" encoding="utf-8"?>
<sst xmlns="http://schemas.openxmlformats.org/spreadsheetml/2006/main" count="3887" uniqueCount="2510">
  <si>
    <t>Total</t>
  </si>
  <si>
    <t>UNG</t>
  </si>
  <si>
    <t>DOB</t>
  </si>
  <si>
    <t>AGE
(at the end of present year)</t>
  </si>
  <si>
    <t>Note that the yearly allowance is based on the age the child will have as of December 31 of the current year.</t>
  </si>
  <si>
    <t>AGE</t>
  </si>
  <si>
    <t>0-4</t>
  </si>
  <si>
    <t>5-11</t>
  </si>
  <si>
    <t>12-15</t>
  </si>
  <si>
    <t>16+</t>
  </si>
  <si>
    <t>CLOTHING - 4528</t>
  </si>
  <si>
    <t>SPORT / CULTURAL ACTIVITIES - 4530</t>
  </si>
  <si>
    <t>VISUAL PROSTHETICS - 4570</t>
  </si>
  <si>
    <t>DAYCARE - 4536</t>
  </si>
  <si>
    <t>OTHER - 4549</t>
  </si>
  <si>
    <t>SCHOOL FEE &amp; SUPPLIES (+12) - 4532</t>
  </si>
  <si>
    <t>SCHOOL FEE &amp; SUPPLIES (-11) - 4532</t>
  </si>
  <si>
    <t>Account</t>
  </si>
  <si>
    <t>year ending</t>
  </si>
  <si>
    <t>Annual amount</t>
  </si>
  <si>
    <t>Expenses claimed</t>
  </si>
  <si>
    <t>BALANCE</t>
  </si>
  <si>
    <t>YEARS ENDING</t>
  </si>
  <si>
    <t>ANNUAL BUDGET</t>
  </si>
  <si>
    <t>PERIOD YEAR
END</t>
  </si>
  <si>
    <t>FH #</t>
  </si>
  <si>
    <t>FH - NAME</t>
  </si>
  <si>
    <t>FH - SUPPLIER #</t>
  </si>
  <si>
    <t>CLIENT-UNG</t>
  </si>
  <si>
    <t>Receipt date</t>
  </si>
  <si>
    <t>Amount</t>
  </si>
  <si>
    <t>Account #</t>
  </si>
  <si>
    <t>Request #</t>
  </si>
  <si>
    <t>TRAVEL EXPENSE - 76902-4906</t>
  </si>
  <si>
    <t>TRAVEL EXPENSE - 76902-4910</t>
  </si>
  <si>
    <t>TRAVEL EXPENSE - 76902-4914</t>
  </si>
  <si>
    <t>TRAVEL EXPENSE - 76902-4918</t>
  </si>
  <si>
    <t>TRAVEL EXPENSE - 76902-4922</t>
  </si>
  <si>
    <t>TRAVEL EXPENSE - 76902-4931</t>
  </si>
  <si>
    <t>TRAVEL EXPENSE - 76902-4932</t>
  </si>
  <si>
    <t>TRAVEL EXPENSE - 76902-4933</t>
  </si>
  <si>
    <t>TRAVEL EXPENSE - 76904-4906</t>
  </si>
  <si>
    <t>TRAVEL EXPENSE - 76904-4910</t>
  </si>
  <si>
    <t>TRAVEL EXPENSE - 76904-4914</t>
  </si>
  <si>
    <t>TRAVEL EXPENSE - 76904-4918</t>
  </si>
  <si>
    <t>TRAVEL EXPENSE - 76904-4922</t>
  </si>
  <si>
    <t>TRAVEL EXPENSE - 76904-4931</t>
  </si>
  <si>
    <t>TRAVEL EXPENSE - 76904-4932</t>
  </si>
  <si>
    <t>TRAVEL EXPENSE - 76904-4933</t>
  </si>
  <si>
    <t>TRAVEL EXPENSE - 76909-4906</t>
  </si>
  <si>
    <t>TRAVEL EXPENSE - 76909-4910</t>
  </si>
  <si>
    <t>TRAVEL EXPENSE - 76909-4914</t>
  </si>
  <si>
    <t>TRAVEL EXPENSE - 76909-4918</t>
  </si>
  <si>
    <t>TRAVEL EXPENSE - 76909-4922</t>
  </si>
  <si>
    <t>TRAVEL EXPENSE - 76909-4931</t>
  </si>
  <si>
    <t>TRAVEL EXPENSE - 76909-4932</t>
  </si>
  <si>
    <t>TRAVEL EXPENSE - 76909-4933</t>
  </si>
  <si>
    <t>FH - VILLAGE CODE</t>
  </si>
  <si>
    <t>Unknown</t>
  </si>
  <si>
    <t>Adams Sapina</t>
  </si>
  <si>
    <t>Kauki, Darlene</t>
  </si>
  <si>
    <t>KAUDAR01</t>
  </si>
  <si>
    <t>Annanack, Maggie Sandy</t>
  </si>
  <si>
    <t>Morgan Maggie</t>
  </si>
  <si>
    <t>Aloupa Susie</t>
  </si>
  <si>
    <t>Kauki Lizzie</t>
  </si>
  <si>
    <t>Kritik, Rhoda</t>
  </si>
  <si>
    <t>Barrette, Johanne</t>
  </si>
  <si>
    <t>Saunders, Lizzie</t>
  </si>
  <si>
    <t>Annanack, Pasha</t>
  </si>
  <si>
    <t>Saunders, Malee</t>
  </si>
  <si>
    <t>Sequaluk-Gordon, Annie</t>
  </si>
  <si>
    <t>Airo, Emily</t>
  </si>
  <si>
    <t>Annahatak, Velisie</t>
  </si>
  <si>
    <t>Kauki, Martha</t>
  </si>
  <si>
    <t>Kotak-Annahatak, Betsy</t>
  </si>
  <si>
    <t>Nassak, Lizzie</t>
  </si>
  <si>
    <t>Akpahatak, Annie Sr</t>
  </si>
  <si>
    <t>Alaku Tuniq, Annie</t>
  </si>
  <si>
    <t>Arnaituq, Livi</t>
  </si>
  <si>
    <t>Tooma, Maggie</t>
  </si>
  <si>
    <t>Koneak, Susie</t>
  </si>
  <si>
    <t>Tukkiapik, Susie</t>
  </si>
  <si>
    <t>Lachance, Sylvie</t>
  </si>
  <si>
    <t xml:space="preserve">Putulik, Maggie </t>
  </si>
  <si>
    <t>Nappaluk, Minnie</t>
  </si>
  <si>
    <t>Cain Saunders, Jeannie</t>
  </si>
  <si>
    <t>CAIJEA02</t>
  </si>
  <si>
    <t>Annanack, Mary Kitty</t>
  </si>
  <si>
    <t>Emak, Lilly</t>
  </si>
  <si>
    <t>Annanack, Johnny</t>
  </si>
  <si>
    <t>Shennunghuk, Maggie</t>
  </si>
  <si>
    <t>Snowball, Jessie Sr.</t>
  </si>
  <si>
    <t>Emmaroitol, Richard</t>
  </si>
  <si>
    <t>Munick, Maggie</t>
  </si>
  <si>
    <t>Berthe Lydia</t>
  </si>
  <si>
    <t>Annanack, Annie K</t>
  </si>
  <si>
    <t>Angma (Cooper), Martha</t>
  </si>
  <si>
    <t>Nassak Ekoma</t>
  </si>
  <si>
    <t>Munick Elizebeth</t>
  </si>
  <si>
    <t>Angnatuk-Snowball Christina</t>
  </si>
  <si>
    <t>Annahatak Jessie</t>
  </si>
  <si>
    <t>Airo, Sarah</t>
  </si>
  <si>
    <t>Saunders, Jessie</t>
  </si>
  <si>
    <t>Uqittuq Poassie</t>
  </si>
  <si>
    <t xml:space="preserve">Nayome, Susie </t>
  </si>
  <si>
    <t>NAYSUS01</t>
  </si>
  <si>
    <t>Sequaluk Sarah</t>
  </si>
  <si>
    <t>Kullaluk Lizzie</t>
  </si>
  <si>
    <t>Putulik Lizzie</t>
  </si>
  <si>
    <t>Thomassie Jessie</t>
  </si>
  <si>
    <t>Munick (kauki), Annie Sarah</t>
  </si>
  <si>
    <t>Lucassie, Victoria</t>
  </si>
  <si>
    <t>LUCVIC01</t>
  </si>
  <si>
    <t xml:space="preserve">Annanack, Mary Sarah Kritik </t>
  </si>
  <si>
    <t>ANNMAR03</t>
  </si>
  <si>
    <t>Annanack Minnie Alice</t>
  </si>
  <si>
    <t>Simiunie-Mucco Annie</t>
  </si>
  <si>
    <t>Morgan Eqoaq Minnie</t>
  </si>
  <si>
    <t>Snowball-Partridge Maggie</t>
  </si>
  <si>
    <t>Partridge Lucy</t>
  </si>
  <si>
    <t>Grey-Cain Maggie</t>
  </si>
  <si>
    <t>Aupaluk Eva</t>
  </si>
  <si>
    <t>Puttayuk Susie</t>
  </si>
  <si>
    <t>Adams Susie</t>
  </si>
  <si>
    <t>Saunders Mae</t>
  </si>
  <si>
    <t>Saunders Lizzie Elsie</t>
  </si>
  <si>
    <t>Adams Minnie</t>
  </si>
  <si>
    <t>Annanack-Saunders Nancy</t>
  </si>
  <si>
    <t>Saunders, Kitty</t>
  </si>
  <si>
    <t>Kokkinerk Annie</t>
  </si>
  <si>
    <t>Mesher Mary</t>
  </si>
  <si>
    <t>Ittulak Mary</t>
  </si>
  <si>
    <t>Kiatainnaq-Okpik Susie</t>
  </si>
  <si>
    <t>Makiuk Tommy</t>
  </si>
  <si>
    <t>Saunders-Eetook Annie</t>
  </si>
  <si>
    <t>Kaitainaq Mary</t>
  </si>
  <si>
    <t>Baron Christina</t>
  </si>
  <si>
    <t>Snowball Lydia</t>
  </si>
  <si>
    <t>Annanack Joshua</t>
  </si>
  <si>
    <t>Annanack Tommy Stanley</t>
  </si>
  <si>
    <t>Gaudreault Diane</t>
  </si>
  <si>
    <t>Saunders, Maggie</t>
  </si>
  <si>
    <t>SAUMAG01</t>
  </si>
  <si>
    <t>Kauki, Eva</t>
  </si>
  <si>
    <t>Kulula Louisa</t>
  </si>
  <si>
    <t>Kiatainaq Attituq</t>
  </si>
  <si>
    <t>Kauki Lucy</t>
  </si>
  <si>
    <t>Nassak Mary Jr</t>
  </si>
  <si>
    <t>Airo Mary</t>
  </si>
  <si>
    <t>Annanack Penina K.</t>
  </si>
  <si>
    <t>Kleist Tina</t>
  </si>
  <si>
    <t>Simigak Maggie</t>
  </si>
  <si>
    <t>Lucassie Elisapee</t>
  </si>
  <si>
    <t>Annahatak-Elijahpik Mae</t>
  </si>
  <si>
    <t>Butler Margaret</t>
  </si>
  <si>
    <t>Angnatuk Daisy</t>
  </si>
  <si>
    <t>Airo Levina</t>
  </si>
  <si>
    <t>Trudel Lorraine</t>
  </si>
  <si>
    <t>Tukkiapik Lizzie</t>
  </si>
  <si>
    <t>Eetook Lizzie</t>
  </si>
  <si>
    <t>Augiak, Lizzie</t>
  </si>
  <si>
    <t>AUGLIZ01</t>
  </si>
  <si>
    <t>Angnatuk Mae K.</t>
  </si>
  <si>
    <t>Mosesiapik (annanack), Mary  Emily</t>
  </si>
  <si>
    <t>Putulik, Christina</t>
  </si>
  <si>
    <t>Annahatak-Bentley Lolly</t>
  </si>
  <si>
    <t>Tayarak-Alaku Maggie</t>
  </si>
  <si>
    <t>Nungak Jeannie</t>
  </si>
  <si>
    <t>Munick Emily</t>
  </si>
  <si>
    <t>Nikki Jessie</t>
  </si>
  <si>
    <t>Sequaluk Minnie Aqirnie</t>
  </si>
  <si>
    <t>Gadbois Diane</t>
  </si>
  <si>
    <t>Morgan Eva Maggie</t>
  </si>
  <si>
    <t>Qissiq Inuluk</t>
  </si>
  <si>
    <t>Kritik Mae</t>
  </si>
  <si>
    <t>Jararusie Matilda</t>
  </si>
  <si>
    <t>Berthe, Pasha</t>
  </si>
  <si>
    <t>BERPAS01</t>
  </si>
  <si>
    <t>Angnatuk, Aputik</t>
  </si>
  <si>
    <t>ANGAPU01</t>
  </si>
  <si>
    <t>Etok Penina</t>
  </si>
  <si>
    <t>Annanack Maina</t>
  </si>
  <si>
    <t>Kudluk Mae</t>
  </si>
  <si>
    <t>Emudluk, Kitty</t>
  </si>
  <si>
    <t>Qarisaq Attasie</t>
  </si>
  <si>
    <t>Nayoma Sarah</t>
  </si>
  <si>
    <t>Iggiyook Lydia</t>
  </si>
  <si>
    <t>Jean Gina</t>
  </si>
  <si>
    <t>Verreault-Augiak Mary</t>
  </si>
  <si>
    <t>Kritik-Langer Maggie</t>
  </si>
  <si>
    <t>Annahatak-Gordon Lizzie</t>
  </si>
  <si>
    <t>Appahatuk Annie</t>
  </si>
  <si>
    <t>Berthe, Alice</t>
  </si>
  <si>
    <t>BERALI01</t>
  </si>
  <si>
    <t>Gordon Lizzie A</t>
  </si>
  <si>
    <t>Tayarak Paulusie</t>
  </si>
  <si>
    <t>Augiak, Annie</t>
  </si>
  <si>
    <t>Etok Maggie</t>
  </si>
  <si>
    <t>Pilurtuut Mary</t>
  </si>
  <si>
    <t>Elijassiapik Rynee</t>
  </si>
  <si>
    <t>Hubloo, Annie</t>
  </si>
  <si>
    <t>HUBANN02</t>
  </si>
  <si>
    <t>Kauki Jessie</t>
  </si>
  <si>
    <t>Jonas (kudluk), Annie</t>
  </si>
  <si>
    <t>Kooktook-Etok Daisy</t>
  </si>
  <si>
    <t>Etok Mary Cleuyah</t>
  </si>
  <si>
    <t>Annanack Marina</t>
  </si>
  <si>
    <t>Fox, Kitura</t>
  </si>
  <si>
    <t>FOXKIT01</t>
  </si>
  <si>
    <t>Lucasie Lizzie</t>
  </si>
  <si>
    <t>Adlook Johnny</t>
  </si>
  <si>
    <t>Baron Mary</t>
  </si>
  <si>
    <t>Simigak Vicky</t>
  </si>
  <si>
    <t>Baron Lizzie</t>
  </si>
  <si>
    <t>Augiak, Eva</t>
  </si>
  <si>
    <t>AUGEVA01</t>
  </si>
  <si>
    <t>Koovalook Peter</t>
  </si>
  <si>
    <t>Lafrance Francine</t>
  </si>
  <si>
    <t>Dupuis Jeannie</t>
  </si>
  <si>
    <t>Oovaut Lydia</t>
  </si>
  <si>
    <t>Airo Valee</t>
  </si>
  <si>
    <t>Qisiiq Uqutaq</t>
  </si>
  <si>
    <t>Unatweenik-Annanack Lizzie</t>
  </si>
  <si>
    <t>Annahatak-Nayome Lizzie</t>
  </si>
  <si>
    <t>Qisiiq, Mary</t>
  </si>
  <si>
    <t>QISMAR01</t>
  </si>
  <si>
    <t>Robert Wendy</t>
  </si>
  <si>
    <t>Lapage Jennifer</t>
  </si>
  <si>
    <t>Jones Penny</t>
  </si>
  <si>
    <t>Godin Johanne</t>
  </si>
  <si>
    <t>Guay Peggy</t>
  </si>
  <si>
    <t>Itigiatuk (aloupa), Susie Jr.</t>
  </si>
  <si>
    <t>Annatok (jararuse), Susie</t>
  </si>
  <si>
    <t>Qumaaluk Qiallaq</t>
  </si>
  <si>
    <t>Carrier-Keleutak Eva</t>
  </si>
  <si>
    <t>Oovaut Jeannie Louisa</t>
  </si>
  <si>
    <t>Lussier Isabelle</t>
  </si>
  <si>
    <t>Tukkiapik Eva</t>
  </si>
  <si>
    <t>Nayome, Lizzie Nancy</t>
  </si>
  <si>
    <t>Nayome Lydia</t>
  </si>
  <si>
    <t>Saunders Betsy</t>
  </si>
  <si>
    <t>Keelan Sophie</t>
  </si>
  <si>
    <t>Angnatuk Maggie</t>
  </si>
  <si>
    <t>Watt-Epoo Ida</t>
  </si>
  <si>
    <t>Alaku-Gosselin Sonia</t>
  </si>
  <si>
    <t>Nassak Maggie</t>
  </si>
  <si>
    <t>Snowball-Morgan Eva Lizzie</t>
  </si>
  <si>
    <t>Johannes-Kululak Mary</t>
  </si>
  <si>
    <t>Simiunie Penina</t>
  </si>
  <si>
    <t>Kudluk Ooging, Kitty</t>
  </si>
  <si>
    <t>KUDKIT01</t>
  </si>
  <si>
    <t>Audit, Michelle</t>
  </si>
  <si>
    <t>Suppa-Angnatuk Lizzie</t>
  </si>
  <si>
    <t>Annanack Eva E</t>
  </si>
  <si>
    <t>Robertson Kathy</t>
  </si>
  <si>
    <t>Suppa-Snowball Harriet</t>
  </si>
  <si>
    <t>Gordon Sarah</t>
  </si>
  <si>
    <t>Annanack-Tuglavina Mae</t>
  </si>
  <si>
    <t>Annanack Johnny T</t>
  </si>
  <si>
    <t>Anautak Pasha</t>
  </si>
  <si>
    <t>Annanack-Thomassiah Jeannie</t>
  </si>
  <si>
    <t>Puttayuk Annie Snr</t>
  </si>
  <si>
    <t>Thomassiah-Annanack Jeannie</t>
  </si>
  <si>
    <t>Angnatuk Willie</t>
  </si>
  <si>
    <t>Bobbitt Janet</t>
  </si>
  <si>
    <t>Jonas Kitty</t>
  </si>
  <si>
    <t>Annahatak Noah</t>
  </si>
  <si>
    <t xml:space="preserve">Koneak, Jessie </t>
  </si>
  <si>
    <t>KONJES01</t>
  </si>
  <si>
    <t>Airo, Charlotte</t>
  </si>
  <si>
    <t>Onningnak Lizzie</t>
  </si>
  <si>
    <t>Usuituatuk Lucassie</t>
  </si>
  <si>
    <t>Ikey Candace</t>
  </si>
  <si>
    <t>Usuituayuk Thomassie</t>
  </si>
  <si>
    <t>Usuituayuk Utyakie</t>
  </si>
  <si>
    <t>Saviadjuk Elisapee</t>
  </si>
  <si>
    <t>David Celine</t>
  </si>
  <si>
    <t>Jaaka Sapina</t>
  </si>
  <si>
    <t>Puttayuk Annie Jr</t>
  </si>
  <si>
    <t>Savidjuk Siasie</t>
  </si>
  <si>
    <t>Qisiiq Charlie</t>
  </si>
  <si>
    <t>Qissiq Peter</t>
  </si>
  <si>
    <t>Angnatuk Jeannie Kitty</t>
  </si>
  <si>
    <t>Kiatainaq-Jaaka Sapina</t>
  </si>
  <si>
    <t>Pov, Stephanie</t>
  </si>
  <si>
    <t>Qisiiq, Louisa</t>
  </si>
  <si>
    <t>Snowball, Kathy</t>
  </si>
  <si>
    <t>SNOKAT01</t>
  </si>
  <si>
    <t>Tukkiapik Savard, Eva</t>
  </si>
  <si>
    <t>Saviadjuk, Emalak</t>
  </si>
  <si>
    <t>Papigatuk, Amaamak</t>
  </si>
  <si>
    <t>Jararusie, Maggie</t>
  </si>
  <si>
    <t>Saunders, D Maggie</t>
  </si>
  <si>
    <t xml:space="preserve">Arnatuk, Daisy </t>
  </si>
  <si>
    <t>Irniq, Martha</t>
  </si>
  <si>
    <t>Kudluk-Kauki, Elisapee</t>
  </si>
  <si>
    <t>Palisser, Lizzie</t>
  </si>
  <si>
    <t xml:space="preserve">Thomassie, Taqulik, Susie </t>
  </si>
  <si>
    <t>THOSUS01</t>
  </si>
  <si>
    <t>Putulik, Dallacy Maggie</t>
  </si>
  <si>
    <t>Qumaaluk, Dallasia</t>
  </si>
  <si>
    <t>Pepin, Diane</t>
  </si>
  <si>
    <t>Napartuk, Alacie</t>
  </si>
  <si>
    <t>York-Epoo, Lizzie</t>
  </si>
  <si>
    <t>Kulula, Adamie</t>
  </si>
  <si>
    <t>Tukkiapik, Penina</t>
  </si>
  <si>
    <t>Grey, Pasha</t>
  </si>
  <si>
    <t>Qumak, Lizzie</t>
  </si>
  <si>
    <t>Lucassie, Alacie</t>
  </si>
  <si>
    <t>Turbide, Michel</t>
  </si>
  <si>
    <t>Merritt, Michael</t>
  </si>
  <si>
    <t>Ningiuruvik, Lizzie</t>
  </si>
  <si>
    <t>Annanack Ittulak, Kitty</t>
  </si>
  <si>
    <t>ANNKIT04</t>
  </si>
  <si>
    <t>Etok, Nancy</t>
  </si>
  <si>
    <t>Yeates (Annahatak), Lydia</t>
  </si>
  <si>
    <t>Saunders, Jeannie</t>
  </si>
  <si>
    <t>Ningiuruvik, Maggie</t>
  </si>
  <si>
    <t>Simigak Tertiluk, Elsie</t>
  </si>
  <si>
    <t xml:space="preserve">Oovaut, Louisa </t>
  </si>
  <si>
    <t>OOVLOU02</t>
  </si>
  <si>
    <t>Grey, Victoria</t>
  </si>
  <si>
    <t>GREVIC01</t>
  </si>
  <si>
    <t>Saluarsiak Kauki, Sarah</t>
  </si>
  <si>
    <t>Oovaut Jodoin, Ella</t>
  </si>
  <si>
    <t>Papak, Annie</t>
  </si>
  <si>
    <t xml:space="preserve"> Dysfuncti</t>
  </si>
  <si>
    <t>Lingard-Saunders, Lizzie</t>
  </si>
  <si>
    <t>Jararusie Annanack, Dora</t>
  </si>
  <si>
    <t>Verreault, Daniel</t>
  </si>
  <si>
    <t>Sakiagak, Arngak</t>
  </si>
  <si>
    <t>Suppa Angnatuk, Maggie</t>
  </si>
  <si>
    <t>SUPMAG01</t>
  </si>
  <si>
    <t>Thomassie, Lizzie</t>
  </si>
  <si>
    <t>Airo Annie</t>
  </si>
  <si>
    <t>Putulik, Sammy</t>
  </si>
  <si>
    <t>Saviadjuk, Aparta</t>
  </si>
  <si>
    <t>Shipaluk, Bella</t>
  </si>
  <si>
    <t>Adams, Matthew</t>
  </si>
  <si>
    <t>ADAMAT01</t>
  </si>
  <si>
    <t xml:space="preserve">Munick, Betsy </t>
  </si>
  <si>
    <t>MUNBET01</t>
  </si>
  <si>
    <t>Munick, Kitty</t>
  </si>
  <si>
    <t>Putulik, Sylvie</t>
  </si>
  <si>
    <t>May, Mary Kaye</t>
  </si>
  <si>
    <t>Gordon, Hannah</t>
  </si>
  <si>
    <t>Ooging, Emily</t>
  </si>
  <si>
    <t>Saguya, Timothy</t>
  </si>
  <si>
    <t>Nassak, Mary Lizzie</t>
  </si>
  <si>
    <t>Saunders, Lisa</t>
  </si>
  <si>
    <t>Sequaluk, Lizzie Anautaq</t>
  </si>
  <si>
    <t>York, Patrica</t>
  </si>
  <si>
    <t>Emataluk Napartuk, Lizzie</t>
  </si>
  <si>
    <t>Simigak, Martha</t>
  </si>
  <si>
    <t>Pinguatuk, Susie</t>
  </si>
  <si>
    <t>Watt, Jessie</t>
  </si>
  <si>
    <t>Ilisituk, Lizzie Maggie</t>
  </si>
  <si>
    <t>Guay, Isabelle</t>
  </si>
  <si>
    <t>Ilisituk, Noah Eetuk</t>
  </si>
  <si>
    <t>Ilimasaut, Maata</t>
  </si>
  <si>
    <t>Thomassiah Kulula, Annie</t>
  </si>
  <si>
    <t>Onningnak, Masha</t>
  </si>
  <si>
    <t>ONNMAS01</t>
  </si>
  <si>
    <t>Guay, Carole</t>
  </si>
  <si>
    <t>Mosesiapik, Lizzie</t>
  </si>
  <si>
    <t>Watt, Silas</t>
  </si>
  <si>
    <t>Watt, Mary Snowball</t>
  </si>
  <si>
    <t>WATMAR01</t>
  </si>
  <si>
    <t>Kritik Kudluk, Annie</t>
  </si>
  <si>
    <t>Watt, Lydia</t>
  </si>
  <si>
    <t>Roy, Line</t>
  </si>
  <si>
    <t>Labranche Koneak, Elena</t>
  </si>
  <si>
    <t>Airo, Elena</t>
  </si>
  <si>
    <t>Papak, Charlotte</t>
  </si>
  <si>
    <t>Grey-Gardiner Nancianne</t>
  </si>
  <si>
    <t>Onalik, Leena</t>
  </si>
  <si>
    <t>Cain, Sarah</t>
  </si>
  <si>
    <t>CAISAR01</t>
  </si>
  <si>
    <t>Deer, Eva</t>
  </si>
  <si>
    <t>St-Aubin, Emily</t>
  </si>
  <si>
    <t>Annanack, Daisy Louisa</t>
  </si>
  <si>
    <t>Tassé, Jessie</t>
  </si>
  <si>
    <t>TASJES01</t>
  </si>
  <si>
    <t>Tukai, Alacie</t>
  </si>
  <si>
    <t>White, Tommy</t>
  </si>
  <si>
    <t>Fortier-Pesant, Catherine</t>
  </si>
  <si>
    <t>FORCAT02</t>
  </si>
  <si>
    <t>Mark, Evie</t>
  </si>
  <si>
    <t>Grey, Nancianne Gardiner</t>
  </si>
  <si>
    <t>Saluarsiak, Mary</t>
  </si>
  <si>
    <t>Lucassie, Minnie</t>
  </si>
  <si>
    <t>Uqittuq, Uquutaq</t>
  </si>
  <si>
    <t>Unatweenuk, Tommy</t>
  </si>
  <si>
    <t>Partridge-Iggyook, Alice</t>
  </si>
  <si>
    <t xml:space="preserve">Nungak, Leena Elsie </t>
  </si>
  <si>
    <t>NUNLEE01</t>
  </si>
  <si>
    <t>Suppa-Angnatuk, Elizabeth</t>
  </si>
  <si>
    <t>Munick, Martha</t>
  </si>
  <si>
    <t xml:space="preserve">Roby, Claudette </t>
  </si>
  <si>
    <t>ROBCLA01</t>
  </si>
  <si>
    <t>Larivière, Mylène</t>
  </si>
  <si>
    <t>Taqulik, Louisa</t>
  </si>
  <si>
    <t>Oovaut, Johnny</t>
  </si>
  <si>
    <t>OOVJOH01</t>
  </si>
  <si>
    <t>Watt, Lisa</t>
  </si>
  <si>
    <t>Unatweenuk, Bobby Henry</t>
  </si>
  <si>
    <t>Uqittuq, Elisapee</t>
  </si>
  <si>
    <t>Saunders, Lydia Gordon</t>
  </si>
  <si>
    <t>SAULYD01</t>
  </si>
  <si>
    <t>Mucco, Mary</t>
  </si>
  <si>
    <t>Saunders, Pasha</t>
  </si>
  <si>
    <t>Nulukie, Annie</t>
  </si>
  <si>
    <t>Legresley, Denise</t>
  </si>
  <si>
    <t>Gordon, Eva</t>
  </si>
  <si>
    <t>GOREVA01</t>
  </si>
  <si>
    <t>Scott, Maryanne</t>
  </si>
  <si>
    <t>Paquet, Liliane</t>
  </si>
  <si>
    <t>Vézina, Nancy</t>
  </si>
  <si>
    <t>Irniq, Lizzie</t>
  </si>
  <si>
    <t>Nowra, Alicie</t>
  </si>
  <si>
    <t xml:space="preserve">Jonas, Sarah </t>
  </si>
  <si>
    <t>JONSAR01</t>
  </si>
  <si>
    <t>Petit, Maryse</t>
  </si>
  <si>
    <t>Tukkiapik, Elijah</t>
  </si>
  <si>
    <t>Tooma, Pamela</t>
  </si>
  <si>
    <t>Mesher, Thomas</t>
  </si>
  <si>
    <t>Saunders, Harriet</t>
  </si>
  <si>
    <t>Ooging, Mary</t>
  </si>
  <si>
    <t>Routhier, Diane</t>
  </si>
  <si>
    <t>Tooma, Vinnie</t>
  </si>
  <si>
    <t>Nashak, Pheebe</t>
  </si>
  <si>
    <t>Grey, Winnie</t>
  </si>
  <si>
    <t>Saunders Annanack, Nancy</t>
  </si>
  <si>
    <t>Qisiiq, Johnny</t>
  </si>
  <si>
    <t>QISJOH01</t>
  </si>
  <si>
    <t>Nappaaluk, Elaisa</t>
  </si>
  <si>
    <t>NAPELA01</t>
  </si>
  <si>
    <t>Qissiq Maggie</t>
  </si>
  <si>
    <t>Morgan, Penina Jeannie</t>
  </si>
  <si>
    <t>Tukkiapik, Anita Mary</t>
  </si>
  <si>
    <t>Tasse, Annette</t>
  </si>
  <si>
    <t>Sivuarapik, Alacie</t>
  </si>
  <si>
    <t>Lessard, Nancy</t>
  </si>
  <si>
    <t>Saunders, Annie Levina</t>
  </si>
  <si>
    <t>Obed, Dora Kitor</t>
  </si>
  <si>
    <t>Mucco Angutinguak, Lisa</t>
  </si>
  <si>
    <t>Tuukak, Lally</t>
  </si>
  <si>
    <t>Saunders, Annie Lydia</t>
  </si>
  <si>
    <t>Nappaaluk, Qiallak</t>
  </si>
  <si>
    <t>Lucassie Jeannie</t>
  </si>
  <si>
    <t>Saunders, Lydia</t>
  </si>
  <si>
    <t>Saunders, Hika</t>
  </si>
  <si>
    <t>SAUHIK01</t>
  </si>
  <si>
    <t>Cathala Caroline</t>
  </si>
  <si>
    <t>Tooma, Lizzie</t>
  </si>
  <si>
    <t>Qisiiq Alacie</t>
  </si>
  <si>
    <t>Tukkiapik, Sarah</t>
  </si>
  <si>
    <t xml:space="preserve">Simigak, Anna Martha </t>
  </si>
  <si>
    <t>Tooma-Nattahwappio, Eva</t>
  </si>
  <si>
    <t>Morgan, Dalasie Sarah</t>
  </si>
  <si>
    <t>Tukkiapik, Elisapee</t>
  </si>
  <si>
    <t>Kulula, Elisapie</t>
  </si>
  <si>
    <t xml:space="preserve">Angutinguak, Jessie </t>
  </si>
  <si>
    <t>ANGJES04</t>
  </si>
  <si>
    <t>Tukkiapik, Monica</t>
  </si>
  <si>
    <t>Tukkiapik-Arnatuq, Jeannie</t>
  </si>
  <si>
    <t>Lauzon, Julie</t>
  </si>
  <si>
    <t>Putulik, Maggie</t>
  </si>
  <si>
    <t>Thomassie, Saomie</t>
  </si>
  <si>
    <t>Larcher, Anne</t>
  </si>
  <si>
    <t>Lanteigne, Anne</t>
  </si>
  <si>
    <t>Uqittuq, Maggie</t>
  </si>
  <si>
    <t>Saluarsiak, Peter</t>
  </si>
  <si>
    <t>Morgan Minnie Elisapee</t>
  </si>
  <si>
    <t>Nappaaluk Kulutu</t>
  </si>
  <si>
    <t>Ilimasaut, Eva</t>
  </si>
  <si>
    <t>Alaku, Arnaujaq</t>
  </si>
  <si>
    <t>ALAARN</t>
  </si>
  <si>
    <t>Morgan, Jessie</t>
  </si>
  <si>
    <t>Snowball-Nikki Jeannie</t>
  </si>
  <si>
    <t>Mucco, Elisapee</t>
  </si>
  <si>
    <t>Holt, Victoria</t>
  </si>
  <si>
    <t>Kulula, Sarah</t>
  </si>
  <si>
    <t>Uqittuk, Maggie</t>
  </si>
  <si>
    <t>Uqittuq, Thérèse</t>
  </si>
  <si>
    <t>Enderson, Wayne</t>
  </si>
  <si>
    <t>Etok, Lucina Sarah</t>
  </si>
  <si>
    <t>St-denis, Carolyn</t>
  </si>
  <si>
    <t>STDCAR01</t>
  </si>
  <si>
    <t>Thomassiak, Qrupanuiak (Elijah)</t>
  </si>
  <si>
    <t>Padlayat, Kaudjak</t>
  </si>
  <si>
    <t>Onningnak, Susie</t>
  </si>
  <si>
    <t>Pepin-Houle, Audrée</t>
  </si>
  <si>
    <t xml:space="preserve">Jararuse, Jeannie </t>
  </si>
  <si>
    <t>JARJEA01</t>
  </si>
  <si>
    <t>Niviaxie, Annie</t>
  </si>
  <si>
    <t xml:space="preserve">Tooma, Harriet </t>
  </si>
  <si>
    <t>TOOHAR01</t>
  </si>
  <si>
    <t>Dredge, Lorenzo</t>
  </si>
  <si>
    <t>Angnatuk Susie</t>
  </si>
  <si>
    <t>Papigatuk, Suzie</t>
  </si>
  <si>
    <t>Onningnak, Maggie</t>
  </si>
  <si>
    <t>Gunn, Eva</t>
  </si>
  <si>
    <t xml:space="preserve">Ningiurluut, Emily </t>
  </si>
  <si>
    <t>Theriault-Drouin, Emilie</t>
  </si>
  <si>
    <t>Ningiuruvik, Robbie</t>
  </si>
  <si>
    <t>Tukkiapik Agnatuk, Kitty</t>
  </si>
  <si>
    <t>Unatweenuk, Martha</t>
  </si>
  <si>
    <t>UNAMAR01</t>
  </si>
  <si>
    <t>Villa-Nutaraluk, Calai</t>
  </si>
  <si>
    <t>Angnatuk, Emily</t>
  </si>
  <si>
    <t>ANGEMI01</t>
  </si>
  <si>
    <t>Sheldon, Tauni</t>
  </si>
  <si>
    <t>SHETAU01</t>
  </si>
  <si>
    <t>Mcdonald, Shawn</t>
  </si>
  <si>
    <t>MCDSHA01</t>
  </si>
  <si>
    <t>Cyr, Veronique</t>
  </si>
  <si>
    <t xml:space="preserve">Champagne, Isabelle </t>
  </si>
  <si>
    <t>CHAISA01</t>
  </si>
  <si>
    <t>Nastapoka, Maina</t>
  </si>
  <si>
    <t>Putulik, Lizzie</t>
  </si>
  <si>
    <t>Qisiiq, Tuqa,f</t>
  </si>
  <si>
    <t>Enry, Carolyn</t>
  </si>
  <si>
    <t>Mesher, Lisa</t>
  </si>
  <si>
    <t>Tuuka, Lally</t>
  </si>
  <si>
    <t>Unatweenuk,annanack, Mina</t>
  </si>
  <si>
    <t>Brisson, Josee</t>
  </si>
  <si>
    <t>Qisiiq Jessica</t>
  </si>
  <si>
    <t>Watt, Larry</t>
  </si>
  <si>
    <t>Gordon, Anita Lucy</t>
  </si>
  <si>
    <t xml:space="preserve">Tuniq Annahatak, Eva </t>
  </si>
  <si>
    <t>TUNEVA01</t>
  </si>
  <si>
    <t>Plourde, Sophie</t>
  </si>
  <si>
    <t>Lane, David</t>
  </si>
  <si>
    <t>Tertiluk, Dora</t>
  </si>
  <si>
    <t>Airo, Gloria</t>
  </si>
  <si>
    <t>AIRGLO01</t>
  </si>
  <si>
    <t>Annanack, Sarah Charlotte</t>
  </si>
  <si>
    <t>Woodman, Patricia</t>
  </si>
  <si>
    <t>Patterson, Kerrin</t>
  </si>
  <si>
    <t>PATKER01</t>
  </si>
  <si>
    <t>Tuukak, Qipitaq</t>
  </si>
  <si>
    <t>Sequaluk, Mary</t>
  </si>
  <si>
    <t>SEQMAR02</t>
  </si>
  <si>
    <t>Pinguatuq, Louisa</t>
  </si>
  <si>
    <t>Pomerleau, Andre</t>
  </si>
  <si>
    <t>Nayoumealuk, Jeannie</t>
  </si>
  <si>
    <t>Villeneuve, Veronique</t>
  </si>
  <si>
    <t>Watt, Robert</t>
  </si>
  <si>
    <t>Sequaluk Mina</t>
  </si>
  <si>
    <t>St-hilaire, Sylvie</t>
  </si>
  <si>
    <t>Kumakuluk, Tuumasie</t>
  </si>
  <si>
    <t>Simiunie, Annie M.</t>
  </si>
  <si>
    <t>Qinuajuaq, Syra</t>
  </si>
  <si>
    <t>Makiuk, Kitty</t>
  </si>
  <si>
    <t>Larroca, Alejandro</t>
  </si>
  <si>
    <t>Suppa, Jeannie</t>
  </si>
  <si>
    <t>Saunders, Mae</t>
  </si>
  <si>
    <t>Carpenter (Glazer), Andrea</t>
  </si>
  <si>
    <t>Tuniq, Siasie</t>
  </si>
  <si>
    <t>TUNSIA01</t>
  </si>
  <si>
    <t>Nassak, Sammy Johnny</t>
  </si>
  <si>
    <t>Nassak Annahatak, Mary</t>
  </si>
  <si>
    <t>Trotier, Lydia</t>
  </si>
  <si>
    <t>Mesher, Tanya</t>
  </si>
  <si>
    <t>Moreau, Kyle</t>
  </si>
  <si>
    <t>Tuukak, Jeannie</t>
  </si>
  <si>
    <t>Iggyook, Martha</t>
  </si>
  <si>
    <t>Pilurtuut, Ulaayu</t>
  </si>
  <si>
    <t>Nowra, Lizzie</t>
  </si>
  <si>
    <t>Grey, Sarah</t>
  </si>
  <si>
    <t>Puent, Sabrina</t>
  </si>
  <si>
    <t>Gordon, Susie</t>
  </si>
  <si>
    <t>Bienvenue, Elyse</t>
  </si>
  <si>
    <t>BIEELY01</t>
  </si>
  <si>
    <t>Abraham Jennifer</t>
  </si>
  <si>
    <t xml:space="preserve">Saunders, Ida </t>
  </si>
  <si>
    <t>SAUIDA01</t>
  </si>
  <si>
    <t>Jaaka, Alaku</t>
  </si>
  <si>
    <t xml:space="preserve">Papigatuk, Mary </t>
  </si>
  <si>
    <t>Ilimasaut, Kusugaliniq</t>
  </si>
  <si>
    <t>Jonas, Jessie</t>
  </si>
  <si>
    <t>Villeneuve, Julie</t>
  </si>
  <si>
    <t>Tuniq, Elisapee Frechette</t>
  </si>
  <si>
    <t>Verreault, Chantal</t>
  </si>
  <si>
    <t>Sakiagak, Etua</t>
  </si>
  <si>
    <t>Nassak, Emily</t>
  </si>
  <si>
    <t>Cain Daisy</t>
  </si>
  <si>
    <t>Tuglavina, Tricia</t>
  </si>
  <si>
    <t>Pilurtuut, Leah</t>
  </si>
  <si>
    <t>Wood, Debra</t>
  </si>
  <si>
    <t xml:space="preserve">Labarre, Isabelle </t>
  </si>
  <si>
    <t>Desjardins Jocelyne</t>
  </si>
  <si>
    <t xml:space="preserve">Chislett, Sally </t>
  </si>
  <si>
    <t>CHISAL01</t>
  </si>
  <si>
    <t>Snowball, Mary Ginnie</t>
  </si>
  <si>
    <t>Kudluk, Susie Eva</t>
  </si>
  <si>
    <t>Nungak, Velesie</t>
  </si>
  <si>
    <t>Annanack Hulda</t>
  </si>
  <si>
    <t>Annanack, Jeannie</t>
  </si>
  <si>
    <t>Poulin, Pascal</t>
  </si>
  <si>
    <t xml:space="preserve">Unatweenuk, Laura </t>
  </si>
  <si>
    <t>Girard, Maité</t>
  </si>
  <si>
    <t>GIRMAI01</t>
  </si>
  <si>
    <t xml:space="preserve">Holzman, Marie </t>
  </si>
  <si>
    <t>HOLMAR01</t>
  </si>
  <si>
    <t>Dumouchel, Veronique</t>
  </si>
  <si>
    <t>Bernett, Jennifer</t>
  </si>
  <si>
    <t>Sala, Jeannie</t>
  </si>
  <si>
    <t>Baron, Ina</t>
  </si>
  <si>
    <t>Tasse, Patrick</t>
  </si>
  <si>
    <t>TASPAT01</t>
  </si>
  <si>
    <t>Annahatak (simigak), Pasha</t>
  </si>
  <si>
    <t>Marcheterre, Marie Carmen</t>
  </si>
  <si>
    <t>Tukkiapik, Tracy</t>
  </si>
  <si>
    <t>TUKTRA01</t>
  </si>
  <si>
    <t>Bibeau Norman</t>
  </si>
  <si>
    <t>Putulik, Joanna</t>
  </si>
  <si>
    <t xml:space="preserve">Dube, Denise </t>
  </si>
  <si>
    <t>DUBDEN01</t>
  </si>
  <si>
    <t>Saunders, Elisapee</t>
  </si>
  <si>
    <t xml:space="preserve">Kokkinerk, Eva Annahatak </t>
  </si>
  <si>
    <t>KOKEVA01</t>
  </si>
  <si>
    <t>Anautak, Susie</t>
  </si>
  <si>
    <t>Mbosowo Andrew</t>
  </si>
  <si>
    <t>Munick, Harriet</t>
  </si>
  <si>
    <t>Sequaluk, Mary Jr</t>
  </si>
  <si>
    <t>SEQMAR01</t>
  </si>
  <si>
    <t>Nassak, Johnny</t>
  </si>
  <si>
    <t>Boucher, Isabelle</t>
  </si>
  <si>
    <t>Nappaaluk, Alaisa</t>
  </si>
  <si>
    <t>Lapointe, Fannie</t>
  </si>
  <si>
    <t>Qisiiq, Errayu</t>
  </si>
  <si>
    <t>Pinguatuk, Pasha</t>
  </si>
  <si>
    <t>Baron, Pasha Eva</t>
  </si>
  <si>
    <t xml:space="preserve">Usuituayuk, Eva </t>
  </si>
  <si>
    <t xml:space="preserve">Kritik, Kitty </t>
  </si>
  <si>
    <t>Arnaituk,  Mary Arsiik</t>
  </si>
  <si>
    <t>Marcotte-Gravel, Claude</t>
  </si>
  <si>
    <t>Vachon, Genevieve</t>
  </si>
  <si>
    <t>Marquis, Sarah</t>
  </si>
  <si>
    <t>Koneak, Martha</t>
  </si>
  <si>
    <t xml:space="preserve">Lamoureux, Julie </t>
  </si>
  <si>
    <t>Shillington, Terra</t>
  </si>
  <si>
    <t>Oovaut Sammy</t>
  </si>
  <si>
    <t>Powers Carrie</t>
  </si>
  <si>
    <t>Copley Jill</t>
  </si>
  <si>
    <t xml:space="preserve">Mayrand, Judith </t>
  </si>
  <si>
    <t xml:space="preserve">Grimsey, Elaine </t>
  </si>
  <si>
    <t>GRIELA01</t>
  </si>
  <si>
    <t>Kasudluak, Maina</t>
  </si>
  <si>
    <t>kasmin01</t>
  </si>
  <si>
    <t xml:space="preserve">Beyan, Ertan </t>
  </si>
  <si>
    <t>Unatweenuk, Jimmy</t>
  </si>
  <si>
    <t>Toutant, Audrey</t>
  </si>
  <si>
    <t>Qisiiq (jaaka), Jessica</t>
  </si>
  <si>
    <t>Kotak, Mary</t>
  </si>
  <si>
    <t>KOTMAR01</t>
  </si>
  <si>
    <t>Kauki Watt, Suzy</t>
  </si>
  <si>
    <t>KAUSUS02</t>
  </si>
  <si>
    <t xml:space="preserve">Annanack Snowball, Rhoda </t>
  </si>
  <si>
    <t>ANNRHO01</t>
  </si>
  <si>
    <t xml:space="preserve">Qisiiq Kulula, Lizzie Daisy </t>
  </si>
  <si>
    <t>QISLIZ02</t>
  </si>
  <si>
    <t>Makiuk, Angela</t>
  </si>
  <si>
    <t>MAKANG01</t>
  </si>
  <si>
    <t>Snowball, Nikki Annie</t>
  </si>
  <si>
    <t>SNOANN01</t>
  </si>
  <si>
    <t xml:space="preserve">Eetook Kudluk, Maggie </t>
  </si>
  <si>
    <t>EETMAG01</t>
  </si>
  <si>
    <t>Labelle, Chandra</t>
  </si>
  <si>
    <t>LABCHA01</t>
  </si>
  <si>
    <t>Tukkiapik Mary</t>
  </si>
  <si>
    <t>Gordon Johnny Jr</t>
  </si>
  <si>
    <t>Etok, Nikita</t>
  </si>
  <si>
    <t>Cain Thomisa</t>
  </si>
  <si>
    <t xml:space="preserve">Gervais, Manon </t>
  </si>
  <si>
    <t>GERMAN01</t>
  </si>
  <si>
    <t xml:space="preserve">Gelinas, Amelie </t>
  </si>
  <si>
    <t>GELAME01</t>
  </si>
  <si>
    <t>Kritik Maggie</t>
  </si>
  <si>
    <t>Robert Maryse</t>
  </si>
  <si>
    <t>Seguin, Daniel</t>
  </si>
  <si>
    <t>Annanack-Imak Lally</t>
  </si>
  <si>
    <t>Nassak Rhoda</t>
  </si>
  <si>
    <t xml:space="preserve">Koneak, Elizabeth </t>
  </si>
  <si>
    <t>Fortier, Genevieve</t>
  </si>
  <si>
    <t>Annanack, Annie Alice Mae</t>
  </si>
  <si>
    <t xml:space="preserve">Iggyook Partridge, Alice </t>
  </si>
  <si>
    <t>IGGALI01</t>
  </si>
  <si>
    <t>Olivier, Melanie</t>
  </si>
  <si>
    <t>OLIMEL01</t>
  </si>
  <si>
    <t>Nsame Berri Comfort</t>
  </si>
  <si>
    <t xml:space="preserve">Magny, Andreanne </t>
  </si>
  <si>
    <t>MAGAND01</t>
  </si>
  <si>
    <t>Annanack Lucy Minnie</t>
  </si>
  <si>
    <t>Qissiq Mitiq</t>
  </si>
  <si>
    <t>Kauki Nancy</t>
  </si>
  <si>
    <t>Adams Bernie</t>
  </si>
  <si>
    <t xml:space="preserve">Morin, Genevieve </t>
  </si>
  <si>
    <t>MORGEN01</t>
  </si>
  <si>
    <t xml:space="preserve">Cooper, Annie Sr </t>
  </si>
  <si>
    <t>COOANN01</t>
  </si>
  <si>
    <t>Annanack, Cecile</t>
  </si>
  <si>
    <t>Shipaluk Gordon, Bella</t>
  </si>
  <si>
    <t>Nassak, Victoria</t>
  </si>
  <si>
    <t>NASVIC01</t>
  </si>
  <si>
    <t>Greig, Joanna</t>
  </si>
  <si>
    <t>GREJOA01</t>
  </si>
  <si>
    <t xml:space="preserve">Pinguapik, Mae </t>
  </si>
  <si>
    <t>Brisson, Erika-Anne</t>
  </si>
  <si>
    <t>BRIERI01</t>
  </si>
  <si>
    <t xml:space="preserve">Amphone, Vanthong </t>
  </si>
  <si>
    <t>Houle, Annie-claude</t>
  </si>
  <si>
    <t>Saunders, Dallacia</t>
  </si>
  <si>
    <t>SAUDAL01</t>
  </si>
  <si>
    <t>Munick, Eva</t>
  </si>
  <si>
    <t>Kritik, Minnie</t>
  </si>
  <si>
    <t>Itulak, Levina</t>
  </si>
  <si>
    <t>ITULEV01</t>
  </si>
  <si>
    <t>May, Jeannie Alice</t>
  </si>
  <si>
    <t>Noel, Gaetanne</t>
  </si>
  <si>
    <t>NOEGAE01</t>
  </si>
  <si>
    <t>Ekomiak, Lucy</t>
  </si>
  <si>
    <t>EKOLUC01</t>
  </si>
  <si>
    <t>Augiak, Dora</t>
  </si>
  <si>
    <t>AUGDOR.01</t>
  </si>
  <si>
    <t>Qissiq, Maggie</t>
  </si>
  <si>
    <t>QISMAG02</t>
  </si>
  <si>
    <t>Koperqualuk-Lapage, Eva</t>
  </si>
  <si>
    <t>Cote, Stephanie</t>
  </si>
  <si>
    <t>COTSTE01</t>
  </si>
  <si>
    <t xml:space="preserve">Bonenfant, Isabelle </t>
  </si>
  <si>
    <t>BONISA01</t>
  </si>
  <si>
    <t>Nkwaya, Marie-Louise</t>
  </si>
  <si>
    <t xml:space="preserve">Dube, Marie-Christine </t>
  </si>
  <si>
    <t>DUBMAR01</t>
  </si>
  <si>
    <t>Launchbury, Melissa</t>
  </si>
  <si>
    <t xml:space="preserve">Putulik, Lizzie </t>
  </si>
  <si>
    <t>PUTLIZ01</t>
  </si>
  <si>
    <t>Gauthier, Nicolas</t>
  </si>
  <si>
    <t>Langlais, Amelie</t>
  </si>
  <si>
    <t>LANAME01</t>
  </si>
  <si>
    <t>Brind'amour, France</t>
  </si>
  <si>
    <t>BRIFRA01</t>
  </si>
  <si>
    <t xml:space="preserve">Akpahatak, Rita </t>
  </si>
  <si>
    <t xml:space="preserve">Ouellet, Marie-Eve </t>
  </si>
  <si>
    <t>OUEMAR01</t>
  </si>
  <si>
    <t xml:space="preserve">Leduc, Andree-Anne </t>
  </si>
  <si>
    <t>LEDAND01</t>
  </si>
  <si>
    <t>Clement, Nicolas</t>
  </si>
  <si>
    <t>CLENIC01</t>
  </si>
  <si>
    <t>Jacques, Karine</t>
  </si>
  <si>
    <t>JACKAR01</t>
  </si>
  <si>
    <t xml:space="preserve">Beaulne, Maina </t>
  </si>
  <si>
    <t>BEAMAI01</t>
  </si>
  <si>
    <t>Sequaluk, Eva</t>
  </si>
  <si>
    <t>SEQEVA01</t>
  </si>
  <si>
    <t xml:space="preserve">Ittukalak, Louisa </t>
  </si>
  <si>
    <t>ITTLOU01</t>
  </si>
  <si>
    <t>Sequaluk, Matthew</t>
  </si>
  <si>
    <t>SEQMAT01</t>
  </si>
  <si>
    <t>Ruston, Susan</t>
  </si>
  <si>
    <t>RUSSUS</t>
  </si>
  <si>
    <t>Yantha (Glazer), Julie</t>
  </si>
  <si>
    <t>Tukkiapik, Betsy</t>
  </si>
  <si>
    <t>Watt Gordon, Jeannie May</t>
  </si>
  <si>
    <t>Roberge Riel, Dominique</t>
  </si>
  <si>
    <t>ROBDOM01</t>
  </si>
  <si>
    <t xml:space="preserve">Iggyook Saluarsiak, Martha </t>
  </si>
  <si>
    <t>IGGMAR01.</t>
  </si>
  <si>
    <t>Coderre, Andree</t>
  </si>
  <si>
    <t>CODAND01</t>
  </si>
  <si>
    <t>Baron, Alice Laura</t>
  </si>
  <si>
    <t>Lecourt, Alain</t>
  </si>
  <si>
    <t xml:space="preserve">Whiteley, Louisa </t>
  </si>
  <si>
    <t>WHILOU01</t>
  </si>
  <si>
    <t>Inuqtaqau, Anirgnik</t>
  </si>
  <si>
    <t>INUANI01</t>
  </si>
  <si>
    <t>Kulula, Jessica</t>
  </si>
  <si>
    <t>Johannes, Lizzie</t>
  </si>
  <si>
    <t>JOHLIZ01</t>
  </si>
  <si>
    <t>KAUEVA01</t>
  </si>
  <si>
    <t>Onalik, Selima</t>
  </si>
  <si>
    <t>ONASEL001</t>
  </si>
  <si>
    <t>KONSUZ01</t>
  </si>
  <si>
    <t xml:space="preserve">Pinguatuq, Monica </t>
  </si>
  <si>
    <t>PINMON01</t>
  </si>
  <si>
    <t>Saunders, Attasie</t>
  </si>
  <si>
    <t>Makiuk, Hannah</t>
  </si>
  <si>
    <t>MAKHAN01</t>
  </si>
  <si>
    <t>Partridge, Lucina Pasha</t>
  </si>
  <si>
    <t>PARLUC02</t>
  </si>
  <si>
    <t>Saunders (thomassiah), Maggie</t>
  </si>
  <si>
    <t xml:space="preserve">Laviolette, Natalie </t>
  </si>
  <si>
    <t>LAVNAT01</t>
  </si>
  <si>
    <t>Alogut, George</t>
  </si>
  <si>
    <t>ALOGEO01</t>
  </si>
  <si>
    <t>Sangoya, Amanda</t>
  </si>
  <si>
    <t>SANAMA01</t>
  </si>
  <si>
    <t>Savard, Nadia</t>
  </si>
  <si>
    <t xml:space="preserve">Nungak, Velesie </t>
  </si>
  <si>
    <t>Gagnon, Carole</t>
  </si>
  <si>
    <t xml:space="preserve">Shipaluk, Tommy  </t>
  </si>
  <si>
    <t>SHITOM01</t>
  </si>
  <si>
    <t>Marquis, Dominique</t>
  </si>
  <si>
    <t>Goddard, Conor</t>
  </si>
  <si>
    <t>CONGOD01</t>
  </si>
  <si>
    <t>Greaves, Sebena</t>
  </si>
  <si>
    <t>GRESEB01</t>
  </si>
  <si>
    <t>Shields, Sandra</t>
  </si>
  <si>
    <t>Foisy, Monique</t>
  </si>
  <si>
    <t>Nassak, Elizabeth</t>
  </si>
  <si>
    <t>Tukkiapik-Sheilds, Nicole</t>
  </si>
  <si>
    <t xml:space="preserve">Ningiuruvik, Stacy </t>
  </si>
  <si>
    <t>NINSTA01</t>
  </si>
  <si>
    <t>Saunders Kudluk, Daisy</t>
  </si>
  <si>
    <t>Gagnon, Marie Pier</t>
  </si>
  <si>
    <t>Kooktook Anderson, Cecilia</t>
  </si>
  <si>
    <t xml:space="preserve">Kiatainaq Alaku, Christina </t>
  </si>
  <si>
    <t>KIACHR02</t>
  </si>
  <si>
    <t>Saviadjuk, Sappa</t>
  </si>
  <si>
    <t>SAVSAP01</t>
  </si>
  <si>
    <t>Mc Manus, Jennife</t>
  </si>
  <si>
    <t>MCMJEN01</t>
  </si>
  <si>
    <t xml:space="preserve">Trumpickas, Katrina </t>
  </si>
  <si>
    <t>TRUKAT01</t>
  </si>
  <si>
    <t>Nuirguluk, Jessika</t>
  </si>
  <si>
    <t>NUIJES01</t>
  </si>
  <si>
    <t>Kudluk, Sammy</t>
  </si>
  <si>
    <t>KUDSAM03</t>
  </si>
  <si>
    <t>Shipaluk, Mary</t>
  </si>
  <si>
    <t>SAVNAD01</t>
  </si>
  <si>
    <t>Tuglavina (Annanack), Mae Levina</t>
  </si>
  <si>
    <t>Annanack, Martha</t>
  </si>
  <si>
    <t>ANNMAR01</t>
  </si>
  <si>
    <t xml:space="preserve">Bood, Sarah </t>
  </si>
  <si>
    <t>BOOSAR01</t>
  </si>
  <si>
    <t>Lucassie, Jeannie</t>
  </si>
  <si>
    <t>Kelly, Ann</t>
  </si>
  <si>
    <t>Lavoie, Jacqueline</t>
  </si>
  <si>
    <t>Dufresne, Cindy</t>
  </si>
  <si>
    <t>DUFCIN01</t>
  </si>
  <si>
    <t>Bakir, Aysa</t>
  </si>
  <si>
    <t>Morand, Marie-Eve</t>
  </si>
  <si>
    <t>Gordon, Sandy Tommy</t>
  </si>
  <si>
    <t>GORTOM01</t>
  </si>
  <si>
    <t>Onningnak, Maggie (angma)</t>
  </si>
  <si>
    <t>Tukkiapik, Mary Jessie</t>
  </si>
  <si>
    <t>Etok, Selina Pasha</t>
  </si>
  <si>
    <t>Annanack, Mae Louisa</t>
  </si>
  <si>
    <t>Toomas, Lucy</t>
  </si>
  <si>
    <t>Qumaaluk, Lynda Annie</t>
  </si>
  <si>
    <t>QUMLIN01</t>
  </si>
  <si>
    <t>Adams, Lizzie</t>
  </si>
  <si>
    <t>ADALIZ01</t>
  </si>
  <si>
    <t>Saunders, Mary Louise Elsie</t>
  </si>
  <si>
    <t>Annahatak, Susie</t>
  </si>
  <si>
    <t>ANNSUS02</t>
  </si>
  <si>
    <t>JAAALA01</t>
  </si>
  <si>
    <t>Annanack, Annie Maggie Alice</t>
  </si>
  <si>
    <t>ANNANN03</t>
  </si>
  <si>
    <t>Suppa-angnatuk,  Dallacy</t>
  </si>
  <si>
    <t>ANGDAL01</t>
  </si>
  <si>
    <t>Airo, Annie</t>
  </si>
  <si>
    <t xml:space="preserve">Kudluk, Lydia </t>
  </si>
  <si>
    <t>Gadbois, Ina Minnie Denise</t>
  </si>
  <si>
    <t>GADINA01</t>
  </si>
  <si>
    <t xml:space="preserve">Samisack, Louisa </t>
  </si>
  <si>
    <t>SAMLUO01</t>
  </si>
  <si>
    <t>Angutinguak, Emma</t>
  </si>
  <si>
    <t>ANGEMM01</t>
  </si>
  <si>
    <t>Deslauriers, Sylvie</t>
  </si>
  <si>
    <t>DESSYL02</t>
  </si>
  <si>
    <t>Angnatuk, Hika</t>
  </si>
  <si>
    <t>ANGHIK01</t>
  </si>
  <si>
    <t>Simigak, Victoria</t>
  </si>
  <si>
    <t>Wood (tabor), Cassandra</t>
  </si>
  <si>
    <t>WOOCAS01</t>
  </si>
  <si>
    <t xml:space="preserve">Assevak, Susie Pasha </t>
  </si>
  <si>
    <t>ASSSUS02</t>
  </si>
  <si>
    <t>Augiak Annanack, Maggie</t>
  </si>
  <si>
    <t>AUGMAG01</t>
  </si>
  <si>
    <t>Langevin, Diane</t>
  </si>
  <si>
    <t>LANDIA01</t>
  </si>
  <si>
    <t>Kauki, Sarah</t>
  </si>
  <si>
    <t>Emataluk, Kitty</t>
  </si>
  <si>
    <t>Annahatak, Silina</t>
  </si>
  <si>
    <t>ANNSEL01</t>
  </si>
  <si>
    <t>Ningiuruvik, Minnie</t>
  </si>
  <si>
    <t>NINMIN01</t>
  </si>
  <si>
    <t>Kauki, Johnny</t>
  </si>
  <si>
    <t xml:space="preserve">Annanack, Susan </t>
  </si>
  <si>
    <t>ANNSUS03</t>
  </si>
  <si>
    <t>Irniq, Elisapee Uqaujaq</t>
  </si>
  <si>
    <t>VERCHA01</t>
  </si>
  <si>
    <t>Dumont, Anne</t>
  </si>
  <si>
    <t>DUMANN01</t>
  </si>
  <si>
    <t>Langlois-Cloutier, Catherine</t>
  </si>
  <si>
    <t xml:space="preserve">Prosper, Marie-Ritchie </t>
  </si>
  <si>
    <t>PROMAR03</t>
  </si>
  <si>
    <t>Etok, Louisa</t>
  </si>
  <si>
    <t xml:space="preserve">Snowball, Diane </t>
  </si>
  <si>
    <t>SNODIA01</t>
  </si>
  <si>
    <t>Bélanger, Marie-Hélène</t>
  </si>
  <si>
    <t>Ouellette, Roxanne</t>
  </si>
  <si>
    <t>OUEROX01</t>
  </si>
  <si>
    <t>Tardif, Manon</t>
  </si>
  <si>
    <t>Bouchard-Dufour, Amélie</t>
  </si>
  <si>
    <t>Angnatuk, Kitty</t>
  </si>
  <si>
    <t>ANGKIT06</t>
  </si>
  <si>
    <t>Mckeeman, Laura</t>
  </si>
  <si>
    <t>MCKLAU01</t>
  </si>
  <si>
    <t>Annanack, Stacey Emma</t>
  </si>
  <si>
    <t>Goguen, Julie Nellie</t>
  </si>
  <si>
    <t xml:space="preserve">Dekova, Nina (nikolinka) </t>
  </si>
  <si>
    <t>DEKNIN01</t>
  </si>
  <si>
    <t>Caron, Marie-Hélène</t>
  </si>
  <si>
    <t>Kullula, Ida</t>
  </si>
  <si>
    <t>Fortier, Danielle</t>
  </si>
  <si>
    <t>Airo (tukkiapik), Minnie</t>
  </si>
  <si>
    <t>AIRMIN01</t>
  </si>
  <si>
    <t>Oovout, Sepora</t>
  </si>
  <si>
    <t>Imak, Sarah</t>
  </si>
  <si>
    <t>Vézina, Régis</t>
  </si>
  <si>
    <t>REGVEZ01</t>
  </si>
  <si>
    <t>Clarke, Pam</t>
  </si>
  <si>
    <t>CLAPAM01</t>
  </si>
  <si>
    <t>Bessette, Jessica</t>
  </si>
  <si>
    <t>BESJES01</t>
  </si>
  <si>
    <t>Laflamme, Marie-Laurence</t>
  </si>
  <si>
    <t>LAFMAR01</t>
  </si>
  <si>
    <t>Lalancette, Laurence</t>
  </si>
  <si>
    <t>LALLAU01</t>
  </si>
  <si>
    <t>Emudluk, Molly Maggie</t>
  </si>
  <si>
    <t>EMUMOL01</t>
  </si>
  <si>
    <t>Annanack-Emudluk, Jeannie</t>
  </si>
  <si>
    <t>ANNJEA04</t>
  </si>
  <si>
    <t>Annanack (jararusie), Alice</t>
  </si>
  <si>
    <t>Uqittuq, Mary Qipitaq</t>
  </si>
  <si>
    <t>UQIMAR01</t>
  </si>
  <si>
    <t>Annanack (Etok), Mary Maggie</t>
  </si>
  <si>
    <t>ANNMAR08</t>
  </si>
  <si>
    <t>Tukkiapik, Margaret</t>
  </si>
  <si>
    <t>TUKMAR03</t>
  </si>
  <si>
    <t>Annanack ( Mina), Lindsey</t>
  </si>
  <si>
    <t>ANNLIN01</t>
  </si>
  <si>
    <t>Louis Jeune, Jennifer</t>
  </si>
  <si>
    <t>Tuniq, Qumanguaq</t>
  </si>
  <si>
    <t>TUNQUM01</t>
  </si>
  <si>
    <t>Alaku ( Qumaaluk), Mary</t>
  </si>
  <si>
    <t>QUMMAR01</t>
  </si>
  <si>
    <t>Pomerleau, Madge Juno</t>
  </si>
  <si>
    <t>Nappaluk, Qiallak</t>
  </si>
  <si>
    <t>Arnaituk, Laura</t>
  </si>
  <si>
    <t>ARNLAU01</t>
  </si>
  <si>
    <t>Snowball (ekomiak), Sarah</t>
  </si>
  <si>
    <t>EKOSAR01</t>
  </si>
  <si>
    <t>James, Marion</t>
  </si>
  <si>
    <t>Potter, Susan</t>
  </si>
  <si>
    <t>Massicotte, Bruno</t>
  </si>
  <si>
    <t>Qumaaluk, Dallacia</t>
  </si>
  <si>
    <t>QUMDAL01</t>
  </si>
  <si>
    <t>Berzi, Tewfik</t>
  </si>
  <si>
    <t>BERTEW01</t>
  </si>
  <si>
    <t>Brisson, Élodie</t>
  </si>
  <si>
    <t>BRIELO01</t>
  </si>
  <si>
    <t>Atchou Ama Parent, Viviane</t>
  </si>
  <si>
    <t>ATCVIV01</t>
  </si>
  <si>
    <t>Milliand, Soraya</t>
  </si>
  <si>
    <t>MILSOR01</t>
  </si>
  <si>
    <t>Sakiagak, Susie</t>
  </si>
  <si>
    <t>Peters, Maggie</t>
  </si>
  <si>
    <t>Etok, Maggie Minnie</t>
  </si>
  <si>
    <t>Gaulin-Beauchesne, Eva</t>
  </si>
  <si>
    <t>Iggyook (Simionie ), Lydia Lizzie</t>
  </si>
  <si>
    <t>LIZLYD01</t>
  </si>
  <si>
    <t>Brisson, Gaëlle</t>
  </si>
  <si>
    <t>Morin, Joyce</t>
  </si>
  <si>
    <t>Roy, Pamela</t>
  </si>
  <si>
    <t>Kudluk Jonas, Annie</t>
  </si>
  <si>
    <t>Garrett, Christina</t>
  </si>
  <si>
    <t>GARCHR01</t>
  </si>
  <si>
    <t>Saint-Roch, Éliane</t>
  </si>
  <si>
    <t>SAIELI01</t>
  </si>
  <si>
    <t>Caron, Joanie</t>
  </si>
  <si>
    <t>Nulukie, Susan</t>
  </si>
  <si>
    <t>NULSUS01</t>
  </si>
  <si>
    <t>Simpraseuth, Jenny</t>
  </si>
  <si>
    <t>Arnaituk, Uttuqie</t>
  </si>
  <si>
    <t>Putulik(eetook), Christina</t>
  </si>
  <si>
    <t>Annanack, Lizzie</t>
  </si>
  <si>
    <t>ANNLIZ02</t>
  </si>
  <si>
    <t>Annanack, Ningiukusuk</t>
  </si>
  <si>
    <t>Saunders, Betsy</t>
  </si>
  <si>
    <t>SAUBET01</t>
  </si>
  <si>
    <t>Parsons, Shuvanai</t>
  </si>
  <si>
    <t>Emudluk, Emily</t>
  </si>
  <si>
    <t>EMUEMI02</t>
  </si>
  <si>
    <t>Marmillot, Stéphanie</t>
  </si>
  <si>
    <t>Mathieu, Anne</t>
  </si>
  <si>
    <t>matann01</t>
  </si>
  <si>
    <t>Berthe, Sarah</t>
  </si>
  <si>
    <t>BERSAR01</t>
  </si>
  <si>
    <t>Adams, Zoe</t>
  </si>
  <si>
    <t>ADAZOE01</t>
  </si>
  <si>
    <t>Lapierre, Manon</t>
  </si>
  <si>
    <t>Chartrand, Héloise</t>
  </si>
  <si>
    <t>CHAHEL01</t>
  </si>
  <si>
    <t>Annanack, Jeannie Joanna</t>
  </si>
  <si>
    <t>Cain (grey), Maggie</t>
  </si>
  <si>
    <t>GREMAG01</t>
  </si>
  <si>
    <t>Eymard, Joanne</t>
  </si>
  <si>
    <t>Puttayuk, Annie</t>
  </si>
  <si>
    <t>Sequaluk, Pasha</t>
  </si>
  <si>
    <t>Alaku, Minnie</t>
  </si>
  <si>
    <t>Toomas, Mary</t>
  </si>
  <si>
    <t>Gagnon, Véronique</t>
  </si>
  <si>
    <t>GAGVER01</t>
  </si>
  <si>
    <t>Carter, Michelle</t>
  </si>
  <si>
    <t>Vallée-Dubuc, Catherine</t>
  </si>
  <si>
    <t>Baron (annanack), Charlotte Louisa Penina</t>
  </si>
  <si>
    <t>Mack, Raquel</t>
  </si>
  <si>
    <t>Kululak (Arnatuk), Annie Louisa</t>
  </si>
  <si>
    <t>Bellange, Béatrice</t>
  </si>
  <si>
    <t>Comtois, Melinda</t>
  </si>
  <si>
    <t>Sequaluk, Harriet</t>
  </si>
  <si>
    <t>SEQMAR03</t>
  </si>
  <si>
    <t>Qissiq Kadjulik, Mary</t>
  </si>
  <si>
    <t>Tremblay, Laurence</t>
  </si>
  <si>
    <t>Pilurtuut (erngak), Mary</t>
  </si>
  <si>
    <t>Zycholt, Ashley</t>
  </si>
  <si>
    <t>Provencal, Lyne</t>
  </si>
  <si>
    <t>PROLYN01</t>
  </si>
  <si>
    <t>Bertin, Mylène</t>
  </si>
  <si>
    <t>BERMYL01</t>
  </si>
  <si>
    <t>Annanack, Alice</t>
  </si>
  <si>
    <t>DOUBLONS</t>
  </si>
  <si>
    <t>Annanack, Alice Molly</t>
  </si>
  <si>
    <t>Morgan, Mae Penina</t>
  </si>
  <si>
    <t>MORMAE02</t>
  </si>
  <si>
    <t>Warner, Gillian</t>
  </si>
  <si>
    <t>WARGIL01</t>
  </si>
  <si>
    <t>Brindamour, Cynthia</t>
  </si>
  <si>
    <t>Onalik, Selema</t>
  </si>
  <si>
    <t>Berthe May, Louisa</t>
  </si>
  <si>
    <t>Berendes, Charlotte</t>
  </si>
  <si>
    <t>Angnatuk, Elisapee Emily</t>
  </si>
  <si>
    <t>Gordon, Elizabeth Jessie</t>
  </si>
  <si>
    <t>GORELI02</t>
  </si>
  <si>
    <t>Koneak, Annie (Mary Kitty) Jr.</t>
  </si>
  <si>
    <t>KONANN02</t>
  </si>
  <si>
    <t>Stafford, Claire</t>
  </si>
  <si>
    <t>Qissiq, Assivak</t>
  </si>
  <si>
    <t>Annanack (thomassiah), Jeannie</t>
  </si>
  <si>
    <t>Uqittuq, Vicky</t>
  </si>
  <si>
    <t>Thomassiah, Alacie</t>
  </si>
  <si>
    <t>Boucher, Dominic</t>
  </si>
  <si>
    <t>Kritik Saluarsiak, Moses Jr.</t>
  </si>
  <si>
    <t>Mireault, Camille</t>
  </si>
  <si>
    <t>Ilimasaut (Qissiq), Lucy</t>
  </si>
  <si>
    <t>Forrest, Aputik</t>
  </si>
  <si>
    <t>Kritik, Levina</t>
  </si>
  <si>
    <t>Gagnon, Julie</t>
  </si>
  <si>
    <t>Qamugaaluk (Simiunie), Mary</t>
  </si>
  <si>
    <t>Mcdonald, Sylvie</t>
  </si>
  <si>
    <t>Forrest, Sarassie</t>
  </si>
  <si>
    <t>Gordon, Kitty</t>
  </si>
  <si>
    <t>Vanier, Marie-Christine</t>
  </si>
  <si>
    <t>Emudluk, Ned</t>
  </si>
  <si>
    <t>Dumas, Rachel</t>
  </si>
  <si>
    <t>Jonas, Maggie</t>
  </si>
  <si>
    <t>Jonas, Charlie</t>
  </si>
  <si>
    <t>Armstrong, Audrey</t>
  </si>
  <si>
    <t>Imak, Mary Jenny Emilia</t>
  </si>
  <si>
    <t>Kajuatsiak, Rosina</t>
  </si>
  <si>
    <t>KAJROS01</t>
  </si>
  <si>
    <t>Panneton, Mélanie</t>
  </si>
  <si>
    <t>PANMEL01</t>
  </si>
  <si>
    <t>Ilgun, Maryam</t>
  </si>
  <si>
    <t>Etok, Christina</t>
  </si>
  <si>
    <t>Tukkiapik (Angnatuk), Kitty</t>
  </si>
  <si>
    <t>Annanack (Baron), Sophie</t>
  </si>
  <si>
    <t>Baron, Alice</t>
  </si>
  <si>
    <t>Simiunie, Lucy</t>
  </si>
  <si>
    <t>Cain, Kitty</t>
  </si>
  <si>
    <t>Jaaka, Lisa</t>
  </si>
  <si>
    <t>Morgan, Sharon</t>
  </si>
  <si>
    <t>Martin-Gauthier, Geneviève</t>
  </si>
  <si>
    <t>Gordon, Annie</t>
  </si>
  <si>
    <t>Simik Alogut , Alice</t>
  </si>
  <si>
    <t>ALOALI01</t>
  </si>
  <si>
    <t>Ningiuruvik, Sala</t>
  </si>
  <si>
    <t>Thomassie, Jeannie Louisa</t>
  </si>
  <si>
    <t>Emudluk, Iglulik</t>
  </si>
  <si>
    <t>Adam, Leane</t>
  </si>
  <si>
    <t>Brisebois-Tremblay, Emilie</t>
  </si>
  <si>
    <t>Roy, Albert</t>
  </si>
  <si>
    <t>Annahatak, Maggie</t>
  </si>
  <si>
    <t>Mclaren-Kennedy, Diana</t>
  </si>
  <si>
    <t>Emak, Rosena</t>
  </si>
  <si>
    <t>Knox Leet, Jessie Ann</t>
  </si>
  <si>
    <t>Qamugaaluk, Paulusie</t>
  </si>
  <si>
    <t>Aragutak, Alicia</t>
  </si>
  <si>
    <t>Dumont, Bennette</t>
  </si>
  <si>
    <t>Unaluk, Leah</t>
  </si>
  <si>
    <t>Annahatak, Shelly</t>
  </si>
  <si>
    <t>Angnatuk, Jessie</t>
  </si>
  <si>
    <t>Anahatak Gordon, Elizabeth (Lizzie)</t>
  </si>
  <si>
    <t>Ouimet, Lucie</t>
  </si>
  <si>
    <t>Gordon, Mina</t>
  </si>
  <si>
    <t>Uqittuq, Aloupa</t>
  </si>
  <si>
    <t>Kiatainaq, Elisapee</t>
  </si>
  <si>
    <t>Labady, Adneika</t>
  </si>
  <si>
    <t>Adams, Bertha</t>
  </si>
  <si>
    <t>Robitaille, Sylvie</t>
  </si>
  <si>
    <t>Onningnak, Sarah</t>
  </si>
  <si>
    <t>Frenette, Gisèle</t>
  </si>
  <si>
    <t>Grey Cain, Dallacy</t>
  </si>
  <si>
    <t>Angnatuk (gordon), Lizzie Pasha</t>
  </si>
  <si>
    <t>Myre, Marie-Claude</t>
  </si>
  <si>
    <t>May Alexander, Ayagutak</t>
  </si>
  <si>
    <t>Qisiiq, Leah</t>
  </si>
  <si>
    <t>Rochefort, Alexis</t>
  </si>
  <si>
    <t>Alaku, Eva</t>
  </si>
  <si>
    <t>Breton, Lise</t>
  </si>
  <si>
    <t>Dumais, Gracielle</t>
  </si>
  <si>
    <t>Kudluk, Mae</t>
  </si>
  <si>
    <t>Tukkiapik, Jeannie</t>
  </si>
  <si>
    <t>Tukkiapik, Sammy Matiusie</t>
  </si>
  <si>
    <t>Papigatuk, Laly Mary</t>
  </si>
  <si>
    <t>Kasudluak, Lizzie</t>
  </si>
  <si>
    <t>Labbé, Alain</t>
  </si>
  <si>
    <t>Martin, Josée</t>
  </si>
  <si>
    <t>Chatelain, Chantal</t>
  </si>
  <si>
    <t>Dawkins, Nicole</t>
  </si>
  <si>
    <t>Clermont, Lyne</t>
  </si>
  <si>
    <t>Angnatuk, Lucassie</t>
  </si>
  <si>
    <t>Labbé, Ken</t>
  </si>
  <si>
    <t>Trahan, Jessica</t>
  </si>
  <si>
    <t>Mesher, Mary</t>
  </si>
  <si>
    <t>11635?</t>
  </si>
  <si>
    <t>Nassak, Eva Rhoda</t>
  </si>
  <si>
    <t>Abraham Berthe, Maggie</t>
  </si>
  <si>
    <t>Etok, Sandra</t>
  </si>
  <si>
    <t>Koneak Tukkiapik, Alasie</t>
  </si>
  <si>
    <t>Nassak, Elena</t>
  </si>
  <si>
    <t>Adams, Peter Willy</t>
  </si>
  <si>
    <t>Castonguay, Annie</t>
  </si>
  <si>
    <t>Abraham, Minnie</t>
  </si>
  <si>
    <t>Angnatuk Saunders, Sheila</t>
  </si>
  <si>
    <t>Annanack, Allyssa</t>
  </si>
  <si>
    <t>Annanack, Dallacy</t>
  </si>
  <si>
    <t>Annanack, Malaiya Jeannie Sabina</t>
  </si>
  <si>
    <t>Annanack, Margaret Lizzie</t>
  </si>
  <si>
    <t>Guadalupe Arellano, Maria</t>
  </si>
  <si>
    <t>Aucoin, Manon</t>
  </si>
  <si>
    <t>Baril Laflamme, Marie-Pier</t>
  </si>
  <si>
    <t>Kasudluak, Amber</t>
  </si>
  <si>
    <t>Gordon, Allen</t>
  </si>
  <si>
    <t>Putayuk Angnatuk, Charlotte</t>
  </si>
  <si>
    <t>Kauki, Rhoda Sarah</t>
  </si>
  <si>
    <t>Desroches, Alexandra</t>
  </si>
  <si>
    <t>Partridge, Pasha</t>
  </si>
  <si>
    <t>Onningnak, Pasha</t>
  </si>
  <si>
    <t>Tukkiapik, Willie Mark</t>
  </si>
  <si>
    <t>Tétreault, Marilyne</t>
  </si>
  <si>
    <t>Sakiagak, Edward (Etua)</t>
  </si>
  <si>
    <t>Boireau, Camille</t>
  </si>
  <si>
    <t>Fortin, Élodie</t>
  </si>
  <si>
    <t>Koneak, Jobie Sr.</t>
  </si>
  <si>
    <t>Collerette, Marianne</t>
  </si>
  <si>
    <t>Flachet, Julie</t>
  </si>
  <si>
    <t>Ikey, April Michele</t>
  </si>
  <si>
    <t>Concepcion, Christian</t>
  </si>
  <si>
    <t>Jimenez-Bautista, Diana</t>
  </si>
  <si>
    <t>Duchesneau-Striganuk, Camille</t>
  </si>
  <si>
    <t>Kaitaq, Tunu Annie</t>
  </si>
  <si>
    <t>Lalumière-Hébert, Alexandra</t>
  </si>
  <si>
    <t>Leblanc, Christine</t>
  </si>
  <si>
    <t>Medina, Arianne-Faith</t>
  </si>
  <si>
    <t>Meunier, Danitsa</t>
  </si>
  <si>
    <t>Munick, Mally</t>
  </si>
  <si>
    <t>Morinville, Sarah</t>
  </si>
  <si>
    <t>Pelletier-Lavigne, Audrée-Anne</t>
  </si>
  <si>
    <t>Provost-Cabana, Sophie</t>
  </si>
  <si>
    <t>Girardin-Vignola, Geneviève</t>
  </si>
  <si>
    <t>Paradis, Priscillia</t>
  </si>
  <si>
    <t>Johannes, Lizzie Jessie</t>
  </si>
  <si>
    <t>Mesher, Marilyn</t>
  </si>
  <si>
    <t>Imak, Echo Agnes Maggie Matilda</t>
  </si>
  <si>
    <t>Angma Cooper, Martha</t>
  </si>
  <si>
    <t>Guillemette, Marie-Julie</t>
  </si>
  <si>
    <t>Zhou, Lei</t>
  </si>
  <si>
    <t>Annanack, Louisa Mary</t>
  </si>
  <si>
    <t>Emudluk, Eileen Lizzie Mae</t>
  </si>
  <si>
    <t>Pellerin, Anne Geneviève</t>
  </si>
  <si>
    <t>Escobar, Joshua</t>
  </si>
  <si>
    <t>Itigaituk, Christina</t>
  </si>
  <si>
    <t>Akpahatak, Sammy Charlie</t>
  </si>
  <si>
    <t>Oovaut Puttayuk, Pasha Mary</t>
  </si>
  <si>
    <t>Boulanger, Annie</t>
  </si>
  <si>
    <t>Nsame, Berri Comfort</t>
  </si>
  <si>
    <t>Grey, Louisa</t>
  </si>
  <si>
    <t>Alaku, Levina</t>
  </si>
  <si>
    <t>Kulula, Nathalie</t>
  </si>
  <si>
    <t>Trudeau, Anne</t>
  </si>
  <si>
    <t>Lavigne, Marie-Annick</t>
  </si>
  <si>
    <t>Etok, Penina</t>
  </si>
  <si>
    <t>Cooper, Penina</t>
  </si>
  <si>
    <t>York, Patricia</t>
  </si>
  <si>
    <t>Kooneeliusie, Ida</t>
  </si>
  <si>
    <t>Carrier, Gilles-Éric</t>
  </si>
  <si>
    <t>Tulugak, Elisapi</t>
  </si>
  <si>
    <t>Gordon, Jeannie</t>
  </si>
  <si>
    <t>Arnaituk, Salumie</t>
  </si>
  <si>
    <t>Partridge, Jeannie</t>
  </si>
  <si>
    <t>Angnatuk, Ulaayu Janice</t>
  </si>
  <si>
    <t>Annatok, Mary Elena</t>
  </si>
  <si>
    <t>Aloupa, Sarah Mary</t>
  </si>
  <si>
    <t>Racette, Chloé</t>
  </si>
  <si>
    <t>Mosesiapik (kaitaq), Johnny</t>
  </si>
  <si>
    <t>Naud-Cantin, Laurie-Anne</t>
  </si>
  <si>
    <t>Héroux, Maxime</t>
  </si>
  <si>
    <t>Qisiiq, Alaku</t>
  </si>
  <si>
    <t>Kudluk, Ema Elizabeth</t>
  </si>
  <si>
    <t>Annanack, Jessie E.</t>
  </si>
  <si>
    <t>Emak, Agnes</t>
  </si>
  <si>
    <t>Morgan (Annanack), Melissa Maggie</t>
  </si>
  <si>
    <t>Oovaut, Louisa Jr.</t>
  </si>
  <si>
    <t>Snowball, Alice</t>
  </si>
  <si>
    <t>Uqittuq, Alasie Uttuqi</t>
  </si>
  <si>
    <t>Ilimasaut, Qipitaq</t>
  </si>
  <si>
    <t>Jonas, Sylvia</t>
  </si>
  <si>
    <t>Ittulak, Rachel</t>
  </si>
  <si>
    <t>Kudluk, Sonia</t>
  </si>
  <si>
    <t>Lucassie, Alasie</t>
  </si>
  <si>
    <t>Vrakras, Georgia</t>
  </si>
  <si>
    <t>Munick, Emma</t>
  </si>
  <si>
    <t>Tooma , Vinnie</t>
  </si>
  <si>
    <t>Munick ,  Susie</t>
  </si>
  <si>
    <t>Nulukie,  Mary</t>
  </si>
  <si>
    <t>Sequaluk, Minnie</t>
  </si>
  <si>
    <t>Cain, Susie</t>
  </si>
  <si>
    <t>Kritik,  Eva</t>
  </si>
  <si>
    <t>Uttittuq, Tiriisie</t>
  </si>
  <si>
    <t>Kaled, Kharchaf</t>
  </si>
  <si>
    <t>Kiatainak, Assivak</t>
  </si>
  <si>
    <t>Lepage, Kathleen</t>
  </si>
  <si>
    <t>Imak, Lilly</t>
  </si>
  <si>
    <t xml:space="preserve">Robertson, Paul </t>
  </si>
  <si>
    <t>Mosesiapik, Johnny</t>
  </si>
  <si>
    <t>Kiatainaq, Sapina</t>
  </si>
  <si>
    <t>Bernard, Marie</t>
  </si>
  <si>
    <t>Kiatainak, Taqa</t>
  </si>
  <si>
    <t>Emudluk (imbeault), Maggie</t>
  </si>
  <si>
    <t>Guérin, Emmanuelle</t>
  </si>
  <si>
    <t>Kudluk (Ooging), Kitty</t>
  </si>
  <si>
    <t>Dupuis-St-pierre, Mélissa</t>
  </si>
  <si>
    <t>Provost, Manon</t>
  </si>
  <si>
    <t>Maggiolo, Paul</t>
  </si>
  <si>
    <t>Almond, Drake</t>
  </si>
  <si>
    <t>Masty, Deborah Martha</t>
  </si>
  <si>
    <t>Annahatak, Lolly</t>
  </si>
  <si>
    <t>Krawchuk, Brittney</t>
  </si>
  <si>
    <t>Ooging, Martha Kitty Maggie</t>
  </si>
  <si>
    <t>Anctil, Pascal</t>
  </si>
  <si>
    <t>Cain (Annahatak), Christina Levina</t>
  </si>
  <si>
    <t>Demers, François</t>
  </si>
  <si>
    <t>Etok, Sarah</t>
  </si>
  <si>
    <t>Mercier-Ruest, Andreanne</t>
  </si>
  <si>
    <t>Power, David</t>
  </si>
  <si>
    <t>Desrosier, Cindy</t>
  </si>
  <si>
    <t>Gosselin Gonthier, Sophia</t>
  </si>
  <si>
    <t>Prairie, Gabrielle</t>
  </si>
  <si>
    <t>Onningnak,  Annie</t>
  </si>
  <si>
    <t>Riel, René</t>
  </si>
  <si>
    <t>Snowball (Angnatuk), Christine</t>
  </si>
  <si>
    <t>Nagle, Christopher</t>
  </si>
  <si>
    <t>Razik, Nouredine</t>
  </si>
  <si>
    <t>Hubloo, Betsy</t>
  </si>
  <si>
    <t>Sheikh, Noreen Arjamand</t>
  </si>
  <si>
    <t>Angnatookalook, Alice</t>
  </si>
  <si>
    <t>Kauki, Jessie Maggie</t>
  </si>
  <si>
    <t>Oovout, Nancy</t>
  </si>
  <si>
    <t>Tooma, Sammy</t>
  </si>
  <si>
    <t>Kakkinik, Joanna</t>
  </si>
  <si>
    <t>Akpahatak, Ida</t>
  </si>
  <si>
    <t>Morgan (Shennungnuk), Harriet</t>
  </si>
  <si>
    <t>Nakoolak, Maggie</t>
  </si>
  <si>
    <t>Masty, Patricia</t>
  </si>
  <si>
    <t>Fiset, Karine</t>
  </si>
  <si>
    <t>Boucher Telmosse, Lea</t>
  </si>
  <si>
    <t>Grist, Madeleine</t>
  </si>
  <si>
    <t>Palliser, Jeannie</t>
  </si>
  <si>
    <t>Harvey, Mary</t>
  </si>
  <si>
    <t>Landry, Cynthia-Cheryl</t>
  </si>
  <si>
    <t>Duchesneau, Anne-Sophie</t>
  </si>
  <si>
    <t>Gauthier, Arthur</t>
  </si>
  <si>
    <t>Etok, Betty</t>
  </si>
  <si>
    <t>Roussin, Marie-Ève</t>
  </si>
  <si>
    <t>Etidloie, Minnie</t>
  </si>
  <si>
    <t>Duggada Ramaswamy, Roobhyna</t>
  </si>
  <si>
    <t>Jaaka, Madeline</t>
  </si>
  <si>
    <t>Annanack, Tony</t>
  </si>
  <si>
    <t>Charland Arcand, Geneviève</t>
  </si>
  <si>
    <t>Gaudet, Alexandria</t>
  </si>
  <si>
    <t>Etok Grey, Emma Jeanne Jeannie</t>
  </si>
  <si>
    <t xml:space="preserve">Suppa, Dallacy </t>
  </si>
  <si>
    <t>Alaku, Elaisa</t>
  </si>
  <si>
    <t>Saunders, Jaico</t>
  </si>
  <si>
    <t>Annanack, Elasie</t>
  </si>
  <si>
    <t>Gordon, Ida</t>
  </si>
  <si>
    <t>Edwards, Ronisha</t>
  </si>
  <si>
    <t>Legault, Julie</t>
  </si>
  <si>
    <t>Mccallum, Bambi Tina</t>
  </si>
  <si>
    <t>Munick, Siquaq</t>
  </si>
  <si>
    <t>Kudluk, Susan</t>
  </si>
  <si>
    <t>Jaaka, Madeleine</t>
  </si>
  <si>
    <t>Cain, Arnauja</t>
  </si>
  <si>
    <t>Carrier, Eva</t>
  </si>
  <si>
    <t>Lid-Morgan, Mandy</t>
  </si>
  <si>
    <t>Angnatuk, Elena</t>
  </si>
  <si>
    <t>Annanack, Emma</t>
  </si>
  <si>
    <t>Grey, Eva</t>
  </si>
  <si>
    <t>Adams, Mary</t>
  </si>
  <si>
    <t>Constant, Josée</t>
  </si>
  <si>
    <t>Kiatainak, Uttuqi</t>
  </si>
  <si>
    <t>Cooper, Daisy</t>
  </si>
  <si>
    <t>Tsering, Floriane</t>
  </si>
  <si>
    <t>Kritik, Alice Maggie</t>
  </si>
  <si>
    <t>Airo, Levina</t>
  </si>
  <si>
    <t>Putulik, Arpik</t>
  </si>
  <si>
    <t>Kauki, Maggie</t>
  </si>
  <si>
    <t>Horsman, Sheri</t>
  </si>
  <si>
    <t>Kauki, Nancy Betsy</t>
  </si>
  <si>
    <t>Alaku, Elisapie</t>
  </si>
  <si>
    <t>Jesso, Tracy</t>
  </si>
  <si>
    <t>Tuglavina, Jeela</t>
  </si>
  <si>
    <t>Ovcharenko, Galyna</t>
  </si>
  <si>
    <t>Leduc, Nathalie</t>
  </si>
  <si>
    <t>Laflamme, Ginette</t>
  </si>
  <si>
    <t>Akpahatak, Janina Penina</t>
  </si>
  <si>
    <t>Baig, Salman</t>
  </si>
  <si>
    <t>Nassak, Georges</t>
  </si>
  <si>
    <t>Gordon, Charlie Jr,</t>
  </si>
  <si>
    <t>Uqittuq (sakiagak), Eva</t>
  </si>
  <si>
    <t>Koneak, Minnie Martha</t>
  </si>
  <si>
    <t>Snowball, Harriet</t>
  </si>
  <si>
    <t>Cooper, Lydia</t>
  </si>
  <si>
    <t>Airo, David</t>
  </si>
  <si>
    <t>Grey-Gardiner, Nancianne</t>
  </si>
  <si>
    <t>Kudluk, Marcussie</t>
  </si>
  <si>
    <t>Morgan, Minnie</t>
  </si>
  <si>
    <t>St-Louis, Alexandre</t>
  </si>
  <si>
    <t>Dion, Maggie</t>
  </si>
  <si>
    <t>Emudluk, Eva</t>
  </si>
  <si>
    <t>Gordon, Pasha Lizzie</t>
  </si>
  <si>
    <t>Willis, Deshyia-Lee</t>
  </si>
  <si>
    <t>Taqulik, Levina</t>
  </si>
  <si>
    <t>Nassak, Matthew</t>
  </si>
  <si>
    <t>Taddeo, Giovanna</t>
  </si>
  <si>
    <t>Ittulak, Aputiarjuk</t>
  </si>
  <si>
    <t>Valade, Luc</t>
  </si>
  <si>
    <t>Cleary, Eric</t>
  </si>
  <si>
    <t>Abes, Evangeline</t>
  </si>
  <si>
    <t>Parisi, Loretta</t>
  </si>
  <si>
    <t>Di Nunzio, Frank</t>
  </si>
  <si>
    <t>Kiramathypathy, Joshua</t>
  </si>
  <si>
    <t>Nowrakudluk, Sarah</t>
  </si>
  <si>
    <t>Koneak, Ina</t>
  </si>
  <si>
    <t>Annahatak, Elaisa</t>
  </si>
  <si>
    <t>Sasseville, Marie-Eve</t>
  </si>
  <si>
    <t>Onningnak, Christina</t>
  </si>
  <si>
    <t>Annanack, Bobby Tommy</t>
  </si>
  <si>
    <t>Boulanger, Jonathan</t>
  </si>
  <si>
    <t>Clunas, Sandy</t>
  </si>
  <si>
    <t>Annanack, Donna Mae</t>
  </si>
  <si>
    <t>Mosesiapik Angnatuk, Annie</t>
  </si>
  <si>
    <t>Angnatuk, Kitty Susie</t>
  </si>
  <si>
    <t>Nungak, Winifred</t>
  </si>
  <si>
    <t>Thibault, France</t>
  </si>
  <si>
    <t>Tuglavina, Hilda</t>
  </si>
  <si>
    <t>Genest, Tanya</t>
  </si>
  <si>
    <t>Annahatak-Bentley, Lolly E.</t>
  </si>
  <si>
    <t>Roy, Caroline</t>
  </si>
  <si>
    <t>Annanack, Selima Lucy</t>
  </si>
  <si>
    <t>Taqulik, Louisa Levina</t>
  </si>
  <si>
    <t>Snowball, Willie</t>
  </si>
  <si>
    <t>Roy, Amélie</t>
  </si>
  <si>
    <t>Jararuse, Angela</t>
  </si>
  <si>
    <t>Gilbert, Mélanie</t>
  </si>
  <si>
    <t>Fontaine-Quintin, Erika</t>
  </si>
  <si>
    <t>Etok, Rosie Sophie</t>
  </si>
  <si>
    <t>Dubé, Clara</t>
  </si>
  <si>
    <t>Bélanger-Ménard, Catherine</t>
  </si>
  <si>
    <t>Langelier, Sabrina</t>
  </si>
  <si>
    <t>Boisvenue, Pascale</t>
  </si>
  <si>
    <t>Gentes, Pierre</t>
  </si>
  <si>
    <t>Brisebois, Claudine</t>
  </si>
  <si>
    <t>David, Lana</t>
  </si>
  <si>
    <t>Grimsey, Jennifer</t>
  </si>
  <si>
    <t>Blais, Bianca</t>
  </si>
  <si>
    <t>Snowball, Agnes</t>
  </si>
  <si>
    <t>David, Samantha</t>
  </si>
  <si>
    <t>Dupuis-Francis, Audrey</t>
  </si>
  <si>
    <t>Baron, Ida Pasha</t>
  </si>
  <si>
    <t>Etok, Willie</t>
  </si>
  <si>
    <t>Schaffer, Melanie</t>
  </si>
  <si>
    <t>Partridge, Tracy</t>
  </si>
  <si>
    <t>Saunders Eetok, Rhoda</t>
  </si>
  <si>
    <t>Veilleux, Taqa</t>
  </si>
  <si>
    <t>Qisiiq, Elisapie Uquutaq</t>
  </si>
  <si>
    <t>Thompson, Jennifer</t>
  </si>
  <si>
    <t>Sakiagak Arreak, Lizzie</t>
  </si>
  <si>
    <t>Gordon, Betsy Mae</t>
  </si>
  <si>
    <t>Cooper, Martha Alice</t>
  </si>
  <si>
    <t>Etok (Morgan), Minnie Jeannie</t>
  </si>
  <si>
    <t>Saunders, Nancy Jessie Mary</t>
  </si>
  <si>
    <t>Angnatuk, Paulusie</t>
  </si>
  <si>
    <t>Sequaluk, Julia Louisa</t>
  </si>
  <si>
    <t>Lauzon, Elia</t>
  </si>
  <si>
    <t>Turpin-Samson, Alyssa</t>
  </si>
  <si>
    <t>Holts, Krista</t>
  </si>
  <si>
    <t>Desjardins, Pascale</t>
  </si>
  <si>
    <t>Chamberland, Manon</t>
  </si>
  <si>
    <t>Clunas, Jessie</t>
  </si>
  <si>
    <t>Isabel, Emma</t>
  </si>
  <si>
    <t>Saunders, Ina</t>
  </si>
  <si>
    <t xml:space="preserve">Lafrenière, Fannie Audrey </t>
  </si>
  <si>
    <t>Noel, Dominique</t>
  </si>
  <si>
    <t>Rover, Kelly-Anne</t>
  </si>
  <si>
    <t>Airo, Lydia</t>
  </si>
  <si>
    <t>Lapointe-St-pierre, Mathilde</t>
  </si>
  <si>
    <t>Partridge, Darlene</t>
  </si>
  <si>
    <t>Crane, Tatum</t>
  </si>
  <si>
    <t>Annatok, Willie</t>
  </si>
  <si>
    <t>Saunders Gadbois, Benjamin</t>
  </si>
  <si>
    <t>Angnatuk (Gordon), Annie</t>
  </si>
  <si>
    <t>Buckshot, Brenda</t>
  </si>
  <si>
    <t>Kouangue Djapa, Valerie</t>
  </si>
  <si>
    <t>Angnatuk, Mary Dallacy</t>
  </si>
  <si>
    <t>Williams, Charlène</t>
  </si>
  <si>
    <t>Airo (Kauki), Lucy</t>
  </si>
  <si>
    <t>Lucassie, Willie</t>
  </si>
  <si>
    <t>Durocher, Victoria Mary</t>
  </si>
  <si>
    <t>Angnatuk, Susie</t>
  </si>
  <si>
    <t>Aliqu, Mary-Ann</t>
  </si>
  <si>
    <t>Annanack, Joanna Lizzie</t>
  </si>
  <si>
    <t>Unatweenuk (Snowball), Clara</t>
  </si>
  <si>
    <t>Amarualik, Delilah</t>
  </si>
  <si>
    <t>Mesher, Alison</t>
  </si>
  <si>
    <t>Leonard, Tiffany</t>
  </si>
  <si>
    <t>Stevenson, Pamela</t>
  </si>
  <si>
    <t>Le Cam, Charlotte</t>
  </si>
  <si>
    <t>Tertiluk, Alacie</t>
  </si>
  <si>
    <t>Nourifard, Farzaneh</t>
  </si>
  <si>
    <t>Gouin, Geraldine-Guy</t>
  </si>
  <si>
    <t>Castagne, Amelie</t>
  </si>
  <si>
    <t>Kulula, Eva May</t>
  </si>
  <si>
    <t>Dredge, Correne</t>
  </si>
  <si>
    <t>Annahatak, Nancy</t>
  </si>
  <si>
    <t>Tremblay, Lindsay</t>
  </si>
  <si>
    <t>White (Dupuis), Shirley</t>
  </si>
  <si>
    <t>Emak, Anges</t>
  </si>
  <si>
    <t>Kadjuluk , Uttuqi Letiq, Ulaaju</t>
  </si>
  <si>
    <t>CLIENT-NAME</t>
  </si>
  <si>
    <t>CLIENT-DOB</t>
  </si>
  <si>
    <t>CLIENT - GENRE</t>
  </si>
  <si>
    <t xml:space="preserve">Munick, SIquaq Kigavik </t>
  </si>
  <si>
    <t>Papak, Jessie Lydia</t>
  </si>
  <si>
    <t>F</t>
  </si>
  <si>
    <t>Partridge, Joel</t>
  </si>
  <si>
    <t>Annahatak, Suatti</t>
  </si>
  <si>
    <t>Suppa, Charlie</t>
  </si>
  <si>
    <t>Iggyook, Charlie Mark Conlucy</t>
  </si>
  <si>
    <t>M</t>
  </si>
  <si>
    <t>Tukkiapik, Felix Elijah David</t>
  </si>
  <si>
    <t>Morgan, Mark Jimmy Noah</t>
  </si>
  <si>
    <t>Annanack, Ikenia</t>
  </si>
  <si>
    <t>Morgan, Tania</t>
  </si>
  <si>
    <t>Ittulak, Charlie Raymond</t>
  </si>
  <si>
    <t>Sequaluk, Julia</t>
  </si>
  <si>
    <t>Assevak, Justin Elijah Peter Edward Jerôme</t>
  </si>
  <si>
    <t>Oovout, Elisapee Martha Lydia Joanasie</t>
  </si>
  <si>
    <t>Munick, Jeannie</t>
  </si>
  <si>
    <t>Ittulak, Nickody</t>
  </si>
  <si>
    <t>Kauki, Sandy J.P. Winnie</t>
  </si>
  <si>
    <t>Annanack, James</t>
  </si>
  <si>
    <t>Annanack, Winnie</t>
  </si>
  <si>
    <t>Adams, Ned  Augiak Vallee Mathew</t>
  </si>
  <si>
    <t>Nassak, Darlene Rhoda Gloria</t>
  </si>
  <si>
    <t>Dumont  , Sajjuula Sanaak</t>
  </si>
  <si>
    <t>Annanack, Penina</t>
  </si>
  <si>
    <t>Imak, Echo</t>
  </si>
  <si>
    <t>Gordon, Aloupa</t>
  </si>
  <si>
    <t>Cooper, Betsy</t>
  </si>
  <si>
    <t>Kauki, Vicky Martha</t>
  </si>
  <si>
    <t>Gordon, Tommy</t>
  </si>
  <si>
    <t>Nassak, Johnaven</t>
  </si>
  <si>
    <t>Gordon, Jason Jeffrey</t>
  </si>
  <si>
    <t>Ezekiel, Louisa Leah Lucy</t>
  </si>
  <si>
    <t>Tukkiapik, Dora Annie</t>
  </si>
  <si>
    <t>Annanack Jonas, Henry Peter Elijah Edward</t>
  </si>
  <si>
    <t>Snowball, Etua Willie</t>
  </si>
  <si>
    <t>Angotingwak, Sapina</t>
  </si>
  <si>
    <t>Tukai, Mary</t>
  </si>
  <si>
    <t>Nungak, Aloupa Angugaluarsiaq Akpahatak</t>
  </si>
  <si>
    <t>Angnatuk, Betsy</t>
  </si>
  <si>
    <t>Nassak, Felicia</t>
  </si>
  <si>
    <t>Mosesiapik, Selena</t>
  </si>
  <si>
    <t>Onningnak, Jason Sammy</t>
  </si>
  <si>
    <t>Amagoalik, Oolayu Lizzie</t>
  </si>
  <si>
    <t>Angnatuk, Harriet Doris</t>
  </si>
  <si>
    <t>Bedard, George Junior Mattew</t>
  </si>
  <si>
    <t xml:space="preserve">Shipaluk Bédard, Ned Sammy Robert </t>
  </si>
  <si>
    <t>Snowball Iggyook, Conlucy</t>
  </si>
  <si>
    <t>Adams, Levina Penina Sapina Many</t>
  </si>
  <si>
    <t>Papak, Jobie</t>
  </si>
  <si>
    <t>Ittulak, Norman</t>
  </si>
  <si>
    <t>Thomassiah, Jaico Charlie</t>
  </si>
  <si>
    <t>Akpahatak, Peter Daniel</t>
  </si>
  <si>
    <t>Oninnak, Aloupa-Matiusie</t>
  </si>
  <si>
    <t>Kooktook, Johnny Tommy</t>
  </si>
  <si>
    <t>Morgan, Sammy Jonathan Sakaliasie</t>
  </si>
  <si>
    <t>Kudluk, Lucy (Monica)</t>
  </si>
  <si>
    <t>Uqittuq, Charlotte</t>
  </si>
  <si>
    <t>Thomassiah, Mary</t>
  </si>
  <si>
    <t>Annanack, Anthony Elijah</t>
  </si>
  <si>
    <t>Kudluk, Eva Tayarak Taliruapik</t>
  </si>
  <si>
    <t>Onningnak, Amanda Anna Naomi Annie</t>
  </si>
  <si>
    <t>Onningnak, Jason Johnny</t>
  </si>
  <si>
    <t>Koneak, Simeonie</t>
  </si>
  <si>
    <t>Kudluk, Harriet</t>
  </si>
  <si>
    <t>Cain, Elisapee</t>
  </si>
  <si>
    <t>Angnatuk, Alaku</t>
  </si>
  <si>
    <t xml:space="preserve">Emataluk, Looee Susie Maath </t>
  </si>
  <si>
    <t>Annanack, Rhodia</t>
  </si>
  <si>
    <t>Alogut, Tabia Saladie</t>
  </si>
  <si>
    <t>Angnatuk, Peter Taqiasuk</t>
  </si>
  <si>
    <t>Simigak, Qillitaq Maami Mary</t>
  </si>
  <si>
    <t>Sirqualuk, Junior Davidee</t>
  </si>
  <si>
    <t>Gordon, Eric Jobie Mark</t>
  </si>
  <si>
    <t>Sequaluk, Christine</t>
  </si>
  <si>
    <t>Koneak, Sivanu</t>
  </si>
  <si>
    <t>Annahatak, Billy Andrew Ullautunguaq Gab</t>
  </si>
  <si>
    <t>Kauki, Tommy Mathew</t>
  </si>
  <si>
    <t>Adams, Julia Penina Kitty Susie</t>
  </si>
  <si>
    <t>Annahatak, Sarah</t>
  </si>
  <si>
    <t>Nagolak, Dorothy</t>
  </si>
  <si>
    <t>Annanack, Karen Vellesie Carol Jessie</t>
  </si>
  <si>
    <t>Kiatainaq, Silija</t>
  </si>
  <si>
    <t>Annanack, August-Marcussi</t>
  </si>
  <si>
    <t>Annanack, Anthony Jake</t>
  </si>
  <si>
    <t>Snowball, Maryann Maggie</t>
  </si>
  <si>
    <t>Alaku, Aloupa Itigaituk</t>
  </si>
  <si>
    <t>Annanack, Malina</t>
  </si>
  <si>
    <t>Angnatuk, Samisa Danially</t>
  </si>
  <si>
    <t>Jonas-Annanack, Uluusa</t>
  </si>
  <si>
    <t>Emudluk, Jason</t>
  </si>
  <si>
    <t>Annanack, Diane Pasha</t>
  </si>
  <si>
    <t>Gauthier Adams, Bradley Angelo Daniel</t>
  </si>
  <si>
    <t>Irniq, Joana</t>
  </si>
  <si>
    <t>Ooging, Bobby Willie</t>
  </si>
  <si>
    <t>Airo, Johnny Joshua Jimmy</t>
  </si>
  <si>
    <t>Gauthier-Adams, Paasa Oleepika</t>
  </si>
  <si>
    <t>Airo, Melinda Mary Lydia</t>
  </si>
  <si>
    <t>Airo, Lasa Junior</t>
  </si>
  <si>
    <t>Augiak, Lakeysia Leah Raiki</t>
  </si>
  <si>
    <t>Munick Rebecca Elena Lucy</t>
  </si>
  <si>
    <t>Angnatuk, Vinnie</t>
  </si>
  <si>
    <t>Snowball , Shelly Lisa</t>
  </si>
  <si>
    <t>Ezekiel, Samantha Mae Anna Suzie</t>
  </si>
  <si>
    <t>Koneak, Noah Simeonie Poasie Mark</t>
  </si>
  <si>
    <t>Adams, Elisapee</t>
  </si>
  <si>
    <t>Gordon, Emine Victoria Alexandra</t>
  </si>
  <si>
    <t>Sequaluk, Aaka Ikkuluk</t>
  </si>
  <si>
    <t>Sequaluk, Sarah Joanna</t>
  </si>
  <si>
    <t>Kudluk, Nelly Sarahsi Annie</t>
  </si>
  <si>
    <t>Dumont-Tukkiapik, David Robbie Laly</t>
  </si>
  <si>
    <t>Lapage, Pierre  Matthew</t>
  </si>
  <si>
    <t>Makiuk, Sally Louisanne Naneboskimkuhkow</t>
  </si>
  <si>
    <t>Annnanack, Qurqak</t>
  </si>
  <si>
    <t>Ningiruruvik, Charlie Sam</t>
  </si>
  <si>
    <t>Emudluk, Miki Elijah David</t>
  </si>
  <si>
    <t>Gaulin Koneak, Emilio</t>
  </si>
  <si>
    <t>Ekomiak-Dufresne, Saalati Maggie Siquaq Harriet</t>
  </si>
  <si>
    <t>Annanack, Mae Quqqak</t>
  </si>
  <si>
    <t>Johannes, Sandy</t>
  </si>
  <si>
    <t>Iyaituk, Qakie</t>
  </si>
  <si>
    <t>Kritik, Sandy</t>
  </si>
  <si>
    <t>Onningnak, Mario</t>
  </si>
  <si>
    <t>Munick Tooma, Mickey</t>
  </si>
  <si>
    <t>Jararuse, Jessie Susie</t>
  </si>
  <si>
    <t>Jararuse, Vincent</t>
  </si>
  <si>
    <t>Papak, Elizabeth</t>
  </si>
  <si>
    <t>Angnatuk, Annie Ina Charlotte</t>
  </si>
  <si>
    <t>Munick, Sandy Lucas</t>
  </si>
  <si>
    <t>Annanack, Jeannie Kitty Eva Minnie</t>
  </si>
  <si>
    <t>Munick, Siqua</t>
  </si>
  <si>
    <t>Makiuk, Melanie</t>
  </si>
  <si>
    <t>Sequaluk, Wiilie Ned Thomassie</t>
  </si>
  <si>
    <t>Angnatuk Saunders, Selena Elizabeth</t>
  </si>
  <si>
    <t>Watt, Tamisa Jackie Daniel Sammy</t>
  </si>
  <si>
    <t>Akpahatak, Ekoma Lydia</t>
  </si>
  <si>
    <t>Akpahatak, Sammy Peter</t>
  </si>
  <si>
    <t>Tukkiapik, Sandy James</t>
  </si>
  <si>
    <t>Tertiluk, Steven Maggie Daniel</t>
  </si>
  <si>
    <t>Lecourt, Alicia Nunia</t>
  </si>
  <si>
    <t>Lucassie Tukkiapik, Sammy Lucassie Charlie Jack</t>
  </si>
  <si>
    <t>Tukkiapik, Victoria Jacky Darlene Harriet Jessie Eva</t>
  </si>
  <si>
    <t>Tuglavina, Teresa Dora</t>
  </si>
  <si>
    <t>Tuglavina, Johnny</t>
  </si>
  <si>
    <t>Tukkiapik, Aputiarjjuk</t>
  </si>
  <si>
    <t>Kritik, Junior Norman Etua</t>
  </si>
  <si>
    <t>Augiak, Joshua Thomasah Dave</t>
  </si>
  <si>
    <t>Airo, Amelia Maggie Emily</t>
  </si>
  <si>
    <t>Makiuk, Mary-lynn Ashley</t>
  </si>
  <si>
    <t>Nassak, Moses Simon Sammy</t>
  </si>
  <si>
    <t>Lucassie, Jacob Joshua Johnny</t>
  </si>
  <si>
    <t>Imak, Peter John Jimmy</t>
  </si>
  <si>
    <t>Tukkiapik, Kayla</t>
  </si>
  <si>
    <t>Kiatainaq, Ilagi</t>
  </si>
  <si>
    <t>Parsons Angnatuk, Nadia</t>
  </si>
  <si>
    <t>Parsons, Natasha</t>
  </si>
  <si>
    <t>Mucco, Kathy Susie</t>
  </si>
  <si>
    <t>Annanack, Sidney Elijah</t>
  </si>
  <si>
    <t>Alaku (Snowball), Maryann</t>
  </si>
  <si>
    <t>Cain, Leah</t>
  </si>
  <si>
    <t>Koneak, Elisapie Mae Lydia</t>
  </si>
  <si>
    <t>Saunders, Leo-Paul Stewart Davidy</t>
  </si>
  <si>
    <t>Annahatak, Loic-Jobie George</t>
  </si>
  <si>
    <t>Unatweenuk, Alicia Mae Maggie</t>
  </si>
  <si>
    <t>Saunders, Lucassie</t>
  </si>
  <si>
    <t>Toomas, Emily Lucy Suzanne</t>
  </si>
  <si>
    <t>Gordon Kawapit, Ethan Norman Quasiak</t>
  </si>
  <si>
    <t>Koneak, Penina</t>
  </si>
  <si>
    <t>Saunders, Tamisa</t>
  </si>
  <si>
    <t>Saunders, Vallee</t>
  </si>
  <si>
    <t>Angnatuk, Stevie Etua</t>
  </si>
  <si>
    <t>Iggyook , Emily</t>
  </si>
  <si>
    <t>Chalmers, Kayla Ajarutak</t>
  </si>
  <si>
    <t>Koneak, Selena</t>
  </si>
  <si>
    <t>Alaku, Angie Susie</t>
  </si>
  <si>
    <t>Sequaluk-Cooper, Sapina</t>
  </si>
  <si>
    <t>Sequaluk-Cooper, David</t>
  </si>
  <si>
    <t>Alaku, Kaudjak Sarah Maggie</t>
  </si>
  <si>
    <t>Nassak, Qulianne Tilikasak Martha</t>
  </si>
  <si>
    <t>Emudluk, Kitty Siqua Penina</t>
  </si>
  <si>
    <t>Koneak, Louisa Shirley Joanna</t>
  </si>
  <si>
    <t>Dumont-Tukkiapik, Piari</t>
  </si>
  <si>
    <t>Dumont-Tukkiapik, Peter Mark Ahoyak</t>
  </si>
  <si>
    <t>Tuglavina, Sheila Ningiukusuk</t>
  </si>
  <si>
    <t>Angnatuk, Juanassie Thomassie Willie Pen</t>
  </si>
  <si>
    <t>Arngaq, Emma</t>
  </si>
  <si>
    <t>Baron , Christina</t>
  </si>
  <si>
    <t>Angnatuk, Jamie Donald Jimmy</t>
  </si>
  <si>
    <t>Thomassiah-Partridge, Lucassie</t>
  </si>
  <si>
    <t>Etok, Dalacia Clara Pasha</t>
  </si>
  <si>
    <t>Angnatuk, Elisapie Winnie</t>
  </si>
  <si>
    <t>Annanack, Pauline Christy Annie Emma Alice Ludy Jeannie</t>
  </si>
  <si>
    <t>Akpahatak, Junior</t>
  </si>
  <si>
    <t>Kulula, David Ouvaut Tiivi</t>
  </si>
  <si>
    <t>Johannes, Etua</t>
  </si>
  <si>
    <t>Tertiluk, Joanasi Saulusi</t>
  </si>
  <si>
    <t>Tertiluk, Marium</t>
  </si>
  <si>
    <t>Etok , Tuniq</t>
  </si>
  <si>
    <t>Morgan, Bridget Alice Massa Mae</t>
  </si>
  <si>
    <t>Adams Saviakjuk, Vincent</t>
  </si>
  <si>
    <t>Cooper, Peter Mark Jimmy David</t>
  </si>
  <si>
    <t>Munick-Shennunguk, Norman Ned</t>
  </si>
  <si>
    <t>Makiuk, Jamie Lucasie Charlie</t>
  </si>
  <si>
    <t>Etidloie-Filteau, Caleb</t>
  </si>
  <si>
    <t>Kokkinerk, Collin Qupanuaq</t>
  </si>
  <si>
    <t>Saunders Kritik, Jessica Jessie</t>
  </si>
  <si>
    <t>Saunders Kritik, Amy Emily Wendy</t>
  </si>
  <si>
    <t>Uqittuq, Lyla Irqu</t>
  </si>
  <si>
    <t>Angnatuk, Robert Sandy Johnny</t>
  </si>
  <si>
    <t>Ikey, Anthony-Todd Tumasi</t>
  </si>
  <si>
    <t>Angnatuk Tooma, Nancy</t>
  </si>
  <si>
    <t>Qumaaluk, Michael Anthony Peter</t>
  </si>
  <si>
    <t>Snowball-Brazeau, Jasmin</t>
  </si>
  <si>
    <t>Tukkiapik, Inuppak</t>
  </si>
  <si>
    <t>Makiuk-Munick, Rosena</t>
  </si>
  <si>
    <t>Munick, Harry Peter</t>
  </si>
  <si>
    <t>Airo, Johanasie</t>
  </si>
  <si>
    <t>Keleutak, Joshua</t>
  </si>
  <si>
    <t>Munick, Lydia Mary Johanne Maggie</t>
  </si>
  <si>
    <t>Munick, Sandy</t>
  </si>
  <si>
    <t>Saunders, Alex</t>
  </si>
  <si>
    <t>Kauki Beverly, Alena Renée</t>
  </si>
  <si>
    <t>Sequaluk (Iggyook), Mae</t>
  </si>
  <si>
    <t>Tuglavina, Velesie Cecilia Lizzie Maggie</t>
  </si>
  <si>
    <t>Saunders, Arthur Vallie</t>
  </si>
  <si>
    <t>Etok, Patricia John Buffy Minnie</t>
  </si>
  <si>
    <t>Irniq, Madaleen</t>
  </si>
  <si>
    <t>Qamugaaluk , Pita Stephanie</t>
  </si>
  <si>
    <t>Nassak, Sillija Annie</t>
  </si>
  <si>
    <t>Tuukkiapik, David Pingu</t>
  </si>
  <si>
    <t>Saunders, Mary-Ann</t>
  </si>
  <si>
    <t>Angnatuk Hubloo, Vanessa</t>
  </si>
  <si>
    <t>Nassak, Ethan Adams Sandy</t>
  </si>
  <si>
    <t>Tukkiapik, Louis</t>
  </si>
  <si>
    <t>Lock, Deirdre Alacie</t>
  </si>
  <si>
    <t>Lucassie, Ned Etua</t>
  </si>
  <si>
    <t>Saunders, Jukipa Pasha Elsie Elisa Alice</t>
  </si>
  <si>
    <t>Partridge, Charlie Jobie</t>
  </si>
  <si>
    <t>Kritik, Leena Kinisasi Ourga</t>
  </si>
  <si>
    <t>Nappaaluk, Lasalusi Jaipiti</t>
  </si>
  <si>
    <t>Qisiiq, Taqa</t>
  </si>
  <si>
    <t>Iggyook, Siaja Aviaja Aani Mary</t>
  </si>
  <si>
    <t>Munick Clement, Jimmy</t>
  </si>
  <si>
    <t>Tukkiapik, Adamie Osman Julia Charlie</t>
  </si>
  <si>
    <t>Suppa-Angnatuk or  Suppa Saunders?, Ahoya</t>
  </si>
  <si>
    <t>Cooper, Aquja Ikkulu Gaeton Tooma</t>
  </si>
  <si>
    <t>Sangoya, Roman</t>
  </si>
  <si>
    <t>Augiak, Alex Willie</t>
  </si>
  <si>
    <t>Airo, George JR</t>
  </si>
  <si>
    <t>Koneak, David Willie</t>
  </si>
  <si>
    <t>Koneak, Sailasie</t>
  </si>
  <si>
    <t>Thomassie, Josepie</t>
  </si>
  <si>
    <t>Lucassie, Lorne Sammy Akpahatak</t>
  </si>
  <si>
    <t>Lucassie, Lucina Emily</t>
  </si>
  <si>
    <t>Snowball, Jessie Annie</t>
  </si>
  <si>
    <t>Thomassie,  Sarah Maina</t>
  </si>
  <si>
    <t>Annanack, Bella</t>
  </si>
  <si>
    <t>Ekomiak Dufresne, Logan William Larry Robert</t>
  </si>
  <si>
    <t>Munik, Christine-Mae Iqirqu</t>
  </si>
  <si>
    <t>Kudluk-Oovaut, Dale</t>
  </si>
  <si>
    <t>Unatweenuk, Alexander Daniel</t>
  </si>
  <si>
    <t>Angnatuk, Sonia</t>
  </si>
  <si>
    <t>Watt, Julia Marilyn Kulu</t>
  </si>
  <si>
    <t>Tukkiapik, Juanasie</t>
  </si>
  <si>
    <t>Ilimasaut, Tamisa</t>
  </si>
  <si>
    <t>Adams  , Charlie</t>
  </si>
  <si>
    <t>Saviakjuk, Tunu Joe Saku Joani Billy</t>
  </si>
  <si>
    <t>Irniq Angnatuk, Clara Lydia Ajia Daisy Pasua Don</t>
  </si>
  <si>
    <t>Adams, Christopher</t>
  </si>
  <si>
    <t>Kasudluak-Gordon, Isabelle</t>
  </si>
  <si>
    <t>Thomassiah, Larry</t>
  </si>
  <si>
    <t>Parsons, Nallina Eva</t>
  </si>
  <si>
    <t>Adams , Fiona April</t>
  </si>
  <si>
    <t>Adams, Jennifer Patricia Qarqanga Errayu</t>
  </si>
  <si>
    <t>Augiak, Nadia Linda</t>
  </si>
  <si>
    <t>Annanack, Jolyne Minnie</t>
  </si>
  <si>
    <t>Snowball, Johnny M. Jaku Allan</t>
  </si>
  <si>
    <t>Gordon, Susanny Sarah Anauta</t>
  </si>
  <si>
    <t>Angnatuk, Peter</t>
  </si>
  <si>
    <t>Saunders, Victoria</t>
  </si>
  <si>
    <t>Angnatuk, Eva Joanna Dorothy</t>
  </si>
  <si>
    <t>Angnatuk, Jimmy</t>
  </si>
  <si>
    <t>Angnatuk, Sandy</t>
  </si>
  <si>
    <t>Angnatuk, Kyle Jobie Augustus</t>
  </si>
  <si>
    <t>Arnakallak, Julie</t>
  </si>
  <si>
    <t>Annanack, Peter</t>
  </si>
  <si>
    <t>Annanack, Connie</t>
  </si>
  <si>
    <t>Lucassie-Kudluk, Inugaluaq Lea</t>
  </si>
  <si>
    <t>Karpik, Susie Jane Matilda Eva</t>
  </si>
  <si>
    <t>Karpik, Nancy Dora Jenny Aputi</t>
  </si>
  <si>
    <t>Oovout, Grace Nammajuk Natasha Maggie</t>
  </si>
  <si>
    <t>Unatweenuk, Thomassie Sheila Joe Sinasie</t>
  </si>
  <si>
    <t>Unatweenuk, Conlucy</t>
  </si>
  <si>
    <t>Kudluk, Valerie Penina Sarah</t>
  </si>
  <si>
    <t>Ningiuruvik, Tommy Jr.</t>
  </si>
  <si>
    <t>Baron, Rhoda Christina</t>
  </si>
  <si>
    <t>Imak, Janice Gwendolyne Tommy Tama Abigali</t>
  </si>
  <si>
    <t>Saviakjuk , Eric</t>
  </si>
  <si>
    <t>Akpahatak, Alaku</t>
  </si>
  <si>
    <t>Augiak, Sammy</t>
  </si>
  <si>
    <t>Angnatuk Saunders, Malinda</t>
  </si>
  <si>
    <t>Angnatuk Saunders, Linda</t>
  </si>
  <si>
    <t>Angnatuk, Sarah</t>
  </si>
  <si>
    <t>Morgan, Blair Julius</t>
  </si>
  <si>
    <t>Morgan , Poasi Joanasie</t>
  </si>
  <si>
    <t>Annanack, Alaisa Penina</t>
  </si>
  <si>
    <t>Annanack, Annette Penina</t>
  </si>
  <si>
    <t>Tooma Cooper, Lucy Duluha Elisapee Harriet</t>
  </si>
  <si>
    <t>Nassak, Emanuel Aloupa Quincy</t>
  </si>
  <si>
    <t>Kiatainaq, Tuumasi Tommy Michael Jimmy</t>
  </si>
  <si>
    <t>Kokkinerk, Noah David</t>
  </si>
  <si>
    <t>Oovaut, Atsaju Katherine Sarah</t>
  </si>
  <si>
    <t>Nassak, Caleb Adamie Nigi</t>
  </si>
  <si>
    <t>Akpahatak, Jay Jay Johnny Junior</t>
  </si>
  <si>
    <t>Akpahatak, Maggie Sarah-Ann Maata</t>
  </si>
  <si>
    <t>Eliyassialuk, Steven Alashuak</t>
  </si>
  <si>
    <t>Annahatak, Rose Mary Ann</t>
  </si>
  <si>
    <t>Angnatuk, Kayla</t>
  </si>
  <si>
    <t>Angnatuk, Lisa</t>
  </si>
  <si>
    <t>Cain, Arnaara</t>
  </si>
  <si>
    <t>Angnatuk, Christina</t>
  </si>
  <si>
    <t>Oovaut, Billy Charlie Sam</t>
  </si>
  <si>
    <t>Lucassie, Daisy Susie Anne</t>
  </si>
  <si>
    <t>Etok, Johnny Conlucy Ned Tamisa Willy</t>
  </si>
  <si>
    <t>Morgan-Makiuk, Gary Charlie Junior Mark Susie</t>
  </si>
  <si>
    <t>Grist, Galucky Iha MarK</t>
  </si>
  <si>
    <t>Grist, Joanna Lisa</t>
  </si>
  <si>
    <t>Grist, Wesley Tommy</t>
  </si>
  <si>
    <t>Annanack, Julius Tommy Jobie</t>
  </si>
  <si>
    <t>Sangoya, Daniel</t>
  </si>
  <si>
    <t>Shipaluk, Haiden</t>
  </si>
  <si>
    <t>Sakiagak, Paulusie Uqittuq</t>
  </si>
  <si>
    <t>Watt, Louisa</t>
  </si>
  <si>
    <t>Angnatuk, Gabriel</t>
  </si>
  <si>
    <t>Baron, Thomas Sandy</t>
  </si>
  <si>
    <t>Cain, Savana</t>
  </si>
  <si>
    <t>Cain Augiak, William</t>
  </si>
  <si>
    <t>Lucassie, Salamiva Qulliq Rhoda Siasi</t>
  </si>
  <si>
    <t>Kauki, Ahoyak Georges Jacob David</t>
  </si>
  <si>
    <t>Baron, Lydia</t>
  </si>
  <si>
    <t>Sequaluk, Robbie Kris Willie Sandy George</t>
  </si>
  <si>
    <t>Suppa-Angnatuk, Elizabeth Lizzie Jeannie Annie</t>
  </si>
  <si>
    <t>Gordon, Adem Uqi Sandy</t>
  </si>
  <si>
    <t>Iggyook, Karinna Zoe Maria</t>
  </si>
  <si>
    <t>Annanack-Pudlat, Mark</t>
  </si>
  <si>
    <t>Ooging, Victoria Maata Nassie Numia Julia</t>
  </si>
  <si>
    <t>Annanack, Juliane Violet Minnie</t>
  </si>
  <si>
    <t>Tukkiapik, Hannah</t>
  </si>
  <si>
    <t>Lauzon, Pasha Laurence</t>
  </si>
  <si>
    <t>Lauzon, Elia Milena</t>
  </si>
  <si>
    <t>Kiatainaq, Paulie</t>
  </si>
  <si>
    <t>Jonas, Aloupa Peter Joseph Conlucy</t>
  </si>
  <si>
    <t>Puttayuk, Natalie</t>
  </si>
  <si>
    <t>Keleutak, Mason</t>
  </si>
  <si>
    <t>Cain, Noah Jack Sakariasi</t>
  </si>
  <si>
    <t>Cain, Jeremiah Poasie Andrew</t>
  </si>
  <si>
    <t>Airo, James Marcussie</t>
  </si>
  <si>
    <t>Nassak, Lorne Jonathan Tamisa Aloupa</t>
  </si>
  <si>
    <t>Johannes, Leah</t>
  </si>
  <si>
    <t>Ainalik, Anthony Mark Charlie</t>
  </si>
  <si>
    <t>Annanack, Bertha Jeannie</t>
  </si>
  <si>
    <t>Morgan, Billy</t>
  </si>
  <si>
    <t>Morgan, Thomas Junior</t>
  </si>
  <si>
    <t>Arnakallak, Saggiak</t>
  </si>
  <si>
    <t>Sequaluk, Mervyn</t>
  </si>
  <si>
    <t>Obed Annanack, Annika</t>
  </si>
  <si>
    <t>Koneak, Ashley</t>
  </si>
  <si>
    <t>Irniq, Qipitak Elisapie Cora Scotty</t>
  </si>
  <si>
    <t>Watt-Kritik, Mae Tina</t>
  </si>
  <si>
    <t>Watt-Kritik, Peter</t>
  </si>
  <si>
    <t>Kristensen, Tyler</t>
  </si>
  <si>
    <t>Pinguatuk, Miali</t>
  </si>
  <si>
    <t>Peters-Watt, Billy Junior ross Jobie</t>
  </si>
  <si>
    <t>Koneak, Jobie</t>
  </si>
  <si>
    <t>Qamugaaluk, Nelli</t>
  </si>
  <si>
    <t>Djama, Omar A  Mark</t>
  </si>
  <si>
    <t>Angnatuk, Amber</t>
  </si>
  <si>
    <t>Gordon, Dylan Paul Bobby</t>
  </si>
  <si>
    <t>Qisiiq, Paul Noah Dominik Sarah</t>
  </si>
  <si>
    <t>Suppa-Angnatuk, Sandy Peter</t>
  </si>
  <si>
    <t>Alaku, Caitlyn Tukilia Julia Maggie</t>
  </si>
  <si>
    <t>Okittok, Kevin</t>
  </si>
  <si>
    <t>Annanack, Elijan, Éric Boas</t>
  </si>
  <si>
    <t>Annanack, Zacariasie</t>
  </si>
  <si>
    <t>Annanack, Matilda Lydia</t>
  </si>
  <si>
    <t>Annanack, Johnny Noah Sammy</t>
  </si>
  <si>
    <t>Jaaka, Savaana</t>
  </si>
  <si>
    <t>Ivillaq, Eli Sallualuk</t>
  </si>
  <si>
    <t>Tuglavina Nagolak, Barry</t>
  </si>
  <si>
    <t>Augiak, Lydia Kitty</t>
  </si>
  <si>
    <t>Etok, Junior William Jacko Simeonie</t>
  </si>
  <si>
    <t>Qisiiq, Attittuk</t>
  </si>
  <si>
    <t>Pilurtuut, Johnny</t>
  </si>
  <si>
    <t>Pilurtuut, William Peter</t>
  </si>
  <si>
    <t>Baron , Joseph Billy Johnny</t>
  </si>
  <si>
    <t>Baron, Kevin Willie Matthew</t>
  </si>
  <si>
    <t>Napartuk, Paulusie</t>
  </si>
  <si>
    <t>Annahatak, Alec</t>
  </si>
  <si>
    <t>Annahatak, Cindy Maggie</t>
  </si>
  <si>
    <t>Annahatak, Joanassie</t>
  </si>
  <si>
    <t>Tooma, Josephine Ann Liliane Lizzie</t>
  </si>
  <si>
    <t>Tuukak, Ned Robby</t>
  </si>
  <si>
    <t>Tuukak, Noah Noahdami</t>
  </si>
  <si>
    <t>Tukkiapik, Ikuagasa</t>
  </si>
  <si>
    <t xml:space="preserve">Kauki, Emmanuel  </t>
  </si>
  <si>
    <t>Tuukak, Qalliutuq Noah</t>
  </si>
  <si>
    <t>Berthe-Seguin, Suzie Alice Nancy</t>
  </si>
  <si>
    <t>Jararuse, Sanak Elijah</t>
  </si>
  <si>
    <t>Taqulik, Derek</t>
  </si>
  <si>
    <t>Igiyuk, Mary Maggie Alainia Ebetsy Mark</t>
  </si>
  <si>
    <t>Adams-Kulula, Blake</t>
  </si>
  <si>
    <t>Angnatuk-Makiuk, Shelly Hannah Kimberly Anne</t>
  </si>
  <si>
    <t>Makiuk Angnatuk, Jonathan</t>
  </si>
  <si>
    <t>Airo, Evander</t>
  </si>
  <si>
    <t>Iggyook, Billykally George Simunie</t>
  </si>
  <si>
    <t>Angnatuk, Abbey</t>
  </si>
  <si>
    <t>Putulik, Annie Nicol</t>
  </si>
  <si>
    <t>Kauki, Juana</t>
  </si>
  <si>
    <t>Taqulik, Leena Qullik</t>
  </si>
  <si>
    <t>Angnatuk (Gordon), Sonia Nancy Ashley Natalie</t>
  </si>
  <si>
    <t>Ilimasaut, Quara Maggie</t>
  </si>
  <si>
    <t>Nassak, Dalila</t>
  </si>
  <si>
    <t>Angnatuk Annahatak, Bryan Charlie</t>
  </si>
  <si>
    <t>Morgan , Johniuqi Tamisa Elijah Jake</t>
  </si>
  <si>
    <t>Sakiagak, Nathale Lydia Quili</t>
  </si>
  <si>
    <t>Sakiagak, Lizzie Alasie Annie Irqu Mary Susie</t>
  </si>
  <si>
    <t>Oovaut, Lody Jika Marcussie Joseph</t>
  </si>
  <si>
    <t>Snowball , Savana</t>
  </si>
  <si>
    <t>Tooma Cooper, Etua Johnny Tommy Spike Billy</t>
  </si>
  <si>
    <t>Annanack, Zoe</t>
  </si>
  <si>
    <t>Carrier Gordon, Rosalyn Alaina</t>
  </si>
  <si>
    <t>Simigak, Essimeu Sky Eyetsiak</t>
  </si>
  <si>
    <t>Unatweenuk, Kayla Annie Kathy</t>
  </si>
  <si>
    <t>Saunders, Saniliajuk</t>
  </si>
  <si>
    <t>Tertiluk, Ingaluag</t>
  </si>
  <si>
    <t>Suppa, Vinnie</t>
  </si>
  <si>
    <t xml:space="preserve">Tukkiapik, Sheila </t>
  </si>
  <si>
    <t>Jararuse, Peter</t>
  </si>
  <si>
    <t>Airo, Matilda</t>
  </si>
  <si>
    <t>Puktayuk, Etua William</t>
  </si>
  <si>
    <t>Mosesiapik, Pirjua</t>
  </si>
  <si>
    <t>Marquand Thomassie, Alexander Aloupa</t>
  </si>
  <si>
    <t>Arnatuk, Sheena Aupaluk</t>
  </si>
  <si>
    <t>Koneak, Qullik</t>
  </si>
  <si>
    <t>Koneak Saunders, Sandy</t>
  </si>
  <si>
    <t>Saunders, Piairi</t>
  </si>
  <si>
    <t>Lampe, Jeremias</t>
  </si>
  <si>
    <t>Tukkiapik, Rhoda</t>
  </si>
  <si>
    <t>Tukkiapik, James</t>
  </si>
  <si>
    <t>Tukkiapik, David</t>
  </si>
  <si>
    <t>Nakoolak, Odelia Leah Louisa Alacie Rhoda Eva Janice</t>
  </si>
  <si>
    <t>Pagé, Dylan Jean-Louis Sanangnguagaq</t>
  </si>
  <si>
    <t>St-Cyr, Bianca Susie Siquaq</t>
  </si>
  <si>
    <t>Hubloo, Qullik Alice Jessie dorothy Minnie Jackie</t>
  </si>
  <si>
    <t>Hubloo, Junior Jaico Sidney Mattiusie</t>
  </si>
  <si>
    <t>Pilurtuut, Angelina, Inuluk Attasie</t>
  </si>
  <si>
    <t>Ezekiel, Sapina</t>
  </si>
  <si>
    <t>Jonas, Katy</t>
  </si>
  <si>
    <t>Iggyook , Chelsea Sam</t>
  </si>
  <si>
    <t>Qamugaaluk, Sarah</t>
  </si>
  <si>
    <t>Putulik, Amy</t>
  </si>
  <si>
    <t>Puttayuk, Simon</t>
  </si>
  <si>
    <t>Kritik Langer, Elisapee</t>
  </si>
  <si>
    <t>White , Louisa</t>
  </si>
  <si>
    <t>Kokkinerk, Annie</t>
  </si>
  <si>
    <t>Qisiiq, Patsau</t>
  </si>
  <si>
    <t xml:space="preserve">Annanack, Annie </t>
  </si>
  <si>
    <t>Gordon-Snowball, Qainnalik</t>
  </si>
  <si>
    <t>Qumaaluk, Salumie Mitiarjuk</t>
  </si>
  <si>
    <t>Samisack-Berthe, Alice Jessie</t>
  </si>
  <si>
    <t>Angnatuk, Jeannie</t>
  </si>
  <si>
    <t>Partridge, Ayagutak</t>
  </si>
  <si>
    <t>Makiuk Koneak, Louisa Nevaeh Denise Juana</t>
  </si>
  <si>
    <t>Jararuse, Charlie Edward</t>
  </si>
  <si>
    <t>Etok, Joseph</t>
  </si>
  <si>
    <t>Annanack, Kathy</t>
  </si>
  <si>
    <t>Unatweenuk, Jakisie</t>
  </si>
  <si>
    <t>Tuglavina, Jeannie</t>
  </si>
  <si>
    <t>Puttayuk, Qullik</t>
  </si>
  <si>
    <t>Uqittuq, Paulussie</t>
  </si>
  <si>
    <t>Munick, Steven</t>
  </si>
  <si>
    <t>Annanack, Allison Semigak</t>
  </si>
  <si>
    <t>Kritik, Nammajuk Ikuaq Betsy</t>
  </si>
  <si>
    <t>Kooktook, Connor</t>
  </si>
  <si>
    <t>Saggiaq, Anthony</t>
  </si>
  <si>
    <t>Morgan-Makiuk, George</t>
  </si>
  <si>
    <t>Kritik, Etimania Alexia</t>
  </si>
  <si>
    <t>Annanack, Sammy</t>
  </si>
  <si>
    <t>Annanack, Alex Quincy Johnny Travis</t>
  </si>
  <si>
    <t>Nadeau, Geronimo</t>
  </si>
  <si>
    <t>Koneak, Davidee</t>
  </si>
  <si>
    <t>Augiak, Randy-Louis Richard Sirpaluk</t>
  </si>
  <si>
    <t>Augiak, Jeremiah Joanassie Williue</t>
  </si>
  <si>
    <t>Nowkawalk, Alak Ariallak</t>
  </si>
  <si>
    <t>Tukkiapik, Silas Thomas</t>
  </si>
  <si>
    <t>Kotak Albert, Oceanne</t>
  </si>
  <si>
    <t>Kokiapik, Michael Akkataaq Cloutier</t>
  </si>
  <si>
    <t>Angnatuk, Susie Apik miranda Nathalie Emily Sarah</t>
  </si>
  <si>
    <t>Annanack, Padlaya</t>
  </si>
  <si>
    <t>Johannes, Willie</t>
  </si>
  <si>
    <t>Baron, John Lude Tommy Thomas Jonathan</t>
  </si>
  <si>
    <t>Cooper Gordon, Alec</t>
  </si>
  <si>
    <t>Cain, Samaiya</t>
  </si>
  <si>
    <t>Etok, Louisa Rhoda Matilda</t>
  </si>
  <si>
    <t>Annahatak, Anne-Marie Lolly Lucina Linda</t>
  </si>
  <si>
    <t>Gordon, Marylin</t>
  </si>
  <si>
    <t>Arnaituk, Mikhaila Maata Marcella Hullik</t>
  </si>
  <si>
    <t>Snowball, Susie</t>
  </si>
  <si>
    <t>Annahatak Jarvis, Mya</t>
  </si>
  <si>
    <t>Annahatak Jarvis, Noah</t>
  </si>
  <si>
    <t>Annanack, Nirsini</t>
  </si>
  <si>
    <t>Annanack, Brian</t>
  </si>
  <si>
    <t>Cain, Mary</t>
  </si>
  <si>
    <t>Cain, William</t>
  </si>
  <si>
    <t>Tooma, Kathy Susie</t>
  </si>
  <si>
    <t xml:space="preserve">Gordon, Samuili </t>
  </si>
  <si>
    <t>Etok, Jeeka Karrie Peter Jimmy</t>
  </si>
  <si>
    <t>Annanack, Joanasie</t>
  </si>
  <si>
    <t>Annanack, Sanack Jr Johnny Norman George</t>
  </si>
  <si>
    <t>Cain-Angnatuk, Milena</t>
  </si>
  <si>
    <t>Cain-Angnatuk, Alisa</t>
  </si>
  <si>
    <t>Aomari, Adam</t>
  </si>
  <si>
    <t>Cain, Maya Lucina Eliana</t>
  </si>
  <si>
    <t>Angnatuk, Jessie Kitura Maggie Bella Sus</t>
  </si>
  <si>
    <t>Angnatuk, Georges</t>
  </si>
  <si>
    <t>Akpahatak, Jasuah</t>
  </si>
  <si>
    <t>Airo, Julia Sonia</t>
  </si>
  <si>
    <t>Takolik, Matthew Mike</t>
  </si>
  <si>
    <t>Angnatuk, Maddison</t>
  </si>
  <si>
    <t>Kleist, Bridget</t>
  </si>
  <si>
    <t>Angnatuk, Naomi Sussie Arnaujak Marie</t>
  </si>
  <si>
    <t>Saunders, Corey</t>
  </si>
  <si>
    <t>Gordon, Ethan</t>
  </si>
  <si>
    <t>Shea, Jessie</t>
  </si>
  <si>
    <t>Shea, Arnaara</t>
  </si>
  <si>
    <t>Kleist, Emaanu Johnnie</t>
  </si>
  <si>
    <t>Kleist, Jackie</t>
  </si>
  <si>
    <t>Saunders, Amélia</t>
  </si>
  <si>
    <t>Saunders, Alison</t>
  </si>
  <si>
    <t>Hubloo, Sammy Victor</t>
  </si>
  <si>
    <t>Kulula Admas, Tiana Rose jeannie Mary Louisa</t>
  </si>
  <si>
    <t>Oovout, Serena Eva</t>
  </si>
  <si>
    <t>Cooper, Malaiya Sheila Elisapee</t>
  </si>
  <si>
    <t>Tukkiapik, Alexia-Mae Chritina</t>
  </si>
  <si>
    <t>Alaku, Caroline Anautaq Lizzie Arpik</t>
  </si>
  <si>
    <t>Usuituayuk, Uqittuq Brendon Tilvi Josuhua</t>
  </si>
  <si>
    <t>Adams, Billy</t>
  </si>
  <si>
    <t>Pinguatuq, Iqaluk</t>
  </si>
  <si>
    <t>Sakiagaq, Catherine Shona-Ijukak</t>
  </si>
  <si>
    <t>Nashak, Jase James</t>
  </si>
  <si>
    <t>Puttayuk, Tuukkak Willie Richard</t>
  </si>
  <si>
    <t>Gordon, Lucianna</t>
  </si>
  <si>
    <t>Cain, Inniau-James Singartik</t>
  </si>
  <si>
    <t>Cooper, Etua</t>
  </si>
  <si>
    <t>Etok, Skylar Christina Qaumanik</t>
  </si>
  <si>
    <t>Tukkiapik, Paul Jr Davidee</t>
  </si>
  <si>
    <t>Airo, Tuuvviti Josie</t>
  </si>
  <si>
    <t>Cooper, Aaralaak</t>
  </si>
  <si>
    <t>Tukkiapik, Jackie</t>
  </si>
  <si>
    <t>Weektaluktuk-Clements, Logan Lukasi</t>
  </si>
  <si>
    <t>Alaku, Kornana Patrick Uuvit</t>
  </si>
  <si>
    <t>Puttayuk, Joe Joanasie</t>
  </si>
  <si>
    <t>Oovaut, Gloria Martha</t>
  </si>
  <si>
    <t>Oovaut, Samuel Alex Malaiya</t>
  </si>
  <si>
    <t>Gordon Makiuk, Mikayla</t>
  </si>
  <si>
    <t>Keleutak, Mae  Maggie</t>
  </si>
  <si>
    <t>Palliser, Saali Willie Paul</t>
  </si>
  <si>
    <t>Kooktook, Charlie Riley</t>
  </si>
  <si>
    <t>White , Pamela Betsy Aputik Ina, Ella</t>
  </si>
  <si>
    <t>Imak, Tommy Larry</t>
  </si>
  <si>
    <t>Imak, Treavor</t>
  </si>
  <si>
    <t>Makiuk, Calvin Tuniq Aloupa</t>
  </si>
  <si>
    <t>Onningnak, Logan</t>
  </si>
  <si>
    <t>Angnatuk, Timuti Lawrence</t>
  </si>
  <si>
    <t>Nassak-Gordon, Jayden</t>
  </si>
  <si>
    <t>Iggyook, Vickie</t>
  </si>
  <si>
    <t>Deer, Jordan</t>
  </si>
  <si>
    <t>Kooktook, Amelia Susie</t>
  </si>
  <si>
    <t>Arnaituq, Sophia-Autumn Kelly Uttuqi</t>
  </si>
  <si>
    <t>Vézina, Annah-Sky</t>
  </si>
  <si>
    <t>Annanack, Jase Eric Sammy Quppa</t>
  </si>
  <si>
    <t>Angnatuk Saunders, Taaviti Victor Peter</t>
  </si>
  <si>
    <t>Unatweenuk, Penina Semima Jeannie</t>
  </si>
  <si>
    <t>Nikki-Ford, Tyler William Georges Mary</t>
  </si>
  <si>
    <t>Saunders-Eetook, Martha Paka Annie Joshua</t>
  </si>
  <si>
    <t>Annanack, Oleepeka Mae</t>
  </si>
  <si>
    <t>Partridge-Lucassie, Aisaki Taqulik</t>
  </si>
  <si>
    <t>Pilurtuut , Moses  Anautaq Robbie</t>
  </si>
  <si>
    <t>Saunders, Aani Lisa Dukiri Sabrina Alasie</t>
  </si>
  <si>
    <t>Munick, Tommy-Johnny Moses Ned Emily</t>
  </si>
  <si>
    <t>Irniq Angnatuk, Gary Joe Ian Adamie Arpik</t>
  </si>
  <si>
    <t>Alaku, Maureen Qasilinaq</t>
  </si>
  <si>
    <t>Pépin-Houle, Xavier Guy Réjean Esteban</t>
  </si>
  <si>
    <t>Thomassie , Kevin Jason Nathan</t>
  </si>
  <si>
    <t>Ningiurluut, Tommy Katsuak</t>
  </si>
  <si>
    <t>Etok Morgan, Arthur Peter Qiniulaut Lucassie</t>
  </si>
  <si>
    <t>Sakiagak, Rose</t>
  </si>
  <si>
    <t>Etok, Jeannie Rose</t>
  </si>
  <si>
    <t>Qisiiq, Tiivimasiu</t>
  </si>
  <si>
    <t>Oovaut, Roger Eric Jimmy</t>
  </si>
  <si>
    <t>Laplante-Qumaluk, Tunu Juusipi Adami Jackie</t>
  </si>
  <si>
    <t>Kleist, Aloupa Simeonie Juusipi Edward</t>
  </si>
  <si>
    <t>Kleist, Aata Pamela Ahoyak Daisy Sammy</t>
  </si>
  <si>
    <t>Laplante-Qumaluk, Sybila-Leah Mary Sabina</t>
  </si>
  <si>
    <t>Gadbois, Armand Branden Aqikki</t>
  </si>
  <si>
    <t>Faucher, Qullik</t>
  </si>
  <si>
    <t>Angnatuk, Alec Iqsutuk Poasie Tommy</t>
  </si>
  <si>
    <t>Annanack, Mason Isaac Bentley Johnny</t>
  </si>
  <si>
    <t>Kudluk, Marina Minnie</t>
  </si>
  <si>
    <t>Mesher Kritik, Leah-Anna Victoria Lucina</t>
  </si>
  <si>
    <t>Morgan , Rhonda Berigna Madgalena Evage</t>
  </si>
  <si>
    <t>Qamugaaluk, Janice Eva Jessica Ida Qasilina</t>
  </si>
  <si>
    <t>Mucco, Joanna Tina</t>
  </si>
  <si>
    <t>Saunders, Nukaya-Joy Maggie</t>
  </si>
  <si>
    <t>Thomassiah, Sarassie Christina</t>
  </si>
  <si>
    <t>Gordon, Tommy Samwillie</t>
  </si>
  <si>
    <t>Gordon, Suppa, Aiden</t>
  </si>
  <si>
    <t>Sakiagak, Gabriel</t>
  </si>
  <si>
    <t>Angnatuk, Nukaya Charlie</t>
  </si>
  <si>
    <t>Angnatuk Kaitak, Sarali Jessie Qarqanga Annie</t>
  </si>
  <si>
    <t xml:space="preserve">Angnatuk Kaitak, Laly Uiyakie Joan Kitty </t>
  </si>
  <si>
    <t>Unatweenuk, Aquuja</t>
  </si>
  <si>
    <t xml:space="preserve">Angnatuk Kaitak, Nellie Olivia Angutigirk Betsy </t>
  </si>
  <si>
    <t>Angnatuk Kaitak, Mathilda Penina Eva</t>
  </si>
  <si>
    <t>Angnatuk Kaitak, Poasie Iqirquq</t>
  </si>
  <si>
    <t>Cain, Selena</t>
  </si>
  <si>
    <t>Chalmers, David</t>
  </si>
  <si>
    <t>Morgan, Jeffrey</t>
  </si>
  <si>
    <t>Morgan, Samaiya Daisy Hazel Parker Sandy Rosie</t>
  </si>
  <si>
    <t>Morgan, Lihanna Jeannie Cassandra S.J.</t>
  </si>
  <si>
    <t>Kooktook, Tyson</t>
  </si>
  <si>
    <t>Annanack, Danny Daniel Sanak</t>
  </si>
  <si>
    <t>Annanack, Eric</t>
  </si>
  <si>
    <t>Etok, Jackson</t>
  </si>
  <si>
    <t>Gagné, Nolan Annie Davidee</t>
  </si>
  <si>
    <t>Etok, Vaijula</t>
  </si>
  <si>
    <t>Nayome, Isaiah</t>
  </si>
  <si>
    <t>Kauki, Alexa Shïpaluk Emily Patinnî Billy</t>
  </si>
  <si>
    <t>Saunders, Daniel Jobie Nathan Kunilliusi</t>
  </si>
  <si>
    <t>Angnatuk, Simeonie</t>
  </si>
  <si>
    <t>Tukkiapik, Solomon Peeta Eric</t>
  </si>
  <si>
    <t>Baron, Valerie</t>
  </si>
  <si>
    <t>Etidloie, Uttuqi</t>
  </si>
  <si>
    <t>Alaku, Maggie Lyla</t>
  </si>
  <si>
    <t>Kauki, Alec</t>
  </si>
  <si>
    <t>Annanack Nayome, Charlie</t>
  </si>
  <si>
    <t>Angnatuk, Tony Willie</t>
  </si>
  <si>
    <t>Adams , James Noah Amaamak Uqituq</t>
  </si>
  <si>
    <t>Tomassie, Mia Mary Lizzie</t>
  </si>
  <si>
    <t>Nassak, Abraham</t>
  </si>
  <si>
    <t>Saunders Kritik, Mason Itsajsa David Arthur</t>
  </si>
  <si>
    <t>Prévost-Tukkiapik, Émilie</t>
  </si>
  <si>
    <t>Morgan, Robby Ethan Jamie</t>
  </si>
  <si>
    <t>Kritik, Lisa Siassi Anaara Mark</t>
  </si>
  <si>
    <t>Sakiagak, Susan</t>
  </si>
  <si>
    <t>Sakiagak, Bobby Stewart Charlie</t>
  </si>
  <si>
    <t>Irniq, Naalak Joe Max</t>
  </si>
  <si>
    <t>Irniq, Kiatainaq</t>
  </si>
  <si>
    <t>Tooma, Danielle Elisapee Harriet Hailey</t>
  </si>
  <si>
    <t>Angnatuk, Jolene Maggie Hullik Ahoya</t>
  </si>
  <si>
    <t>Baron, Elijah Willie</t>
  </si>
  <si>
    <t>Imak, Kitura Susie</t>
  </si>
  <si>
    <t>Annanack, Sammisa</t>
  </si>
  <si>
    <t>Baron, William Susie Simeonie</t>
  </si>
  <si>
    <t>Eetook, Siasi</t>
  </si>
  <si>
    <t>Eetook, Isah Anick George</t>
  </si>
  <si>
    <t>Eetook, Qullik jeannie Lindey Attasie</t>
  </si>
  <si>
    <t>Eetook, Minnie Aanak</t>
  </si>
  <si>
    <t>Jaaka, Kuniliusi</t>
  </si>
  <si>
    <t>Shipaluk, Charlie Aloupa Tommy Silas</t>
  </si>
  <si>
    <t>Keelan, Roxanne Lola Lucy</t>
  </si>
  <si>
    <t>Morgan, Christilyn William Ikua Annie</t>
  </si>
  <si>
    <t>Etok Toomas, David</t>
  </si>
  <si>
    <t>Kauki, Mary</t>
  </si>
  <si>
    <t>Kauki, Catherin Minnie</t>
  </si>
  <si>
    <t>Tukai, Kevin-Ivilla</t>
  </si>
  <si>
    <t>Gordon, Janice</t>
  </si>
  <si>
    <t>Keleutak, Ikuagasak Aatami</t>
  </si>
  <si>
    <t>Pinguatuq, Mason Joanasi</t>
  </si>
  <si>
    <t>Lucassie, Kelly</t>
  </si>
  <si>
    <t>Kasudluak, David Robbie</t>
  </si>
  <si>
    <t>Kauki, Steven Jr.</t>
  </si>
  <si>
    <t>Partridge, Jobie Johnny Jimmy</t>
  </si>
  <si>
    <t>Saunders, Serena Uquuta Mary Alasie</t>
  </si>
  <si>
    <t>Unatweenuk, Susie Rosie</t>
  </si>
  <si>
    <t>Tuniq, Tuukkak</t>
  </si>
  <si>
    <t>Qumaluk, Willie Takata</t>
  </si>
  <si>
    <t>Qumaluk, Tunu Lucassie kanayuk</t>
  </si>
  <si>
    <t>Hubloo, Vanessa</t>
  </si>
  <si>
    <t>Iggyook, Philipe Norman</t>
  </si>
  <si>
    <t>Kauki, Andrew Joseph Brian</t>
  </si>
  <si>
    <t>Etidloie, Serenity Joy Minnie Paningaja</t>
  </si>
  <si>
    <t>Tukkiapik, Matilita</t>
  </si>
  <si>
    <t>Koneak Allen, Victoria Cindy</t>
  </si>
  <si>
    <t>Annanack-Baron, Silas Paul</t>
  </si>
  <si>
    <t>Pinguatuq, Emaataluk</t>
  </si>
  <si>
    <t>Ningiurluut, Kathy</t>
  </si>
  <si>
    <t>Emudluk, Victor Elijah</t>
  </si>
  <si>
    <t>Kulula Adams, Rodney Reilly</t>
  </si>
  <si>
    <t>Annanack, Arianne</t>
  </si>
  <si>
    <t>Sequaluk, Tyler-James</t>
  </si>
  <si>
    <t>Putulik, Sakarti Uqittuq Adamie</t>
  </si>
  <si>
    <t>Pilurtuut, Janet Louisa Kiiuta Attasie Tammy</t>
  </si>
  <si>
    <t>Gordon, Lally Olivia</t>
  </si>
  <si>
    <t>Kulula, Matiusi Sackaliasie</t>
  </si>
  <si>
    <t>Kulula, Aqikki</t>
  </si>
  <si>
    <t>Saunders, Jimmy Toma Sammy Peter Tommy</t>
  </si>
  <si>
    <t>llimasaut, Minnie</t>
  </si>
  <si>
    <t>Grey-Eetook, Sarah Qullik Norah Maggie</t>
  </si>
  <si>
    <t>Eetook, Selena Lilly</t>
  </si>
  <si>
    <t>Grey-Eetook, Aloupa Tommy Moses Jonnny 
Elaijah</t>
  </si>
  <si>
    <t>Grey-Eetook, Adamie Simon Spike Nicoli Richard</t>
  </si>
  <si>
    <t>Eetook, Saimani Arsaniq Silarqi Janice 
Winifred</t>
  </si>
  <si>
    <t>Igiyuk, Penina</t>
  </si>
  <si>
    <t>Gordon-Snowball, Bobby</t>
  </si>
  <si>
    <t>Snowball, Eli Logan-Johnny</t>
  </si>
  <si>
    <t>Snowball, Tommy George</t>
  </si>
  <si>
    <t>Alaku, Jason</t>
  </si>
  <si>
    <t>Thomassie , Ozzy</t>
  </si>
  <si>
    <t>Saunders, Jolene Leedia Alasie</t>
  </si>
  <si>
    <t>Angnatuk-Annahatak, Tamurusijak</t>
  </si>
  <si>
    <t>Cooper, Tuumasi Jayden Kiinaalik</t>
  </si>
  <si>
    <t>Jaaka, Paulusie Amaamak Sirpaluk</t>
  </si>
  <si>
    <t>Annanack, Ilya-Joe, Willie Joas, Ludie, Joshua, Jobie</t>
  </si>
  <si>
    <t>Barnes, Mina Lucy Magan</t>
  </si>
  <si>
    <t>Augiak, Albert</t>
  </si>
  <si>
    <t>Irniq, Peter Kurt Ned Minnie</t>
  </si>
  <si>
    <t>Annanack, Aleva</t>
  </si>
  <si>
    <t>Nappaaluk, Mosusie Tommy Pierre Ittuvik</t>
  </si>
  <si>
    <t>Onalik, Ayaana</t>
  </si>
  <si>
    <t>Augiak, Larissa Annie Ann Janice Joana Leah</t>
  </si>
  <si>
    <t>Adlook Annanack, Brad Ned Paulusie Silasie Ittuvik</t>
  </si>
  <si>
    <t>Angnatuk, Matiusi</t>
  </si>
  <si>
    <t>Morgan, Joshua Willie Roger Matthew</t>
  </si>
  <si>
    <t>Annanack, Sean Albert</t>
  </si>
  <si>
    <t>Baron, Brianna Ellasie</t>
  </si>
  <si>
    <t>Baron, Julius Billy</t>
  </si>
  <si>
    <t>Tukai, Mikaela</t>
  </si>
  <si>
    <t>Tukkiapik, Jayce Willie</t>
  </si>
  <si>
    <t>York, Daniel Mitsima Danny</t>
  </si>
  <si>
    <t>Airo, Réjean Samson</t>
  </si>
  <si>
    <t>Saunders, Jamie Vallee Paulusie Jomie</t>
  </si>
  <si>
    <t>Adams, Winnie Mimi Quqqq Anguilie</t>
  </si>
  <si>
    <t>Koneak Gravel, Xavier</t>
  </si>
  <si>
    <t>Lucassie, Kathy</t>
  </si>
  <si>
    <t>P2022-23</t>
  </si>
  <si>
    <t>Payment period</t>
  </si>
  <si>
    <t>2022-01-05</t>
  </si>
  <si>
    <t>2022-01-25</t>
  </si>
  <si>
    <t>2022-01-18</t>
  </si>
  <si>
    <t>2022-01-13</t>
  </si>
  <si>
    <t>2022-01-02</t>
  </si>
  <si>
    <t>2022-01-07</t>
  </si>
  <si>
    <t>2022-01-29</t>
  </si>
  <si>
    <t>Description</t>
  </si>
  <si>
    <t>Clothing_Year 2022</t>
  </si>
  <si>
    <t>Daycare_Untill 2022-01-25</t>
  </si>
  <si>
    <t>Daycare_Untill 2022-01-13</t>
  </si>
  <si>
    <t>School daycare_Year 2021-2022</t>
  </si>
  <si>
    <t>Family visit_Nov.21 to Jan.02, 2022</t>
  </si>
  <si>
    <t>Client visit_Jan.16-29, 2022</t>
  </si>
  <si>
    <t>Child visit_Sept.3 to Jan.7, 2022</t>
  </si>
  <si>
    <t>FH
SUPPLIER #</t>
  </si>
  <si>
    <t>P2022-24</t>
  </si>
  <si>
    <t>2022-02-25</t>
  </si>
  <si>
    <t>Daycare_Untill 2022-02-25</t>
  </si>
  <si>
    <t>2022-02-28</t>
  </si>
  <si>
    <t>Hotel, Hairdresser, Luggage</t>
  </si>
  <si>
    <t>2022-03-01</t>
  </si>
  <si>
    <t>PRIMARY CODE</t>
  </si>
  <si>
    <t>BEGINNING</t>
  </si>
  <si>
    <t>ENDING</t>
  </si>
  <si>
    <t>PAYMENT PERIODES #</t>
  </si>
  <si>
    <t>PAYABLE ON</t>
  </si>
  <si>
    <t>Payable on</t>
  </si>
  <si>
    <t>P2022-25</t>
  </si>
  <si>
    <t>P2022-26</t>
  </si>
  <si>
    <t>P2023-01</t>
  </si>
  <si>
    <t>P2023-02</t>
  </si>
  <si>
    <t>P2023-03</t>
  </si>
  <si>
    <t>P2023-04</t>
  </si>
  <si>
    <t>P2023-05</t>
  </si>
  <si>
    <t>P2023-06</t>
  </si>
  <si>
    <t>P2023-07</t>
  </si>
  <si>
    <t>P2023-08</t>
  </si>
  <si>
    <t>P2023-09</t>
  </si>
  <si>
    <t>P2023-10</t>
  </si>
  <si>
    <t>P2023-11</t>
  </si>
  <si>
    <t>P2023-12</t>
  </si>
  <si>
    <t>P2023-13</t>
  </si>
  <si>
    <t>P2023-14</t>
  </si>
  <si>
    <t>P2023-15</t>
  </si>
  <si>
    <t>P2023-16</t>
  </si>
  <si>
    <t>P2023-17</t>
  </si>
  <si>
    <t>P2023-18</t>
  </si>
  <si>
    <t>P2023-19</t>
  </si>
  <si>
    <t>P2023-20</t>
  </si>
  <si>
    <t>P2023-21</t>
  </si>
  <si>
    <t>P2023-22</t>
  </si>
  <si>
    <t>P2023-23</t>
  </si>
  <si>
    <t>P2023-24</t>
  </si>
  <si>
    <t>P2023-25</t>
  </si>
  <si>
    <t>P2023-26</t>
  </si>
  <si>
    <t>P2024-01</t>
  </si>
  <si>
    <t>P2024-02</t>
  </si>
  <si>
    <t>P2024-03</t>
  </si>
  <si>
    <t>P2024-04</t>
  </si>
  <si>
    <t>P2024-05</t>
  </si>
  <si>
    <t>P2024-06</t>
  </si>
  <si>
    <t>P2024-07</t>
  </si>
  <si>
    <t>P2024-08</t>
  </si>
  <si>
    <t>P2024-09</t>
  </si>
  <si>
    <t>P2024-10</t>
  </si>
  <si>
    <t>P2024-11</t>
  </si>
  <si>
    <t>P2024-12</t>
  </si>
  <si>
    <t>P2024-13</t>
  </si>
  <si>
    <t>P2024-14</t>
  </si>
  <si>
    <t>P2024-15</t>
  </si>
  <si>
    <t>P2024-16</t>
  </si>
  <si>
    <t>P2024-17</t>
  </si>
  <si>
    <t>P2024-18</t>
  </si>
  <si>
    <t>P2024-19</t>
  </si>
  <si>
    <t>P2024-20</t>
  </si>
  <si>
    <t>P2024-21</t>
  </si>
  <si>
    <t>P2024-22</t>
  </si>
  <si>
    <t>P2024-23</t>
  </si>
  <si>
    <t>P2024-24</t>
  </si>
  <si>
    <t>P2024-25</t>
  </si>
  <si>
    <t>P2024-26</t>
  </si>
  <si>
    <t>P2025-01</t>
  </si>
  <si>
    <t>P2025-02</t>
  </si>
  <si>
    <t>P2025-03</t>
  </si>
  <si>
    <t>P2025-04</t>
  </si>
  <si>
    <t>P2025-05</t>
  </si>
  <si>
    <t>P2025-06</t>
  </si>
  <si>
    <t>P2025-07</t>
  </si>
  <si>
    <t>P2025-08</t>
  </si>
  <si>
    <t>P2025-09</t>
  </si>
  <si>
    <t>P2025-10</t>
  </si>
  <si>
    <t>P2025-11</t>
  </si>
  <si>
    <t>P2025-12</t>
  </si>
  <si>
    <t>P2025-13</t>
  </si>
  <si>
    <t>P2025-14</t>
  </si>
  <si>
    <t>P2025-15</t>
  </si>
  <si>
    <t>P2025-16</t>
  </si>
  <si>
    <t>P2025-17</t>
  </si>
  <si>
    <t>P2025-18</t>
  </si>
  <si>
    <t>P2025-19</t>
  </si>
  <si>
    <t>P2025-20</t>
  </si>
  <si>
    <t>P2025-21</t>
  </si>
  <si>
    <t>P2025-22</t>
  </si>
  <si>
    <t>P2025-23</t>
  </si>
  <si>
    <t>P2025-24</t>
  </si>
  <si>
    <t>P2025-25</t>
  </si>
  <si>
    <t>P2025-26</t>
  </si>
  <si>
    <t>P2026-01</t>
  </si>
  <si>
    <t>P2026-02</t>
  </si>
  <si>
    <t>P2026-03</t>
  </si>
  <si>
    <t>P2026-04</t>
  </si>
  <si>
    <t>P2026-05</t>
  </si>
  <si>
    <t>P2026-06</t>
  </si>
  <si>
    <t>P2026-07</t>
  </si>
  <si>
    <t>P2026-08</t>
  </si>
  <si>
    <t>P2026-09</t>
  </si>
  <si>
    <t>P2026-10</t>
  </si>
  <si>
    <t>P2026-11</t>
  </si>
  <si>
    <t>P2026-12</t>
  </si>
  <si>
    <t>P2026-13</t>
  </si>
  <si>
    <t>P2026-14</t>
  </si>
  <si>
    <t>P2026-15</t>
  </si>
  <si>
    <t>P2026-16</t>
  </si>
  <si>
    <t>P2026-17</t>
  </si>
  <si>
    <t>P2026-18</t>
  </si>
  <si>
    <t>P2026-19</t>
  </si>
  <si>
    <t>P2026-20</t>
  </si>
  <si>
    <t>P2026-21</t>
  </si>
  <si>
    <t>P2026-22</t>
  </si>
  <si>
    <t>P2026-23</t>
  </si>
  <si>
    <t>P2026-24</t>
  </si>
  <si>
    <t>P2026-25</t>
  </si>
  <si>
    <t>P2026-26</t>
  </si>
  <si>
    <t>P2027-01</t>
  </si>
  <si>
    <t>P2027-02</t>
  </si>
  <si>
    <t>P2027-03</t>
  </si>
  <si>
    <t>P2027-04</t>
  </si>
  <si>
    <t>P2027-05</t>
  </si>
  <si>
    <t>P2027-06</t>
  </si>
  <si>
    <t>P2027-07</t>
  </si>
  <si>
    <t>P2027-08</t>
  </si>
  <si>
    <t>P2027-09</t>
  </si>
  <si>
    <t>P2027-10</t>
  </si>
  <si>
    <t>P2027-11</t>
  </si>
  <si>
    <t>P2027-12</t>
  </si>
  <si>
    <t>P2027-13</t>
  </si>
  <si>
    <t>P2027-14</t>
  </si>
  <si>
    <t>P2027-15</t>
  </si>
  <si>
    <t>P2027-16</t>
  </si>
  <si>
    <t>P2027-17</t>
  </si>
  <si>
    <t>P2027-18</t>
  </si>
  <si>
    <t>P2027-19</t>
  </si>
  <si>
    <t>P2027-20</t>
  </si>
  <si>
    <t>P2027-21</t>
  </si>
  <si>
    <t>P2027-22</t>
  </si>
  <si>
    <t>P2027-23</t>
  </si>
  <si>
    <t>P2027-24</t>
  </si>
  <si>
    <t>P2027-25</t>
  </si>
  <si>
    <t>P2027-26</t>
  </si>
  <si>
    <t>P2028-01</t>
  </si>
  <si>
    <t>P2028-02</t>
  </si>
  <si>
    <t>P2028-03</t>
  </si>
  <si>
    <t>P2028-04</t>
  </si>
  <si>
    <t>P2028-05</t>
  </si>
  <si>
    <t>P2028-06</t>
  </si>
  <si>
    <t>P2028-07</t>
  </si>
  <si>
    <t>P2028-08</t>
  </si>
  <si>
    <t>P2028-09</t>
  </si>
  <si>
    <t>P2028-10</t>
  </si>
  <si>
    <t>P2028-11</t>
  </si>
  <si>
    <t>P2028-12</t>
  </si>
  <si>
    <t>P2028-13</t>
  </si>
  <si>
    <t>P2028-14</t>
  </si>
  <si>
    <t>P2028-15</t>
  </si>
  <si>
    <t>P2028-16</t>
  </si>
  <si>
    <t>P2028-17</t>
  </si>
  <si>
    <t>P2028-18</t>
  </si>
  <si>
    <t>P2028-19</t>
  </si>
  <si>
    <t>P2028-20</t>
  </si>
  <si>
    <t>P2028-21</t>
  </si>
  <si>
    <t>P2028-22</t>
  </si>
  <si>
    <t>P2028-23</t>
  </si>
  <si>
    <t>P2028-24</t>
  </si>
  <si>
    <t>P2028-25</t>
  </si>
  <si>
    <t>P2028-26</t>
  </si>
  <si>
    <t>P2029-01</t>
  </si>
  <si>
    <t>P2029-02</t>
  </si>
  <si>
    <t>P2029-03</t>
  </si>
  <si>
    <t>P2029-04</t>
  </si>
  <si>
    <t>P2029-05</t>
  </si>
  <si>
    <t>P2029-06</t>
  </si>
  <si>
    <t>P2029-07</t>
  </si>
  <si>
    <t>P2029-08</t>
  </si>
  <si>
    <t>P2029-09</t>
  </si>
  <si>
    <t>P2029-10</t>
  </si>
  <si>
    <t>P2029-11</t>
  </si>
  <si>
    <t>P2029-12</t>
  </si>
  <si>
    <t>P2029-13</t>
  </si>
  <si>
    <t>P2029-14</t>
  </si>
  <si>
    <t>P2029-15</t>
  </si>
  <si>
    <t>P2029-16</t>
  </si>
  <si>
    <t>P2029-17</t>
  </si>
  <si>
    <t>P2029-18</t>
  </si>
  <si>
    <t>P2029-19</t>
  </si>
  <si>
    <t>P2029-20</t>
  </si>
  <si>
    <t>P2029-21</t>
  </si>
  <si>
    <t>P2029-22</t>
  </si>
  <si>
    <t>P2029-23</t>
  </si>
  <si>
    <t>P2029-24</t>
  </si>
  <si>
    <t>P2029-25</t>
  </si>
  <si>
    <t>P2029-26</t>
  </si>
  <si>
    <t>P2030-01</t>
  </si>
  <si>
    <t>P2030-02</t>
  </si>
  <si>
    <t>P2030-03</t>
  </si>
  <si>
    <t>P2030-04</t>
  </si>
  <si>
    <t>P2030-05</t>
  </si>
  <si>
    <t>P2030-06</t>
  </si>
  <si>
    <t>P2030-07</t>
  </si>
  <si>
    <t>P2030-08</t>
  </si>
  <si>
    <t>P2030-09</t>
  </si>
  <si>
    <t>P2030-10</t>
  </si>
  <si>
    <t>P2030-11</t>
  </si>
  <si>
    <t>P2030-12</t>
  </si>
  <si>
    <t>P2030-13</t>
  </si>
  <si>
    <t>P2030-14</t>
  </si>
  <si>
    <t>P2030-15</t>
  </si>
  <si>
    <t>P2030-16</t>
  </si>
  <si>
    <t>P2030-17</t>
  </si>
  <si>
    <t>P2030-18</t>
  </si>
  <si>
    <t>P2030-19</t>
  </si>
  <si>
    <t>P2030-20</t>
  </si>
  <si>
    <t>P2030-21</t>
  </si>
  <si>
    <t>P2030-22</t>
  </si>
  <si>
    <t>P2030-23</t>
  </si>
  <si>
    <t>P2030-24</t>
  </si>
  <si>
    <t>P2030-25</t>
  </si>
  <si>
    <t>P2030-26</t>
  </si>
  <si>
    <t>P2031-01</t>
  </si>
  <si>
    <t>P2031-02</t>
  </si>
  <si>
    <t>P2031-03</t>
  </si>
  <si>
    <t>P2031-04</t>
  </si>
  <si>
    <t>P2031-05</t>
  </si>
  <si>
    <t>P2031-06</t>
  </si>
  <si>
    <t>P2031-07</t>
  </si>
  <si>
    <t>P2031-08</t>
  </si>
  <si>
    <t>P2031-09</t>
  </si>
  <si>
    <t>P2031-10</t>
  </si>
  <si>
    <t>P2031-11</t>
  </si>
  <si>
    <t>P2031-12</t>
  </si>
  <si>
    <t>P2031-13</t>
  </si>
  <si>
    <t>P2031-14</t>
  </si>
  <si>
    <t>P2031-15</t>
  </si>
  <si>
    <t>P2031-16</t>
  </si>
  <si>
    <t>P2031-17</t>
  </si>
  <si>
    <t>P2031-18</t>
  </si>
  <si>
    <t>P2031-19</t>
  </si>
  <si>
    <t>P2031-20</t>
  </si>
  <si>
    <t>P2031-21</t>
  </si>
  <si>
    <t>P2031-22</t>
  </si>
  <si>
    <t>P2031-23</t>
  </si>
  <si>
    <t>P2031-24</t>
  </si>
  <si>
    <t>P2031-25</t>
  </si>
  <si>
    <t>P2031-26</t>
  </si>
  <si>
    <t>P2032-01</t>
  </si>
  <si>
    <t>P2032-02</t>
  </si>
  <si>
    <t>P2032-03</t>
  </si>
  <si>
    <t>P2032-04</t>
  </si>
  <si>
    <t>P2032-05</t>
  </si>
  <si>
    <t>P2032-06</t>
  </si>
  <si>
    <t>P2032-07</t>
  </si>
  <si>
    <t>P2032-08</t>
  </si>
  <si>
    <t>P2032-09</t>
  </si>
  <si>
    <t>P2032-10</t>
  </si>
  <si>
    <t>P2032-11</t>
  </si>
  <si>
    <t>P2032-12</t>
  </si>
  <si>
    <t>P2032-13</t>
  </si>
  <si>
    <t>P2032-14</t>
  </si>
  <si>
    <t>P2032-15</t>
  </si>
  <si>
    <t>P2032-16</t>
  </si>
  <si>
    <t>P2032-17</t>
  </si>
  <si>
    <t>P2032-18</t>
  </si>
  <si>
    <t>P2032-19</t>
  </si>
  <si>
    <t>P2032-20</t>
  </si>
  <si>
    <t>P2032-21</t>
  </si>
  <si>
    <t>P2032-22</t>
  </si>
  <si>
    <t>P2032-23</t>
  </si>
  <si>
    <t>P2032-24</t>
  </si>
  <si>
    <t>P2032-25</t>
  </si>
  <si>
    <t>2022-01-30</t>
  </si>
  <si>
    <t>2022-02-12</t>
  </si>
  <si>
    <t>P2032-26</t>
  </si>
  <si>
    <t>Year ending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</si>
</sst>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8">
    <numFmt numFmtId="44" formatCode="_ * #,##0.00_)\ &quot;$&quot;_ ;_ * \(#,##0.00\)\ &quot;$&quot;_ ;_ * &quot;-&quot;??_)\ &quot;$&quot;_ ;_ @_ "/>
    <numFmt numFmtId="164" formatCode="_(&quot;$&quot;* #,##0.00_);_(&quot;$&quot;* \(#,##0.00\);_(&quot;$&quot;* &quot;-&quot;??_);_(@_)"/>
    <numFmt numFmtId="165" formatCode="0.00_);\(0.00\)"/>
    <numFmt numFmtId="166" formatCode="_(@_)"/>
    <numFmt numFmtId="167" formatCode="#,##0.00\ [$$-C0C]_);\(#,##0.00\ [$$-C0C]\)"/>
    <numFmt numFmtId="168" formatCode="#,##0.00\ [$$-C0C]_);[Red]\(#,##0.00\ [$$-C0C]\)"/>
    <numFmt numFmtId="169" formatCode="#,##0.00\ [$$-C0C]"/>
    <numFmt numFmtId="170" formatCode="yyyy\-mm\-dd;@"/>
  </numFmts>
  <fonts count="42">
    <font>
      <sz val="10"/>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8"/>
      <color theme="3"/>
      <name val="Cambria"/>
      <family val="1"/>
      <scheme val="major"/>
    </font>
    <font>
      <sz val="22"/>
      <color theme="5"/>
      <name val="Cambria"/>
      <family val="2"/>
      <scheme val="major"/>
    </font>
    <font>
      <sz val="9"/>
      <name val="Calibri"/>
      <family val="3"/>
      <charset val="136"/>
      <scheme val="minor"/>
    </font>
    <font>
      <b/>
      <sz val="12"/>
      <color theme="1"/>
      <name val="Calibri"/>
      <family val="2"/>
      <scheme val="minor"/>
    </font>
    <font>
      <sz val="10"/>
      <name val="Arial"/>
      <family val="2"/>
    </font>
    <font>
      <b/>
      <sz val="11"/>
      <color theme="1"/>
      <name val="Calibri"/>
      <family val="2"/>
      <scheme val="minor"/>
    </font>
    <font>
      <b/>
      <sz val="12"/>
      <name val="Cambria"/>
      <family val="1"/>
      <scheme val="major"/>
    </font>
    <font>
      <b/>
      <sz val="14"/>
      <color theme="1"/>
      <name val="Cambria"/>
      <family val="1"/>
      <scheme val="major"/>
    </font>
    <font>
      <b/>
      <sz val="14"/>
      <name val="Cambria"/>
      <family val="1"/>
      <scheme val="major"/>
    </font>
    <font>
      <b/>
      <sz val="12"/>
      <color theme="1"/>
      <name val="Cambria"/>
      <family val="1"/>
      <scheme val="major"/>
    </font>
    <font>
      <sz val="14"/>
      <color theme="1"/>
      <name val="Cambria"/>
      <family val="1"/>
      <scheme val="major"/>
    </font>
    <font>
      <sz val="10"/>
      <color indexed="8"/>
      <name val="Arial"/>
      <family val="2"/>
    </font>
    <font>
      <b/>
      <sz val="22"/>
      <name val="Cambria"/>
      <family val="1"/>
    </font>
    <font>
      <sz val="10"/>
      <color theme="1"/>
      <name val="Cambria"/>
      <family val="1"/>
    </font>
    <font>
      <sz val="18"/>
      <color theme="3"/>
      <name val="Cambria"/>
      <family val="1"/>
    </font>
    <font>
      <sz val="10"/>
      <color theme="3"/>
      <name val="Cambria"/>
      <family val="1"/>
    </font>
    <font>
      <b/>
      <sz val="18"/>
      <color theme="3"/>
      <name val="Cambria"/>
      <family val="1"/>
    </font>
    <font>
      <sz val="12"/>
      <color theme="1"/>
      <name val="Cambria"/>
      <family val="1"/>
    </font>
    <font>
      <b/>
      <sz val="12"/>
      <color theme="1"/>
      <name val="Cambria"/>
      <family val="1"/>
    </font>
    <font>
      <sz val="18"/>
      <color theme="1"/>
      <name val="Cambria"/>
      <family val="1"/>
    </font>
    <font>
      <b/>
      <outline/>
      <shadow/>
      <sz val="12"/>
      <color theme="1"/>
      <name val="Cambria"/>
      <family val="1"/>
    </font>
    <font>
      <sz val="8"/>
      <color theme="3"/>
      <name val="Cambria"/>
      <family val="1"/>
    </font>
    <font>
      <b/>
      <sz val="18"/>
      <color theme="9"/>
      <name val="Cambria"/>
      <family val="1"/>
    </font>
    <font>
      <i/>
      <sz val="12"/>
      <color theme="1"/>
      <name val="Cambria"/>
      <family val="1"/>
    </font>
    <font>
      <b/>
      <sz val="10"/>
      <color theme="1"/>
      <name val="Calibri"/>
      <family val="2"/>
      <scheme val="minor"/>
    </font>
    <font>
      <outline/>
      <shadow/>
      <sz val="10"/>
      <color theme="1"/>
      <name val="Calibri"/>
      <family val="2"/>
      <scheme val="minor"/>
    </font>
    <font>
      <sz val="10"/>
      <color theme="3"/>
      <name val="Calibri"/>
      <family val="2"/>
    </font>
    <font>
      <sz val="10"/>
      <name val="Calibri"/>
      <family val="2"/>
      <scheme val="minor"/>
    </font>
    <font>
      <sz val="12"/>
      <name val="Cambria"/>
      <family val="1"/>
      <scheme val="major"/>
    </font>
    <font>
      <sz val="8"/>
      <color indexed="8"/>
      <name val="Arial"/>
      <family val="2"/>
    </font>
    <font>
      <sz val="12"/>
      <color theme="1"/>
      <name val="Cambria"/>
      <family val="1"/>
      <scheme val="major"/>
    </font>
    <font>
      <sz val="12"/>
      <color indexed="8"/>
      <name val="Cambria"/>
      <family val="1"/>
      <scheme val="major"/>
    </font>
    <font>
      <sz val="12"/>
      <color rgb="FF000000"/>
      <name val="Cambria"/>
      <family val="1"/>
      <scheme val="major"/>
    </font>
    <font>
      <outline/>
      <shadow/>
      <sz val="10"/>
      <color theme="1"/>
      <name val="Calibri"/>
      <scheme val="minor"/>
    </font>
    <font>
      <b/>
      <outline/>
      <shadow/>
      <sz val="10"/>
      <color theme="1"/>
      <name val="Calibri"/>
      <family val="2"/>
      <scheme val="minor"/>
    </font>
    <font>
      <sz val="22"/>
      <color theme="1"/>
      <name val="Cambria"/>
      <family val="1"/>
    </font>
  </fonts>
  <fills count="9">
    <fill>
      <patternFill patternType="none"/>
    </fill>
    <fill>
      <patternFill patternType="gray125"/>
    </fill>
    <fill>
      <patternFill patternType="solid">
        <fgColor theme="4" tint="0.39997558519241921"/>
        <bgColor indexed="64"/>
      </patternFill>
    </fill>
    <fill>
      <patternFill patternType="solid">
        <fgColor theme="4"/>
        <bgColor indexed="64"/>
      </patternFill>
    </fill>
    <fill>
      <patternFill patternType="solid">
        <fgColor theme="7" tint="0.79998168889431442"/>
        <bgColor indexed="64"/>
      </patternFill>
    </fill>
    <fill>
      <patternFill patternType="solid">
        <fgColor rgb="FFD2E7B1"/>
        <bgColor indexed="64"/>
      </patternFill>
    </fill>
    <fill>
      <patternFill patternType="solid">
        <fgColor theme="4" tint="0.79998168889431442"/>
        <bgColor indexed="64"/>
      </patternFill>
    </fill>
    <fill>
      <patternFill patternType="solid">
        <fgColor rgb="FFFFFF00"/>
        <bgColor indexed="64"/>
      </patternFill>
    </fill>
    <fill>
      <patternFill patternType="solid">
        <fgColor theme="4" tint="0.39994506668294322"/>
        <bgColor indexed="64"/>
      </patternFill>
    </fill>
  </fills>
  <borders count="25">
    <border>
      <left/>
      <right/>
      <top/>
      <bottom/>
      <diagonal/>
    </border>
    <border>
      <left/>
      <right/>
      <top/>
      <bottom style="dotted">
        <color theme="0" tint="-0.34998626667073579"/>
      </bottom>
      <diagonal/>
    </border>
    <border>
      <left style="thin">
        <color theme="0"/>
      </left>
      <right style="thin">
        <color theme="0"/>
      </right>
      <top style="thin">
        <color theme="0"/>
      </top>
      <bottom style="thin">
        <color theme="0"/>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indexed="64"/>
      </right>
      <top style="thin">
        <color indexed="64"/>
      </top>
      <bottom style="medium">
        <color auto="1"/>
      </bottom>
      <diagonal/>
    </border>
    <border>
      <left style="thin">
        <color auto="1"/>
      </left>
      <right/>
      <top style="thin">
        <color auto="1"/>
      </top>
      <bottom style="medium">
        <color auto="1"/>
      </bottom>
      <diagonal/>
    </border>
    <border>
      <left/>
      <right/>
      <top/>
      <bottom style="thin">
        <color auto="1"/>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right/>
      <top style="thin">
        <color auto="1"/>
      </top>
      <bottom/>
      <diagonal/>
    </border>
    <border>
      <left/>
      <right/>
      <top style="thin">
        <color indexed="64"/>
      </top>
      <bottom style="medium">
        <color auto="1"/>
      </bottom>
      <diagonal/>
    </border>
    <border>
      <left style="thin">
        <color theme="0"/>
      </left>
      <right/>
      <top/>
      <bottom/>
      <diagonal/>
    </border>
    <border>
      <left style="medium">
        <color theme="1"/>
      </left>
      <right/>
      <top style="medium">
        <color theme="1"/>
      </top>
      <bottom style="medium">
        <color theme="1"/>
      </bottom>
      <diagonal/>
    </border>
    <border>
      <left/>
      <right/>
      <top style="medium">
        <color theme="1"/>
      </top>
      <bottom style="medium">
        <color theme="1"/>
      </bottom>
      <diagonal/>
    </border>
    <border>
      <left/>
      <right style="medium">
        <color theme="1"/>
      </right>
      <top style="medium">
        <color theme="1"/>
      </top>
      <bottom style="medium">
        <color theme="1"/>
      </bottom>
      <diagonal/>
    </border>
    <border>
      <left style="thick">
        <color theme="0"/>
      </left>
      <right style="thick">
        <color theme="0"/>
      </right>
      <top style="thin">
        <color theme="0" tint="-0.14996795556505021"/>
      </top>
      <bottom style="thin">
        <color theme="0" tint="-0.14996795556505021"/>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right/>
      <top style="thin">
        <color theme="0"/>
      </top>
      <bottom style="thin">
        <color theme="0"/>
      </bottom>
      <diagonal/>
    </border>
  </borders>
  <cellStyleXfs count="17">
    <xf numFmtId="0" fontId="0" fillId="0" borderId="0"/>
    <xf numFmtId="164" fontId="5" fillId="0" borderId="0" applyFont="0" applyFill="0" applyBorder="0" applyAlignment="0" applyProtection="0"/>
    <xf numFmtId="0" fontId="7" fillId="0" borderId="1" applyNumberFormat="0" applyFill="0" applyAlignment="0" applyProtection="0"/>
    <xf numFmtId="0" fontId="6" fillId="0" borderId="0" applyNumberFormat="0" applyFill="0" applyBorder="0" applyAlignment="0" applyProtection="0"/>
    <xf numFmtId="0" fontId="10" fillId="0" borderId="0"/>
    <xf numFmtId="44" fontId="10" fillId="0" borderId="0" applyFont="0" applyFill="0" applyBorder="0" applyAlignment="0" applyProtection="0"/>
    <xf numFmtId="44" fontId="10" fillId="0" borderId="0" applyFont="0" applyFill="0" applyBorder="0" applyAlignment="0" applyProtection="0"/>
    <xf numFmtId="0" fontId="10" fillId="0" borderId="0"/>
    <xf numFmtId="0" fontId="4" fillId="0" borderId="0"/>
    <xf numFmtId="0" fontId="17" fillId="0" borderId="0"/>
    <xf numFmtId="0" fontId="4" fillId="0" borderId="0"/>
    <xf numFmtId="0" fontId="10" fillId="0" borderId="0"/>
    <xf numFmtId="0" fontId="10" fillId="0" borderId="0"/>
    <xf numFmtId="164" fontId="3" fillId="0" borderId="0" applyFont="0" applyFill="0" applyBorder="0" applyAlignment="0" applyProtection="0"/>
    <xf numFmtId="164" fontId="2" fillId="0" borderId="0" applyFont="0" applyFill="0" applyBorder="0" applyAlignment="0" applyProtection="0"/>
    <xf numFmtId="0" fontId="1" fillId="0" borderId="0"/>
    <xf numFmtId="0" fontId="1" fillId="0" borderId="0"/>
  </cellStyleXfs>
  <cellXfs count="182">
    <xf numFmtId="0" fontId="0" fillId="0" borderId="0" xfId="0"/>
    <xf numFmtId="0" fontId="9" fillId="0" borderId="0" xfId="0" applyFont="1" applyAlignment="1">
      <alignment horizontal="right" vertical="center"/>
    </xf>
    <xf numFmtId="0" fontId="11" fillId="0" borderId="0" xfId="0" applyFont="1" applyAlignment="1">
      <alignment horizontal="right" vertical="center"/>
    </xf>
    <xf numFmtId="0" fontId="11" fillId="0" borderId="0" xfId="0" applyFont="1" applyFill="1" applyBorder="1" applyAlignment="1">
      <alignment horizontal="right" vertical="center"/>
    </xf>
    <xf numFmtId="0" fontId="16" fillId="0" borderId="0" xfId="0" applyFont="1"/>
    <xf numFmtId="169" fontId="16" fillId="0" borderId="3" xfId="0" applyNumberFormat="1" applyFont="1" applyBorder="1" applyAlignment="1">
      <alignment horizontal="right"/>
    </xf>
    <xf numFmtId="169" fontId="16" fillId="0" borderId="5" xfId="0" applyNumberFormat="1" applyFont="1" applyBorder="1" applyAlignment="1">
      <alignment horizontal="right"/>
    </xf>
    <xf numFmtId="169" fontId="16" fillId="0" borderId="3" xfId="0" applyNumberFormat="1" applyFont="1" applyBorder="1" applyAlignment="1">
      <alignment horizontal="right" vertical="center"/>
    </xf>
    <xf numFmtId="169" fontId="16" fillId="0" borderId="5" xfId="0" applyNumberFormat="1" applyFont="1" applyBorder="1" applyAlignment="1">
      <alignment horizontal="right" vertical="center"/>
    </xf>
    <xf numFmtId="169" fontId="16" fillId="0" borderId="9" xfId="0" applyNumberFormat="1" applyFont="1" applyBorder="1" applyAlignment="1">
      <alignment horizontal="right" vertical="center"/>
    </xf>
    <xf numFmtId="169" fontId="16" fillId="0" borderId="10" xfId="0" applyNumberFormat="1" applyFont="1" applyBorder="1" applyAlignment="1">
      <alignment horizontal="right" vertical="center"/>
    </xf>
    <xf numFmtId="169" fontId="16" fillId="0" borderId="11" xfId="0" applyNumberFormat="1" applyFont="1" applyBorder="1" applyAlignment="1">
      <alignment horizontal="right" vertical="center"/>
    </xf>
    <xf numFmtId="169" fontId="16" fillId="0" borderId="6" xfId="0" applyNumberFormat="1" applyFont="1" applyBorder="1" applyAlignment="1">
      <alignment horizontal="right" vertical="center"/>
    </xf>
    <xf numFmtId="169" fontId="16" fillId="0" borderId="7" xfId="0" applyNumberFormat="1" applyFont="1" applyBorder="1" applyAlignment="1">
      <alignment horizontal="right" vertical="center"/>
    </xf>
    <xf numFmtId="14" fontId="0" fillId="0" borderId="0" xfId="0" applyNumberFormat="1"/>
    <xf numFmtId="1" fontId="0" fillId="0" borderId="0" xfId="0" applyNumberFormat="1"/>
    <xf numFmtId="0" fontId="15" fillId="0" borderId="12" xfId="0" applyNumberFormat="1" applyFont="1" applyBorder="1" applyAlignment="1">
      <alignment horizontal="center" vertical="center"/>
    </xf>
    <xf numFmtId="0" fontId="15" fillId="0" borderId="11" xfId="0" applyNumberFormat="1" applyFont="1" applyBorder="1" applyAlignment="1">
      <alignment horizontal="center" vertical="center"/>
    </xf>
    <xf numFmtId="0" fontId="14" fillId="0" borderId="0" xfId="0" quotePrefix="1" applyNumberFormat="1" applyFont="1" applyFill="1" applyBorder="1" applyAlignment="1">
      <alignment vertical="center"/>
    </xf>
    <xf numFmtId="0" fontId="0" fillId="4" borderId="0" xfId="0" applyFill="1"/>
    <xf numFmtId="14" fontId="0" fillId="4" borderId="0" xfId="0" applyNumberFormat="1" applyFill="1"/>
    <xf numFmtId="0" fontId="0" fillId="4" borderId="0" xfId="0" applyNumberFormat="1" applyFill="1" applyAlignment="1">
      <alignment horizontal="center"/>
    </xf>
    <xf numFmtId="0" fontId="16" fillId="0" borderId="0" xfId="0" applyFont="1" applyAlignment="1">
      <alignment horizontal="center"/>
    </xf>
    <xf numFmtId="0" fontId="11" fillId="0" borderId="0" xfId="0" applyFont="1" applyBorder="1" applyAlignment="1">
      <alignment horizontal="right" vertical="center"/>
    </xf>
    <xf numFmtId="0" fontId="9" fillId="0" borderId="0" xfId="0" applyFont="1" applyBorder="1" applyAlignment="1">
      <alignment horizontal="right" vertical="center"/>
    </xf>
    <xf numFmtId="0" fontId="16" fillId="0" borderId="0" xfId="0" applyFont="1" applyBorder="1" applyAlignment="1">
      <alignment horizontal="center"/>
    </xf>
    <xf numFmtId="169" fontId="16" fillId="0" borderId="13" xfId="0" applyNumberFormat="1" applyFont="1" applyBorder="1" applyAlignment="1">
      <alignment horizontal="right" vertical="center"/>
    </xf>
    <xf numFmtId="0" fontId="16" fillId="0" borderId="0" xfId="0" applyFont="1" applyBorder="1"/>
    <xf numFmtId="0" fontId="21" fillId="0" borderId="0" xfId="3" applyFont="1" applyBorder="1" applyAlignment="1">
      <alignment horizontal="center"/>
    </xf>
    <xf numFmtId="0" fontId="21" fillId="0" borderId="0" xfId="3" applyFont="1" applyBorder="1" applyAlignment="1">
      <alignment horizontal="center" wrapText="1"/>
    </xf>
    <xf numFmtId="0" fontId="19" fillId="0" borderId="0" xfId="0" applyFont="1"/>
    <xf numFmtId="14" fontId="19" fillId="0" borderId="0" xfId="0" applyNumberFormat="1" applyFont="1" applyAlignment="1">
      <alignment horizontal="center" vertical="center"/>
    </xf>
    <xf numFmtId="0" fontId="22" fillId="5" borderId="0" xfId="3" applyFont="1" applyFill="1" applyBorder="1" applyAlignment="1">
      <alignment horizontal="right" vertical="center"/>
    </xf>
    <xf numFmtId="0" fontId="19" fillId="0" borderId="0" xfId="0" applyFont="1" applyAlignment="1">
      <alignment horizontal="center" vertical="center"/>
    </xf>
    <xf numFmtId="0" fontId="19" fillId="0" borderId="0" xfId="0" applyFont="1" applyAlignment="1">
      <alignment horizontal="centerContinuous" vertical="center"/>
    </xf>
    <xf numFmtId="0" fontId="23" fillId="0" borderId="0" xfId="0" applyFont="1" applyFill="1" applyBorder="1" applyAlignment="1">
      <alignment horizontal="center" vertical="center"/>
    </xf>
    <xf numFmtId="0" fontId="24" fillId="0" borderId="0" xfId="0" applyFont="1" applyFill="1" applyBorder="1" applyAlignment="1">
      <alignment horizontal="right" vertical="center"/>
    </xf>
    <xf numFmtId="165" fontId="19" fillId="0" borderId="0" xfId="0" applyNumberFormat="1" applyFont="1" applyFill="1" applyBorder="1"/>
    <xf numFmtId="166" fontId="19" fillId="0" borderId="0" xfId="0" applyNumberFormat="1" applyFont="1" applyFill="1" applyBorder="1" applyAlignment="1">
      <alignment horizontal="left"/>
    </xf>
    <xf numFmtId="1" fontId="25" fillId="2" borderId="2" xfId="0" applyNumberFormat="1" applyFont="1" applyFill="1" applyBorder="1" applyAlignment="1">
      <alignment horizontal="center" vertical="center"/>
    </xf>
    <xf numFmtId="0" fontId="24" fillId="0" borderId="0" xfId="0" applyFont="1" applyFill="1" applyBorder="1" applyAlignment="1">
      <alignment horizontal="center" vertical="center"/>
    </xf>
    <xf numFmtId="168" fontId="24" fillId="0" borderId="0" xfId="1" applyNumberFormat="1" applyFont="1" applyFill="1" applyBorder="1" applyAlignment="1">
      <alignment vertical="center"/>
    </xf>
    <xf numFmtId="0" fontId="26" fillId="2" borderId="0" xfId="0" applyNumberFormat="1" applyFont="1" applyFill="1" applyBorder="1" applyAlignment="1">
      <alignment horizontal="left" vertical="center"/>
    </xf>
    <xf numFmtId="167" fontId="26" fillId="2" borderId="0" xfId="0" applyNumberFormat="1" applyFont="1" applyFill="1" applyBorder="1" applyAlignment="1">
      <alignment vertical="center"/>
    </xf>
    <xf numFmtId="168" fontId="26" fillId="2" borderId="0" xfId="0" applyNumberFormat="1" applyFont="1" applyFill="1" applyBorder="1" applyAlignment="1">
      <alignment vertical="center"/>
    </xf>
    <xf numFmtId="0" fontId="27" fillId="0" borderId="0" xfId="3" applyFont="1" applyBorder="1" applyAlignment="1">
      <alignment horizontal="center" vertical="top"/>
    </xf>
    <xf numFmtId="0" fontId="27" fillId="0" borderId="0" xfId="3" applyFont="1" applyBorder="1" applyAlignment="1">
      <alignment horizontal="center" vertical="top" wrapText="1"/>
    </xf>
    <xf numFmtId="167" fontId="29" fillId="0" borderId="0" xfId="1" applyNumberFormat="1" applyFont="1" applyFill="1" applyBorder="1" applyAlignment="1">
      <alignment vertical="center"/>
    </xf>
    <xf numFmtId="0" fontId="24" fillId="0" borderId="0" xfId="0" applyFont="1" applyBorder="1" applyAlignment="1">
      <alignment horizontal="right" vertical="center"/>
    </xf>
    <xf numFmtId="0" fontId="24" fillId="0" borderId="0" xfId="0" applyFont="1" applyAlignment="1">
      <alignment horizontal="right" vertical="center"/>
    </xf>
    <xf numFmtId="0" fontId="0" fillId="0" borderId="0" xfId="0" applyAlignment="1">
      <alignment horizontal="center" vertical="center"/>
    </xf>
    <xf numFmtId="14" fontId="0" fillId="0" borderId="0" xfId="0" applyNumberFormat="1" applyAlignment="1">
      <alignment horizontal="center" vertical="center"/>
    </xf>
    <xf numFmtId="0" fontId="0" fillId="0" borderId="0" xfId="0" applyNumberFormat="1" applyAlignment="1">
      <alignment horizontal="center" vertical="center"/>
    </xf>
    <xf numFmtId="0" fontId="0" fillId="0" borderId="0" xfId="0" applyAlignment="1">
      <alignment horizontal="left" vertical="center"/>
    </xf>
    <xf numFmtId="0" fontId="0" fillId="0" borderId="0" xfId="0" applyAlignment="1">
      <alignment horizontal="left"/>
    </xf>
    <xf numFmtId="0" fontId="32" fillId="0" borderId="18" xfId="0" applyFont="1" applyBorder="1" applyAlignment="1">
      <alignment horizontal="right" vertical="center"/>
    </xf>
    <xf numFmtId="0" fontId="33" fillId="0" borderId="0" xfId="0" applyFont="1" applyAlignment="1">
      <alignment horizontal="right"/>
    </xf>
    <xf numFmtId="0" fontId="30" fillId="0" borderId="0" xfId="0" applyFont="1" applyAlignment="1">
      <alignment horizontal="center" vertical="center"/>
    </xf>
    <xf numFmtId="0" fontId="35" fillId="0" borderId="0" xfId="0" applyFont="1" applyFill="1" applyAlignment="1">
      <alignment horizontal="center" vertical="center"/>
    </xf>
    <xf numFmtId="0" fontId="35" fillId="0" borderId="0" xfId="0" applyFont="1" applyFill="1" applyAlignment="1">
      <alignment horizontal="left"/>
    </xf>
    <xf numFmtId="0" fontId="0" fillId="7" borderId="0" xfId="0" applyFill="1" applyAlignment="1">
      <alignment horizontal="center" vertical="center"/>
    </xf>
    <xf numFmtId="0" fontId="35" fillId="7" borderId="0" xfId="0" applyFont="1" applyFill="1" applyAlignment="1">
      <alignment horizontal="left"/>
    </xf>
    <xf numFmtId="1" fontId="15" fillId="0" borderId="19" xfId="0" applyNumberFormat="1" applyFont="1" applyBorder="1" applyAlignment="1">
      <alignment horizontal="center" vertical="center"/>
    </xf>
    <xf numFmtId="0" fontId="15" fillId="0" borderId="19" xfId="0" applyFont="1" applyBorder="1" applyAlignment="1">
      <alignment horizontal="center" vertical="center"/>
    </xf>
    <xf numFmtId="0" fontId="36" fillId="0" borderId="0" xfId="0" applyFont="1"/>
    <xf numFmtId="14" fontId="36" fillId="0" borderId="0" xfId="0" applyNumberFormat="1" applyFont="1"/>
    <xf numFmtId="1" fontId="34" fillId="0" borderId="20" xfId="15" applyNumberFormat="1" applyFont="1" applyFill="1" applyBorder="1" applyAlignment="1">
      <alignment horizontal="center" vertical="center" wrapText="1"/>
    </xf>
    <xf numFmtId="0" fontId="34" fillId="0" borderId="20" xfId="11" applyFont="1" applyBorder="1" applyAlignment="1">
      <alignment horizontal="left" vertical="center"/>
    </xf>
    <xf numFmtId="170" fontId="34" fillId="0" borderId="20" xfId="15" applyNumberFormat="1" applyFont="1" applyFill="1" applyBorder="1" applyAlignment="1">
      <alignment horizontal="center" vertical="center" wrapText="1"/>
    </xf>
    <xf numFmtId="0" fontId="34" fillId="0" borderId="20" xfId="11" applyFont="1" applyBorder="1" applyAlignment="1">
      <alignment horizontal="center" vertical="center"/>
    </xf>
    <xf numFmtId="1" fontId="34" fillId="0" borderId="20" xfId="0" applyNumberFormat="1" applyFont="1" applyBorder="1" applyAlignment="1">
      <alignment horizontal="center" vertical="center"/>
    </xf>
    <xf numFmtId="0" fontId="34" fillId="0" borderId="20" xfId="0" applyFont="1" applyBorder="1" applyAlignment="1">
      <alignment horizontal="left" vertical="center"/>
    </xf>
    <xf numFmtId="170" fontId="34" fillId="0" borderId="20" xfId="15" applyNumberFormat="1" applyFont="1" applyBorder="1" applyAlignment="1">
      <alignment horizontal="center" vertical="center"/>
    </xf>
    <xf numFmtId="0" fontId="34" fillId="0" borderId="20" xfId="0" applyFont="1" applyBorder="1" applyAlignment="1">
      <alignment horizontal="center" vertical="center"/>
    </xf>
    <xf numFmtId="170" fontId="34" fillId="0" borderId="20" xfId="0" applyNumberFormat="1" applyFont="1" applyBorder="1" applyAlignment="1">
      <alignment horizontal="center" vertical="center"/>
    </xf>
    <xf numFmtId="1" fontId="34" fillId="0" borderId="20" xfId="0" applyNumberFormat="1" applyFont="1" applyBorder="1" applyAlignment="1">
      <alignment horizontal="center" vertical="center" wrapText="1"/>
    </xf>
    <xf numFmtId="1" fontId="34" fillId="0" borderId="20" xfId="0" applyNumberFormat="1" applyFont="1" applyFill="1" applyBorder="1" applyAlignment="1">
      <alignment horizontal="center" vertical="center"/>
    </xf>
    <xf numFmtId="1" fontId="34" fillId="0" borderId="20" xfId="15" applyNumberFormat="1" applyFont="1" applyBorder="1" applyAlignment="1">
      <alignment horizontal="center" vertical="center"/>
    </xf>
    <xf numFmtId="0" fontId="34" fillId="0" borderId="20" xfId="0" applyFont="1" applyFill="1" applyBorder="1" applyAlignment="1">
      <alignment horizontal="left" vertical="center"/>
    </xf>
    <xf numFmtId="170" fontId="37" fillId="0" borderId="20" xfId="9" applyNumberFormat="1" applyFont="1" applyFill="1" applyBorder="1" applyAlignment="1">
      <alignment horizontal="center" vertical="center"/>
    </xf>
    <xf numFmtId="0" fontId="34" fillId="0" borderId="20" xfId="0" applyFont="1" applyFill="1" applyBorder="1" applyAlignment="1">
      <alignment horizontal="center" vertical="center"/>
    </xf>
    <xf numFmtId="170" fontId="34" fillId="0" borderId="20" xfId="15" applyNumberFormat="1" applyFont="1" applyFill="1" applyBorder="1" applyAlignment="1">
      <alignment horizontal="center" vertical="center"/>
    </xf>
    <xf numFmtId="170" fontId="36" fillId="0" borderId="20" xfId="15" applyNumberFormat="1" applyFont="1" applyBorder="1" applyAlignment="1">
      <alignment horizontal="center" vertical="center"/>
    </xf>
    <xf numFmtId="170" fontId="34" fillId="0" borderId="20" xfId="0" applyNumberFormat="1" applyFont="1" applyFill="1" applyBorder="1" applyAlignment="1">
      <alignment horizontal="center" vertical="center"/>
    </xf>
    <xf numFmtId="14" fontId="34" fillId="0" borderId="20" xfId="0" applyNumberFormat="1" applyFont="1" applyFill="1" applyBorder="1" applyAlignment="1">
      <alignment horizontal="center" vertical="center"/>
    </xf>
    <xf numFmtId="1" fontId="34" fillId="0" borderId="20" xfId="15" applyNumberFormat="1" applyFont="1" applyFill="1" applyBorder="1" applyAlignment="1">
      <alignment horizontal="center" vertical="center"/>
    </xf>
    <xf numFmtId="0" fontId="34" fillId="0" borderId="20" xfId="0" applyFont="1" applyFill="1" applyBorder="1" applyAlignment="1">
      <alignment horizontal="left" vertical="center" wrapText="1"/>
    </xf>
    <xf numFmtId="0" fontId="34" fillId="0" borderId="20" xfId="0" applyFont="1" applyFill="1" applyBorder="1" applyAlignment="1">
      <alignment horizontal="center" vertical="center" wrapText="1"/>
    </xf>
    <xf numFmtId="1" fontId="36" fillId="0" borderId="0" xfId="0" applyNumberFormat="1" applyFont="1"/>
    <xf numFmtId="1" fontId="34" fillId="0" borderId="20" xfId="16" applyNumberFormat="1" applyFont="1" applyBorder="1" applyAlignment="1">
      <alignment horizontal="center" vertical="center"/>
    </xf>
    <xf numFmtId="170" fontId="34" fillId="0" borderId="20" xfId="16" applyNumberFormat="1" applyFont="1" applyBorder="1" applyAlignment="1">
      <alignment horizontal="center" vertical="center"/>
    </xf>
    <xf numFmtId="0" fontId="36" fillId="0" borderId="0" xfId="0" quotePrefix="1" applyFont="1"/>
    <xf numFmtId="0" fontId="36" fillId="0" borderId="20" xfId="15" applyFont="1" applyBorder="1" applyAlignment="1">
      <alignment horizontal="left" vertical="center"/>
    </xf>
    <xf numFmtId="0" fontId="34" fillId="0" borderId="20" xfId="11" applyFont="1" applyFill="1" applyBorder="1" applyAlignment="1">
      <alignment horizontal="left" vertical="center"/>
    </xf>
    <xf numFmtId="0" fontId="34" fillId="0" borderId="20" xfId="11" applyFont="1" applyFill="1" applyBorder="1" applyAlignment="1">
      <alignment horizontal="center" vertical="center"/>
    </xf>
    <xf numFmtId="14" fontId="34" fillId="0" borderId="20" xfId="0" applyNumberFormat="1" applyFont="1" applyBorder="1" applyAlignment="1">
      <alignment horizontal="center" vertical="center"/>
    </xf>
    <xf numFmtId="0" fontId="38" fillId="0" borderId="20" xfId="0" applyFont="1" applyFill="1" applyBorder="1" applyAlignment="1">
      <alignment horizontal="left" vertical="center"/>
    </xf>
    <xf numFmtId="0" fontId="34" fillId="0" borderId="20" xfId="11" applyFont="1" applyBorder="1" applyAlignment="1">
      <alignment horizontal="left"/>
    </xf>
    <xf numFmtId="16" fontId="36" fillId="0" borderId="0" xfId="0" quotePrefix="1" applyNumberFormat="1" applyFont="1"/>
    <xf numFmtId="170" fontId="34" fillId="0" borderId="20" xfId="11" applyNumberFormat="1" applyFont="1" applyBorder="1" applyAlignment="1">
      <alignment horizontal="center" vertical="center"/>
    </xf>
    <xf numFmtId="170" fontId="34" fillId="0" borderId="20" xfId="0" applyNumberFormat="1" applyFont="1" applyFill="1" applyBorder="1" applyAlignment="1">
      <alignment horizontal="center" vertical="center" wrapText="1"/>
    </xf>
    <xf numFmtId="14" fontId="34" fillId="0" borderId="20" xfId="0" applyNumberFormat="1" applyFont="1" applyFill="1" applyBorder="1" applyAlignment="1">
      <alignment horizontal="center" vertical="center" wrapText="1"/>
    </xf>
    <xf numFmtId="1" fontId="34" fillId="0" borderId="20" xfId="16" applyNumberFormat="1" applyFont="1" applyFill="1" applyBorder="1" applyAlignment="1">
      <alignment horizontal="center" vertical="center"/>
    </xf>
    <xf numFmtId="0" fontId="34" fillId="0" borderId="20" xfId="12" applyFont="1" applyBorder="1" applyAlignment="1">
      <alignment horizontal="left" vertical="center"/>
    </xf>
    <xf numFmtId="1" fontId="36" fillId="0" borderId="20" xfId="0" applyNumberFormat="1" applyFont="1" applyBorder="1"/>
    <xf numFmtId="0" fontId="36" fillId="0" borderId="20" xfId="0" applyFont="1" applyBorder="1"/>
    <xf numFmtId="169" fontId="0" fillId="0" borderId="0" xfId="0" applyNumberFormat="1"/>
    <xf numFmtId="0" fontId="0" fillId="0" borderId="0" xfId="0" applyFill="1"/>
    <xf numFmtId="0" fontId="0" fillId="0" borderId="4" xfId="0" applyNumberFormat="1" applyFont="1" applyFill="1" applyBorder="1" applyAlignment="1" applyProtection="1">
      <alignment horizontal="left" vertical="center"/>
    </xf>
    <xf numFmtId="0" fontId="0" fillId="0" borderId="4" xfId="0" applyNumberFormat="1" applyFont="1" applyFill="1" applyBorder="1" applyAlignment="1" applyProtection="1">
      <alignment horizontal="center" vertical="center"/>
    </xf>
    <xf numFmtId="0" fontId="0" fillId="6" borderId="4" xfId="0" applyNumberFormat="1" applyFont="1" applyFill="1" applyBorder="1" applyAlignment="1" applyProtection="1">
      <alignment horizontal="center" vertical="center"/>
    </xf>
    <xf numFmtId="169" fontId="31" fillId="0" borderId="4" xfId="14" applyNumberFormat="1" applyFont="1" applyFill="1" applyBorder="1" applyAlignment="1" applyProtection="1">
      <alignment horizontal="right" vertical="center"/>
    </xf>
    <xf numFmtId="166" fontId="31" fillId="0" borderId="4" xfId="0" applyNumberFormat="1" applyFont="1" applyFill="1" applyBorder="1" applyAlignment="1" applyProtection="1">
      <alignment horizontal="left" vertical="center"/>
    </xf>
    <xf numFmtId="0" fontId="31" fillId="0" borderId="4" xfId="0" applyFont="1" applyFill="1" applyBorder="1" applyAlignment="1" applyProtection="1">
      <alignment horizontal="left"/>
    </xf>
    <xf numFmtId="0" fontId="0" fillId="0" borderId="4" xfId="0" applyFill="1" applyBorder="1" applyAlignment="1">
      <alignment horizontal="left"/>
    </xf>
    <xf numFmtId="169" fontId="31" fillId="6" borderId="4" xfId="14" applyNumberFormat="1" applyFont="1" applyFill="1" applyBorder="1" applyAlignment="1" applyProtection="1">
      <alignment horizontal="right" vertical="center"/>
    </xf>
    <xf numFmtId="166" fontId="31" fillId="6" borderId="4" xfId="0" applyNumberFormat="1" applyFont="1" applyFill="1" applyBorder="1" applyAlignment="1" applyProtection="1">
      <alignment horizontal="left" vertical="center"/>
    </xf>
    <xf numFmtId="0" fontId="0" fillId="6" borderId="4" xfId="0" applyFill="1" applyBorder="1" applyAlignment="1">
      <alignment horizontal="left"/>
    </xf>
    <xf numFmtId="0" fontId="0" fillId="0" borderId="0" xfId="0" applyNumberFormat="1" applyFill="1" applyAlignment="1">
      <alignment horizontal="left" vertical="center"/>
    </xf>
    <xf numFmtId="0" fontId="0" fillId="0" borderId="0" xfId="0" applyFill="1" applyAlignment="1">
      <alignment horizontal="center" vertical="center"/>
    </xf>
    <xf numFmtId="169" fontId="39" fillId="0" borderId="4" xfId="14" applyNumberFormat="1" applyFont="1" applyFill="1" applyBorder="1" applyAlignment="1" applyProtection="1">
      <alignment horizontal="right" vertical="center"/>
    </xf>
    <xf numFmtId="166" fontId="39" fillId="0" borderId="4" xfId="0" applyNumberFormat="1" applyFont="1" applyFill="1" applyBorder="1" applyAlignment="1" applyProtection="1">
      <alignment horizontal="left" vertical="center"/>
    </xf>
    <xf numFmtId="170" fontId="31" fillId="6" borderId="4" xfId="0" applyNumberFormat="1" applyFont="1" applyFill="1" applyBorder="1" applyAlignment="1" applyProtection="1">
      <alignment horizontal="center" vertical="center"/>
    </xf>
    <xf numFmtId="170" fontId="31" fillId="0" borderId="4" xfId="0" applyNumberFormat="1" applyFont="1" applyFill="1" applyBorder="1" applyAlignment="1" applyProtection="1">
      <alignment horizontal="center" vertical="center"/>
    </xf>
    <xf numFmtId="170" fontId="0" fillId="0" borderId="0" xfId="0" applyNumberFormat="1"/>
    <xf numFmtId="170" fontId="31" fillId="0" borderId="4" xfId="0" quotePrefix="1" applyNumberFormat="1" applyFont="1" applyFill="1" applyBorder="1" applyAlignment="1" applyProtection="1">
      <alignment horizontal="center" vertical="center"/>
    </xf>
    <xf numFmtId="170" fontId="31" fillId="6" borderId="4" xfId="0" quotePrefix="1" applyNumberFormat="1" applyFont="1" applyFill="1" applyBorder="1" applyAlignment="1" applyProtection="1">
      <alignment horizontal="center" vertical="center"/>
    </xf>
    <xf numFmtId="170" fontId="0" fillId="0" borderId="0" xfId="0" applyNumberFormat="1" applyAlignment="1">
      <alignment horizontal="center" vertical="center"/>
    </xf>
    <xf numFmtId="170" fontId="31" fillId="0" borderId="19" xfId="0" quotePrefix="1" applyNumberFormat="1" applyFont="1" applyFill="1" applyBorder="1" applyAlignment="1" applyProtection="1">
      <alignment horizontal="center" vertical="center"/>
    </xf>
    <xf numFmtId="0" fontId="0" fillId="0" borderId="19" xfId="0" applyNumberFormat="1" applyFont="1" applyFill="1" applyBorder="1" applyAlignment="1" applyProtection="1">
      <alignment horizontal="center" vertical="center"/>
    </xf>
    <xf numFmtId="0" fontId="0" fillId="0" borderId="19" xfId="0" applyNumberFormat="1" applyFont="1" applyFill="1" applyBorder="1" applyAlignment="1" applyProtection="1">
      <alignment horizontal="left" vertical="center"/>
    </xf>
    <xf numFmtId="170" fontId="0" fillId="0" borderId="19" xfId="0" applyNumberFormat="1" applyFont="1" applyFill="1" applyBorder="1" applyAlignment="1" applyProtection="1">
      <alignment horizontal="center" vertical="center"/>
    </xf>
    <xf numFmtId="169" fontId="0" fillId="0" borderId="19" xfId="14" applyNumberFormat="1" applyFont="1" applyFill="1" applyBorder="1" applyAlignment="1" applyProtection="1">
      <alignment horizontal="right" vertical="center"/>
    </xf>
    <xf numFmtId="166" fontId="31" fillId="0" borderId="19" xfId="0" applyNumberFormat="1" applyFont="1" applyFill="1" applyBorder="1" applyAlignment="1" applyProtection="1">
      <alignment horizontal="left" vertical="center"/>
    </xf>
    <xf numFmtId="0" fontId="0" fillId="0" borderId="19" xfId="0" applyFill="1" applyBorder="1" applyAlignment="1">
      <alignment horizontal="left"/>
    </xf>
    <xf numFmtId="170" fontId="30" fillId="2" borderId="21" xfId="0" applyNumberFormat="1" applyFont="1" applyFill="1" applyBorder="1" applyAlignment="1">
      <alignment horizontal="center" vertical="center" wrapText="1"/>
    </xf>
    <xf numFmtId="0" fontId="30" fillId="2" borderId="22" xfId="0" applyNumberFormat="1" applyFont="1" applyFill="1" applyBorder="1" applyAlignment="1">
      <alignment horizontal="center" vertical="center" wrapText="1"/>
    </xf>
    <xf numFmtId="170" fontId="30" fillId="2" borderId="22" xfId="0" applyNumberFormat="1" applyFont="1" applyFill="1" applyBorder="1" applyAlignment="1">
      <alignment horizontal="center" vertical="center"/>
    </xf>
    <xf numFmtId="169" fontId="30" fillId="2" borderId="22" xfId="0" applyNumberFormat="1" applyFont="1" applyFill="1" applyBorder="1" applyAlignment="1">
      <alignment horizontal="center" vertical="center"/>
    </xf>
    <xf numFmtId="0" fontId="30" fillId="2" borderId="22" xfId="0" applyFont="1" applyFill="1" applyBorder="1" applyAlignment="1">
      <alignment horizontal="center" vertical="center"/>
    </xf>
    <xf numFmtId="0" fontId="30" fillId="6" borderId="22" xfId="0" applyNumberFormat="1" applyFont="1" applyFill="1" applyBorder="1" applyAlignment="1">
      <alignment horizontal="center" vertical="center"/>
    </xf>
    <xf numFmtId="0" fontId="30" fillId="6" borderId="22" xfId="0" applyNumberFormat="1" applyFont="1" applyFill="1" applyBorder="1" applyAlignment="1">
      <alignment horizontal="center" vertical="center" wrapText="1"/>
    </xf>
    <xf numFmtId="49" fontId="0" fillId="0" borderId="0" xfId="0" applyNumberFormat="1" applyAlignment="1">
      <alignment horizontal="center" vertical="center"/>
    </xf>
    <xf numFmtId="0" fontId="40" fillId="2" borderId="22" xfId="0" applyFont="1" applyFill="1" applyBorder="1" applyAlignment="1">
      <alignment horizontal="center" vertical="center"/>
    </xf>
    <xf numFmtId="14" fontId="31" fillId="0" borderId="4" xfId="0" applyNumberFormat="1" applyFont="1" applyBorder="1" applyAlignment="1" applyProtection="1">
      <alignment horizontal="center" vertical="center"/>
    </xf>
    <xf numFmtId="14" fontId="31" fillId="0" borderId="4" xfId="0" applyNumberFormat="1" applyFont="1" applyFill="1" applyBorder="1" applyAlignment="1" applyProtection="1">
      <alignment horizontal="center" vertical="center"/>
    </xf>
    <xf numFmtId="49" fontId="40" fillId="2" borderId="23" xfId="0" applyNumberFormat="1" applyFont="1" applyFill="1" applyBorder="1" applyAlignment="1">
      <alignment horizontal="center" vertical="center"/>
    </xf>
    <xf numFmtId="49" fontId="0" fillId="0" borderId="19" xfId="0" applyNumberFormat="1" applyFill="1" applyBorder="1" applyAlignment="1">
      <alignment horizontal="center" vertical="center"/>
    </xf>
    <xf numFmtId="49" fontId="0" fillId="6" borderId="4" xfId="0" applyNumberFormat="1" applyFill="1" applyBorder="1" applyAlignment="1">
      <alignment horizontal="center" vertical="center"/>
    </xf>
    <xf numFmtId="49" fontId="0" fillId="0" borderId="4" xfId="0" applyNumberFormat="1" applyFill="1" applyBorder="1" applyAlignment="1">
      <alignment horizontal="center" vertical="center"/>
    </xf>
    <xf numFmtId="49" fontId="31" fillId="0" borderId="4" xfId="0" applyNumberFormat="1" applyFont="1" applyFill="1" applyBorder="1" applyAlignment="1" applyProtection="1">
      <alignment horizontal="center" vertical="center"/>
    </xf>
    <xf numFmtId="49" fontId="31" fillId="0" borderId="4" xfId="0" applyNumberFormat="1" applyFont="1" applyFill="1" applyBorder="1" applyAlignment="1" applyProtection="1">
      <alignment horizontal="center"/>
    </xf>
    <xf numFmtId="49" fontId="0" fillId="0" borderId="0" xfId="0" applyNumberFormat="1" applyAlignment="1">
      <alignment horizontal="center"/>
    </xf>
    <xf numFmtId="0" fontId="12" fillId="0" borderId="0" xfId="0" applyFont="1" applyAlignment="1">
      <alignment horizontal="right" vertical="center"/>
    </xf>
    <xf numFmtId="0" fontId="19" fillId="0" borderId="0" xfId="0" applyFont="1" applyAlignment="1">
      <alignment vertical="center"/>
    </xf>
    <xf numFmtId="14" fontId="20" fillId="2" borderId="24" xfId="3" applyNumberFormat="1" applyFont="1" applyFill="1" applyBorder="1" applyAlignment="1">
      <alignment horizontal="center" vertical="center"/>
    </xf>
    <xf numFmtId="0" fontId="19" fillId="0" borderId="0" xfId="0" applyFont="1" applyBorder="1"/>
    <xf numFmtId="0" fontId="19" fillId="0" borderId="0" xfId="0" applyFont="1" applyBorder="1" applyAlignment="1">
      <alignment vertical="center"/>
    </xf>
    <xf numFmtId="0" fontId="27" fillId="0" borderId="0" xfId="3" applyFont="1" applyBorder="1" applyAlignment="1">
      <alignment horizontal="center" vertical="top" wrapText="1"/>
    </xf>
    <xf numFmtId="0" fontId="41" fillId="0" borderId="0" xfId="0" applyNumberFormat="1" applyFont="1" applyBorder="1" applyAlignment="1" applyProtection="1">
      <alignment horizontal="center" vertical="center"/>
    </xf>
    <xf numFmtId="0" fontId="18" fillId="5" borderId="15" xfId="2" applyFont="1" applyFill="1" applyBorder="1" applyAlignment="1">
      <alignment horizontal="center" vertical="center"/>
    </xf>
    <xf numFmtId="0" fontId="18" fillId="5" borderId="16" xfId="2" applyFont="1" applyFill="1" applyBorder="1" applyAlignment="1">
      <alignment horizontal="center" vertical="center"/>
    </xf>
    <xf numFmtId="0" fontId="18" fillId="5" borderId="17" xfId="2" applyFont="1" applyFill="1" applyBorder="1" applyAlignment="1">
      <alignment horizontal="center" vertical="center"/>
    </xf>
    <xf numFmtId="1" fontId="28" fillId="2" borderId="14" xfId="0" applyNumberFormat="1" applyFont="1" applyFill="1" applyBorder="1" applyAlignment="1" applyProtection="1">
      <alignment horizontal="center" vertical="center"/>
      <protection locked="0"/>
    </xf>
    <xf numFmtId="1" fontId="28" fillId="2" borderId="0" xfId="0" applyNumberFormat="1" applyFont="1" applyFill="1" applyBorder="1" applyAlignment="1" applyProtection="1">
      <alignment horizontal="center" vertical="center"/>
      <protection locked="0"/>
    </xf>
    <xf numFmtId="14" fontId="28" fillId="2" borderId="0" xfId="3" applyNumberFormat="1" applyFont="1" applyFill="1" applyBorder="1" applyAlignment="1" applyProtection="1">
      <alignment horizontal="center" vertical="center"/>
      <protection locked="0"/>
    </xf>
    <xf numFmtId="49" fontId="12" fillId="0" borderId="0" xfId="0" applyNumberFormat="1" applyFont="1" applyFill="1" applyBorder="1" applyAlignment="1">
      <alignment horizontal="center" vertical="center" wrapText="1"/>
    </xf>
    <xf numFmtId="14" fontId="13" fillId="3" borderId="0" xfId="0" applyNumberFormat="1" applyFont="1" applyFill="1" applyBorder="1" applyAlignment="1">
      <alignment horizontal="center" vertical="center"/>
    </xf>
    <xf numFmtId="0" fontId="13" fillId="3" borderId="0" xfId="0" applyFont="1" applyFill="1" applyBorder="1" applyAlignment="1">
      <alignment horizontal="center" vertical="center"/>
    </xf>
    <xf numFmtId="14" fontId="13" fillId="3" borderId="8" xfId="0" applyNumberFormat="1" applyFont="1" applyFill="1" applyBorder="1" applyAlignment="1">
      <alignment horizontal="center" vertical="center"/>
    </xf>
    <xf numFmtId="14" fontId="31" fillId="0" borderId="19" xfId="0" applyNumberFormat="1" applyFont="1" applyFill="1" applyBorder="1" applyAlignment="1" applyProtection="1">
      <alignment horizontal="center" vertical="center"/>
    </xf>
    <xf numFmtId="14" fontId="30" fillId="2" borderId="23" xfId="0" applyNumberFormat="1" applyFont="1" applyFill="1" applyBorder="1" applyAlignment="1">
      <alignment horizontal="center" vertical="center"/>
    </xf>
    <xf numFmtId="170" fontId="40" fillId="8" borderId="21" xfId="0" applyNumberFormat="1" applyFont="1" applyFill="1" applyBorder="1" applyAlignment="1" applyProtection="1">
      <alignment horizontal="center" vertical="center"/>
    </xf>
    <xf numFmtId="0" fontId="30" fillId="8" borderId="22" xfId="0" applyNumberFormat="1" applyFont="1" applyFill="1" applyBorder="1" applyAlignment="1" applyProtection="1">
      <alignment horizontal="center" vertical="center"/>
    </xf>
    <xf numFmtId="0" fontId="30" fillId="8" borderId="22" xfId="0" applyNumberFormat="1" applyFont="1" applyFill="1" applyBorder="1" applyAlignment="1" applyProtection="1">
      <alignment horizontal="left" vertical="center"/>
    </xf>
    <xf numFmtId="0" fontId="30" fillId="8" borderId="22" xfId="0" applyFont="1" applyFill="1" applyBorder="1" applyAlignment="1" applyProtection="1">
      <alignment horizontal="center" vertical="center"/>
    </xf>
    <xf numFmtId="170" fontId="40" fillId="8" borderId="22" xfId="0" applyNumberFormat="1" applyFont="1" applyFill="1" applyBorder="1" applyAlignment="1" applyProtection="1">
      <alignment horizontal="center" vertical="center"/>
    </xf>
    <xf numFmtId="169" fontId="40" fillId="8" borderId="22" xfId="0" applyNumberFormat="1" applyFont="1" applyFill="1" applyBorder="1" applyAlignment="1" applyProtection="1">
      <alignment horizontal="right" vertical="center"/>
    </xf>
    <xf numFmtId="166" fontId="40" fillId="8" borderId="22" xfId="0" applyNumberFormat="1" applyFont="1" applyFill="1" applyBorder="1" applyAlignment="1" applyProtection="1">
      <alignment horizontal="left" vertical="center"/>
    </xf>
    <xf numFmtId="0" fontId="40" fillId="8" borderId="22" xfId="0" applyFont="1" applyFill="1" applyBorder="1" applyAlignment="1" applyProtection="1">
      <alignment horizontal="left"/>
    </xf>
    <xf numFmtId="49" fontId="40" fillId="8" borderId="22" xfId="0" applyNumberFormat="1" applyFont="1" applyFill="1" applyBorder="1" applyAlignment="1" applyProtection="1">
      <alignment horizontal="center"/>
    </xf>
    <xf numFmtId="14" fontId="30" fillId="8" borderId="23" xfId="0" applyNumberFormat="1" applyFont="1" applyFill="1" applyBorder="1" applyAlignment="1">
      <alignment horizontal="center" vertical="center"/>
    </xf>
  </cellXfs>
  <cellStyles count="17">
    <cellStyle name="Currency" xfId="1" builtinId="4"/>
    <cellStyle name="Currency 2" xfId="5" xr:uid="{00000000-0005-0000-0000-000001000000}"/>
    <cellStyle name="Currency 3" xfId="13" xr:uid="{00000000-0005-0000-0000-000002000000}"/>
    <cellStyle name="Currency 3 2" xfId="14" xr:uid="{00000000-0005-0000-0000-000003000000}"/>
    <cellStyle name="Heading 1" xfId="3" builtinId="16" customBuiltin="1"/>
    <cellStyle name="Monétaire 2" xfId="6" xr:uid="{00000000-0005-0000-0000-000005000000}"/>
    <cellStyle name="Normal" xfId="0" builtinId="0" customBuiltin="1"/>
    <cellStyle name="Normal 2" xfId="7" xr:uid="{00000000-0005-0000-0000-000007000000}"/>
    <cellStyle name="Normal 2 2" xfId="8" xr:uid="{00000000-0005-0000-0000-000008000000}"/>
    <cellStyle name="Normal 2 2 2" xfId="15" xr:uid="{00000000-0005-0000-0000-000009000000}"/>
    <cellStyle name="Normal 3" xfId="4" xr:uid="{00000000-0005-0000-0000-00000A000000}"/>
    <cellStyle name="Normal 3 2" xfId="10" xr:uid="{00000000-0005-0000-0000-00000B000000}"/>
    <cellStyle name="Normal 3 2 2" xfId="16" xr:uid="{00000000-0005-0000-0000-00000C000000}"/>
    <cellStyle name="Normal 4" xfId="11" xr:uid="{00000000-0005-0000-0000-00000D000000}"/>
    <cellStyle name="Normal 5" xfId="12" xr:uid="{00000000-0005-0000-0000-00000E000000}"/>
    <cellStyle name="Normal 7" xfId="9" xr:uid="{00000000-0005-0000-0000-00000F000000}"/>
    <cellStyle name="Title" xfId="2" builtinId="15" customBuiltin="1"/>
  </cellStyles>
  <dxfs count="75">
    <dxf>
      <font>
        <b/>
        <i val="0"/>
        <strike val="0"/>
        <condense val="0"/>
        <extend val="0"/>
        <outline val="0"/>
        <shadow val="0"/>
        <u val="none"/>
        <vertAlign val="baseline"/>
        <sz val="10"/>
        <color theme="1"/>
        <name val="Calibri"/>
        <family val="2"/>
        <scheme val="minor"/>
      </font>
      <numFmt numFmtId="19" formatCode="yyyy/mm/dd"/>
      <fill>
        <patternFill patternType="solid">
          <fgColor indexed="64"/>
          <bgColor theme="4" tint="0.39994506668294322"/>
        </patternFill>
      </fill>
      <alignment horizontal="center" vertical="center" textRotation="0" wrapText="0" indent="0" justifyLastLine="0" shrinkToFit="0" readingOrder="0"/>
      <border diagonalUp="0" diagonalDown="0" outline="0">
        <left style="thin">
          <color auto="1"/>
        </left>
        <right style="medium">
          <color auto="1"/>
        </right>
        <top style="medium">
          <color auto="1"/>
        </top>
        <bottom style="medium">
          <color auto="1"/>
        </bottom>
      </border>
    </dxf>
    <dxf>
      <font>
        <b/>
        <i val="0"/>
        <strike val="0"/>
        <condense val="0"/>
        <extend val="0"/>
        <outline/>
        <shadow/>
        <u val="none"/>
        <vertAlign val="baseline"/>
        <sz val="10"/>
        <color theme="1"/>
        <name val="Calibri"/>
        <family val="2"/>
        <scheme val="minor"/>
      </font>
      <numFmt numFmtId="30" formatCode="@"/>
      <fill>
        <patternFill patternType="solid">
          <fgColor indexed="64"/>
          <bgColor theme="4" tint="0.39994506668294322"/>
        </patternFill>
      </fill>
      <alignment horizontal="center" vertical="bottom" textRotation="0" wrapText="0" indent="0" justifyLastLine="0" shrinkToFit="0" readingOrder="0"/>
      <border diagonalUp="0" diagonalDown="0" outline="0">
        <left style="thin">
          <color auto="1"/>
        </left>
        <right style="thin">
          <color auto="1"/>
        </right>
        <top style="medium">
          <color auto="1"/>
        </top>
        <bottom style="medium">
          <color auto="1"/>
        </bottom>
      </border>
      <protection locked="1" hidden="0"/>
    </dxf>
    <dxf>
      <font>
        <b/>
        <i val="0"/>
        <strike val="0"/>
        <condense val="0"/>
        <extend val="0"/>
        <outline/>
        <shadow/>
        <u val="none"/>
        <vertAlign val="baseline"/>
        <sz val="10"/>
        <color theme="1"/>
        <name val="Calibri"/>
        <family val="2"/>
        <scheme val="minor"/>
      </font>
      <fill>
        <patternFill patternType="solid">
          <fgColor indexed="64"/>
          <bgColor theme="4" tint="0.39994506668294322"/>
        </patternFill>
      </fill>
      <alignment horizontal="left" vertical="bottom" textRotation="0" wrapText="0" indent="0" justifyLastLine="0" shrinkToFit="0" readingOrder="0"/>
      <border diagonalUp="0" diagonalDown="0" outline="0">
        <left style="thin">
          <color auto="1"/>
        </left>
        <right style="thin">
          <color auto="1"/>
        </right>
        <top style="medium">
          <color auto="1"/>
        </top>
        <bottom style="medium">
          <color auto="1"/>
        </bottom>
      </border>
      <protection locked="1" hidden="0"/>
    </dxf>
    <dxf>
      <font>
        <b/>
        <i val="0"/>
        <strike val="0"/>
        <condense val="0"/>
        <extend val="0"/>
        <outline/>
        <shadow/>
        <u val="none"/>
        <vertAlign val="baseline"/>
        <sz val="10"/>
        <color theme="1"/>
        <name val="Calibri"/>
        <family val="2"/>
        <scheme val="minor"/>
      </font>
      <fill>
        <patternFill patternType="solid">
          <fgColor indexed="64"/>
          <bgColor theme="4" tint="0.39994506668294322"/>
        </patternFill>
      </fill>
      <alignment horizontal="left" vertical="bottom" textRotation="0" wrapText="0" indent="0" justifyLastLine="0" shrinkToFit="0" readingOrder="0"/>
      <border diagonalUp="0" diagonalDown="0" outline="0">
        <left style="thin">
          <color auto="1"/>
        </left>
        <right style="thin">
          <color auto="1"/>
        </right>
        <top style="medium">
          <color auto="1"/>
        </top>
        <bottom style="medium">
          <color auto="1"/>
        </bottom>
      </border>
      <protection locked="1" hidden="0"/>
    </dxf>
    <dxf>
      <font>
        <b/>
        <i val="0"/>
        <strike val="0"/>
        <condense val="0"/>
        <extend val="0"/>
        <outline/>
        <shadow/>
        <u val="none"/>
        <vertAlign val="baseline"/>
        <sz val="10"/>
        <color theme="1"/>
        <name val="Calibri"/>
        <family val="2"/>
        <scheme val="minor"/>
      </font>
      <numFmt numFmtId="166" formatCode="_(@_)"/>
      <fill>
        <patternFill patternType="solid">
          <fgColor indexed="64"/>
          <bgColor theme="4" tint="0.39994506668294322"/>
        </patternFill>
      </fill>
      <alignment horizontal="left" vertical="center" textRotation="0" wrapText="0" indent="0" justifyLastLine="0" shrinkToFit="0" readingOrder="0"/>
      <border diagonalUp="0" diagonalDown="0" outline="0">
        <left style="thin">
          <color auto="1"/>
        </left>
        <right style="thin">
          <color auto="1"/>
        </right>
        <top style="medium">
          <color auto="1"/>
        </top>
        <bottom style="medium">
          <color auto="1"/>
        </bottom>
      </border>
      <protection locked="1" hidden="0"/>
    </dxf>
    <dxf>
      <font>
        <b/>
        <i val="0"/>
        <strike val="0"/>
        <condense val="0"/>
        <extend val="0"/>
        <outline/>
        <shadow/>
        <u val="none"/>
        <vertAlign val="baseline"/>
        <sz val="10"/>
        <color theme="1"/>
        <name val="Calibri"/>
        <family val="2"/>
        <scheme val="minor"/>
      </font>
      <numFmt numFmtId="169" formatCode="#,##0.00\ [$$-C0C]"/>
      <fill>
        <patternFill patternType="solid">
          <fgColor indexed="64"/>
          <bgColor theme="4" tint="0.39994506668294322"/>
        </patternFill>
      </fill>
      <alignment horizontal="right" vertical="center" textRotation="0" wrapText="0" indent="0" justifyLastLine="0" shrinkToFit="0" readingOrder="0"/>
      <border diagonalUp="0" diagonalDown="0" outline="0">
        <left style="thin">
          <color auto="1"/>
        </left>
        <right style="thin">
          <color auto="1"/>
        </right>
        <top style="medium">
          <color auto="1"/>
        </top>
        <bottom style="medium">
          <color auto="1"/>
        </bottom>
      </border>
      <protection locked="1" hidden="0"/>
    </dxf>
    <dxf>
      <font>
        <b/>
        <i val="0"/>
        <strike val="0"/>
        <condense val="0"/>
        <extend val="0"/>
        <outline/>
        <shadow/>
        <u val="none"/>
        <vertAlign val="baseline"/>
        <sz val="10"/>
        <color theme="1"/>
        <name val="Calibri"/>
        <family val="2"/>
        <scheme val="minor"/>
      </font>
      <numFmt numFmtId="170" formatCode="yyyy\-mm\-dd;@"/>
      <fill>
        <patternFill patternType="solid">
          <fgColor indexed="64"/>
          <bgColor theme="4" tint="0.39994506668294322"/>
        </patternFill>
      </fill>
      <alignment horizontal="center" vertical="center" textRotation="0" wrapText="0" indent="0" justifyLastLine="0" shrinkToFit="0" readingOrder="0"/>
      <border diagonalUp="0" diagonalDown="0" outline="0">
        <left style="thin">
          <color auto="1"/>
        </left>
        <right style="thin">
          <color auto="1"/>
        </right>
        <top style="medium">
          <color auto="1"/>
        </top>
        <bottom style="medium">
          <color auto="1"/>
        </bottom>
      </border>
      <protection locked="1" hidden="0"/>
    </dxf>
    <dxf>
      <font>
        <b/>
        <i val="0"/>
        <strike val="0"/>
        <condense val="0"/>
        <extend val="0"/>
        <outline val="0"/>
        <shadow val="0"/>
        <u val="none"/>
        <vertAlign val="baseline"/>
        <sz val="10"/>
        <color theme="1"/>
        <name val="Calibri"/>
        <family val="2"/>
        <scheme val="minor"/>
      </font>
      <fill>
        <patternFill patternType="solid">
          <fgColor indexed="64"/>
          <bgColor theme="4" tint="0.39994506668294322"/>
        </patternFill>
      </fill>
      <alignment horizontal="center" vertical="center" textRotation="0" wrapText="0" indent="0" justifyLastLine="0" shrinkToFit="0" readingOrder="0"/>
      <border diagonalUp="0" diagonalDown="0" outline="0">
        <left style="thin">
          <color auto="1"/>
        </left>
        <right style="thin">
          <color auto="1"/>
        </right>
        <top style="medium">
          <color auto="1"/>
        </top>
        <bottom style="medium">
          <color auto="1"/>
        </bottom>
      </border>
      <protection locked="1" hidden="0"/>
    </dxf>
    <dxf>
      <font>
        <b/>
        <i val="0"/>
        <strike val="0"/>
        <condense val="0"/>
        <extend val="0"/>
        <outline val="0"/>
        <shadow val="0"/>
        <u val="none"/>
        <vertAlign val="baseline"/>
        <sz val="10"/>
        <color theme="1"/>
        <name val="Calibri"/>
        <family val="2"/>
        <scheme val="minor"/>
      </font>
      <numFmt numFmtId="0" formatCode="General"/>
      <fill>
        <patternFill patternType="solid">
          <fgColor indexed="64"/>
          <bgColor theme="4" tint="0.39994506668294322"/>
        </patternFill>
      </fill>
      <alignment horizontal="center" vertical="center" textRotation="0" wrapText="0" indent="0" justifyLastLine="0" shrinkToFit="0" readingOrder="0"/>
      <border diagonalUp="0" diagonalDown="0" outline="0">
        <left style="thin">
          <color auto="1"/>
        </left>
        <right style="thin">
          <color auto="1"/>
        </right>
        <top style="medium">
          <color auto="1"/>
        </top>
        <bottom style="medium">
          <color auto="1"/>
        </bottom>
      </border>
      <protection locked="1" hidden="0"/>
    </dxf>
    <dxf>
      <font>
        <b/>
        <i val="0"/>
        <strike val="0"/>
        <condense val="0"/>
        <extend val="0"/>
        <outline val="0"/>
        <shadow val="0"/>
        <u val="none"/>
        <vertAlign val="baseline"/>
        <sz val="10"/>
        <color theme="1"/>
        <name val="Calibri"/>
        <family val="2"/>
        <scheme val="minor"/>
      </font>
      <numFmt numFmtId="0" formatCode="General"/>
      <fill>
        <patternFill patternType="solid">
          <fgColor indexed="64"/>
          <bgColor theme="4" tint="0.39994506668294322"/>
        </patternFill>
      </fill>
      <alignment horizontal="center" vertical="center" textRotation="0" wrapText="0" indent="0" justifyLastLine="0" shrinkToFit="0" readingOrder="0"/>
      <border diagonalUp="0" diagonalDown="0" outline="0">
        <left style="thin">
          <color auto="1"/>
        </left>
        <right style="thin">
          <color auto="1"/>
        </right>
        <top style="medium">
          <color auto="1"/>
        </top>
        <bottom style="medium">
          <color auto="1"/>
        </bottom>
      </border>
      <protection locked="1" hidden="0"/>
    </dxf>
    <dxf>
      <font>
        <b/>
        <i val="0"/>
        <strike val="0"/>
        <condense val="0"/>
        <extend val="0"/>
        <outline val="0"/>
        <shadow val="0"/>
        <u val="none"/>
        <vertAlign val="baseline"/>
        <sz val="10"/>
        <color theme="1"/>
        <name val="Calibri"/>
        <family val="2"/>
        <scheme val="minor"/>
      </font>
      <numFmt numFmtId="0" formatCode="General"/>
      <fill>
        <patternFill patternType="solid">
          <fgColor indexed="64"/>
          <bgColor theme="4" tint="0.39994506668294322"/>
        </patternFill>
      </fill>
      <alignment horizontal="left" vertical="center" textRotation="0" wrapText="0" indent="0" justifyLastLine="0" shrinkToFit="0" readingOrder="0"/>
      <border diagonalUp="0" diagonalDown="0" outline="0">
        <left style="thin">
          <color auto="1"/>
        </left>
        <right style="thin">
          <color auto="1"/>
        </right>
        <top style="medium">
          <color auto="1"/>
        </top>
        <bottom style="medium">
          <color auto="1"/>
        </bottom>
      </border>
      <protection locked="1" hidden="0"/>
    </dxf>
    <dxf>
      <font>
        <b/>
        <i val="0"/>
        <strike val="0"/>
        <condense val="0"/>
        <extend val="0"/>
        <outline val="0"/>
        <shadow val="0"/>
        <u val="none"/>
        <vertAlign val="baseline"/>
        <sz val="10"/>
        <color theme="1"/>
        <name val="Calibri"/>
        <family val="2"/>
        <scheme val="minor"/>
      </font>
      <numFmt numFmtId="0" formatCode="General"/>
      <fill>
        <patternFill patternType="solid">
          <fgColor indexed="64"/>
          <bgColor theme="4" tint="0.39994506668294322"/>
        </patternFill>
      </fill>
      <alignment horizontal="center" vertical="center" textRotation="0" wrapText="0" indent="0" justifyLastLine="0" shrinkToFit="0" readingOrder="0"/>
      <border diagonalUp="0" diagonalDown="0" outline="0">
        <left style="thin">
          <color auto="1"/>
        </left>
        <right style="thin">
          <color auto="1"/>
        </right>
        <top style="medium">
          <color auto="1"/>
        </top>
        <bottom style="medium">
          <color auto="1"/>
        </bottom>
      </border>
      <protection locked="1" hidden="0"/>
    </dxf>
    <dxf>
      <font>
        <b/>
        <i val="0"/>
        <strike val="0"/>
        <condense val="0"/>
        <extend val="0"/>
        <outline/>
        <shadow/>
        <u val="none"/>
        <vertAlign val="baseline"/>
        <sz val="10"/>
        <color theme="1"/>
        <name val="Calibri"/>
        <family val="2"/>
        <scheme val="minor"/>
      </font>
      <numFmt numFmtId="170" formatCode="yyyy\-mm\-dd;@"/>
      <fill>
        <patternFill patternType="solid">
          <fgColor indexed="64"/>
          <bgColor theme="4" tint="0.39994506668294322"/>
        </patternFill>
      </fill>
      <alignment horizontal="center" vertical="center" textRotation="0" wrapText="0" indent="0" justifyLastLine="0" shrinkToFit="0" readingOrder="0"/>
      <border diagonalUp="0" diagonalDown="0" outline="0">
        <left style="medium">
          <color auto="1"/>
        </left>
        <right style="thin">
          <color auto="1"/>
        </right>
        <top style="medium">
          <color auto="1"/>
        </top>
        <bottom style="medium">
          <color auto="1"/>
        </bottom>
      </border>
      <protection locked="1" hidden="0"/>
    </dxf>
    <dxf>
      <font>
        <strike val="0"/>
        <outline/>
        <shadow/>
        <u val="none"/>
        <vertAlign val="baseline"/>
        <sz val="10"/>
        <color theme="1"/>
        <name val="Calibri"/>
        <scheme val="minor"/>
      </font>
      <numFmt numFmtId="19" formatCode="yyyy/mm/dd"/>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strike val="0"/>
        <outline/>
        <shadow/>
        <u val="none"/>
        <vertAlign val="baseline"/>
        <sz val="10"/>
        <color theme="1"/>
        <name val="Calibri"/>
        <scheme val="minor"/>
      </font>
      <numFmt numFmtId="30" formatCode="@"/>
      <alignment horizontal="center" vertical="bottom" textRotation="0" wrapText="0" indent="0" justifyLastLine="0" shrinkToFit="0" readingOrder="0"/>
      <border diagonalUp="0" diagonalDown="0" outline="0">
        <left style="thin">
          <color indexed="64"/>
        </left>
        <right style="thin">
          <color auto="1"/>
        </right>
        <top style="thin">
          <color indexed="64"/>
        </top>
        <bottom style="thin">
          <color indexed="64"/>
        </bottom>
      </border>
      <protection locked="1" hidden="0"/>
    </dxf>
    <dxf>
      <font>
        <b val="0"/>
        <i val="0"/>
        <strike val="0"/>
        <condense val="0"/>
        <extend val="0"/>
        <outline/>
        <shadow/>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protection locked="1" hidden="0"/>
    </dxf>
    <dxf>
      <font>
        <strike val="0"/>
        <outline/>
        <shadow/>
        <u val="none"/>
        <vertAlign val="baseline"/>
        <sz val="10"/>
        <color theme="1"/>
        <name val="Calibri"/>
        <scheme val="minor"/>
      </font>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shadow/>
        <u val="none"/>
        <vertAlign val="baseline"/>
        <sz val="10"/>
        <color theme="1"/>
        <name val="Calibri"/>
        <scheme val="minor"/>
      </font>
      <numFmt numFmtId="166" formatCode="_(@_)"/>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shadow/>
        <u val="none"/>
        <vertAlign val="baseline"/>
        <sz val="10"/>
        <color theme="1"/>
        <name val="Calibri"/>
        <scheme val="minor"/>
      </font>
      <numFmt numFmtId="169" formatCode="#,##0.00\ [$$-C0C]"/>
      <alignment horizontal="righ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shadow/>
        <u val="none"/>
        <vertAlign val="baseline"/>
        <sz val="10"/>
        <color theme="1"/>
        <name val="Calibri"/>
        <scheme val="minor"/>
      </font>
      <numFmt numFmtId="170" formatCode="yyyy\-mm\-dd;@"/>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alignment horizontal="center"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numFmt numFmtId="0" formatCode="General"/>
      <fill>
        <patternFill patternType="none">
          <fgColor indexed="64"/>
          <bgColor auto="1"/>
        </patternFill>
      </fill>
      <alignment horizontal="center"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numFmt numFmtId="0" formatCode="General"/>
      <fill>
        <patternFill patternType="none">
          <fgColor indexed="64"/>
          <bgColor auto="1"/>
        </patternFill>
      </fill>
      <alignment horizontal="center"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numFmt numFmtId="0" formatCode="General"/>
      <fill>
        <patternFill patternType="none">
          <fgColor indexed="64"/>
          <bgColor auto="1"/>
        </patternFill>
      </fill>
      <alignment horizontal="lef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numFmt numFmtId="0" formatCode="General"/>
      <alignment horizontal="center"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shadow/>
        <u val="none"/>
        <vertAlign val="baseline"/>
        <sz val="10"/>
        <color theme="1"/>
        <name val="Calibri"/>
        <scheme val="minor"/>
      </font>
      <numFmt numFmtId="170" formatCode="yyyy\-mm\-dd;@"/>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color rgb="FFFF0000"/>
      </font>
    </dxf>
    <dxf>
      <font>
        <b/>
        <strike val="0"/>
        <u val="none"/>
        <vertAlign val="baseline"/>
        <family val="2"/>
      </font>
      <fill>
        <patternFill patternType="solid">
          <fgColor indexed="64"/>
          <bgColor theme="4" tint="0.39994506668294322"/>
        </patternFill>
      </fill>
      <border diagonalUp="0" diagonalDown="0">
        <left style="thin">
          <color auto="1"/>
        </left>
        <right style="thin">
          <color auto="1"/>
        </right>
        <top/>
        <bottom/>
        <vertical style="thin">
          <color auto="1"/>
        </vertical>
        <horizontal/>
      </border>
    </dxf>
    <dxf>
      <border>
        <top style="medium">
          <color auto="1"/>
        </top>
      </border>
    </dxf>
    <dxf>
      <border>
        <bottom style="medium">
          <color auto="1"/>
        </bottom>
      </border>
    </dxf>
    <dxf>
      <font>
        <strike val="0"/>
        <outline/>
        <shadow/>
        <u val="none"/>
        <vertAlign val="baseline"/>
        <sz val="10"/>
        <color theme="1"/>
        <name val="Calibri"/>
        <scheme val="minor"/>
      </font>
      <alignment vertical="center" textRotation="0" wrapText="0" indent="0" justifyLastLine="0" shrinkToFit="0" readingOrder="0"/>
      <protection locked="1" hidden="0"/>
    </dxf>
    <dxf>
      <font>
        <b/>
        <i val="0"/>
      </font>
      <alignment horizontal="center" vertical="center" textRotation="0" indent="0" justifyLastLine="0" shrinkToFit="0" readingOrder="0"/>
      <border diagonalUp="0" diagonalDown="0" outline="0">
        <left style="thin">
          <color auto="1"/>
        </left>
        <right style="thin">
          <color auto="1"/>
        </right>
        <top/>
        <bottom/>
      </border>
    </dxf>
    <dxf>
      <font>
        <b/>
        <i val="0"/>
        <strike val="0"/>
        <condense val="0"/>
        <extend val="0"/>
        <outline/>
        <shadow/>
        <u val="none"/>
        <vertAlign val="baseline"/>
        <sz val="12"/>
        <color theme="1"/>
        <name val="Cambria"/>
        <scheme val="none"/>
      </font>
      <numFmt numFmtId="168" formatCode="#,##0.00\ [$$-C0C]_);[Red]\(#,##0.00\ [$$-C0C]\)"/>
      <fill>
        <patternFill patternType="solid">
          <fgColor indexed="64"/>
          <bgColor theme="4" tint="0.39997558519241921"/>
        </patternFill>
      </fill>
      <alignment horizontal="general" vertical="center" textRotation="0" wrapText="0" indent="0" justifyLastLine="0" shrinkToFit="0" readingOrder="0"/>
    </dxf>
    <dxf>
      <font>
        <strike val="0"/>
        <outline val="0"/>
        <shadow val="0"/>
        <u val="none"/>
        <vertAlign val="baseline"/>
        <sz val="12"/>
        <color theme="1"/>
        <name val="Cambria"/>
        <scheme val="none"/>
      </font>
      <numFmt numFmtId="168" formatCode="#,##0.00\ [$$-C0C]_);[Red]\(#,##0.00\ [$$-C0C]\)"/>
      <alignment vertical="center" textRotation="0" wrapText="0" indent="0" justifyLastLine="0" shrinkToFit="0" readingOrder="0"/>
    </dxf>
    <dxf>
      <font>
        <b/>
        <i val="0"/>
        <strike val="0"/>
        <condense val="0"/>
        <extend val="0"/>
        <outline/>
        <shadow/>
        <u val="none"/>
        <vertAlign val="baseline"/>
        <sz val="12"/>
        <color theme="1"/>
        <name val="Cambria"/>
        <scheme val="none"/>
      </font>
      <numFmt numFmtId="167" formatCode="#,##0.00\ [$$-C0C]_);\(#,##0.00\ [$$-C0C]\)"/>
      <fill>
        <patternFill patternType="solid">
          <fgColor indexed="64"/>
          <bgColor theme="4" tint="0.39997558519241921"/>
        </patternFill>
      </fill>
      <alignment horizontal="general" vertical="center" textRotation="0" wrapText="0" indent="0" justifyLastLine="0" shrinkToFit="0" readingOrder="0"/>
      <border diagonalUp="0" diagonalDown="0" outline="0">
        <left/>
        <right/>
        <top/>
        <bottom/>
      </border>
    </dxf>
    <dxf>
      <font>
        <b val="0"/>
        <i/>
        <strike val="0"/>
        <outline val="0"/>
        <shadow val="0"/>
        <u val="none"/>
        <vertAlign val="baseline"/>
        <sz val="12"/>
        <color theme="1"/>
        <name val="Cambria"/>
        <scheme val="none"/>
      </font>
      <numFmt numFmtId="167" formatCode="#,##0.00\ [$$-C0C]_);\(#,##0.00\ [$$-C0C]\)"/>
      <alignment vertical="center" textRotation="0" wrapText="0" indent="0" justifyLastLine="0" shrinkToFit="0" readingOrder="0"/>
    </dxf>
    <dxf>
      <font>
        <b/>
        <i val="0"/>
        <strike val="0"/>
        <condense val="0"/>
        <extend val="0"/>
        <outline/>
        <shadow/>
        <u val="none"/>
        <vertAlign val="baseline"/>
        <sz val="12"/>
        <color theme="1"/>
        <name val="Cambria"/>
        <scheme val="none"/>
      </font>
      <numFmt numFmtId="167" formatCode="#,##0.00\ [$$-C0C]_);\(#,##0.00\ [$$-C0C]\)"/>
      <fill>
        <patternFill patternType="solid">
          <fgColor indexed="64"/>
          <bgColor theme="4" tint="0.39997558519241921"/>
        </patternFill>
      </fill>
      <alignment horizontal="general" vertical="center" textRotation="0" wrapText="0" indent="0" justifyLastLine="0" shrinkToFit="0" readingOrder="0"/>
      <border diagonalUp="0" diagonalDown="0" outline="0">
        <left/>
        <right/>
        <top/>
        <bottom/>
      </border>
    </dxf>
    <dxf>
      <font>
        <i/>
        <strike val="0"/>
        <outline val="0"/>
        <shadow val="0"/>
        <u val="none"/>
        <vertAlign val="baseline"/>
        <sz val="12"/>
        <color theme="1"/>
        <name val="Cambria"/>
        <scheme val="none"/>
      </font>
      <numFmt numFmtId="167" formatCode="#,##0.00\ [$$-C0C]_);\(#,##0.00\ [$$-C0C]\)"/>
      <fill>
        <patternFill patternType="none">
          <fgColor indexed="64"/>
          <bgColor auto="1"/>
        </patternFill>
      </fill>
      <alignment vertical="center" textRotation="0" wrapText="0" indent="0" justifyLastLine="0" shrinkToFit="0" readingOrder="0"/>
    </dxf>
    <dxf>
      <font>
        <b/>
        <i val="0"/>
        <strike val="0"/>
        <condense val="0"/>
        <extend val="0"/>
        <outline/>
        <shadow/>
        <u val="none"/>
        <vertAlign val="baseline"/>
        <sz val="12"/>
        <color theme="1"/>
        <name val="Cambria"/>
        <scheme val="none"/>
      </font>
      <numFmt numFmtId="0" formatCode="General"/>
      <fill>
        <patternFill patternType="solid">
          <fgColor indexed="64"/>
          <bgColor theme="4" tint="0.39997558519241921"/>
        </patternFill>
      </fill>
      <alignment horizontal="left" vertical="center" textRotation="0" wrapText="0" indent="0" justifyLastLine="0" shrinkToFit="0" readingOrder="0"/>
      <border diagonalUp="0" diagonalDown="0" outline="0">
        <left/>
        <right/>
        <top/>
        <bottom/>
      </border>
    </dxf>
    <dxf>
      <font>
        <b/>
        <i/>
        <strike val="0"/>
        <condense val="0"/>
        <extend val="0"/>
        <outline val="0"/>
        <shadow val="0"/>
        <u val="none"/>
        <vertAlign val="baseline"/>
        <sz val="12"/>
        <color theme="1"/>
        <name val="Cambria"/>
        <scheme val="none"/>
      </font>
      <alignment horizontal="right" vertical="center" textRotation="0" wrapText="0" indent="0" justifyLastLine="0" shrinkToFit="0" readingOrder="0"/>
    </dxf>
    <dxf>
      <font>
        <b/>
        <i val="0"/>
        <strike val="0"/>
        <outline/>
        <shadow/>
        <u val="none"/>
        <vertAlign val="baseline"/>
        <sz val="12"/>
        <color theme="1"/>
        <name val="Cambria"/>
        <scheme val="none"/>
      </font>
      <fill>
        <patternFill patternType="solid">
          <fgColor indexed="64"/>
          <bgColor theme="4" tint="0.39997558519241921"/>
        </patternFill>
      </fill>
      <alignment vertical="center" textRotation="0" wrapText="0" indent="0" justifyLastLine="0" shrinkToFit="0" readingOrder="0"/>
    </dxf>
    <dxf>
      <font>
        <strike val="0"/>
        <outline/>
        <shadow/>
        <u val="none"/>
        <vertAlign val="baseline"/>
        <sz val="10"/>
        <color theme="1"/>
        <name val="Cambria"/>
        <scheme val="none"/>
      </font>
      <alignment vertical="center" textRotation="0" wrapText="0" indent="0" justifyLastLine="0" shrinkToFit="0" readingOrder="0"/>
    </dxf>
    <dxf>
      <font>
        <strike val="0"/>
        <outline/>
        <shadow/>
        <u val="none"/>
        <vertAlign val="baseline"/>
        <sz val="12"/>
        <color theme="1"/>
        <name val="Cambria"/>
        <scheme val="none"/>
      </font>
      <alignment vertical="center" textRotation="0" wrapText="0" indent="0" justifyLastLine="0" shrinkToFit="0" readingOrder="0"/>
    </dxf>
    <dxf>
      <font>
        <b val="0"/>
        <i val="0"/>
        <strike val="0"/>
        <color theme="3"/>
      </font>
    </dxf>
    <dxf>
      <font>
        <color theme="1"/>
      </font>
      <fill>
        <patternFill>
          <bgColor theme="6" tint="0.79998168889431442"/>
        </patternFill>
      </fill>
      <border>
        <bottom style="medium">
          <color theme="0" tint="-0.14996795556505021"/>
        </bottom>
        <vertical style="thick">
          <color theme="0"/>
        </vertical>
      </border>
    </dxf>
    <dxf>
      <font>
        <b val="0"/>
        <i val="0"/>
        <strike val="0"/>
        <color theme="3"/>
      </font>
      <border diagonalUp="0" diagonalDown="0">
        <left/>
        <right/>
        <top/>
        <bottom/>
        <vertical/>
        <horizontal/>
      </border>
    </dxf>
    <dxf>
      <font>
        <b val="0"/>
        <i val="0"/>
        <strike val="0"/>
        <color theme="3"/>
      </font>
      <border>
        <vertical style="thick">
          <color theme="0"/>
        </vertical>
        <horizontal style="thin">
          <color theme="0" tint="-0.14996795556505021"/>
        </horizontal>
      </border>
    </dxf>
    <dxf>
      <font>
        <color theme="1"/>
      </font>
      <fill>
        <patternFill>
          <bgColor theme="6" tint="0.79998168889431442"/>
        </patternFill>
      </fill>
      <border>
        <bottom style="medium">
          <color theme="0" tint="-0.14996795556505021"/>
        </bottom>
        <vertical style="thick">
          <color theme="0"/>
        </vertical>
      </border>
    </dxf>
    <dxf>
      <font>
        <b val="0"/>
        <i val="0"/>
        <strike val="0"/>
        <color theme="3"/>
      </font>
      <border diagonalUp="0" diagonalDown="0">
        <left/>
        <right/>
        <top style="dotted">
          <color theme="3" tint="0.39994506668294322"/>
        </top>
        <bottom/>
        <vertical/>
        <horizontal/>
      </border>
    </dxf>
    <dxf>
      <font>
        <b val="0"/>
        <i val="0"/>
        <strike val="0"/>
        <color theme="3"/>
      </font>
      <border>
        <vertical style="thick">
          <color theme="0"/>
        </vertical>
        <horizontal style="thin">
          <color theme="0" tint="-0.14996795556505021"/>
        </horizontal>
      </border>
    </dxf>
    <dxf>
      <font>
        <sz val="12"/>
        <color theme="3"/>
        <name val="Cambria"/>
        <scheme val="major"/>
      </font>
    </dxf>
    <dxf>
      <font>
        <sz val="10"/>
        <color theme="3"/>
      </font>
    </dxf>
    <dxf>
      <border>
        <left style="thick">
          <color theme="0"/>
        </left>
        <right style="thick">
          <color theme="0"/>
        </right>
        <vertical style="thick">
          <color theme="0"/>
        </vertical>
      </border>
    </dxf>
    <dxf>
      <border>
        <left style="thick">
          <color theme="0"/>
        </left>
        <right style="thick">
          <color theme="0"/>
        </right>
        <vertical style="thick">
          <color theme="0"/>
        </vertical>
      </border>
    </dxf>
    <dxf>
      <font>
        <color theme="1"/>
      </font>
      <fill>
        <patternFill>
          <bgColor theme="6" tint="0.79998168889431442"/>
        </patternFill>
      </fill>
      <border>
        <bottom style="medium">
          <color theme="0" tint="-0.14993743705557422"/>
        </bottom>
        <vertical style="thick">
          <color theme="0"/>
        </vertical>
      </border>
    </dxf>
    <dxf>
      <font>
        <b val="0"/>
        <i val="0"/>
        <strike val="0"/>
      </font>
      <border>
        <top style="dotted">
          <color theme="0" tint="-0.499984740745262"/>
        </top>
      </border>
    </dxf>
    <dxf>
      <font>
        <color theme="3"/>
      </font>
      <border>
        <horizontal style="thin">
          <color theme="0" tint="-0.14996795556505021"/>
        </horizontal>
      </border>
    </dxf>
    <dxf>
      <border>
        <left style="thick">
          <color theme="0"/>
        </left>
        <right style="thick">
          <color theme="0"/>
        </right>
        <vertical style="thick">
          <color theme="0"/>
        </vertical>
      </border>
    </dxf>
    <dxf>
      <border>
        <left style="thick">
          <color theme="0"/>
        </left>
        <right style="thick">
          <color theme="0"/>
        </right>
        <vertical style="thick">
          <color theme="0"/>
        </vertical>
      </border>
    </dxf>
    <dxf>
      <fill>
        <patternFill>
          <bgColor theme="4" tint="0.79998168889431442"/>
        </patternFill>
      </fill>
    </dxf>
    <dxf>
      <font>
        <color theme="1"/>
      </font>
      <fill>
        <patternFill>
          <bgColor theme="6" tint="0.79998168889431442"/>
        </patternFill>
      </fill>
      <border>
        <vertical style="thick">
          <color theme="0"/>
        </vertical>
      </border>
    </dxf>
    <dxf>
      <font>
        <b val="0"/>
        <i val="0"/>
        <strike val="0"/>
      </font>
      <border>
        <top style="dotted">
          <color theme="0" tint="-0.499984740745262"/>
        </top>
        <bottom/>
      </border>
    </dxf>
    <dxf>
      <font>
        <color theme="3"/>
      </font>
    </dxf>
    <dxf>
      <border>
        <left style="thick">
          <color theme="0"/>
        </left>
        <right style="thick">
          <color theme="0"/>
        </right>
        <vertical style="thick">
          <color theme="0"/>
        </vertical>
      </border>
    </dxf>
    <dxf>
      <border>
        <left style="thick">
          <color theme="0"/>
        </left>
        <right style="thick">
          <color theme="0"/>
        </right>
        <vertical style="thick">
          <color theme="0"/>
        </vertical>
      </border>
    </dxf>
    <dxf>
      <fill>
        <patternFill>
          <bgColor theme="4" tint="0.79998168889431442"/>
        </patternFill>
      </fill>
    </dxf>
    <dxf>
      <font>
        <color theme="1"/>
      </font>
      <fill>
        <patternFill>
          <bgColor theme="6" tint="0.79998168889431442"/>
        </patternFill>
      </fill>
      <border>
        <vertical style="thick">
          <color theme="0"/>
        </vertical>
      </border>
    </dxf>
    <dxf>
      <font>
        <b val="0"/>
        <i val="0"/>
        <strike val="0"/>
      </font>
      <border>
        <top style="dotted">
          <color theme="0" tint="-0.499984740745262"/>
        </top>
        <bottom/>
      </border>
    </dxf>
    <dxf>
      <font>
        <color theme="3"/>
      </font>
    </dxf>
    <dxf>
      <border>
        <left style="thick">
          <color theme="0"/>
        </left>
        <right style="thick">
          <color theme="0"/>
        </right>
        <vertical style="thick">
          <color theme="0"/>
        </vertical>
      </border>
    </dxf>
    <dxf>
      <border>
        <left style="thick">
          <color theme="0"/>
        </left>
        <right style="thick">
          <color theme="0"/>
        </right>
        <vertical style="thick">
          <color theme="0"/>
        </vertical>
      </border>
    </dxf>
    <dxf>
      <fill>
        <patternFill>
          <bgColor theme="4" tint="0.79998168889431442"/>
        </patternFill>
      </fill>
    </dxf>
    <dxf>
      <font>
        <color theme="1"/>
      </font>
      <fill>
        <patternFill>
          <bgColor theme="6" tint="0.79998168889431442"/>
        </patternFill>
      </fill>
      <border>
        <vertical style="thick">
          <color theme="0"/>
        </vertical>
      </border>
    </dxf>
    <dxf>
      <font>
        <b val="0"/>
        <i val="0"/>
        <strike val="0"/>
      </font>
      <border>
        <top style="dotted">
          <color theme="0" tint="-0.499984740745262"/>
        </top>
        <bottom/>
      </border>
    </dxf>
    <dxf>
      <font>
        <color theme="3"/>
      </font>
    </dxf>
  </dxfs>
  <tableStyles count="7" defaultTableStyle="Cash Spent Table" defaultPivotStyle="Monthly Summary">
    <tableStyle name="Cash Spent Table" pivot="0" count="6" xr9:uid="{00000000-0011-0000-FFFF-FFFF00000000}">
      <tableStyleElement type="wholeTable" dxfId="74"/>
      <tableStyleElement type="headerRow" dxfId="73"/>
      <tableStyleElement type="totalRow" dxfId="72"/>
      <tableStyleElement type="secondRowStripe" dxfId="71"/>
      <tableStyleElement type="firstColumnStripe" dxfId="70"/>
      <tableStyleElement type="secondColumnStripe" dxfId="69"/>
    </tableStyle>
    <tableStyle name="Cash Spent Table 2" pivot="0" count="6" xr9:uid="{00000000-0011-0000-FFFF-FFFF01000000}">
      <tableStyleElement type="wholeTable" dxfId="68"/>
      <tableStyleElement type="headerRow" dxfId="67"/>
      <tableStyleElement type="totalRow" dxfId="66"/>
      <tableStyleElement type="secondRowStripe" dxfId="65"/>
      <tableStyleElement type="firstColumnStripe" dxfId="64"/>
      <tableStyleElement type="secondColumnStripe" dxfId="63"/>
    </tableStyle>
    <tableStyle name="Cash Spent Table 3" pivot="0" count="6" xr9:uid="{00000000-0011-0000-FFFF-FFFF02000000}">
      <tableStyleElement type="wholeTable" dxfId="62"/>
      <tableStyleElement type="headerRow" dxfId="61"/>
      <tableStyleElement type="totalRow" dxfId="60"/>
      <tableStyleElement type="secondRowStripe" dxfId="59"/>
      <tableStyleElement type="firstColumnStripe" dxfId="58"/>
      <tableStyleElement type="secondColumnStripe" dxfId="57"/>
    </tableStyle>
    <tableStyle name="CashSummaryTable" pivot="0" count="5" xr9:uid="{00000000-0011-0000-FFFF-FFFF03000000}">
      <tableStyleElement type="wholeTable" dxfId="56"/>
      <tableStyleElement type="headerRow" dxfId="55"/>
      <tableStyleElement type="totalRow" dxfId="54"/>
      <tableStyleElement type="firstColumnStripe" dxfId="53"/>
      <tableStyleElement type="secondColumnStripe" dxfId="52"/>
    </tableStyle>
    <tableStyle name="Money Tracker" pivot="0" table="0" count="8" xr9:uid="{00000000-0011-0000-FFFF-FFFF04000000}">
      <tableStyleElement type="wholeTable" dxfId="51"/>
      <tableStyleElement type="headerRow" dxfId="50"/>
    </tableStyle>
    <tableStyle name="Monthly Summary" table="0" count="3" xr9:uid="{00000000-0011-0000-FFFF-FFFF05000000}">
      <tableStyleElement type="wholeTable" dxfId="49"/>
      <tableStyleElement type="headerRow" dxfId="48"/>
      <tableStyleElement type="totalRow" dxfId="47"/>
    </tableStyle>
    <tableStyle name="Monthly Summary PivotTable data" table="0" count="4" xr9:uid="{00000000-0011-0000-FFFF-FFFF06000000}">
      <tableStyleElement type="wholeTable" dxfId="46"/>
      <tableStyleElement type="headerRow" dxfId="45"/>
      <tableStyleElement type="totalRow" dxfId="44"/>
      <tableStyleElement type="firstRowSubheading" dxfId="43"/>
    </tableStyle>
  </tableStyles>
  <colors>
    <mruColors>
      <color rgb="FFF0F7E6"/>
      <color rgb="FFD2E7B1"/>
      <color rgb="FFF8F8F8"/>
      <color rgb="FFFFFFFF"/>
      <color rgb="FFFF1414"/>
      <color rgb="FFFCBE00"/>
      <color rgb="FF84CA39"/>
      <color rgb="FFFF6600"/>
    </mruColors>
  </colors>
  <extLst>
    <ext xmlns:x14="http://schemas.microsoft.com/office/spreadsheetml/2009/9/main" uri="{46F421CA-312F-682f-3DD2-61675219B42D}">
      <x14:dxfs count="6">
        <dxf>
          <fill>
            <patternFill>
              <bgColor theme="2" tint="-9.9948118533890809E-2"/>
            </patternFill>
          </fill>
        </dxf>
        <dxf>
          <fill>
            <patternFill>
              <bgColor theme="2"/>
            </patternFill>
          </fill>
        </dxf>
        <dxf>
          <font>
            <color theme="0" tint="-0.14996795556505021"/>
          </font>
          <fill>
            <patternFill patternType="none">
              <bgColor auto="1"/>
            </patternFill>
          </fill>
          <border>
            <left style="medium">
              <color theme="0" tint="-0.14996795556505021"/>
            </left>
            <right style="medium">
              <color theme="0" tint="-0.14996795556505021"/>
            </right>
            <top style="medium">
              <color theme="0" tint="-0.14996795556505021"/>
            </top>
            <bottom style="medium">
              <color theme="0" tint="-0.14996795556505021"/>
            </bottom>
          </border>
        </dxf>
        <dxf>
          <fill>
            <patternFill>
              <bgColor theme="5" tint="0.59996337778862885"/>
            </patternFill>
          </fill>
        </dxf>
        <dxf>
          <font>
            <color theme="0" tint="-0.24994659260841701"/>
          </font>
          <border>
            <left style="medium">
              <color theme="0" tint="-0.24994659260841701"/>
            </left>
            <right style="medium">
              <color theme="0" tint="-0.24994659260841701"/>
            </right>
            <top style="medium">
              <color theme="0" tint="-0.24994659260841701"/>
            </top>
            <bottom style="medium">
              <color theme="0" tint="-0.24994659260841701"/>
            </bottom>
          </border>
        </dxf>
        <dxf>
          <font>
            <b/>
            <i/>
            <color theme="0" tint="-0.499984740745262"/>
          </font>
          <fill>
            <patternFill>
              <bgColor theme="0"/>
            </patternFill>
          </fill>
          <border>
            <left style="thin">
              <color theme="0" tint="-0.34998626667073579"/>
            </left>
            <right style="thin">
              <color theme="0" tint="-0.34998626667073579"/>
            </right>
            <top style="thin">
              <color theme="0" tint="-0.34998626667073579"/>
            </top>
            <bottom style="thin">
              <color theme="0" tint="-0.34998626667073579"/>
            </bottom>
          </border>
        </dxf>
      </x14:dxfs>
    </ext>
    <ext xmlns:x14="http://schemas.microsoft.com/office/spreadsheetml/2009/9/main" uri="{EB79DEF2-80B8-43e5-95BD-54CBDDF9020C}">
      <x14:slicerStyles defaultSlicerStyle="Money Tracker">
        <x14:slicerStyle name="Money Tracker">
          <x14:slicerStyleElements>
            <x14:slicerStyleElement type="unselectedItemWithData" dxfId="5"/>
            <x14:slicerStyleElement type="unselectedItemWithNoData" dxfId="4"/>
            <x14:slicerStyleElement type="selectedItemWithData" dxfId="3"/>
            <x14:slicerStyleElement type="selectedItemWithNoData" dxfId="2"/>
            <x14:slicerStyleElement type="hoveredUnselectedItemWithData" dxfId="1"/>
            <x14:slicerStyleElement type="hoveredSelectedItemWithData" dxfId="0"/>
          </x14:slicerStyleElements>
        </x14:slicerStyle>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hyperlink" Target="#'BD_Expenses Entry'!A1"/></Relationships>
</file>

<file path=xl/drawings/_rels/drawing2.xml.rels><?xml version="1.0" encoding="UTF-8" standalone="yes"?>
<Relationships xmlns="http://schemas.openxmlformats.org/package/2006/relationships"><Relationship Id="rId1" Type="http://schemas.openxmlformats.org/officeDocument/2006/relationships/hyperlink" Target="#'ANNUAL BUDGET'!A1"/></Relationships>
</file>

<file path=xl/drawings/drawing1.xml><?xml version="1.0" encoding="utf-8"?>
<xdr:wsDr xmlns:xdr="http://schemas.openxmlformats.org/drawingml/2006/spreadsheetDrawing" xmlns:a="http://schemas.openxmlformats.org/drawingml/2006/main">
  <xdr:twoCellAnchor>
    <xdr:from>
      <xdr:col>6</xdr:col>
      <xdr:colOff>1371599</xdr:colOff>
      <xdr:row>0</xdr:row>
      <xdr:rowOff>0</xdr:rowOff>
    </xdr:from>
    <xdr:to>
      <xdr:col>8</xdr:col>
      <xdr:colOff>1013012</xdr:colOff>
      <xdr:row>0</xdr:row>
      <xdr:rowOff>358588</xdr:rowOff>
    </xdr:to>
    <xdr:sp macro="" textlink="">
      <xdr:nvSpPr>
        <xdr:cNvPr id="7" name="Monthly Summary button" title="Bouton de navigation de résumé mensuel">
          <a:hlinkClick xmlns:r="http://schemas.openxmlformats.org/officeDocument/2006/relationships" r:id="rId1" tooltip="Click to view detail expenses"/>
          <a:extLst>
            <a:ext uri="{FF2B5EF4-FFF2-40B4-BE49-F238E27FC236}">
              <a16:creationId xmlns:a16="http://schemas.microsoft.com/office/drawing/2014/main" id="{0FCB9351-BE06-41BA-836D-50B88EBDFC49}"/>
            </a:ext>
          </a:extLst>
        </xdr:cNvPr>
        <xdr:cNvSpPr/>
      </xdr:nvSpPr>
      <xdr:spPr>
        <a:xfrm>
          <a:off x="8471646" y="0"/>
          <a:ext cx="2599766" cy="358588"/>
        </a:xfrm>
        <a:prstGeom prst="round2SameRect">
          <a:avLst/>
        </a:prstGeom>
        <a:solidFill>
          <a:schemeClr val="accent1">
            <a:lumMod val="60000"/>
            <a:lumOff val="40000"/>
          </a:schemeClr>
        </a:solidFill>
        <a:ln>
          <a:noFill/>
        </a:ln>
        <a:effectLst/>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1600" b="1" i="0">
              <a:solidFill>
                <a:schemeClr val="accent6"/>
              </a:solidFill>
              <a:latin typeface="+mj-lt"/>
            </a:rPr>
            <a:t>BD_Expenses</a:t>
          </a:r>
          <a:r>
            <a:rPr lang="en-US" sz="1600" b="1" i="0" baseline="0">
              <a:solidFill>
                <a:schemeClr val="tx2">
                  <a:lumMod val="75000"/>
                </a:schemeClr>
              </a:solidFill>
              <a:latin typeface="+mj-lt"/>
            </a:rPr>
            <a:t> </a:t>
          </a:r>
          <a:r>
            <a:rPr lang="en-US" sz="1600" b="1" i="0" baseline="0">
              <a:solidFill>
                <a:schemeClr val="accent6"/>
              </a:solidFill>
              <a:latin typeface="+mj-lt"/>
            </a:rPr>
            <a:t>Entry</a:t>
          </a:r>
          <a:endParaRPr lang="en-US" sz="1600" b="1" i="0">
            <a:solidFill>
              <a:schemeClr val="accent6"/>
            </a:solidFill>
            <a:latin typeface="+mj-lt"/>
          </a:endParaRP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0</xdr:col>
      <xdr:colOff>15240</xdr:colOff>
      <xdr:row>0</xdr:row>
      <xdr:rowOff>38100</xdr:rowOff>
    </xdr:from>
    <xdr:to>
      <xdr:col>2</xdr:col>
      <xdr:colOff>1449146</xdr:colOff>
      <xdr:row>0</xdr:row>
      <xdr:rowOff>396688</xdr:rowOff>
    </xdr:to>
    <xdr:sp macro="" textlink="">
      <xdr:nvSpPr>
        <xdr:cNvPr id="4" name="Monthly Summary button" title="Bouton de navigation de résumé mensuel">
          <a:hlinkClick xmlns:r="http://schemas.openxmlformats.org/officeDocument/2006/relationships" r:id="rId1" tooltip="Click to return Annual budget"/>
          <a:extLst>
            <a:ext uri="{FF2B5EF4-FFF2-40B4-BE49-F238E27FC236}">
              <a16:creationId xmlns:a16="http://schemas.microsoft.com/office/drawing/2014/main" id="{9F7BDE6B-CF1D-447D-B418-9D358444EFF8}"/>
            </a:ext>
          </a:extLst>
        </xdr:cNvPr>
        <xdr:cNvSpPr/>
      </xdr:nvSpPr>
      <xdr:spPr>
        <a:xfrm>
          <a:off x="15240" y="38100"/>
          <a:ext cx="2599766" cy="358588"/>
        </a:xfrm>
        <a:prstGeom prst="round2SameRect">
          <a:avLst/>
        </a:prstGeom>
        <a:solidFill>
          <a:schemeClr val="accent1">
            <a:lumMod val="60000"/>
            <a:lumOff val="40000"/>
          </a:schemeClr>
        </a:solidFill>
        <a:ln>
          <a:noFill/>
        </a:ln>
        <a:effectLst/>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1600" b="1" i="0">
              <a:solidFill>
                <a:schemeClr val="accent6"/>
              </a:solidFill>
              <a:latin typeface="+mj-lt"/>
            </a:rPr>
            <a:t>Annual</a:t>
          </a:r>
          <a:r>
            <a:rPr lang="en-US" sz="1600" b="1" i="0" baseline="0">
              <a:solidFill>
                <a:schemeClr val="accent6"/>
              </a:solidFill>
              <a:latin typeface="+mj-lt"/>
            </a:rPr>
            <a:t> Budget</a:t>
          </a:r>
          <a:endParaRPr lang="en-US" sz="1600" b="1" i="0">
            <a:solidFill>
              <a:schemeClr val="accent6"/>
            </a:solidFill>
            <a:latin typeface="+mj-lt"/>
          </a:endParaRPr>
        </a:p>
      </xdr:txBody>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T&#201;L&#201;TRAVAIL-JOS&#201;E/CLIENTS%20EXPENSES/CLIENTS%20REGISTRY.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DYP\Registre\CLIENTS%20REGISTRY.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DYP/EXPENSES/TEST/Fichier_D&#233;penses%20UNG_V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ivi de dépenses"/>
      <sheetName val="BD_Expenses Entry"/>
      <sheetName val="BD_Clients"/>
      <sheetName val="BD_Foster"/>
      <sheetName val="ANNUAL RATES"/>
      <sheetName val="LISTE"/>
      <sheetName val="CLIENTS REGISTRY"/>
    </sheetNames>
    <sheetDataSet>
      <sheetData sheetId="0"/>
      <sheetData sheetId="1"/>
      <sheetData sheetId="2"/>
      <sheetData sheetId="3"/>
      <sheetData sheetId="4">
        <row r="3">
          <cell r="G3">
            <v>45</v>
          </cell>
        </row>
      </sheetData>
      <sheetData sheetId="5"/>
      <sheetData sheetId="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ivi de dépenses"/>
      <sheetName val="ANNUAL RATES"/>
      <sheetName val="LISTE"/>
      <sheetName val="CLIENTS REGISTRY"/>
    </sheetNames>
    <sheetDataSet>
      <sheetData sheetId="0"/>
      <sheetData sheetId="1">
        <row r="3">
          <cell r="G3">
            <v>15</v>
          </cell>
        </row>
      </sheetData>
      <sheetData sheetId="2"/>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ivi de dépenses personnelles"/>
      <sheetName val="Résumé mensuel"/>
      <sheetName val="Données graphiques"/>
      <sheetName val="ANNUAL RATES"/>
      <sheetName val="Fichier_Dépenses UNG_V1"/>
    </sheetNames>
    <sheetDataSet>
      <sheetData sheetId="0"/>
      <sheetData sheetId="1"/>
      <sheetData sheetId="2"/>
      <sheetData sheetId="3"/>
      <sheetData sheetId="4"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CashSummaryTable" displayName="CashSummaryTable" ref="C6:F38" totalsRowCount="1" headerRowDxfId="42" dataDxfId="41" totalsRowDxfId="40">
  <tableColumns count="4">
    <tableColumn id="1" xr3:uid="{00000000-0010-0000-0000-000001000000}" name="Account" totalsRowLabel="Total" dataDxfId="39" totalsRowDxfId="38"/>
    <tableColumn id="3" xr3:uid="{00000000-0010-0000-0000-000003000000}" name="Annual amount" totalsRowFunction="sum" dataDxfId="37" totalsRowDxfId="36">
      <calculatedColumnFormula>IFERROR(INDEX(matrice,MATCH(CashSummaryTable[[#This Row],[Account]],account,0),MATCH($D$3,age,1)),0)</calculatedColumnFormula>
    </tableColumn>
    <tableColumn id="2" xr3:uid="{00000000-0010-0000-0000-000002000000}" name="Expenses claimed" totalsRowFunction="sum" dataDxfId="35" totalsRowDxfId="34">
      <calculatedColumnFormula>SUMIFS(CashSpent[Amount],CashSpent[Account '#],CashSummaryTable[[#This Row],[Account]],CashSpent[PERIOD YEAR
END],$D$5,CashSpent[CLIENT-UNG],$E$3)</calculatedColumnFormula>
    </tableColumn>
    <tableColumn id="4" xr3:uid="{00000000-0010-0000-0000-000004000000}" name="BALANCE" totalsRowFunction="sum" dataDxfId="33" totalsRowDxfId="32">
      <calculatedColumnFormula>CashSummaryTable[[#This Row],[Annual amount]]-CashSummaryTable[[#This Row],[Expenses claimed]]</calculatedColumnFormula>
    </tableColumn>
  </tableColumns>
  <tableStyleInfo name="CashSummaryTable" showFirstColumn="0" showLastColumn="0" showRowStripes="0" showColumnStripes="1"/>
  <extLst>
    <ext xmlns:x14="http://schemas.microsoft.com/office/spreadsheetml/2009/9/main" uri="{504A1905-F514-4f6f-8877-14C23A59335A}">
      <x14:table altText="Synthèse" altTextSummary="Tableau de synthèse du montant de départ, des dépenses totales et du solde disponible pour chaque compte."/>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CashSpent" displayName="CashSpent" ref="A2:M18" totalsRowCount="1" headerRowDxfId="31" dataDxfId="30" totalsRowDxfId="27" headerRowBorderDxfId="29" totalsRowBorderDxfId="28">
  <autoFilter ref="A2:M17" xr:uid="{00000000-0009-0000-0100-000001000000}"/>
  <tableColumns count="13">
    <tableColumn id="1" xr3:uid="{00000000-0010-0000-0100-000001000000}" name="PERIOD YEAR_x000a_END" totalsRowLabel="Total" dataDxfId="25" totalsRowDxfId="12"/>
    <tableColumn id="11" xr3:uid="{00000000-0010-0000-0100-00000B000000}" name="FH #" dataDxfId="24" totalsRowDxfId="11"/>
    <tableColumn id="10" xr3:uid="{00000000-0010-0000-0100-00000A000000}" name="FH - NAME" dataDxfId="23" totalsRowDxfId="10"/>
    <tableColumn id="9" xr3:uid="{00000000-0010-0000-0100-000009000000}" name="FH_x000a_SUPPLIER #" dataDxfId="22" totalsRowDxfId="9"/>
    <tableColumn id="12" xr3:uid="{00000000-0010-0000-0100-00000C000000}" name="PRIMARY CODE" dataDxfId="21" totalsRowDxfId="8">
      <calculatedColumnFormula>VLOOKUP(CashSpent[[#This Row],[FH '#]],BD_Foster!$1:$1048576,4)</calculatedColumnFormula>
    </tableColumn>
    <tableColumn id="8" xr3:uid="{00000000-0010-0000-0100-000008000000}" name="CLIENT-UNG" dataDxfId="20" totalsRowDxfId="7"/>
    <tableColumn id="2" xr3:uid="{00000000-0010-0000-0100-000002000000}" name="Receipt date" dataDxfId="19" totalsRowDxfId="6"/>
    <tableColumn id="3" xr3:uid="{00000000-0010-0000-0100-000003000000}" name="Amount" totalsRowFunction="sum" dataDxfId="18" totalsRowDxfId="5"/>
    <tableColumn id="4" xr3:uid="{00000000-0010-0000-0100-000004000000}" name="Account #" dataDxfId="17" totalsRowDxfId="4"/>
    <tableColumn id="5" xr3:uid="{00000000-0010-0000-0100-000005000000}" name="Request #" dataDxfId="16" totalsRowDxfId="3"/>
    <tableColumn id="7" xr3:uid="{00000000-0010-0000-0100-000007000000}" name="Description" dataDxfId="15" totalsRowDxfId="2"/>
    <tableColumn id="6" xr3:uid="{00000000-0010-0000-0100-000006000000}" name="Payment period" dataDxfId="14" totalsRowDxfId="1"/>
    <tableColumn id="13" xr3:uid="{0A6A4FCA-7DE8-4B36-A93F-678248DD5D08}" name="Payable on" dataDxfId="13" totalsRowDxfId="0">
      <calculatedColumnFormula>#REF!</calculatedColumnFormula>
    </tableColumn>
  </tableColumns>
  <tableStyleInfo name="Cash Spent Table" showFirstColumn="0" showLastColumn="1" showRowStripes="1" showColumnStripes="1"/>
  <extLst>
    <ext xmlns:x14="http://schemas.microsoft.com/office/spreadsheetml/2009/9/main" uri="{504A1905-F514-4f6f-8877-14C23A59335A}">
      <x14:table altText="Mes dépenses" altTextSummary="Tableau de suivi des transactions. Inclut la date, la description, le montant et le compte."/>
    </ext>
  </extLst>
</table>
</file>

<file path=xl/theme/theme1.xml><?xml version="1.0" encoding="utf-8"?>
<a:theme xmlns:a="http://schemas.openxmlformats.org/drawingml/2006/main" name="Office Theme">
  <a:themeElements>
    <a:clrScheme name="Money Tracker">
      <a:dk1>
        <a:sysClr val="windowText" lastClr="000000"/>
      </a:dk1>
      <a:lt1>
        <a:sysClr val="window" lastClr="FFFFFF"/>
      </a:lt1>
      <a:dk2>
        <a:srgbClr val="404041"/>
      </a:dk2>
      <a:lt2>
        <a:srgbClr val="FFFF99"/>
      </a:lt2>
      <a:accent1>
        <a:srgbClr val="B5D67E"/>
      </a:accent1>
      <a:accent2>
        <a:srgbClr val="6DCEF5"/>
      </a:accent2>
      <a:accent3>
        <a:srgbClr val="FCEE1E"/>
      </a:accent3>
      <a:accent4>
        <a:srgbClr val="FAAF4E"/>
      </a:accent4>
      <a:accent5>
        <a:srgbClr val="31859B"/>
      </a:accent5>
      <a:accent6>
        <a:srgbClr val="DB7713"/>
      </a:accent6>
      <a:hlink>
        <a:srgbClr val="4BACC6"/>
      </a:hlink>
      <a:folHlink>
        <a:srgbClr val="E36C09"/>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4">
    <tabColor theme="9"/>
    <pageSetUpPr autoPageBreaks="0"/>
  </sheetPr>
  <dimension ref="A1:J39"/>
  <sheetViews>
    <sheetView showGridLines="0" tabSelected="1" showRuler="0" topLeftCell="C1" zoomScale="85" zoomScaleNormal="85" workbookViewId="0">
      <selection activeCell="H2" sqref="H2"/>
    </sheetView>
  </sheetViews>
  <sheetFormatPr defaultColWidth="9.109375" defaultRowHeight="25.5" customHeight="1"/>
  <cols>
    <col min="1" max="2" width="2.33203125" style="156" hidden="1" customWidth="1"/>
    <col min="3" max="3" width="40.33203125" style="30" customWidth="1"/>
    <col min="4" max="4" width="25.6640625" style="30" customWidth="1"/>
    <col min="5" max="5" width="20.109375" style="30" customWidth="1"/>
    <col min="6" max="6" width="13.6640625" style="156" bestFit="1" customWidth="1"/>
    <col min="7" max="7" width="20" style="30" bestFit="1" customWidth="1"/>
    <col min="8" max="8" width="23.109375" style="30" bestFit="1" customWidth="1"/>
    <col min="9" max="9" width="18.5546875" style="30" bestFit="1" customWidth="1"/>
    <col min="10" max="10" width="12.6640625" style="30" customWidth="1"/>
    <col min="11" max="16384" width="9.109375" style="30"/>
  </cols>
  <sheetData>
    <row r="1" spans="1:10" ht="42" customHeight="1" thickBot="1">
      <c r="C1" s="160" t="s">
        <v>23</v>
      </c>
      <c r="D1" s="161"/>
      <c r="E1" s="161"/>
      <c r="F1" s="162"/>
    </row>
    <row r="2" spans="1:10" ht="43.2" customHeight="1">
      <c r="C2" s="159" t="str">
        <f>VLOOKUP(E3,BD_Clients!1:1048576,2)</f>
        <v>Saviakjuk, Tunu Joe Saku Joani Billy</v>
      </c>
      <c r="D2" s="159"/>
      <c r="E2" s="159"/>
      <c r="F2" s="159"/>
    </row>
    <row r="3" spans="1:10" ht="22.8">
      <c r="C3" s="155">
        <f>VLOOKUP('ANNUAL BUDGET'!E3,BD_Clients!1:1048576,3)</f>
        <v>41141</v>
      </c>
      <c r="D3" s="39">
        <f>DATEDIF((C3),D5,"Y")</f>
        <v>10</v>
      </c>
      <c r="E3" s="163">
        <v>12033</v>
      </c>
      <c r="F3" s="164"/>
      <c r="G3" s="28"/>
      <c r="H3" s="29"/>
      <c r="I3" s="29"/>
    </row>
    <row r="4" spans="1:10" ht="27.6" customHeight="1">
      <c r="C4" s="45" t="s">
        <v>2</v>
      </c>
      <c r="D4" s="46" t="s">
        <v>3</v>
      </c>
      <c r="E4" s="158" t="s">
        <v>1</v>
      </c>
      <c r="F4" s="158"/>
      <c r="J4" s="31"/>
    </row>
    <row r="5" spans="1:10" ht="25.5" customHeight="1">
      <c r="C5" s="32" t="s">
        <v>2509</v>
      </c>
      <c r="D5" s="165">
        <v>44926</v>
      </c>
      <c r="E5" s="165"/>
      <c r="F5" s="165"/>
      <c r="G5" s="33"/>
      <c r="H5" s="34"/>
      <c r="I5" s="33"/>
    </row>
    <row r="6" spans="1:10" ht="25.5" customHeight="1">
      <c r="C6" s="35" t="s">
        <v>17</v>
      </c>
      <c r="D6" s="35" t="s">
        <v>19</v>
      </c>
      <c r="E6" s="35" t="s">
        <v>20</v>
      </c>
      <c r="F6" s="40" t="s">
        <v>21</v>
      </c>
    </row>
    <row r="7" spans="1:10" ht="25.5" customHeight="1">
      <c r="C7" s="48" t="s">
        <v>10</v>
      </c>
      <c r="D7" s="47">
        <f ca="1">IFERROR(INDEX(matrice,MATCH(CashSummaryTable[[#This Row],[Account]],account,0),MATCH($D$3,age,1)),0)</f>
        <v>468.28</v>
      </c>
      <c r="E7" s="47">
        <f>SUMIFS(CashSpent[Amount],CashSpent[Account '#],CashSummaryTable[[#This Row],[Account]],CashSpent[PERIOD YEAR
END],$D$5,CashSpent[CLIENT-UNG],$E$3)</f>
        <v>0</v>
      </c>
      <c r="F7" s="41">
        <f ca="1">CashSummaryTable[[#This Row],[Annual amount]]-CashSummaryTable[[#This Row],[Expenses claimed]]</f>
        <v>468.28</v>
      </c>
    </row>
    <row r="8" spans="1:10" ht="25.5" customHeight="1">
      <c r="C8" s="49" t="s">
        <v>11</v>
      </c>
      <c r="D8" s="47">
        <f ca="1">IFERROR(INDEX(matrice,MATCH(CashSummaryTable[[#This Row],[Account]],account,0),MATCH($D$3,age,1)),0)</f>
        <v>189.63</v>
      </c>
      <c r="E8" s="47">
        <f>SUMIFS(CashSpent[Amount],CashSpent[Account '#],CashSummaryTable[[#This Row],[Account]],CashSpent[PERIOD YEAR
END],$D$5,CashSpent[CLIENT-UNG],$E$3)</f>
        <v>0</v>
      </c>
      <c r="F8" s="41">
        <f ca="1">CashSummaryTable[[#This Row],[Annual amount]]-CashSummaryTable[[#This Row],[Expenses claimed]]</f>
        <v>189.63</v>
      </c>
    </row>
    <row r="9" spans="1:10" ht="25.5" customHeight="1">
      <c r="C9" s="49" t="s">
        <v>16</v>
      </c>
      <c r="D9" s="47">
        <f ca="1">IFERROR(INDEX(matrice,MATCH(CashSummaryTable[[#This Row],[Account]],account,0),MATCH($D$3,age,1)),0)</f>
        <v>152.91</v>
      </c>
      <c r="E9" s="47">
        <f>SUMIFS(CashSpent[Amount],CashSpent[Account '#],CashSummaryTable[[#This Row],[Account]],CashSpent[PERIOD YEAR
END],$D$5,CashSpent[CLIENT-UNG],$E$3)</f>
        <v>0</v>
      </c>
      <c r="F9" s="41">
        <f ca="1">CashSummaryTable[[#This Row],[Annual amount]]-CashSummaryTable[[#This Row],[Expenses claimed]]</f>
        <v>152.91</v>
      </c>
    </row>
    <row r="10" spans="1:10" ht="25.5" customHeight="1">
      <c r="C10" s="49" t="s">
        <v>15</v>
      </c>
      <c r="D10" s="47">
        <f ca="1">IFERROR(INDEX(matrice,MATCH(CashSummaryTable[[#This Row],[Account]],account,0),MATCH($D$3,age,1)),0)</f>
        <v>0</v>
      </c>
      <c r="E10" s="47">
        <f>SUMIFS(CashSpent[Amount],CashSpent[Account '#],CashSummaryTable[[#This Row],[Account]],CashSpent[PERIOD YEAR
END],$D$5,CashSpent[CLIENT-UNG],$E$3)</f>
        <v>0</v>
      </c>
      <c r="F10" s="41">
        <f ca="1">CashSummaryTable[[#This Row],[Annual amount]]-CashSummaryTable[[#This Row],[Expenses claimed]]</f>
        <v>0</v>
      </c>
    </row>
    <row r="11" spans="1:10" ht="25.5" customHeight="1">
      <c r="C11" s="49" t="s">
        <v>13</v>
      </c>
      <c r="D11" s="47">
        <f ca="1">IFERROR(INDEX(matrice,MATCH(CashSummaryTable[[#This Row],[Account]],account,0),MATCH($D$3,age,1)),0)</f>
        <v>0</v>
      </c>
      <c r="E11" s="47">
        <f>SUMIFS(CashSpent[Amount],CashSpent[Account '#],CashSummaryTable[[#This Row],[Account]],CashSpent[PERIOD YEAR
END],$D$5,CashSpent[CLIENT-UNG],$E$3)</f>
        <v>0</v>
      </c>
      <c r="F11" s="41">
        <f ca="1">CashSummaryTable[[#This Row],[Annual amount]]-CashSummaryTable[[#This Row],[Expenses claimed]]</f>
        <v>0</v>
      </c>
    </row>
    <row r="12" spans="1:10" ht="25.5" customHeight="1">
      <c r="C12" s="48" t="s">
        <v>12</v>
      </c>
      <c r="D12" s="47">
        <f ca="1">IFERROR(INDEX(matrice,MATCH(CashSummaryTable[[#This Row],[Account]],account,0),MATCH($D$3,age,1)),0)</f>
        <v>132</v>
      </c>
      <c r="E12" s="47">
        <f>SUMIFS(CashSpent[Amount],CashSpent[Account '#],CashSummaryTable[[#This Row],[Account]],CashSpent[PERIOD YEAR
END],$D$5,CashSpent[CLIENT-UNG],$E$3)</f>
        <v>0</v>
      </c>
      <c r="F12" s="41">
        <f ca="1">CashSummaryTable[[#This Row],[Annual amount]]-CashSummaryTable[[#This Row],[Expenses claimed]]</f>
        <v>132</v>
      </c>
    </row>
    <row r="13" spans="1:10" ht="25.5" customHeight="1">
      <c r="C13" s="36" t="s">
        <v>14</v>
      </c>
      <c r="D13" s="47">
        <f ca="1">IFERROR(INDEX(matrice,MATCH(CashSummaryTable[[#This Row],[Account]],account,0),MATCH($D$3,age,1)),0)</f>
        <v>0</v>
      </c>
      <c r="E13" s="47">
        <f>SUMIFS(CashSpent[Amount],CashSpent[Account '#],CashSummaryTable[[#This Row],[Account]],CashSpent[PERIOD YEAR
END],$D$5,CashSpent[CLIENT-UNG],$E$3)</f>
        <v>0</v>
      </c>
      <c r="F13" s="41">
        <f ca="1">CashSummaryTable[[#This Row],[Annual amount]]-CashSummaryTable[[#This Row],[Expenses claimed]]</f>
        <v>0</v>
      </c>
    </row>
    <row r="14" spans="1:10" s="154" customFormat="1" ht="25.5" customHeight="1">
      <c r="A14" s="157"/>
      <c r="B14" s="157"/>
      <c r="C14" s="153" t="s">
        <v>33</v>
      </c>
      <c r="D14" s="47">
        <f ca="1">IFERROR(INDEX(matrice,MATCH(CashSummaryTable[[#This Row],[Account]],account,0),MATCH($D$3,age,1)),0)</f>
        <v>0</v>
      </c>
      <c r="E14" s="47">
        <f>SUMIFS(CashSpent[Amount],CashSpent[Account '#],CashSummaryTable[[#This Row],[Account]],CashSpent[PERIOD YEAR
END],$D$5,CashSpent[CLIENT-UNG],$E$3)</f>
        <v>0</v>
      </c>
      <c r="F14" s="41">
        <f ca="1">CashSummaryTable[[#This Row],[Annual amount]]-CashSummaryTable[[#This Row],[Expenses claimed]]</f>
        <v>0</v>
      </c>
    </row>
    <row r="15" spans="1:10" s="154" customFormat="1" ht="25.5" customHeight="1">
      <c r="A15" s="157"/>
      <c r="B15" s="157"/>
      <c r="C15" s="153" t="s">
        <v>34</v>
      </c>
      <c r="D15" s="47">
        <f ca="1">IFERROR(INDEX(matrice,MATCH(CashSummaryTable[[#This Row],[Account]],account,0),MATCH($D$3,age,1)),0)</f>
        <v>0</v>
      </c>
      <c r="E15" s="47">
        <f>SUMIFS(CashSpent[Amount],CashSpent[Account '#],CashSummaryTable[[#This Row],[Account]],CashSpent[PERIOD YEAR
END],$D$5,CashSpent[CLIENT-UNG],$E$3)</f>
        <v>0</v>
      </c>
      <c r="F15" s="41">
        <f ca="1">CashSummaryTable[[#This Row],[Annual amount]]-CashSummaryTable[[#This Row],[Expenses claimed]]</f>
        <v>0</v>
      </c>
    </row>
    <row r="16" spans="1:10" s="154" customFormat="1" ht="25.5" customHeight="1">
      <c r="A16" s="157"/>
      <c r="B16" s="157"/>
      <c r="C16" s="153" t="s">
        <v>35</v>
      </c>
      <c r="D16" s="47">
        <f ca="1">IFERROR(INDEX(matrice,MATCH(CashSummaryTable[[#This Row],[Account]],account,0),MATCH($D$3,age,1)),0)</f>
        <v>0</v>
      </c>
      <c r="E16" s="47">
        <f>SUMIFS(CashSpent[Amount],CashSpent[Account '#],CashSummaryTable[[#This Row],[Account]],CashSpent[PERIOD YEAR
END],$D$5,CashSpent[CLIENT-UNG],$E$3)</f>
        <v>0</v>
      </c>
      <c r="F16" s="41">
        <f ca="1">CashSummaryTable[[#This Row],[Annual amount]]-CashSummaryTable[[#This Row],[Expenses claimed]]</f>
        <v>0</v>
      </c>
    </row>
    <row r="17" spans="1:6" s="154" customFormat="1" ht="25.5" customHeight="1">
      <c r="A17" s="157"/>
      <c r="B17" s="157"/>
      <c r="C17" s="153" t="s">
        <v>36</v>
      </c>
      <c r="D17" s="47">
        <f ca="1">IFERROR(INDEX(matrice,MATCH(CashSummaryTable[[#This Row],[Account]],account,0),MATCH($D$3,age,1)),0)</f>
        <v>0</v>
      </c>
      <c r="E17" s="47">
        <f>SUMIFS(CashSpent[Amount],CashSpent[Account '#],CashSummaryTable[[#This Row],[Account]],CashSpent[PERIOD YEAR
END],$D$5,CashSpent[CLIENT-UNG],$E$3)</f>
        <v>0</v>
      </c>
      <c r="F17" s="41">
        <f ca="1">CashSummaryTable[[#This Row],[Annual amount]]-CashSummaryTable[[#This Row],[Expenses claimed]]</f>
        <v>0</v>
      </c>
    </row>
    <row r="18" spans="1:6" s="154" customFormat="1" ht="25.5" customHeight="1">
      <c r="A18" s="157"/>
      <c r="B18" s="157"/>
      <c r="C18" s="153" t="s">
        <v>37</v>
      </c>
      <c r="D18" s="47">
        <f ca="1">IFERROR(INDEX(matrice,MATCH(CashSummaryTable[[#This Row],[Account]],account,0),MATCH($D$3,age,1)),0)</f>
        <v>0</v>
      </c>
      <c r="E18" s="47">
        <f>SUMIFS(CashSpent[Amount],CashSpent[Account '#],CashSummaryTable[[#This Row],[Account]],CashSpent[PERIOD YEAR
END],$D$5,CashSpent[CLIENT-UNG],$E$3)</f>
        <v>0</v>
      </c>
      <c r="F18" s="41">
        <f ca="1">CashSummaryTable[[#This Row],[Annual amount]]-CashSummaryTable[[#This Row],[Expenses claimed]]</f>
        <v>0</v>
      </c>
    </row>
    <row r="19" spans="1:6" s="154" customFormat="1" ht="25.5" customHeight="1">
      <c r="A19" s="157"/>
      <c r="B19" s="157"/>
      <c r="C19" s="153" t="s">
        <v>38</v>
      </c>
      <c r="D19" s="47">
        <f ca="1">IFERROR(INDEX(matrice,MATCH(CashSummaryTable[[#This Row],[Account]],account,0),MATCH($D$3,age,1)),0)</f>
        <v>0</v>
      </c>
      <c r="E19" s="47">
        <f>SUMIFS(CashSpent[Amount],CashSpent[Account '#],CashSummaryTable[[#This Row],[Account]],CashSpent[PERIOD YEAR
END],$D$5,CashSpent[CLIENT-UNG],$E$3)</f>
        <v>0</v>
      </c>
      <c r="F19" s="41">
        <f ca="1">CashSummaryTable[[#This Row],[Annual amount]]-CashSummaryTable[[#This Row],[Expenses claimed]]</f>
        <v>0</v>
      </c>
    </row>
    <row r="20" spans="1:6" s="154" customFormat="1" ht="25.5" customHeight="1">
      <c r="A20" s="157"/>
      <c r="B20" s="157"/>
      <c r="C20" s="153" t="s">
        <v>39</v>
      </c>
      <c r="D20" s="47">
        <f ca="1">IFERROR(INDEX(matrice,MATCH(CashSummaryTable[[#This Row],[Account]],account,0),MATCH($D$3,age,1)),0)</f>
        <v>0</v>
      </c>
      <c r="E20" s="47">
        <f>SUMIFS(CashSpent[Amount],CashSpent[Account '#],CashSummaryTable[[#This Row],[Account]],CashSpent[PERIOD YEAR
END],$D$5,CashSpent[CLIENT-UNG],$E$3)</f>
        <v>0</v>
      </c>
      <c r="F20" s="41">
        <f ca="1">CashSummaryTable[[#This Row],[Annual amount]]-CashSummaryTable[[#This Row],[Expenses claimed]]</f>
        <v>0</v>
      </c>
    </row>
    <row r="21" spans="1:6" s="154" customFormat="1" ht="25.5" customHeight="1">
      <c r="A21" s="157"/>
      <c r="B21" s="157"/>
      <c r="C21" s="153" t="s">
        <v>40</v>
      </c>
      <c r="D21" s="47">
        <f ca="1">IFERROR(INDEX(matrice,MATCH(CashSummaryTable[[#This Row],[Account]],account,0),MATCH($D$3,age,1)),0)</f>
        <v>0</v>
      </c>
      <c r="E21" s="47">
        <f>SUMIFS(CashSpent[Amount],CashSpent[Account '#],CashSummaryTable[[#This Row],[Account]],CashSpent[PERIOD YEAR
END],$D$5,CashSpent[CLIENT-UNG],$E$3)</f>
        <v>0</v>
      </c>
      <c r="F21" s="41">
        <f ca="1">CashSummaryTable[[#This Row],[Annual amount]]-CashSummaryTable[[#This Row],[Expenses claimed]]</f>
        <v>0</v>
      </c>
    </row>
    <row r="22" spans="1:6" s="154" customFormat="1" ht="25.5" customHeight="1">
      <c r="A22" s="157"/>
      <c r="B22" s="157"/>
      <c r="C22" s="153" t="s">
        <v>41</v>
      </c>
      <c r="D22" s="47">
        <f ca="1">IFERROR(INDEX(matrice,MATCH(CashSummaryTable[[#This Row],[Account]],account,0),MATCH($D$3,age,1)),0)</f>
        <v>0</v>
      </c>
      <c r="E22" s="47">
        <f>SUMIFS(CashSpent[Amount],CashSpent[Account '#],CashSummaryTable[[#This Row],[Account]],CashSpent[PERIOD YEAR
END],$D$5,CashSpent[CLIENT-UNG],$E$3)</f>
        <v>0</v>
      </c>
      <c r="F22" s="41">
        <f ca="1">CashSummaryTable[[#This Row],[Annual amount]]-CashSummaryTable[[#This Row],[Expenses claimed]]</f>
        <v>0</v>
      </c>
    </row>
    <row r="23" spans="1:6" s="154" customFormat="1" ht="25.5" customHeight="1">
      <c r="A23" s="157"/>
      <c r="B23" s="157"/>
      <c r="C23" s="153" t="s">
        <v>42</v>
      </c>
      <c r="D23" s="47">
        <f ca="1">IFERROR(INDEX(matrice,MATCH(CashSummaryTable[[#This Row],[Account]],account,0),MATCH($D$3,age,1)),0)</f>
        <v>0</v>
      </c>
      <c r="E23" s="47">
        <f>SUMIFS(CashSpent[Amount],CashSpent[Account '#],CashSummaryTable[[#This Row],[Account]],CashSpent[PERIOD YEAR
END],$D$5,CashSpent[CLIENT-UNG],$E$3)</f>
        <v>0</v>
      </c>
      <c r="F23" s="41">
        <f ca="1">CashSummaryTable[[#This Row],[Annual amount]]-CashSummaryTable[[#This Row],[Expenses claimed]]</f>
        <v>0</v>
      </c>
    </row>
    <row r="24" spans="1:6" s="154" customFormat="1" ht="25.5" customHeight="1">
      <c r="A24" s="157"/>
      <c r="B24" s="157"/>
      <c r="C24" s="153" t="s">
        <v>43</v>
      </c>
      <c r="D24" s="47">
        <f ca="1">IFERROR(INDEX(matrice,MATCH(CashSummaryTable[[#This Row],[Account]],account,0),MATCH($D$3,age,1)),0)</f>
        <v>0</v>
      </c>
      <c r="E24" s="47">
        <f>SUMIFS(CashSpent[Amount],CashSpent[Account '#],CashSummaryTable[[#This Row],[Account]],CashSpent[PERIOD YEAR
END],$D$5,CashSpent[CLIENT-UNG],$E$3)</f>
        <v>0</v>
      </c>
      <c r="F24" s="41">
        <f ca="1">CashSummaryTable[[#This Row],[Annual amount]]-CashSummaryTable[[#This Row],[Expenses claimed]]</f>
        <v>0</v>
      </c>
    </row>
    <row r="25" spans="1:6" s="154" customFormat="1" ht="25.5" customHeight="1">
      <c r="A25" s="157"/>
      <c r="B25" s="157"/>
      <c r="C25" s="153" t="s">
        <v>44</v>
      </c>
      <c r="D25" s="47">
        <f ca="1">IFERROR(INDEX(matrice,MATCH(CashSummaryTable[[#This Row],[Account]],account,0),MATCH($D$3,age,1)),0)</f>
        <v>0</v>
      </c>
      <c r="E25" s="47">
        <f>SUMIFS(CashSpent[Amount],CashSpent[Account '#],CashSummaryTable[[#This Row],[Account]],CashSpent[PERIOD YEAR
END],$D$5,CashSpent[CLIENT-UNG],$E$3)</f>
        <v>0</v>
      </c>
      <c r="F25" s="41">
        <f ca="1">CashSummaryTable[[#This Row],[Annual amount]]-CashSummaryTable[[#This Row],[Expenses claimed]]</f>
        <v>0</v>
      </c>
    </row>
    <row r="26" spans="1:6" s="154" customFormat="1" ht="25.5" customHeight="1">
      <c r="A26" s="157"/>
      <c r="B26" s="157"/>
      <c r="C26" s="153" t="s">
        <v>45</v>
      </c>
      <c r="D26" s="47">
        <f ca="1">IFERROR(INDEX(matrice,MATCH(CashSummaryTable[[#This Row],[Account]],account,0),MATCH($D$3,age,1)),0)</f>
        <v>0</v>
      </c>
      <c r="E26" s="47">
        <f>SUMIFS(CashSpent[Amount],CashSpent[Account '#],CashSummaryTable[[#This Row],[Account]],CashSpent[PERIOD YEAR
END],$D$5,CashSpent[CLIENT-UNG],$E$3)</f>
        <v>0</v>
      </c>
      <c r="F26" s="41">
        <f ca="1">CashSummaryTable[[#This Row],[Annual amount]]-CashSummaryTable[[#This Row],[Expenses claimed]]</f>
        <v>0</v>
      </c>
    </row>
    <row r="27" spans="1:6" s="154" customFormat="1" ht="25.5" customHeight="1">
      <c r="A27" s="157"/>
      <c r="B27" s="157"/>
      <c r="C27" s="153" t="s">
        <v>46</v>
      </c>
      <c r="D27" s="47">
        <f ca="1">IFERROR(INDEX(matrice,MATCH(CashSummaryTable[[#This Row],[Account]],account,0),MATCH($D$3,age,1)),0)</f>
        <v>0</v>
      </c>
      <c r="E27" s="47">
        <f>SUMIFS(CashSpent[Amount],CashSpent[Account '#],CashSummaryTable[[#This Row],[Account]],CashSpent[PERIOD YEAR
END],$D$5,CashSpent[CLIENT-UNG],$E$3)</f>
        <v>0</v>
      </c>
      <c r="F27" s="41">
        <f ca="1">CashSummaryTable[[#This Row],[Annual amount]]-CashSummaryTable[[#This Row],[Expenses claimed]]</f>
        <v>0</v>
      </c>
    </row>
    <row r="28" spans="1:6" s="154" customFormat="1" ht="25.5" customHeight="1">
      <c r="A28" s="157"/>
      <c r="B28" s="157"/>
      <c r="C28" s="153" t="s">
        <v>47</v>
      </c>
      <c r="D28" s="47">
        <f ca="1">IFERROR(INDEX(matrice,MATCH(CashSummaryTable[[#This Row],[Account]],account,0),MATCH($D$3,age,1)),0)</f>
        <v>0</v>
      </c>
      <c r="E28" s="47">
        <f>SUMIFS(CashSpent[Amount],CashSpent[Account '#],CashSummaryTable[[#This Row],[Account]],CashSpent[PERIOD YEAR
END],$D$5,CashSpent[CLIENT-UNG],$E$3)</f>
        <v>0</v>
      </c>
      <c r="F28" s="41">
        <f ca="1">CashSummaryTable[[#This Row],[Annual amount]]-CashSummaryTable[[#This Row],[Expenses claimed]]</f>
        <v>0</v>
      </c>
    </row>
    <row r="29" spans="1:6" s="154" customFormat="1" ht="25.5" customHeight="1">
      <c r="A29" s="157"/>
      <c r="B29" s="157"/>
      <c r="C29" s="153" t="s">
        <v>48</v>
      </c>
      <c r="D29" s="47">
        <f ca="1">IFERROR(INDEX(matrice,MATCH(CashSummaryTable[[#This Row],[Account]],account,0),MATCH($D$3,age,1)),0)</f>
        <v>0</v>
      </c>
      <c r="E29" s="47">
        <f>SUMIFS(CashSpent[Amount],CashSpent[Account '#],CashSummaryTable[[#This Row],[Account]],CashSpent[PERIOD YEAR
END],$D$5,CashSpent[CLIENT-UNG],$E$3)</f>
        <v>0</v>
      </c>
      <c r="F29" s="41">
        <f ca="1">CashSummaryTable[[#This Row],[Annual amount]]-CashSummaryTable[[#This Row],[Expenses claimed]]</f>
        <v>0</v>
      </c>
    </row>
    <row r="30" spans="1:6" s="154" customFormat="1" ht="25.5" customHeight="1">
      <c r="A30" s="157"/>
      <c r="B30" s="157"/>
      <c r="C30" s="153" t="s">
        <v>49</v>
      </c>
      <c r="D30" s="47">
        <f ca="1">IFERROR(INDEX(matrice,MATCH(CashSummaryTable[[#This Row],[Account]],account,0),MATCH($D$3,age,1)),0)</f>
        <v>0</v>
      </c>
      <c r="E30" s="47">
        <f>SUMIFS(CashSpent[Amount],CashSpent[Account '#],CashSummaryTable[[#This Row],[Account]],CashSpent[PERIOD YEAR
END],$D$5,CashSpent[CLIENT-UNG],$E$3)</f>
        <v>0</v>
      </c>
      <c r="F30" s="41">
        <f ca="1">CashSummaryTable[[#This Row],[Annual amount]]-CashSummaryTable[[#This Row],[Expenses claimed]]</f>
        <v>0</v>
      </c>
    </row>
    <row r="31" spans="1:6" s="154" customFormat="1" ht="25.5" customHeight="1">
      <c r="A31" s="157"/>
      <c r="B31" s="157"/>
      <c r="C31" s="153" t="s">
        <v>50</v>
      </c>
      <c r="D31" s="47">
        <f ca="1">IFERROR(INDEX(matrice,MATCH(CashSummaryTable[[#This Row],[Account]],account,0),MATCH($D$3,age,1)),0)</f>
        <v>0</v>
      </c>
      <c r="E31" s="47">
        <f>SUMIFS(CashSpent[Amount],CashSpent[Account '#],CashSummaryTable[[#This Row],[Account]],CashSpent[PERIOD YEAR
END],$D$5,CashSpent[CLIENT-UNG],$E$3)</f>
        <v>0</v>
      </c>
      <c r="F31" s="41">
        <f ca="1">CashSummaryTable[[#This Row],[Annual amount]]-CashSummaryTable[[#This Row],[Expenses claimed]]</f>
        <v>0</v>
      </c>
    </row>
    <row r="32" spans="1:6" s="154" customFormat="1" ht="25.5" customHeight="1">
      <c r="A32" s="157"/>
      <c r="B32" s="157"/>
      <c r="C32" s="153" t="s">
        <v>51</v>
      </c>
      <c r="D32" s="47">
        <f ca="1">IFERROR(INDEX(matrice,MATCH(CashSummaryTable[[#This Row],[Account]],account,0),MATCH($D$3,age,1)),0)</f>
        <v>0</v>
      </c>
      <c r="E32" s="47">
        <f>SUMIFS(CashSpent[Amount],CashSpent[Account '#],CashSummaryTable[[#This Row],[Account]],CashSpent[PERIOD YEAR
END],$D$5,CashSpent[CLIENT-UNG],$E$3)</f>
        <v>664.22</v>
      </c>
      <c r="F32" s="41">
        <f ca="1">CashSummaryTable[[#This Row],[Annual amount]]-CashSummaryTable[[#This Row],[Expenses claimed]]</f>
        <v>-664.22</v>
      </c>
    </row>
    <row r="33" spans="1:6" s="154" customFormat="1" ht="25.5" customHeight="1">
      <c r="A33" s="157"/>
      <c r="B33" s="157"/>
      <c r="C33" s="153" t="s">
        <v>52</v>
      </c>
      <c r="D33" s="47">
        <f ca="1">IFERROR(INDEX(matrice,MATCH(CashSummaryTable[[#This Row],[Account]],account,0),MATCH($D$3,age,1)),0)</f>
        <v>0</v>
      </c>
      <c r="E33" s="47">
        <f>SUMIFS(CashSpent[Amount],CashSpent[Account '#],CashSummaryTable[[#This Row],[Account]],CashSpent[PERIOD YEAR
END],$D$5,CashSpent[CLIENT-UNG],$E$3)</f>
        <v>0</v>
      </c>
      <c r="F33" s="41">
        <f ca="1">CashSummaryTable[[#This Row],[Annual amount]]-CashSummaryTable[[#This Row],[Expenses claimed]]</f>
        <v>0</v>
      </c>
    </row>
    <row r="34" spans="1:6" s="154" customFormat="1" ht="25.5" customHeight="1">
      <c r="A34" s="157"/>
      <c r="B34" s="157"/>
      <c r="C34" s="153" t="s">
        <v>53</v>
      </c>
      <c r="D34" s="47">
        <f ca="1">IFERROR(INDEX(matrice,MATCH(CashSummaryTable[[#This Row],[Account]],account,0),MATCH($D$3,age,1)),0)</f>
        <v>0</v>
      </c>
      <c r="E34" s="47">
        <f>SUMIFS(CashSpent[Amount],CashSpent[Account '#],CashSummaryTable[[#This Row],[Account]],CashSpent[PERIOD YEAR
END],$D$5,CashSpent[CLIENT-UNG],$E$3)</f>
        <v>0</v>
      </c>
      <c r="F34" s="41">
        <f ca="1">CashSummaryTable[[#This Row],[Annual amount]]-CashSummaryTable[[#This Row],[Expenses claimed]]</f>
        <v>0</v>
      </c>
    </row>
    <row r="35" spans="1:6" s="154" customFormat="1" ht="25.5" customHeight="1">
      <c r="A35" s="157"/>
      <c r="B35" s="157"/>
      <c r="C35" s="153" t="s">
        <v>54</v>
      </c>
      <c r="D35" s="47">
        <f ca="1">IFERROR(INDEX(matrice,MATCH(CashSummaryTable[[#This Row],[Account]],account,0),MATCH($D$3,age,1)),0)</f>
        <v>0</v>
      </c>
      <c r="E35" s="47">
        <f>SUMIFS(CashSpent[Amount],CashSpent[Account '#],CashSummaryTable[[#This Row],[Account]],CashSpent[PERIOD YEAR
END],$D$5,CashSpent[CLIENT-UNG],$E$3)</f>
        <v>0</v>
      </c>
      <c r="F35" s="41">
        <f ca="1">CashSummaryTable[[#This Row],[Annual amount]]-CashSummaryTable[[#This Row],[Expenses claimed]]</f>
        <v>0</v>
      </c>
    </row>
    <row r="36" spans="1:6" s="154" customFormat="1" ht="25.5" customHeight="1">
      <c r="A36" s="157"/>
      <c r="B36" s="157"/>
      <c r="C36" s="153" t="s">
        <v>55</v>
      </c>
      <c r="D36" s="47">
        <f ca="1">IFERROR(INDEX(matrice,MATCH(CashSummaryTable[[#This Row],[Account]],account,0),MATCH($D$3,age,1)),0)</f>
        <v>0</v>
      </c>
      <c r="E36" s="47">
        <f>SUMIFS(CashSpent[Amount],CashSpent[Account '#],CashSummaryTable[[#This Row],[Account]],CashSpent[PERIOD YEAR
END],$D$5,CashSpent[CLIENT-UNG],$E$3)</f>
        <v>0</v>
      </c>
      <c r="F36" s="41">
        <f ca="1">CashSummaryTable[[#This Row],[Annual amount]]-CashSummaryTable[[#This Row],[Expenses claimed]]</f>
        <v>0</v>
      </c>
    </row>
    <row r="37" spans="1:6" s="154" customFormat="1" ht="25.5" customHeight="1">
      <c r="A37" s="157"/>
      <c r="B37" s="157"/>
      <c r="C37" s="153" t="s">
        <v>56</v>
      </c>
      <c r="D37" s="47">
        <f ca="1">IFERROR(INDEX(matrice,MATCH(CashSummaryTable[[#This Row],[Account]],account,0),MATCH($D$3,age,1)),0)</f>
        <v>0</v>
      </c>
      <c r="E37" s="47">
        <f>SUMIFS(CashSpent[Amount],CashSpent[Account '#],CashSummaryTable[[#This Row],[Account]],CashSpent[PERIOD YEAR
END],$D$5,CashSpent[CLIENT-UNG],$E$3)</f>
        <v>0</v>
      </c>
      <c r="F37" s="41">
        <f ca="1">CashSummaryTable[[#This Row],[Annual amount]]-CashSummaryTable[[#This Row],[Expenses claimed]]</f>
        <v>0</v>
      </c>
    </row>
    <row r="38" spans="1:6" ht="25.5" customHeight="1">
      <c r="C38" s="42" t="s">
        <v>0</v>
      </c>
      <c r="D38" s="43">
        <f ca="1">SUBTOTAL(109,CashSummaryTable[Annual amount])</f>
        <v>942.81999999999994</v>
      </c>
      <c r="E38" s="43">
        <f>SUBTOTAL(109,CashSummaryTable[Expenses claimed])</f>
        <v>664.22</v>
      </c>
      <c r="F38" s="44">
        <f ca="1">SUBTOTAL(109,CashSummaryTable[BALANCE])</f>
        <v>278.59999999999991</v>
      </c>
    </row>
    <row r="39" spans="1:6" ht="25.5" customHeight="1">
      <c r="C39" s="38"/>
      <c r="D39" s="37"/>
      <c r="E39" s="37"/>
      <c r="F39" s="37"/>
    </row>
  </sheetData>
  <sheetProtection selectLockedCells="1"/>
  <mergeCells count="5">
    <mergeCell ref="E4:F4"/>
    <mergeCell ref="C2:F2"/>
    <mergeCell ref="C1:F1"/>
    <mergeCell ref="E3:F3"/>
    <mergeCell ref="D5:F5"/>
  </mergeCells>
  <phoneticPr fontId="8" type="noConversion"/>
  <conditionalFormatting sqref="F7:F37">
    <cfRule type="cellIs" dxfId="26" priority="1" operator="lessThanOrEqual">
      <formula>0</formula>
    </cfRule>
  </conditionalFormatting>
  <printOptions horizontalCentered="1"/>
  <pageMargins left="0.19685039370078741" right="0.19685039370078741" top="0.74803149606299213" bottom="0.74803149606299213" header="0.31496062992125984" footer="0.31496062992125984"/>
  <pageSetup fitToHeight="0" orientation="portrait" r:id="rId1"/>
  <headerFooter differentFirst="1">
    <oddFooter>Page &amp;P of &amp;N</oddFooter>
  </headerFooter>
  <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LISTE!$A$2:$A$12</xm:f>
          </x14:formula1>
          <xm:sqref>D5:F5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tabColor theme="1"/>
    <pageSetUpPr fitToPage="1"/>
  </sheetPr>
  <dimension ref="A1:K71"/>
  <sheetViews>
    <sheetView workbookViewId="0">
      <selection activeCell="E10" sqref="E10"/>
    </sheetView>
  </sheetViews>
  <sheetFormatPr defaultColWidth="9.109375" defaultRowHeight="17.399999999999999" outlineLevelCol="1"/>
  <cols>
    <col min="1" max="1" width="33.5546875" bestFit="1" customWidth="1"/>
    <col min="2" max="2" width="15.44140625" style="27" bestFit="1" customWidth="1"/>
    <col min="3" max="3" width="12.88671875" style="4" bestFit="1" customWidth="1"/>
    <col min="4" max="4" width="11.6640625" style="4" bestFit="1" customWidth="1"/>
    <col min="5" max="5" width="11.6640625" style="27" bestFit="1" customWidth="1"/>
    <col min="6" max="7" width="10.5546875" style="19" customWidth="1" outlineLevel="1"/>
    <col min="9" max="9" width="13.33203125" bestFit="1" customWidth="1"/>
    <col min="11" max="11" width="10.109375" bestFit="1" customWidth="1"/>
  </cols>
  <sheetData>
    <row r="1" spans="1:11" ht="47.25" customHeight="1">
      <c r="A1" s="166" t="s">
        <v>4</v>
      </c>
      <c r="B1" s="166"/>
      <c r="C1" s="166"/>
      <c r="D1" s="166"/>
      <c r="E1" s="166"/>
    </row>
    <row r="2" spans="1:11">
      <c r="B2" s="25" t="s">
        <v>6</v>
      </c>
      <c r="C2" s="22" t="s">
        <v>7</v>
      </c>
      <c r="D2" s="22" t="s">
        <v>8</v>
      </c>
      <c r="E2" s="25" t="s">
        <v>9</v>
      </c>
    </row>
    <row r="3" spans="1:11">
      <c r="A3" s="1" t="s">
        <v>22</v>
      </c>
      <c r="B3" s="167">
        <v>44926</v>
      </c>
      <c r="C3" s="168"/>
      <c r="D3" s="168"/>
      <c r="E3" s="168"/>
      <c r="F3" s="20">
        <f>B3</f>
        <v>44926</v>
      </c>
      <c r="G3" s="21">
        <f>MATCH('ANNUAL BUDGET'!D5,'ANNUAL RATES'!F3:F63,0)+4</f>
        <v>5</v>
      </c>
      <c r="I3" s="18"/>
    </row>
    <row r="4" spans="1:11" ht="15.6">
      <c r="A4" s="24" t="s">
        <v>5</v>
      </c>
      <c r="B4" s="16">
        <v>0</v>
      </c>
      <c r="C4" s="17">
        <v>5</v>
      </c>
      <c r="D4" s="17">
        <v>12</v>
      </c>
      <c r="E4" s="17">
        <v>16</v>
      </c>
    </row>
    <row r="5" spans="1:11">
      <c r="A5" s="23" t="s">
        <v>10</v>
      </c>
      <c r="B5" s="7">
        <v>396.23</v>
      </c>
      <c r="C5" s="7">
        <v>468.28</v>
      </c>
      <c r="D5" s="7">
        <v>549.84</v>
      </c>
      <c r="E5" s="8">
        <v>625.67999999999995</v>
      </c>
    </row>
    <row r="6" spans="1:11">
      <c r="A6" s="2" t="s">
        <v>11</v>
      </c>
      <c r="B6" s="7">
        <v>85.3</v>
      </c>
      <c r="C6" s="7">
        <v>189.63</v>
      </c>
      <c r="D6" s="7">
        <v>278.70999999999998</v>
      </c>
      <c r="E6" s="8">
        <v>322.29000000000002</v>
      </c>
    </row>
    <row r="7" spans="1:11">
      <c r="A7" s="2" t="s">
        <v>16</v>
      </c>
      <c r="B7" s="5">
        <v>0</v>
      </c>
      <c r="C7" s="5">
        <v>152.91</v>
      </c>
      <c r="D7" s="5">
        <v>0</v>
      </c>
      <c r="E7" s="6">
        <v>0</v>
      </c>
    </row>
    <row r="8" spans="1:11">
      <c r="A8" s="2" t="s">
        <v>15</v>
      </c>
      <c r="B8" s="7">
        <v>0</v>
      </c>
      <c r="C8" s="7">
        <v>0</v>
      </c>
      <c r="D8" s="7">
        <v>258.31</v>
      </c>
      <c r="E8" s="8">
        <v>258.31</v>
      </c>
    </row>
    <row r="9" spans="1:11">
      <c r="A9" s="2" t="s">
        <v>13</v>
      </c>
      <c r="B9" s="9">
        <v>0</v>
      </c>
      <c r="C9" s="10">
        <v>0</v>
      </c>
      <c r="D9" s="10">
        <v>0</v>
      </c>
      <c r="E9" s="11">
        <v>0</v>
      </c>
      <c r="K9" s="14"/>
    </row>
    <row r="10" spans="1:11" ht="20.25" customHeight="1">
      <c r="A10" s="23" t="s">
        <v>12</v>
      </c>
      <c r="B10" s="9">
        <v>132</v>
      </c>
      <c r="C10" s="10">
        <v>132</v>
      </c>
      <c r="D10" s="10">
        <v>132</v>
      </c>
      <c r="E10" s="11">
        <v>132</v>
      </c>
    </row>
    <row r="11" spans="1:11" ht="18" thickBot="1">
      <c r="A11" s="3" t="s">
        <v>14</v>
      </c>
      <c r="B11" s="12"/>
      <c r="C11" s="12"/>
      <c r="D11" s="12"/>
      <c r="E11" s="13"/>
    </row>
    <row r="12" spans="1:11">
      <c r="K12" s="14"/>
    </row>
    <row r="13" spans="1:11">
      <c r="A13" s="1" t="s">
        <v>22</v>
      </c>
      <c r="B13" s="169">
        <v>45291</v>
      </c>
      <c r="C13" s="169"/>
      <c r="D13" s="169"/>
      <c r="E13" s="169"/>
      <c r="F13" s="20">
        <f>B13</f>
        <v>45291</v>
      </c>
      <c r="G13" s="21"/>
      <c r="K13" s="15"/>
    </row>
    <row r="14" spans="1:11" ht="15.6">
      <c r="A14" s="1" t="s">
        <v>5</v>
      </c>
      <c r="B14" s="16">
        <v>0</v>
      </c>
      <c r="C14" s="17">
        <v>5</v>
      </c>
      <c r="D14" s="17">
        <v>12</v>
      </c>
      <c r="E14" s="17">
        <v>16</v>
      </c>
    </row>
    <row r="15" spans="1:11">
      <c r="A15" s="2" t="s">
        <v>10</v>
      </c>
      <c r="B15" s="7">
        <v>0</v>
      </c>
      <c r="C15" s="7">
        <v>0</v>
      </c>
      <c r="D15" s="7">
        <v>0</v>
      </c>
      <c r="E15" s="7">
        <v>0</v>
      </c>
    </row>
    <row r="16" spans="1:11">
      <c r="A16" s="2" t="s">
        <v>11</v>
      </c>
      <c r="B16" s="7">
        <v>0</v>
      </c>
      <c r="C16" s="7">
        <v>0</v>
      </c>
      <c r="D16" s="7">
        <v>0</v>
      </c>
      <c r="E16" s="7">
        <v>0</v>
      </c>
    </row>
    <row r="17" spans="1:6">
      <c r="A17" s="2" t="s">
        <v>16</v>
      </c>
      <c r="B17" s="5">
        <v>0</v>
      </c>
      <c r="C17" s="5">
        <v>0</v>
      </c>
      <c r="D17" s="5">
        <v>0</v>
      </c>
      <c r="E17" s="5">
        <v>0</v>
      </c>
    </row>
    <row r="18" spans="1:6">
      <c r="A18" s="2" t="s">
        <v>15</v>
      </c>
      <c r="B18" s="7">
        <v>0</v>
      </c>
      <c r="C18" s="7">
        <v>0</v>
      </c>
      <c r="D18" s="7">
        <v>0</v>
      </c>
      <c r="E18" s="7">
        <v>0</v>
      </c>
    </row>
    <row r="19" spans="1:6">
      <c r="A19" s="2" t="s">
        <v>13</v>
      </c>
      <c r="B19" s="9">
        <v>0</v>
      </c>
      <c r="C19" s="9">
        <v>0</v>
      </c>
      <c r="D19" s="9">
        <v>0</v>
      </c>
      <c r="E19" s="9">
        <v>0</v>
      </c>
    </row>
    <row r="20" spans="1:6">
      <c r="A20" s="3" t="s">
        <v>12</v>
      </c>
      <c r="B20" s="9">
        <v>0</v>
      </c>
      <c r="C20" s="9">
        <v>0</v>
      </c>
      <c r="D20" s="9">
        <v>0</v>
      </c>
      <c r="E20" s="9">
        <v>0</v>
      </c>
    </row>
    <row r="21" spans="1:6" ht="18" thickBot="1">
      <c r="A21" s="3" t="s">
        <v>14</v>
      </c>
      <c r="B21" s="12"/>
      <c r="C21" s="12"/>
      <c r="D21" s="12"/>
      <c r="E21" s="26"/>
    </row>
    <row r="23" spans="1:6">
      <c r="A23" s="1" t="s">
        <v>22</v>
      </c>
      <c r="B23" s="169">
        <v>45657</v>
      </c>
      <c r="C23" s="169"/>
      <c r="D23" s="169"/>
      <c r="E23" s="169"/>
      <c r="F23" s="20">
        <f>B23</f>
        <v>45657</v>
      </c>
    </row>
    <row r="24" spans="1:6" ht="15.6">
      <c r="A24" s="1" t="s">
        <v>5</v>
      </c>
      <c r="B24" s="16">
        <v>0</v>
      </c>
      <c r="C24" s="17">
        <v>5</v>
      </c>
      <c r="D24" s="17">
        <v>12</v>
      </c>
      <c r="E24" s="17">
        <v>16</v>
      </c>
    </row>
    <row r="25" spans="1:6">
      <c r="A25" s="2" t="s">
        <v>10</v>
      </c>
      <c r="B25" s="7">
        <v>0</v>
      </c>
      <c r="C25" s="7">
        <v>0</v>
      </c>
      <c r="D25" s="7">
        <v>0</v>
      </c>
      <c r="E25" s="7">
        <v>0</v>
      </c>
    </row>
    <row r="26" spans="1:6">
      <c r="A26" s="2" t="s">
        <v>11</v>
      </c>
      <c r="B26" s="7">
        <v>0</v>
      </c>
      <c r="C26" s="7">
        <v>0</v>
      </c>
      <c r="D26" s="7">
        <v>0</v>
      </c>
      <c r="E26" s="7">
        <v>0</v>
      </c>
    </row>
    <row r="27" spans="1:6">
      <c r="A27" s="2" t="s">
        <v>16</v>
      </c>
      <c r="B27" s="5">
        <v>0</v>
      </c>
      <c r="C27" s="5">
        <v>0</v>
      </c>
      <c r="D27" s="5">
        <v>0</v>
      </c>
      <c r="E27" s="5">
        <v>0</v>
      </c>
    </row>
    <row r="28" spans="1:6">
      <c r="A28" s="2" t="s">
        <v>15</v>
      </c>
      <c r="B28" s="7">
        <v>0</v>
      </c>
      <c r="C28" s="7">
        <v>0</v>
      </c>
      <c r="D28" s="7">
        <v>0</v>
      </c>
      <c r="E28" s="7">
        <v>0</v>
      </c>
    </row>
    <row r="29" spans="1:6">
      <c r="A29" s="2" t="s">
        <v>13</v>
      </c>
      <c r="B29" s="9">
        <v>0</v>
      </c>
      <c r="C29" s="9">
        <v>0</v>
      </c>
      <c r="D29" s="9">
        <v>0</v>
      </c>
      <c r="E29" s="9">
        <v>0</v>
      </c>
    </row>
    <row r="30" spans="1:6">
      <c r="A30" s="3" t="s">
        <v>12</v>
      </c>
      <c r="B30" s="9">
        <v>0</v>
      </c>
      <c r="C30" s="9">
        <v>0</v>
      </c>
      <c r="D30" s="9">
        <v>0</v>
      </c>
      <c r="E30" s="9">
        <v>0</v>
      </c>
    </row>
    <row r="31" spans="1:6" ht="18" thickBot="1">
      <c r="A31" s="3" t="s">
        <v>14</v>
      </c>
      <c r="B31" s="12"/>
      <c r="C31" s="12"/>
      <c r="D31" s="12"/>
      <c r="E31" s="26"/>
    </row>
    <row r="33" spans="1:6">
      <c r="A33" s="1" t="s">
        <v>22</v>
      </c>
      <c r="B33" s="169">
        <v>46022</v>
      </c>
      <c r="C33" s="169"/>
      <c r="D33" s="169"/>
      <c r="E33" s="169"/>
      <c r="F33" s="20">
        <f>B33</f>
        <v>46022</v>
      </c>
    </row>
    <row r="34" spans="1:6" ht="15.6">
      <c r="A34" s="1" t="s">
        <v>5</v>
      </c>
      <c r="B34" s="16">
        <v>0</v>
      </c>
      <c r="C34" s="17">
        <v>5</v>
      </c>
      <c r="D34" s="17">
        <v>12</v>
      </c>
      <c r="E34" s="17">
        <v>16</v>
      </c>
    </row>
    <row r="35" spans="1:6">
      <c r="A35" s="2" t="s">
        <v>10</v>
      </c>
      <c r="B35" s="7">
        <v>0</v>
      </c>
      <c r="C35" s="7">
        <v>0</v>
      </c>
      <c r="D35" s="7">
        <v>0</v>
      </c>
      <c r="E35" s="7">
        <v>0</v>
      </c>
    </row>
    <row r="36" spans="1:6">
      <c r="A36" s="2" t="s">
        <v>11</v>
      </c>
      <c r="B36" s="7">
        <v>0</v>
      </c>
      <c r="C36" s="7">
        <v>0</v>
      </c>
      <c r="D36" s="7">
        <v>0</v>
      </c>
      <c r="E36" s="7">
        <v>0</v>
      </c>
    </row>
    <row r="37" spans="1:6">
      <c r="A37" s="2" t="s">
        <v>16</v>
      </c>
      <c r="B37" s="5">
        <v>0</v>
      </c>
      <c r="C37" s="5">
        <v>0</v>
      </c>
      <c r="D37" s="5">
        <v>0</v>
      </c>
      <c r="E37" s="5">
        <v>0</v>
      </c>
    </row>
    <row r="38" spans="1:6">
      <c r="A38" s="2" t="s">
        <v>15</v>
      </c>
      <c r="B38" s="7">
        <v>0</v>
      </c>
      <c r="C38" s="7">
        <v>0</v>
      </c>
      <c r="D38" s="7">
        <v>0</v>
      </c>
      <c r="E38" s="7">
        <v>0</v>
      </c>
    </row>
    <row r="39" spans="1:6">
      <c r="A39" s="2" t="s">
        <v>13</v>
      </c>
      <c r="B39" s="9">
        <v>0</v>
      </c>
      <c r="C39" s="9">
        <v>0</v>
      </c>
      <c r="D39" s="9">
        <v>0</v>
      </c>
      <c r="E39" s="9">
        <v>0</v>
      </c>
    </row>
    <row r="40" spans="1:6">
      <c r="A40" s="3" t="s">
        <v>12</v>
      </c>
      <c r="B40" s="9">
        <v>0</v>
      </c>
      <c r="C40" s="9">
        <v>0</v>
      </c>
      <c r="D40" s="9">
        <v>0</v>
      </c>
      <c r="E40" s="9">
        <v>0</v>
      </c>
    </row>
    <row r="41" spans="1:6" ht="18" thickBot="1">
      <c r="A41" s="3" t="s">
        <v>14</v>
      </c>
      <c r="B41" s="12"/>
      <c r="C41" s="12"/>
      <c r="D41" s="12"/>
      <c r="E41" s="13"/>
    </row>
    <row r="43" spans="1:6">
      <c r="A43" s="1" t="s">
        <v>22</v>
      </c>
      <c r="B43" s="169">
        <v>46387</v>
      </c>
      <c r="C43" s="169"/>
      <c r="D43" s="169"/>
      <c r="E43" s="169"/>
      <c r="F43" s="20">
        <f>B43</f>
        <v>46387</v>
      </c>
    </row>
    <row r="44" spans="1:6" ht="15.6">
      <c r="A44" s="1" t="s">
        <v>5</v>
      </c>
      <c r="B44" s="16">
        <v>0</v>
      </c>
      <c r="C44" s="17">
        <v>5</v>
      </c>
      <c r="D44" s="17">
        <v>12</v>
      </c>
      <c r="E44" s="17">
        <v>16</v>
      </c>
    </row>
    <row r="45" spans="1:6">
      <c r="A45" s="2" t="s">
        <v>10</v>
      </c>
      <c r="B45" s="7">
        <v>0</v>
      </c>
      <c r="C45" s="7">
        <v>0</v>
      </c>
      <c r="D45" s="7">
        <v>0</v>
      </c>
      <c r="E45" s="7">
        <v>0</v>
      </c>
    </row>
    <row r="46" spans="1:6">
      <c r="A46" s="2" t="s">
        <v>11</v>
      </c>
      <c r="B46" s="7">
        <v>0</v>
      </c>
      <c r="C46" s="7">
        <v>0</v>
      </c>
      <c r="D46" s="7">
        <v>0</v>
      </c>
      <c r="E46" s="7">
        <v>0</v>
      </c>
    </row>
    <row r="47" spans="1:6">
      <c r="A47" s="2" t="s">
        <v>16</v>
      </c>
      <c r="B47" s="5">
        <v>0</v>
      </c>
      <c r="C47" s="5">
        <v>0</v>
      </c>
      <c r="D47" s="5">
        <v>0</v>
      </c>
      <c r="E47" s="5">
        <v>0</v>
      </c>
    </row>
    <row r="48" spans="1:6">
      <c r="A48" s="2" t="s">
        <v>15</v>
      </c>
      <c r="B48" s="7">
        <v>0</v>
      </c>
      <c r="C48" s="7">
        <v>0</v>
      </c>
      <c r="D48" s="7">
        <v>0</v>
      </c>
      <c r="E48" s="7">
        <v>0</v>
      </c>
    </row>
    <row r="49" spans="1:6">
      <c r="A49" s="2" t="s">
        <v>13</v>
      </c>
      <c r="B49" s="9">
        <v>0</v>
      </c>
      <c r="C49" s="9">
        <v>0</v>
      </c>
      <c r="D49" s="9">
        <v>0</v>
      </c>
      <c r="E49" s="9">
        <v>0</v>
      </c>
    </row>
    <row r="50" spans="1:6">
      <c r="A50" s="3" t="s">
        <v>12</v>
      </c>
      <c r="B50" s="9">
        <v>0</v>
      </c>
      <c r="C50" s="9">
        <v>0</v>
      </c>
      <c r="D50" s="9">
        <v>0</v>
      </c>
      <c r="E50" s="9">
        <v>0</v>
      </c>
    </row>
    <row r="51" spans="1:6" ht="18" thickBot="1">
      <c r="A51" s="3" t="s">
        <v>14</v>
      </c>
      <c r="B51" s="12"/>
      <c r="C51" s="12"/>
      <c r="D51" s="12"/>
      <c r="E51" s="13"/>
    </row>
    <row r="53" spans="1:6">
      <c r="A53" s="1" t="s">
        <v>22</v>
      </c>
      <c r="B53" s="167">
        <v>46752</v>
      </c>
      <c r="C53" s="168"/>
      <c r="D53" s="168"/>
      <c r="E53" s="168"/>
      <c r="F53" s="20">
        <f>B53</f>
        <v>46752</v>
      </c>
    </row>
    <row r="54" spans="1:6" ht="15.6">
      <c r="A54" s="1" t="s">
        <v>5</v>
      </c>
      <c r="B54" s="16">
        <v>0</v>
      </c>
      <c r="C54" s="17">
        <v>5</v>
      </c>
      <c r="D54" s="17">
        <v>12</v>
      </c>
      <c r="E54" s="17">
        <v>16</v>
      </c>
    </row>
    <row r="55" spans="1:6">
      <c r="A55" s="2" t="s">
        <v>10</v>
      </c>
      <c r="B55" s="7">
        <v>0</v>
      </c>
      <c r="C55" s="7">
        <v>0</v>
      </c>
      <c r="D55" s="7">
        <v>0</v>
      </c>
      <c r="E55" s="7">
        <v>0</v>
      </c>
    </row>
    <row r="56" spans="1:6">
      <c r="A56" s="2" t="s">
        <v>11</v>
      </c>
      <c r="B56" s="7">
        <v>0</v>
      </c>
      <c r="C56" s="7">
        <v>0</v>
      </c>
      <c r="D56" s="7">
        <v>0</v>
      </c>
      <c r="E56" s="7">
        <v>0</v>
      </c>
    </row>
    <row r="57" spans="1:6">
      <c r="A57" s="2" t="s">
        <v>16</v>
      </c>
      <c r="B57" s="5">
        <v>0</v>
      </c>
      <c r="C57" s="5">
        <v>0</v>
      </c>
      <c r="D57" s="5">
        <v>0</v>
      </c>
      <c r="E57" s="5">
        <v>0</v>
      </c>
    </row>
    <row r="58" spans="1:6">
      <c r="A58" s="2" t="s">
        <v>15</v>
      </c>
      <c r="B58" s="7">
        <v>0</v>
      </c>
      <c r="C58" s="7">
        <v>0</v>
      </c>
      <c r="D58" s="7">
        <v>0</v>
      </c>
      <c r="E58" s="7">
        <v>0</v>
      </c>
    </row>
    <row r="59" spans="1:6">
      <c r="A59" s="2" t="s">
        <v>13</v>
      </c>
      <c r="B59" s="9">
        <v>0</v>
      </c>
      <c r="C59" s="9">
        <v>0</v>
      </c>
      <c r="D59" s="9">
        <v>0</v>
      </c>
      <c r="E59" s="9">
        <v>0</v>
      </c>
    </row>
    <row r="60" spans="1:6">
      <c r="A60" s="3" t="s">
        <v>12</v>
      </c>
      <c r="B60" s="9">
        <v>0</v>
      </c>
      <c r="C60" s="9">
        <v>0</v>
      </c>
      <c r="D60" s="9">
        <v>0</v>
      </c>
      <c r="E60" s="9">
        <v>0</v>
      </c>
    </row>
    <row r="61" spans="1:6" ht="18" thickBot="1">
      <c r="A61" s="3" t="s">
        <v>14</v>
      </c>
      <c r="B61" s="12"/>
      <c r="C61" s="12"/>
      <c r="D61" s="12"/>
      <c r="E61" s="13"/>
    </row>
    <row r="63" spans="1:6">
      <c r="A63" s="1" t="s">
        <v>22</v>
      </c>
      <c r="B63" s="167">
        <v>47118</v>
      </c>
      <c r="C63" s="168"/>
      <c r="D63" s="168"/>
      <c r="E63" s="168"/>
      <c r="F63" s="20">
        <f>B63</f>
        <v>47118</v>
      </c>
    </row>
    <row r="64" spans="1:6" ht="15.6">
      <c r="A64" s="1" t="s">
        <v>5</v>
      </c>
      <c r="B64" s="16">
        <v>0</v>
      </c>
      <c r="C64" s="17">
        <v>5</v>
      </c>
      <c r="D64" s="17">
        <v>12</v>
      </c>
      <c r="E64" s="17">
        <v>16</v>
      </c>
    </row>
    <row r="65" spans="1:5">
      <c r="A65" s="2" t="s">
        <v>10</v>
      </c>
      <c r="B65" s="7">
        <v>0</v>
      </c>
      <c r="C65" s="7">
        <v>0</v>
      </c>
      <c r="D65" s="7">
        <v>0</v>
      </c>
      <c r="E65" s="7">
        <v>0</v>
      </c>
    </row>
    <row r="66" spans="1:5">
      <c r="A66" s="2" t="s">
        <v>11</v>
      </c>
      <c r="B66" s="7">
        <v>0</v>
      </c>
      <c r="C66" s="7">
        <v>0</v>
      </c>
      <c r="D66" s="7">
        <v>0</v>
      </c>
      <c r="E66" s="7">
        <v>0</v>
      </c>
    </row>
    <row r="67" spans="1:5">
      <c r="A67" s="2" t="s">
        <v>16</v>
      </c>
      <c r="B67" s="5">
        <v>0</v>
      </c>
      <c r="C67" s="5">
        <v>0</v>
      </c>
      <c r="D67" s="5">
        <v>0</v>
      </c>
      <c r="E67" s="5">
        <v>0</v>
      </c>
    </row>
    <row r="68" spans="1:5">
      <c r="A68" s="2" t="s">
        <v>15</v>
      </c>
      <c r="B68" s="7">
        <v>0</v>
      </c>
      <c r="C68" s="7">
        <v>0</v>
      </c>
      <c r="D68" s="7">
        <v>0</v>
      </c>
      <c r="E68" s="7">
        <v>0</v>
      </c>
    </row>
    <row r="69" spans="1:5">
      <c r="A69" s="2" t="s">
        <v>13</v>
      </c>
      <c r="B69" s="9">
        <v>0</v>
      </c>
      <c r="C69" s="9">
        <v>0</v>
      </c>
      <c r="D69" s="9">
        <v>0</v>
      </c>
      <c r="E69" s="9">
        <v>0</v>
      </c>
    </row>
    <row r="70" spans="1:5">
      <c r="A70" s="3" t="s">
        <v>12</v>
      </c>
      <c r="B70" s="9">
        <v>0</v>
      </c>
      <c r="C70" s="9">
        <v>0</v>
      </c>
      <c r="D70" s="9">
        <v>0</v>
      </c>
      <c r="E70" s="9">
        <v>0</v>
      </c>
    </row>
    <row r="71" spans="1:5" ht="18" thickBot="1">
      <c r="A71" s="3" t="s">
        <v>14</v>
      </c>
      <c r="B71" s="12"/>
      <c r="C71" s="12"/>
      <c r="D71" s="12"/>
      <c r="E71" s="13"/>
    </row>
  </sheetData>
  <sheetProtection algorithmName="SHA-512" hashValue="IZkcIwZyMtLsBfRCSAhoecc/LhYxFUbGuISSOzlcqWDbJ12EWEQRAs+lcH3YhTgJJzHtBN1TU5jLJ2J6UKGD/Q==" saltValue="OFH4+3YUVrR7QpnR1sbVEQ==" spinCount="100000" sheet="1" objects="1" scenarios="1" selectLockedCells="1" selectUnlockedCells="1"/>
  <mergeCells count="8">
    <mergeCell ref="A1:E1"/>
    <mergeCell ref="B3:E3"/>
    <mergeCell ref="B13:E13"/>
    <mergeCell ref="B33:E33"/>
    <mergeCell ref="B63:E63"/>
    <mergeCell ref="B23:E23"/>
    <mergeCell ref="B43:E43"/>
    <mergeCell ref="B53:E53"/>
  </mergeCells>
  <pageMargins left="0.7" right="0.7" top="0.75" bottom="0.75" header="0.3" footer="0.3"/>
  <pageSetup scale="98"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5"/>
  <dimension ref="A1:G32"/>
  <sheetViews>
    <sheetView workbookViewId="0">
      <selection activeCell="D4" sqref="D4"/>
    </sheetView>
  </sheetViews>
  <sheetFormatPr defaultColWidth="11.5546875" defaultRowHeight="13.8"/>
  <cols>
    <col min="1" max="1" width="11.5546875" style="50"/>
    <col min="4" max="4" width="30.33203125" bestFit="1" customWidth="1"/>
    <col min="6" max="6" width="13.44140625" style="142" bestFit="1" customWidth="1"/>
    <col min="7" max="7" width="16.33203125" style="51" bestFit="1" customWidth="1"/>
  </cols>
  <sheetData>
    <row r="1" spans="1:5">
      <c r="A1" s="50" t="s">
        <v>18</v>
      </c>
      <c r="D1" s="50" t="s">
        <v>17</v>
      </c>
    </row>
    <row r="2" spans="1:5">
      <c r="A2" s="51">
        <v>44926</v>
      </c>
      <c r="D2" s="55" t="s">
        <v>10</v>
      </c>
      <c r="E2" s="14"/>
    </row>
    <row r="3" spans="1:5">
      <c r="A3" s="51">
        <v>45291</v>
      </c>
      <c r="D3" s="55" t="s">
        <v>11</v>
      </c>
      <c r="E3" s="14"/>
    </row>
    <row r="4" spans="1:5">
      <c r="A4" s="51">
        <v>45657</v>
      </c>
      <c r="D4" s="55" t="s">
        <v>16</v>
      </c>
    </row>
    <row r="5" spans="1:5">
      <c r="A5" s="51">
        <v>46022</v>
      </c>
      <c r="D5" s="55" t="s">
        <v>15</v>
      </c>
    </row>
    <row r="6" spans="1:5">
      <c r="A6" s="51">
        <v>46387</v>
      </c>
      <c r="D6" s="55" t="s">
        <v>13</v>
      </c>
    </row>
    <row r="7" spans="1:5">
      <c r="A7" s="51">
        <v>46752</v>
      </c>
      <c r="D7" s="55" t="s">
        <v>12</v>
      </c>
    </row>
    <row r="8" spans="1:5">
      <c r="A8" s="51">
        <v>47118</v>
      </c>
      <c r="D8" s="55" t="s">
        <v>14</v>
      </c>
    </row>
    <row r="9" spans="1:5">
      <c r="A9" s="51">
        <v>47483</v>
      </c>
      <c r="D9" s="56" t="s">
        <v>33</v>
      </c>
    </row>
    <row r="10" spans="1:5">
      <c r="A10" s="51">
        <v>47848</v>
      </c>
      <c r="D10" s="56" t="s">
        <v>34</v>
      </c>
    </row>
    <row r="11" spans="1:5">
      <c r="A11" s="51">
        <v>48213</v>
      </c>
      <c r="D11" s="56" t="s">
        <v>35</v>
      </c>
    </row>
    <row r="12" spans="1:5">
      <c r="A12" s="51">
        <v>48579</v>
      </c>
      <c r="D12" s="56" t="s">
        <v>36</v>
      </c>
    </row>
    <row r="13" spans="1:5">
      <c r="A13" s="51"/>
      <c r="D13" s="56" t="s">
        <v>37</v>
      </c>
    </row>
    <row r="14" spans="1:5">
      <c r="A14" s="51"/>
      <c r="D14" s="56" t="s">
        <v>38</v>
      </c>
    </row>
    <row r="15" spans="1:5">
      <c r="A15" s="51"/>
      <c r="D15" s="56" t="s">
        <v>39</v>
      </c>
    </row>
    <row r="16" spans="1:5">
      <c r="A16" s="51"/>
      <c r="D16" s="56" t="s">
        <v>40</v>
      </c>
    </row>
    <row r="17" spans="1:4">
      <c r="A17" s="51"/>
      <c r="D17" s="56" t="s">
        <v>41</v>
      </c>
    </row>
    <row r="18" spans="1:4">
      <c r="A18" s="51"/>
      <c r="D18" s="56" t="s">
        <v>42</v>
      </c>
    </row>
    <row r="19" spans="1:4">
      <c r="A19" s="51"/>
      <c r="D19" s="56" t="s">
        <v>43</v>
      </c>
    </row>
    <row r="20" spans="1:4">
      <c r="A20" s="51"/>
      <c r="D20" s="56" t="s">
        <v>44</v>
      </c>
    </row>
    <row r="21" spans="1:4">
      <c r="A21" s="51"/>
      <c r="D21" s="56" t="s">
        <v>45</v>
      </c>
    </row>
    <row r="22" spans="1:4">
      <c r="A22" s="51"/>
      <c r="D22" s="56" t="s">
        <v>46</v>
      </c>
    </row>
    <row r="23" spans="1:4">
      <c r="A23" s="51"/>
      <c r="D23" s="56" t="s">
        <v>47</v>
      </c>
    </row>
    <row r="24" spans="1:4">
      <c r="A24" s="51"/>
      <c r="D24" s="56" t="s">
        <v>48</v>
      </c>
    </row>
    <row r="25" spans="1:4">
      <c r="D25" s="56" t="s">
        <v>49</v>
      </c>
    </row>
    <row r="26" spans="1:4">
      <c r="D26" s="56" t="s">
        <v>50</v>
      </c>
    </row>
    <row r="27" spans="1:4">
      <c r="D27" s="56" t="s">
        <v>51</v>
      </c>
    </row>
    <row r="28" spans="1:4">
      <c r="D28" s="56" t="s">
        <v>52</v>
      </c>
    </row>
    <row r="29" spans="1:4">
      <c r="D29" s="56" t="s">
        <v>53</v>
      </c>
    </row>
    <row r="30" spans="1:4">
      <c r="D30" s="56" t="s">
        <v>54</v>
      </c>
    </row>
    <row r="31" spans="1:4">
      <c r="D31" s="56" t="s">
        <v>55</v>
      </c>
    </row>
    <row r="32" spans="1:4">
      <c r="D32" s="56" t="s">
        <v>56</v>
      </c>
    </row>
  </sheetData>
  <sheetProtection algorithmName="SHA-512" hashValue="zWzmNepbxFIfFG2PSn5ioks5kYBoJpJGhMU633sDf0JupyV1cUJI5EY4c/7JvBTX3JRrUhNdHzYwTNYN8xsLEA==" saltValue="X86WmJ+/iiCwowApRIArOw==" spinCount="100000" sheet="1"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C87D25-AF1A-4C02-BAB7-ADA0358F67DA}">
  <sheetPr codeName="Sheet1"/>
  <dimension ref="A1:D265"/>
  <sheetViews>
    <sheetView workbookViewId="0">
      <selection activeCell="D161" sqref="D161"/>
    </sheetView>
  </sheetViews>
  <sheetFormatPr defaultRowHeight="13.8"/>
  <cols>
    <col min="1" max="1" width="18.109375" bestFit="1" customWidth="1"/>
    <col min="2" max="3" width="13.44140625" style="14" customWidth="1"/>
    <col min="4" max="4" width="11.77734375" bestFit="1" customWidth="1"/>
  </cols>
  <sheetData>
    <row r="1" spans="1:4">
      <c r="A1" s="142" t="s">
        <v>2242</v>
      </c>
      <c r="B1" s="51" t="s">
        <v>2240</v>
      </c>
      <c r="C1" s="51" t="s">
        <v>2241</v>
      </c>
      <c r="D1" s="51" t="s">
        <v>2243</v>
      </c>
    </row>
    <row r="2" spans="1:4">
      <c r="A2" s="142" t="s">
        <v>2215</v>
      </c>
      <c r="B2" s="51" t="s">
        <v>2506</v>
      </c>
      <c r="C2" s="51" t="s">
        <v>2507</v>
      </c>
      <c r="D2" s="51">
        <v>44616</v>
      </c>
    </row>
    <row r="3" spans="1:4">
      <c r="A3" s="142" t="s">
        <v>2233</v>
      </c>
      <c r="B3" s="51">
        <f>C2+1</f>
        <v>44605</v>
      </c>
      <c r="C3" s="51">
        <f>B3+13</f>
        <v>44618</v>
      </c>
      <c r="D3" s="51">
        <f t="shared" ref="D3:D66" si="0">D2+14</f>
        <v>44630</v>
      </c>
    </row>
    <row r="4" spans="1:4">
      <c r="A4" s="142" t="s">
        <v>2245</v>
      </c>
      <c r="B4" s="51">
        <f t="shared" ref="B4:B67" si="1">C3+1</f>
        <v>44619</v>
      </c>
      <c r="C4" s="51">
        <f t="shared" ref="C4:C67" si="2">B4+13</f>
        <v>44632</v>
      </c>
      <c r="D4" s="51">
        <f t="shared" si="0"/>
        <v>44644</v>
      </c>
    </row>
    <row r="5" spans="1:4">
      <c r="A5" s="142" t="s">
        <v>2246</v>
      </c>
      <c r="B5" s="51">
        <f t="shared" si="1"/>
        <v>44633</v>
      </c>
      <c r="C5" s="51">
        <f t="shared" si="2"/>
        <v>44646</v>
      </c>
      <c r="D5" s="51">
        <f t="shared" si="0"/>
        <v>44658</v>
      </c>
    </row>
    <row r="6" spans="1:4">
      <c r="A6" s="142" t="s">
        <v>2247</v>
      </c>
      <c r="B6" s="51">
        <f t="shared" si="1"/>
        <v>44647</v>
      </c>
      <c r="C6" s="51">
        <f t="shared" si="2"/>
        <v>44660</v>
      </c>
      <c r="D6" s="51">
        <f t="shared" si="0"/>
        <v>44672</v>
      </c>
    </row>
    <row r="7" spans="1:4">
      <c r="A7" s="142" t="s">
        <v>2248</v>
      </c>
      <c r="B7" s="51">
        <f t="shared" si="1"/>
        <v>44661</v>
      </c>
      <c r="C7" s="51">
        <f t="shared" si="2"/>
        <v>44674</v>
      </c>
      <c r="D7" s="51">
        <f t="shared" si="0"/>
        <v>44686</v>
      </c>
    </row>
    <row r="8" spans="1:4">
      <c r="A8" s="142" t="s">
        <v>2249</v>
      </c>
      <c r="B8" s="51">
        <f t="shared" si="1"/>
        <v>44675</v>
      </c>
      <c r="C8" s="51">
        <f t="shared" si="2"/>
        <v>44688</v>
      </c>
      <c r="D8" s="51">
        <f t="shared" si="0"/>
        <v>44700</v>
      </c>
    </row>
    <row r="9" spans="1:4">
      <c r="A9" s="142" t="s">
        <v>2250</v>
      </c>
      <c r="B9" s="51">
        <f t="shared" si="1"/>
        <v>44689</v>
      </c>
      <c r="C9" s="51">
        <f t="shared" si="2"/>
        <v>44702</v>
      </c>
      <c r="D9" s="51">
        <f t="shared" si="0"/>
        <v>44714</v>
      </c>
    </row>
    <row r="10" spans="1:4">
      <c r="A10" s="142" t="s">
        <v>2251</v>
      </c>
      <c r="B10" s="51">
        <f t="shared" si="1"/>
        <v>44703</v>
      </c>
      <c r="C10" s="51">
        <f t="shared" si="2"/>
        <v>44716</v>
      </c>
      <c r="D10" s="51">
        <f t="shared" si="0"/>
        <v>44728</v>
      </c>
    </row>
    <row r="11" spans="1:4">
      <c r="A11" s="142" t="s">
        <v>2252</v>
      </c>
      <c r="B11" s="51">
        <f t="shared" si="1"/>
        <v>44717</v>
      </c>
      <c r="C11" s="51">
        <f t="shared" si="2"/>
        <v>44730</v>
      </c>
      <c r="D11" s="51">
        <f t="shared" si="0"/>
        <v>44742</v>
      </c>
    </row>
    <row r="12" spans="1:4">
      <c r="A12" s="142" t="s">
        <v>2253</v>
      </c>
      <c r="B12" s="51">
        <f t="shared" si="1"/>
        <v>44731</v>
      </c>
      <c r="C12" s="51">
        <f t="shared" si="2"/>
        <v>44744</v>
      </c>
      <c r="D12" s="51">
        <f t="shared" si="0"/>
        <v>44756</v>
      </c>
    </row>
    <row r="13" spans="1:4">
      <c r="A13" s="142" t="s">
        <v>2254</v>
      </c>
      <c r="B13" s="51">
        <f t="shared" si="1"/>
        <v>44745</v>
      </c>
      <c r="C13" s="51">
        <f t="shared" si="2"/>
        <v>44758</v>
      </c>
      <c r="D13" s="51">
        <f t="shared" si="0"/>
        <v>44770</v>
      </c>
    </row>
    <row r="14" spans="1:4">
      <c r="A14" s="142" t="s">
        <v>2255</v>
      </c>
      <c r="B14" s="51">
        <f t="shared" si="1"/>
        <v>44759</v>
      </c>
      <c r="C14" s="51">
        <f t="shared" si="2"/>
        <v>44772</v>
      </c>
      <c r="D14" s="51">
        <f t="shared" si="0"/>
        <v>44784</v>
      </c>
    </row>
    <row r="15" spans="1:4">
      <c r="A15" s="142" t="s">
        <v>2256</v>
      </c>
      <c r="B15" s="51">
        <f t="shared" si="1"/>
        <v>44773</v>
      </c>
      <c r="C15" s="51">
        <f t="shared" si="2"/>
        <v>44786</v>
      </c>
      <c r="D15" s="51">
        <f t="shared" si="0"/>
        <v>44798</v>
      </c>
    </row>
    <row r="16" spans="1:4">
      <c r="A16" s="142" t="s">
        <v>2257</v>
      </c>
      <c r="B16" s="51">
        <f t="shared" si="1"/>
        <v>44787</v>
      </c>
      <c r="C16" s="51">
        <f t="shared" si="2"/>
        <v>44800</v>
      </c>
      <c r="D16" s="51">
        <f t="shared" si="0"/>
        <v>44812</v>
      </c>
    </row>
    <row r="17" spans="1:4">
      <c r="A17" s="142" t="s">
        <v>2258</v>
      </c>
      <c r="B17" s="51">
        <f t="shared" si="1"/>
        <v>44801</v>
      </c>
      <c r="C17" s="51">
        <f t="shared" si="2"/>
        <v>44814</v>
      </c>
      <c r="D17" s="51">
        <f t="shared" si="0"/>
        <v>44826</v>
      </c>
    </row>
    <row r="18" spans="1:4">
      <c r="A18" s="142" t="s">
        <v>2259</v>
      </c>
      <c r="B18" s="51">
        <f t="shared" si="1"/>
        <v>44815</v>
      </c>
      <c r="C18" s="51">
        <f t="shared" si="2"/>
        <v>44828</v>
      </c>
      <c r="D18" s="51">
        <f t="shared" si="0"/>
        <v>44840</v>
      </c>
    </row>
    <row r="19" spans="1:4">
      <c r="A19" s="142" t="s">
        <v>2260</v>
      </c>
      <c r="B19" s="51">
        <f t="shared" si="1"/>
        <v>44829</v>
      </c>
      <c r="C19" s="51">
        <f t="shared" si="2"/>
        <v>44842</v>
      </c>
      <c r="D19" s="51">
        <f t="shared" si="0"/>
        <v>44854</v>
      </c>
    </row>
    <row r="20" spans="1:4">
      <c r="A20" s="142" t="s">
        <v>2261</v>
      </c>
      <c r="B20" s="51">
        <f t="shared" si="1"/>
        <v>44843</v>
      </c>
      <c r="C20" s="51">
        <f t="shared" si="2"/>
        <v>44856</v>
      </c>
      <c r="D20" s="51">
        <f t="shared" si="0"/>
        <v>44868</v>
      </c>
    </row>
    <row r="21" spans="1:4">
      <c r="A21" s="142" t="s">
        <v>2262</v>
      </c>
      <c r="B21" s="51">
        <f t="shared" si="1"/>
        <v>44857</v>
      </c>
      <c r="C21" s="51">
        <f t="shared" si="2"/>
        <v>44870</v>
      </c>
      <c r="D21" s="51">
        <f t="shared" si="0"/>
        <v>44882</v>
      </c>
    </row>
    <row r="22" spans="1:4">
      <c r="A22" s="142" t="s">
        <v>2263</v>
      </c>
      <c r="B22" s="51">
        <f t="shared" si="1"/>
        <v>44871</v>
      </c>
      <c r="C22" s="51">
        <f t="shared" si="2"/>
        <v>44884</v>
      </c>
      <c r="D22" s="51">
        <f t="shared" si="0"/>
        <v>44896</v>
      </c>
    </row>
    <row r="23" spans="1:4">
      <c r="A23" s="142" t="s">
        <v>2264</v>
      </c>
      <c r="B23" s="51">
        <f t="shared" si="1"/>
        <v>44885</v>
      </c>
      <c r="C23" s="51">
        <f t="shared" si="2"/>
        <v>44898</v>
      </c>
      <c r="D23" s="51">
        <f t="shared" si="0"/>
        <v>44910</v>
      </c>
    </row>
    <row r="24" spans="1:4">
      <c r="A24" s="142" t="s">
        <v>2265</v>
      </c>
      <c r="B24" s="51">
        <f t="shared" si="1"/>
        <v>44899</v>
      </c>
      <c r="C24" s="51">
        <f t="shared" si="2"/>
        <v>44912</v>
      </c>
      <c r="D24" s="51">
        <f t="shared" si="0"/>
        <v>44924</v>
      </c>
    </row>
    <row r="25" spans="1:4">
      <c r="A25" s="142" t="s">
        <v>2266</v>
      </c>
      <c r="B25" s="51">
        <f t="shared" si="1"/>
        <v>44913</v>
      </c>
      <c r="C25" s="51">
        <f t="shared" si="2"/>
        <v>44926</v>
      </c>
      <c r="D25" s="51">
        <f t="shared" si="0"/>
        <v>44938</v>
      </c>
    </row>
    <row r="26" spans="1:4">
      <c r="A26" s="142" t="s">
        <v>2267</v>
      </c>
      <c r="B26" s="51">
        <f t="shared" si="1"/>
        <v>44927</v>
      </c>
      <c r="C26" s="51">
        <f t="shared" si="2"/>
        <v>44940</v>
      </c>
      <c r="D26" s="51">
        <f t="shared" si="0"/>
        <v>44952</v>
      </c>
    </row>
    <row r="27" spans="1:4">
      <c r="A27" s="142" t="s">
        <v>2268</v>
      </c>
      <c r="B27" s="51">
        <f t="shared" si="1"/>
        <v>44941</v>
      </c>
      <c r="C27" s="51">
        <f t="shared" si="2"/>
        <v>44954</v>
      </c>
      <c r="D27" s="51">
        <f t="shared" si="0"/>
        <v>44966</v>
      </c>
    </row>
    <row r="28" spans="1:4">
      <c r="A28" s="142" t="s">
        <v>2269</v>
      </c>
      <c r="B28" s="51">
        <f t="shared" si="1"/>
        <v>44955</v>
      </c>
      <c r="C28" s="51">
        <f t="shared" si="2"/>
        <v>44968</v>
      </c>
      <c r="D28" s="51">
        <f t="shared" si="0"/>
        <v>44980</v>
      </c>
    </row>
    <row r="29" spans="1:4">
      <c r="A29" s="142" t="s">
        <v>2270</v>
      </c>
      <c r="B29" s="51">
        <f t="shared" si="1"/>
        <v>44969</v>
      </c>
      <c r="C29" s="51">
        <f t="shared" si="2"/>
        <v>44982</v>
      </c>
      <c r="D29" s="51">
        <f t="shared" si="0"/>
        <v>44994</v>
      </c>
    </row>
    <row r="30" spans="1:4">
      <c r="A30" s="142" t="s">
        <v>2271</v>
      </c>
      <c r="B30" s="51">
        <f t="shared" si="1"/>
        <v>44983</v>
      </c>
      <c r="C30" s="51">
        <f t="shared" si="2"/>
        <v>44996</v>
      </c>
      <c r="D30" s="51">
        <f t="shared" si="0"/>
        <v>45008</v>
      </c>
    </row>
    <row r="31" spans="1:4">
      <c r="A31" s="142" t="s">
        <v>2272</v>
      </c>
      <c r="B31" s="51">
        <f t="shared" si="1"/>
        <v>44997</v>
      </c>
      <c r="C31" s="51">
        <f t="shared" si="2"/>
        <v>45010</v>
      </c>
      <c r="D31" s="51">
        <f t="shared" si="0"/>
        <v>45022</v>
      </c>
    </row>
    <row r="32" spans="1:4">
      <c r="A32" s="142" t="s">
        <v>2273</v>
      </c>
      <c r="B32" s="51">
        <f t="shared" si="1"/>
        <v>45011</v>
      </c>
      <c r="C32" s="51">
        <f t="shared" si="2"/>
        <v>45024</v>
      </c>
      <c r="D32" s="51">
        <f t="shared" si="0"/>
        <v>45036</v>
      </c>
    </row>
    <row r="33" spans="1:4">
      <c r="A33" s="142" t="s">
        <v>2274</v>
      </c>
      <c r="B33" s="51">
        <f t="shared" si="1"/>
        <v>45025</v>
      </c>
      <c r="C33" s="51">
        <f t="shared" si="2"/>
        <v>45038</v>
      </c>
      <c r="D33" s="51">
        <f t="shared" si="0"/>
        <v>45050</v>
      </c>
    </row>
    <row r="34" spans="1:4">
      <c r="A34" s="142" t="s">
        <v>2275</v>
      </c>
      <c r="B34" s="51">
        <f t="shared" si="1"/>
        <v>45039</v>
      </c>
      <c r="C34" s="51">
        <f t="shared" si="2"/>
        <v>45052</v>
      </c>
      <c r="D34" s="51">
        <f t="shared" si="0"/>
        <v>45064</v>
      </c>
    </row>
    <row r="35" spans="1:4">
      <c r="A35" s="142" t="s">
        <v>2276</v>
      </c>
      <c r="B35" s="51">
        <f t="shared" si="1"/>
        <v>45053</v>
      </c>
      <c r="C35" s="51">
        <f t="shared" si="2"/>
        <v>45066</v>
      </c>
      <c r="D35" s="51">
        <f t="shared" si="0"/>
        <v>45078</v>
      </c>
    </row>
    <row r="36" spans="1:4">
      <c r="A36" s="142" t="s">
        <v>2277</v>
      </c>
      <c r="B36" s="51">
        <f t="shared" si="1"/>
        <v>45067</v>
      </c>
      <c r="C36" s="51">
        <f t="shared" si="2"/>
        <v>45080</v>
      </c>
      <c r="D36" s="51">
        <f t="shared" si="0"/>
        <v>45092</v>
      </c>
    </row>
    <row r="37" spans="1:4">
      <c r="A37" s="142" t="s">
        <v>2278</v>
      </c>
      <c r="B37" s="51">
        <f t="shared" si="1"/>
        <v>45081</v>
      </c>
      <c r="C37" s="51">
        <f t="shared" si="2"/>
        <v>45094</v>
      </c>
      <c r="D37" s="51">
        <f t="shared" si="0"/>
        <v>45106</v>
      </c>
    </row>
    <row r="38" spans="1:4">
      <c r="A38" s="142" t="s">
        <v>2279</v>
      </c>
      <c r="B38" s="51">
        <f t="shared" si="1"/>
        <v>45095</v>
      </c>
      <c r="C38" s="51">
        <f t="shared" si="2"/>
        <v>45108</v>
      </c>
      <c r="D38" s="51">
        <f t="shared" si="0"/>
        <v>45120</v>
      </c>
    </row>
    <row r="39" spans="1:4">
      <c r="A39" s="142" t="s">
        <v>2280</v>
      </c>
      <c r="B39" s="51">
        <f t="shared" si="1"/>
        <v>45109</v>
      </c>
      <c r="C39" s="51">
        <f t="shared" si="2"/>
        <v>45122</v>
      </c>
      <c r="D39" s="51">
        <f t="shared" si="0"/>
        <v>45134</v>
      </c>
    </row>
    <row r="40" spans="1:4">
      <c r="A40" s="142" t="s">
        <v>2281</v>
      </c>
      <c r="B40" s="51">
        <f t="shared" si="1"/>
        <v>45123</v>
      </c>
      <c r="C40" s="51">
        <f t="shared" si="2"/>
        <v>45136</v>
      </c>
      <c r="D40" s="51">
        <f t="shared" si="0"/>
        <v>45148</v>
      </c>
    </row>
    <row r="41" spans="1:4">
      <c r="A41" s="142" t="s">
        <v>2282</v>
      </c>
      <c r="B41" s="51">
        <f t="shared" si="1"/>
        <v>45137</v>
      </c>
      <c r="C41" s="51">
        <f t="shared" si="2"/>
        <v>45150</v>
      </c>
      <c r="D41" s="51">
        <f t="shared" si="0"/>
        <v>45162</v>
      </c>
    </row>
    <row r="42" spans="1:4">
      <c r="A42" s="142" t="s">
        <v>2283</v>
      </c>
      <c r="B42" s="51">
        <f t="shared" si="1"/>
        <v>45151</v>
      </c>
      <c r="C42" s="51">
        <f t="shared" si="2"/>
        <v>45164</v>
      </c>
      <c r="D42" s="51">
        <f t="shared" si="0"/>
        <v>45176</v>
      </c>
    </row>
    <row r="43" spans="1:4">
      <c r="A43" s="142" t="s">
        <v>2284</v>
      </c>
      <c r="B43" s="51">
        <f t="shared" si="1"/>
        <v>45165</v>
      </c>
      <c r="C43" s="51">
        <f t="shared" si="2"/>
        <v>45178</v>
      </c>
      <c r="D43" s="51">
        <f t="shared" si="0"/>
        <v>45190</v>
      </c>
    </row>
    <row r="44" spans="1:4">
      <c r="A44" s="142" t="s">
        <v>2285</v>
      </c>
      <c r="B44" s="51">
        <f t="shared" si="1"/>
        <v>45179</v>
      </c>
      <c r="C44" s="51">
        <f t="shared" si="2"/>
        <v>45192</v>
      </c>
      <c r="D44" s="51">
        <f t="shared" si="0"/>
        <v>45204</v>
      </c>
    </row>
    <row r="45" spans="1:4">
      <c r="A45" s="142" t="s">
        <v>2286</v>
      </c>
      <c r="B45" s="51">
        <f t="shared" si="1"/>
        <v>45193</v>
      </c>
      <c r="C45" s="51">
        <f t="shared" si="2"/>
        <v>45206</v>
      </c>
      <c r="D45" s="51">
        <f t="shared" si="0"/>
        <v>45218</v>
      </c>
    </row>
    <row r="46" spans="1:4">
      <c r="A46" s="142" t="s">
        <v>2287</v>
      </c>
      <c r="B46" s="51">
        <f t="shared" si="1"/>
        <v>45207</v>
      </c>
      <c r="C46" s="51">
        <f t="shared" si="2"/>
        <v>45220</v>
      </c>
      <c r="D46" s="51">
        <f t="shared" si="0"/>
        <v>45232</v>
      </c>
    </row>
    <row r="47" spans="1:4">
      <c r="A47" s="142" t="s">
        <v>2288</v>
      </c>
      <c r="B47" s="51">
        <f t="shared" si="1"/>
        <v>45221</v>
      </c>
      <c r="C47" s="51">
        <f t="shared" si="2"/>
        <v>45234</v>
      </c>
      <c r="D47" s="51">
        <f t="shared" si="0"/>
        <v>45246</v>
      </c>
    </row>
    <row r="48" spans="1:4">
      <c r="A48" s="142" t="s">
        <v>2289</v>
      </c>
      <c r="B48" s="51">
        <f t="shared" si="1"/>
        <v>45235</v>
      </c>
      <c r="C48" s="51">
        <f t="shared" si="2"/>
        <v>45248</v>
      </c>
      <c r="D48" s="51">
        <f t="shared" si="0"/>
        <v>45260</v>
      </c>
    </row>
    <row r="49" spans="1:4">
      <c r="A49" s="142" t="s">
        <v>2290</v>
      </c>
      <c r="B49" s="51">
        <f t="shared" si="1"/>
        <v>45249</v>
      </c>
      <c r="C49" s="51">
        <f t="shared" si="2"/>
        <v>45262</v>
      </c>
      <c r="D49" s="51">
        <f t="shared" si="0"/>
        <v>45274</v>
      </c>
    </row>
    <row r="50" spans="1:4">
      <c r="A50" s="142" t="s">
        <v>2291</v>
      </c>
      <c r="B50" s="51">
        <f t="shared" si="1"/>
        <v>45263</v>
      </c>
      <c r="C50" s="51">
        <f t="shared" si="2"/>
        <v>45276</v>
      </c>
      <c r="D50" s="51">
        <f t="shared" si="0"/>
        <v>45288</v>
      </c>
    </row>
    <row r="51" spans="1:4">
      <c r="A51" s="142" t="s">
        <v>2292</v>
      </c>
      <c r="B51" s="51">
        <f t="shared" si="1"/>
        <v>45277</v>
      </c>
      <c r="C51" s="51">
        <f t="shared" si="2"/>
        <v>45290</v>
      </c>
      <c r="D51" s="51">
        <f t="shared" si="0"/>
        <v>45302</v>
      </c>
    </row>
    <row r="52" spans="1:4">
      <c r="A52" s="142" t="s">
        <v>2293</v>
      </c>
      <c r="B52" s="51">
        <f t="shared" si="1"/>
        <v>45291</v>
      </c>
      <c r="C52" s="51">
        <f t="shared" si="2"/>
        <v>45304</v>
      </c>
      <c r="D52" s="51">
        <f t="shared" si="0"/>
        <v>45316</v>
      </c>
    </row>
    <row r="53" spans="1:4">
      <c r="A53" s="142" t="s">
        <v>2294</v>
      </c>
      <c r="B53" s="51">
        <f t="shared" si="1"/>
        <v>45305</v>
      </c>
      <c r="C53" s="51">
        <f t="shared" si="2"/>
        <v>45318</v>
      </c>
      <c r="D53" s="51">
        <f t="shared" si="0"/>
        <v>45330</v>
      </c>
    </row>
    <row r="54" spans="1:4">
      <c r="A54" s="142" t="s">
        <v>2295</v>
      </c>
      <c r="B54" s="51">
        <f t="shared" si="1"/>
        <v>45319</v>
      </c>
      <c r="C54" s="51">
        <f t="shared" si="2"/>
        <v>45332</v>
      </c>
      <c r="D54" s="51">
        <f t="shared" si="0"/>
        <v>45344</v>
      </c>
    </row>
    <row r="55" spans="1:4">
      <c r="A55" s="142" t="s">
        <v>2296</v>
      </c>
      <c r="B55" s="51">
        <f t="shared" si="1"/>
        <v>45333</v>
      </c>
      <c r="C55" s="51">
        <f t="shared" si="2"/>
        <v>45346</v>
      </c>
      <c r="D55" s="51">
        <f t="shared" si="0"/>
        <v>45358</v>
      </c>
    </row>
    <row r="56" spans="1:4">
      <c r="A56" s="142" t="s">
        <v>2297</v>
      </c>
      <c r="B56" s="51">
        <f t="shared" si="1"/>
        <v>45347</v>
      </c>
      <c r="C56" s="51">
        <f t="shared" si="2"/>
        <v>45360</v>
      </c>
      <c r="D56" s="51">
        <f t="shared" si="0"/>
        <v>45372</v>
      </c>
    </row>
    <row r="57" spans="1:4">
      <c r="A57" s="142" t="s">
        <v>2298</v>
      </c>
      <c r="B57" s="51">
        <f t="shared" si="1"/>
        <v>45361</v>
      </c>
      <c r="C57" s="51">
        <f t="shared" si="2"/>
        <v>45374</v>
      </c>
      <c r="D57" s="51">
        <f t="shared" si="0"/>
        <v>45386</v>
      </c>
    </row>
    <row r="58" spans="1:4">
      <c r="A58" s="142" t="s">
        <v>2299</v>
      </c>
      <c r="B58" s="51">
        <f t="shared" si="1"/>
        <v>45375</v>
      </c>
      <c r="C58" s="51">
        <f t="shared" si="2"/>
        <v>45388</v>
      </c>
      <c r="D58" s="51">
        <f t="shared" si="0"/>
        <v>45400</v>
      </c>
    </row>
    <row r="59" spans="1:4">
      <c r="A59" s="142" t="s">
        <v>2300</v>
      </c>
      <c r="B59" s="51">
        <f t="shared" si="1"/>
        <v>45389</v>
      </c>
      <c r="C59" s="51">
        <f t="shared" si="2"/>
        <v>45402</v>
      </c>
      <c r="D59" s="51">
        <f t="shared" si="0"/>
        <v>45414</v>
      </c>
    </row>
    <row r="60" spans="1:4">
      <c r="A60" s="142" t="s">
        <v>2301</v>
      </c>
      <c r="B60" s="51">
        <f t="shared" si="1"/>
        <v>45403</v>
      </c>
      <c r="C60" s="51">
        <f t="shared" si="2"/>
        <v>45416</v>
      </c>
      <c r="D60" s="51">
        <f t="shared" si="0"/>
        <v>45428</v>
      </c>
    </row>
    <row r="61" spans="1:4">
      <c r="A61" s="142" t="s">
        <v>2302</v>
      </c>
      <c r="B61" s="51">
        <f t="shared" si="1"/>
        <v>45417</v>
      </c>
      <c r="C61" s="51">
        <f t="shared" si="2"/>
        <v>45430</v>
      </c>
      <c r="D61" s="51">
        <f t="shared" si="0"/>
        <v>45442</v>
      </c>
    </row>
    <row r="62" spans="1:4">
      <c r="A62" s="142" t="s">
        <v>2303</v>
      </c>
      <c r="B62" s="51">
        <f t="shared" si="1"/>
        <v>45431</v>
      </c>
      <c r="C62" s="51">
        <f t="shared" si="2"/>
        <v>45444</v>
      </c>
      <c r="D62" s="51">
        <f t="shared" si="0"/>
        <v>45456</v>
      </c>
    </row>
    <row r="63" spans="1:4">
      <c r="A63" s="142" t="s">
        <v>2304</v>
      </c>
      <c r="B63" s="51">
        <f t="shared" si="1"/>
        <v>45445</v>
      </c>
      <c r="C63" s="51">
        <f t="shared" si="2"/>
        <v>45458</v>
      </c>
      <c r="D63" s="51">
        <f t="shared" si="0"/>
        <v>45470</v>
      </c>
    </row>
    <row r="64" spans="1:4">
      <c r="A64" s="142" t="s">
        <v>2305</v>
      </c>
      <c r="B64" s="51">
        <f t="shared" si="1"/>
        <v>45459</v>
      </c>
      <c r="C64" s="51">
        <f t="shared" si="2"/>
        <v>45472</v>
      </c>
      <c r="D64" s="51">
        <f t="shared" si="0"/>
        <v>45484</v>
      </c>
    </row>
    <row r="65" spans="1:4">
      <c r="A65" s="142" t="s">
        <v>2306</v>
      </c>
      <c r="B65" s="51">
        <f t="shared" si="1"/>
        <v>45473</v>
      </c>
      <c r="C65" s="51">
        <f t="shared" si="2"/>
        <v>45486</v>
      </c>
      <c r="D65" s="51">
        <f t="shared" si="0"/>
        <v>45498</v>
      </c>
    </row>
    <row r="66" spans="1:4">
      <c r="A66" s="142" t="s">
        <v>2307</v>
      </c>
      <c r="B66" s="51">
        <f t="shared" si="1"/>
        <v>45487</v>
      </c>
      <c r="C66" s="51">
        <f t="shared" si="2"/>
        <v>45500</v>
      </c>
      <c r="D66" s="51">
        <f t="shared" si="0"/>
        <v>45512</v>
      </c>
    </row>
    <row r="67" spans="1:4">
      <c r="A67" s="142" t="s">
        <v>2308</v>
      </c>
      <c r="B67" s="51">
        <f t="shared" si="1"/>
        <v>45501</v>
      </c>
      <c r="C67" s="51">
        <f t="shared" si="2"/>
        <v>45514</v>
      </c>
      <c r="D67" s="51">
        <f t="shared" ref="D67:D130" si="3">D66+14</f>
        <v>45526</v>
      </c>
    </row>
    <row r="68" spans="1:4">
      <c r="A68" s="142" t="s">
        <v>2309</v>
      </c>
      <c r="B68" s="51">
        <f t="shared" ref="B68:B131" si="4">C67+1</f>
        <v>45515</v>
      </c>
      <c r="C68" s="51">
        <f t="shared" ref="C68:C131" si="5">B68+13</f>
        <v>45528</v>
      </c>
      <c r="D68" s="51">
        <f t="shared" si="3"/>
        <v>45540</v>
      </c>
    </row>
    <row r="69" spans="1:4">
      <c r="A69" s="142" t="s">
        <v>2310</v>
      </c>
      <c r="B69" s="51">
        <f t="shared" si="4"/>
        <v>45529</v>
      </c>
      <c r="C69" s="51">
        <f t="shared" si="5"/>
        <v>45542</v>
      </c>
      <c r="D69" s="51">
        <f t="shared" si="3"/>
        <v>45554</v>
      </c>
    </row>
    <row r="70" spans="1:4">
      <c r="A70" s="142" t="s">
        <v>2311</v>
      </c>
      <c r="B70" s="51">
        <f t="shared" si="4"/>
        <v>45543</v>
      </c>
      <c r="C70" s="51">
        <f t="shared" si="5"/>
        <v>45556</v>
      </c>
      <c r="D70" s="51">
        <f t="shared" si="3"/>
        <v>45568</v>
      </c>
    </row>
    <row r="71" spans="1:4">
      <c r="A71" s="142" t="s">
        <v>2312</v>
      </c>
      <c r="B71" s="51">
        <f t="shared" si="4"/>
        <v>45557</v>
      </c>
      <c r="C71" s="51">
        <f t="shared" si="5"/>
        <v>45570</v>
      </c>
      <c r="D71" s="51">
        <f t="shared" si="3"/>
        <v>45582</v>
      </c>
    </row>
    <row r="72" spans="1:4">
      <c r="A72" s="142" t="s">
        <v>2313</v>
      </c>
      <c r="B72" s="51">
        <f t="shared" si="4"/>
        <v>45571</v>
      </c>
      <c r="C72" s="51">
        <f t="shared" si="5"/>
        <v>45584</v>
      </c>
      <c r="D72" s="51">
        <f t="shared" si="3"/>
        <v>45596</v>
      </c>
    </row>
    <row r="73" spans="1:4">
      <c r="A73" s="142" t="s">
        <v>2314</v>
      </c>
      <c r="B73" s="51">
        <f t="shared" si="4"/>
        <v>45585</v>
      </c>
      <c r="C73" s="51">
        <f t="shared" si="5"/>
        <v>45598</v>
      </c>
      <c r="D73" s="51">
        <f t="shared" si="3"/>
        <v>45610</v>
      </c>
    </row>
    <row r="74" spans="1:4">
      <c r="A74" s="142" t="s">
        <v>2315</v>
      </c>
      <c r="B74" s="51">
        <f t="shared" si="4"/>
        <v>45599</v>
      </c>
      <c r="C74" s="51">
        <f t="shared" si="5"/>
        <v>45612</v>
      </c>
      <c r="D74" s="51">
        <f t="shared" si="3"/>
        <v>45624</v>
      </c>
    </row>
    <row r="75" spans="1:4">
      <c r="A75" s="142" t="s">
        <v>2316</v>
      </c>
      <c r="B75" s="51">
        <f t="shared" si="4"/>
        <v>45613</v>
      </c>
      <c r="C75" s="51">
        <f t="shared" si="5"/>
        <v>45626</v>
      </c>
      <c r="D75" s="51">
        <f t="shared" si="3"/>
        <v>45638</v>
      </c>
    </row>
    <row r="76" spans="1:4">
      <c r="A76" s="142" t="s">
        <v>2317</v>
      </c>
      <c r="B76" s="51">
        <f t="shared" si="4"/>
        <v>45627</v>
      </c>
      <c r="C76" s="51">
        <f t="shared" si="5"/>
        <v>45640</v>
      </c>
      <c r="D76" s="51">
        <f t="shared" si="3"/>
        <v>45652</v>
      </c>
    </row>
    <row r="77" spans="1:4">
      <c r="A77" s="142" t="s">
        <v>2318</v>
      </c>
      <c r="B77" s="51">
        <f t="shared" si="4"/>
        <v>45641</v>
      </c>
      <c r="C77" s="51">
        <f t="shared" si="5"/>
        <v>45654</v>
      </c>
      <c r="D77" s="51">
        <f t="shared" si="3"/>
        <v>45666</v>
      </c>
    </row>
    <row r="78" spans="1:4">
      <c r="A78" s="142" t="s">
        <v>2319</v>
      </c>
      <c r="B78" s="51">
        <f t="shared" si="4"/>
        <v>45655</v>
      </c>
      <c r="C78" s="51">
        <f t="shared" si="5"/>
        <v>45668</v>
      </c>
      <c r="D78" s="51">
        <f t="shared" si="3"/>
        <v>45680</v>
      </c>
    </row>
    <row r="79" spans="1:4">
      <c r="A79" s="142" t="s">
        <v>2320</v>
      </c>
      <c r="B79" s="51">
        <f t="shared" si="4"/>
        <v>45669</v>
      </c>
      <c r="C79" s="51">
        <f t="shared" si="5"/>
        <v>45682</v>
      </c>
      <c r="D79" s="51">
        <f t="shared" si="3"/>
        <v>45694</v>
      </c>
    </row>
    <row r="80" spans="1:4">
      <c r="A80" s="142" t="s">
        <v>2321</v>
      </c>
      <c r="B80" s="51">
        <f t="shared" si="4"/>
        <v>45683</v>
      </c>
      <c r="C80" s="51">
        <f t="shared" si="5"/>
        <v>45696</v>
      </c>
      <c r="D80" s="51">
        <f t="shared" si="3"/>
        <v>45708</v>
      </c>
    </row>
    <row r="81" spans="1:4">
      <c r="A81" s="142" t="s">
        <v>2322</v>
      </c>
      <c r="B81" s="51">
        <f t="shared" si="4"/>
        <v>45697</v>
      </c>
      <c r="C81" s="51">
        <f t="shared" si="5"/>
        <v>45710</v>
      </c>
      <c r="D81" s="51">
        <f t="shared" si="3"/>
        <v>45722</v>
      </c>
    </row>
    <row r="82" spans="1:4">
      <c r="A82" s="142" t="s">
        <v>2323</v>
      </c>
      <c r="B82" s="51">
        <f t="shared" si="4"/>
        <v>45711</v>
      </c>
      <c r="C82" s="51">
        <f t="shared" si="5"/>
        <v>45724</v>
      </c>
      <c r="D82" s="51">
        <f t="shared" si="3"/>
        <v>45736</v>
      </c>
    </row>
    <row r="83" spans="1:4">
      <c r="A83" s="142" t="s">
        <v>2324</v>
      </c>
      <c r="B83" s="51">
        <f t="shared" si="4"/>
        <v>45725</v>
      </c>
      <c r="C83" s="51">
        <f t="shared" si="5"/>
        <v>45738</v>
      </c>
      <c r="D83" s="51">
        <f t="shared" si="3"/>
        <v>45750</v>
      </c>
    </row>
    <row r="84" spans="1:4">
      <c r="A84" s="142" t="s">
        <v>2325</v>
      </c>
      <c r="B84" s="51">
        <f t="shared" si="4"/>
        <v>45739</v>
      </c>
      <c r="C84" s="51">
        <f t="shared" si="5"/>
        <v>45752</v>
      </c>
      <c r="D84" s="51">
        <f t="shared" si="3"/>
        <v>45764</v>
      </c>
    </row>
    <row r="85" spans="1:4">
      <c r="A85" s="142" t="s">
        <v>2326</v>
      </c>
      <c r="B85" s="51">
        <f t="shared" si="4"/>
        <v>45753</v>
      </c>
      <c r="C85" s="51">
        <f t="shared" si="5"/>
        <v>45766</v>
      </c>
      <c r="D85" s="51">
        <f t="shared" si="3"/>
        <v>45778</v>
      </c>
    </row>
    <row r="86" spans="1:4">
      <c r="A86" s="142" t="s">
        <v>2327</v>
      </c>
      <c r="B86" s="51">
        <f t="shared" si="4"/>
        <v>45767</v>
      </c>
      <c r="C86" s="51">
        <f t="shared" si="5"/>
        <v>45780</v>
      </c>
      <c r="D86" s="51">
        <f t="shared" si="3"/>
        <v>45792</v>
      </c>
    </row>
    <row r="87" spans="1:4">
      <c r="A87" s="142" t="s">
        <v>2328</v>
      </c>
      <c r="B87" s="51">
        <f t="shared" si="4"/>
        <v>45781</v>
      </c>
      <c r="C87" s="51">
        <f t="shared" si="5"/>
        <v>45794</v>
      </c>
      <c r="D87" s="51">
        <f t="shared" si="3"/>
        <v>45806</v>
      </c>
    </row>
    <row r="88" spans="1:4">
      <c r="A88" s="142" t="s">
        <v>2329</v>
      </c>
      <c r="B88" s="51">
        <f t="shared" si="4"/>
        <v>45795</v>
      </c>
      <c r="C88" s="51">
        <f t="shared" si="5"/>
        <v>45808</v>
      </c>
      <c r="D88" s="51">
        <f t="shared" si="3"/>
        <v>45820</v>
      </c>
    </row>
    <row r="89" spans="1:4">
      <c r="A89" s="142" t="s">
        <v>2330</v>
      </c>
      <c r="B89" s="51">
        <f t="shared" si="4"/>
        <v>45809</v>
      </c>
      <c r="C89" s="51">
        <f t="shared" si="5"/>
        <v>45822</v>
      </c>
      <c r="D89" s="51">
        <f t="shared" si="3"/>
        <v>45834</v>
      </c>
    </row>
    <row r="90" spans="1:4">
      <c r="A90" s="142" t="s">
        <v>2331</v>
      </c>
      <c r="B90" s="51">
        <f t="shared" si="4"/>
        <v>45823</v>
      </c>
      <c r="C90" s="51">
        <f t="shared" si="5"/>
        <v>45836</v>
      </c>
      <c r="D90" s="51">
        <f t="shared" si="3"/>
        <v>45848</v>
      </c>
    </row>
    <row r="91" spans="1:4">
      <c r="A91" s="142" t="s">
        <v>2332</v>
      </c>
      <c r="B91" s="51">
        <f t="shared" si="4"/>
        <v>45837</v>
      </c>
      <c r="C91" s="51">
        <f t="shared" si="5"/>
        <v>45850</v>
      </c>
      <c r="D91" s="51">
        <f t="shared" si="3"/>
        <v>45862</v>
      </c>
    </row>
    <row r="92" spans="1:4">
      <c r="A92" s="142" t="s">
        <v>2333</v>
      </c>
      <c r="B92" s="51">
        <f t="shared" si="4"/>
        <v>45851</v>
      </c>
      <c r="C92" s="51">
        <f t="shared" si="5"/>
        <v>45864</v>
      </c>
      <c r="D92" s="51">
        <f t="shared" si="3"/>
        <v>45876</v>
      </c>
    </row>
    <row r="93" spans="1:4">
      <c r="A93" s="142" t="s">
        <v>2334</v>
      </c>
      <c r="B93" s="51">
        <f t="shared" si="4"/>
        <v>45865</v>
      </c>
      <c r="C93" s="51">
        <f t="shared" si="5"/>
        <v>45878</v>
      </c>
      <c r="D93" s="51">
        <f t="shared" si="3"/>
        <v>45890</v>
      </c>
    </row>
    <row r="94" spans="1:4">
      <c r="A94" s="142" t="s">
        <v>2335</v>
      </c>
      <c r="B94" s="51">
        <f t="shared" si="4"/>
        <v>45879</v>
      </c>
      <c r="C94" s="51">
        <f t="shared" si="5"/>
        <v>45892</v>
      </c>
      <c r="D94" s="51">
        <f t="shared" si="3"/>
        <v>45904</v>
      </c>
    </row>
    <row r="95" spans="1:4">
      <c r="A95" s="142" t="s">
        <v>2336</v>
      </c>
      <c r="B95" s="51">
        <f t="shared" si="4"/>
        <v>45893</v>
      </c>
      <c r="C95" s="51">
        <f t="shared" si="5"/>
        <v>45906</v>
      </c>
      <c r="D95" s="51">
        <f t="shared" si="3"/>
        <v>45918</v>
      </c>
    </row>
    <row r="96" spans="1:4">
      <c r="A96" s="142" t="s">
        <v>2337</v>
      </c>
      <c r="B96" s="51">
        <f t="shared" si="4"/>
        <v>45907</v>
      </c>
      <c r="C96" s="51">
        <f t="shared" si="5"/>
        <v>45920</v>
      </c>
      <c r="D96" s="51">
        <f t="shared" si="3"/>
        <v>45932</v>
      </c>
    </row>
    <row r="97" spans="1:4">
      <c r="A97" s="142" t="s">
        <v>2338</v>
      </c>
      <c r="B97" s="51">
        <f t="shared" si="4"/>
        <v>45921</v>
      </c>
      <c r="C97" s="51">
        <f t="shared" si="5"/>
        <v>45934</v>
      </c>
      <c r="D97" s="51">
        <f t="shared" si="3"/>
        <v>45946</v>
      </c>
    </row>
    <row r="98" spans="1:4">
      <c r="A98" s="142" t="s">
        <v>2339</v>
      </c>
      <c r="B98" s="51">
        <f t="shared" si="4"/>
        <v>45935</v>
      </c>
      <c r="C98" s="51">
        <f t="shared" si="5"/>
        <v>45948</v>
      </c>
      <c r="D98" s="51">
        <f t="shared" si="3"/>
        <v>45960</v>
      </c>
    </row>
    <row r="99" spans="1:4">
      <c r="A99" s="142" t="s">
        <v>2340</v>
      </c>
      <c r="B99" s="51">
        <f t="shared" si="4"/>
        <v>45949</v>
      </c>
      <c r="C99" s="51">
        <f t="shared" si="5"/>
        <v>45962</v>
      </c>
      <c r="D99" s="51">
        <f t="shared" si="3"/>
        <v>45974</v>
      </c>
    </row>
    <row r="100" spans="1:4">
      <c r="A100" s="142" t="s">
        <v>2341</v>
      </c>
      <c r="B100" s="51">
        <f t="shared" si="4"/>
        <v>45963</v>
      </c>
      <c r="C100" s="51">
        <f t="shared" si="5"/>
        <v>45976</v>
      </c>
      <c r="D100" s="51">
        <f t="shared" si="3"/>
        <v>45988</v>
      </c>
    </row>
    <row r="101" spans="1:4">
      <c r="A101" s="142" t="s">
        <v>2342</v>
      </c>
      <c r="B101" s="51">
        <f t="shared" si="4"/>
        <v>45977</v>
      </c>
      <c r="C101" s="51">
        <f t="shared" si="5"/>
        <v>45990</v>
      </c>
      <c r="D101" s="51">
        <f t="shared" si="3"/>
        <v>46002</v>
      </c>
    </row>
    <row r="102" spans="1:4">
      <c r="A102" s="142" t="s">
        <v>2343</v>
      </c>
      <c r="B102" s="51">
        <f t="shared" si="4"/>
        <v>45991</v>
      </c>
      <c r="C102" s="51">
        <f t="shared" si="5"/>
        <v>46004</v>
      </c>
      <c r="D102" s="51">
        <f t="shared" si="3"/>
        <v>46016</v>
      </c>
    </row>
    <row r="103" spans="1:4">
      <c r="A103" s="142" t="s">
        <v>2344</v>
      </c>
      <c r="B103" s="51">
        <f t="shared" si="4"/>
        <v>46005</v>
      </c>
      <c r="C103" s="51">
        <f t="shared" si="5"/>
        <v>46018</v>
      </c>
      <c r="D103" s="51">
        <f t="shared" si="3"/>
        <v>46030</v>
      </c>
    </row>
    <row r="104" spans="1:4">
      <c r="A104" s="142" t="s">
        <v>2345</v>
      </c>
      <c r="B104" s="51">
        <f t="shared" si="4"/>
        <v>46019</v>
      </c>
      <c r="C104" s="51">
        <f t="shared" si="5"/>
        <v>46032</v>
      </c>
      <c r="D104" s="51">
        <f t="shared" si="3"/>
        <v>46044</v>
      </c>
    </row>
    <row r="105" spans="1:4">
      <c r="A105" s="142" t="s">
        <v>2346</v>
      </c>
      <c r="B105" s="51">
        <f t="shared" si="4"/>
        <v>46033</v>
      </c>
      <c r="C105" s="51">
        <f t="shared" si="5"/>
        <v>46046</v>
      </c>
      <c r="D105" s="51">
        <f t="shared" si="3"/>
        <v>46058</v>
      </c>
    </row>
    <row r="106" spans="1:4">
      <c r="A106" s="142" t="s">
        <v>2347</v>
      </c>
      <c r="B106" s="51">
        <f t="shared" si="4"/>
        <v>46047</v>
      </c>
      <c r="C106" s="51">
        <f t="shared" si="5"/>
        <v>46060</v>
      </c>
      <c r="D106" s="51">
        <f t="shared" si="3"/>
        <v>46072</v>
      </c>
    </row>
    <row r="107" spans="1:4">
      <c r="A107" s="142" t="s">
        <v>2348</v>
      </c>
      <c r="B107" s="51">
        <f t="shared" si="4"/>
        <v>46061</v>
      </c>
      <c r="C107" s="51">
        <f t="shared" si="5"/>
        <v>46074</v>
      </c>
      <c r="D107" s="51">
        <f t="shared" si="3"/>
        <v>46086</v>
      </c>
    </row>
    <row r="108" spans="1:4">
      <c r="A108" s="142" t="s">
        <v>2349</v>
      </c>
      <c r="B108" s="51">
        <f t="shared" si="4"/>
        <v>46075</v>
      </c>
      <c r="C108" s="51">
        <f t="shared" si="5"/>
        <v>46088</v>
      </c>
      <c r="D108" s="51">
        <f t="shared" si="3"/>
        <v>46100</v>
      </c>
    </row>
    <row r="109" spans="1:4">
      <c r="A109" s="142" t="s">
        <v>2350</v>
      </c>
      <c r="B109" s="51">
        <f t="shared" si="4"/>
        <v>46089</v>
      </c>
      <c r="C109" s="51">
        <f t="shared" si="5"/>
        <v>46102</v>
      </c>
      <c r="D109" s="51">
        <f t="shared" si="3"/>
        <v>46114</v>
      </c>
    </row>
    <row r="110" spans="1:4">
      <c r="A110" s="142" t="s">
        <v>2351</v>
      </c>
      <c r="B110" s="51">
        <f t="shared" si="4"/>
        <v>46103</v>
      </c>
      <c r="C110" s="51">
        <f t="shared" si="5"/>
        <v>46116</v>
      </c>
      <c r="D110" s="51">
        <f t="shared" si="3"/>
        <v>46128</v>
      </c>
    </row>
    <row r="111" spans="1:4">
      <c r="A111" s="142" t="s">
        <v>2352</v>
      </c>
      <c r="B111" s="51">
        <f t="shared" si="4"/>
        <v>46117</v>
      </c>
      <c r="C111" s="51">
        <f t="shared" si="5"/>
        <v>46130</v>
      </c>
      <c r="D111" s="51">
        <f t="shared" si="3"/>
        <v>46142</v>
      </c>
    </row>
    <row r="112" spans="1:4">
      <c r="A112" s="142" t="s">
        <v>2353</v>
      </c>
      <c r="B112" s="51">
        <f t="shared" si="4"/>
        <v>46131</v>
      </c>
      <c r="C112" s="51">
        <f t="shared" si="5"/>
        <v>46144</v>
      </c>
      <c r="D112" s="51">
        <f t="shared" si="3"/>
        <v>46156</v>
      </c>
    </row>
    <row r="113" spans="1:4">
      <c r="A113" s="142" t="s">
        <v>2354</v>
      </c>
      <c r="B113" s="51">
        <f t="shared" si="4"/>
        <v>46145</v>
      </c>
      <c r="C113" s="51">
        <f t="shared" si="5"/>
        <v>46158</v>
      </c>
      <c r="D113" s="51">
        <f t="shared" si="3"/>
        <v>46170</v>
      </c>
    </row>
    <row r="114" spans="1:4">
      <c r="A114" s="142" t="s">
        <v>2355</v>
      </c>
      <c r="B114" s="51">
        <f t="shared" si="4"/>
        <v>46159</v>
      </c>
      <c r="C114" s="51">
        <f t="shared" si="5"/>
        <v>46172</v>
      </c>
      <c r="D114" s="51">
        <f t="shared" si="3"/>
        <v>46184</v>
      </c>
    </row>
    <row r="115" spans="1:4">
      <c r="A115" s="142" t="s">
        <v>2356</v>
      </c>
      <c r="B115" s="51">
        <f t="shared" si="4"/>
        <v>46173</v>
      </c>
      <c r="C115" s="51">
        <f t="shared" si="5"/>
        <v>46186</v>
      </c>
      <c r="D115" s="51">
        <f t="shared" si="3"/>
        <v>46198</v>
      </c>
    </row>
    <row r="116" spans="1:4">
      <c r="A116" s="142" t="s">
        <v>2357</v>
      </c>
      <c r="B116" s="51">
        <f t="shared" si="4"/>
        <v>46187</v>
      </c>
      <c r="C116" s="51">
        <f t="shared" si="5"/>
        <v>46200</v>
      </c>
      <c r="D116" s="51">
        <f t="shared" si="3"/>
        <v>46212</v>
      </c>
    </row>
    <row r="117" spans="1:4">
      <c r="A117" s="142" t="s">
        <v>2358</v>
      </c>
      <c r="B117" s="51">
        <f t="shared" si="4"/>
        <v>46201</v>
      </c>
      <c r="C117" s="51">
        <f t="shared" si="5"/>
        <v>46214</v>
      </c>
      <c r="D117" s="51">
        <f t="shared" si="3"/>
        <v>46226</v>
      </c>
    </row>
    <row r="118" spans="1:4">
      <c r="A118" s="142" t="s">
        <v>2359</v>
      </c>
      <c r="B118" s="51">
        <f t="shared" si="4"/>
        <v>46215</v>
      </c>
      <c r="C118" s="51">
        <f t="shared" si="5"/>
        <v>46228</v>
      </c>
      <c r="D118" s="51">
        <f t="shared" si="3"/>
        <v>46240</v>
      </c>
    </row>
    <row r="119" spans="1:4">
      <c r="A119" s="142" t="s">
        <v>2360</v>
      </c>
      <c r="B119" s="51">
        <f t="shared" si="4"/>
        <v>46229</v>
      </c>
      <c r="C119" s="51">
        <f t="shared" si="5"/>
        <v>46242</v>
      </c>
      <c r="D119" s="51">
        <f t="shared" si="3"/>
        <v>46254</v>
      </c>
    </row>
    <row r="120" spans="1:4">
      <c r="A120" s="142" t="s">
        <v>2361</v>
      </c>
      <c r="B120" s="51">
        <f t="shared" si="4"/>
        <v>46243</v>
      </c>
      <c r="C120" s="51">
        <f t="shared" si="5"/>
        <v>46256</v>
      </c>
      <c r="D120" s="51">
        <f t="shared" si="3"/>
        <v>46268</v>
      </c>
    </row>
    <row r="121" spans="1:4">
      <c r="A121" s="142" t="s">
        <v>2362</v>
      </c>
      <c r="B121" s="51">
        <f t="shared" si="4"/>
        <v>46257</v>
      </c>
      <c r="C121" s="51">
        <f t="shared" si="5"/>
        <v>46270</v>
      </c>
      <c r="D121" s="51">
        <f t="shared" si="3"/>
        <v>46282</v>
      </c>
    </row>
    <row r="122" spans="1:4">
      <c r="A122" s="142" t="s">
        <v>2363</v>
      </c>
      <c r="B122" s="51">
        <f t="shared" si="4"/>
        <v>46271</v>
      </c>
      <c r="C122" s="51">
        <f t="shared" si="5"/>
        <v>46284</v>
      </c>
      <c r="D122" s="51">
        <f t="shared" si="3"/>
        <v>46296</v>
      </c>
    </row>
    <row r="123" spans="1:4">
      <c r="A123" s="142" t="s">
        <v>2364</v>
      </c>
      <c r="B123" s="51">
        <f t="shared" si="4"/>
        <v>46285</v>
      </c>
      <c r="C123" s="51">
        <f t="shared" si="5"/>
        <v>46298</v>
      </c>
      <c r="D123" s="51">
        <f t="shared" si="3"/>
        <v>46310</v>
      </c>
    </row>
    <row r="124" spans="1:4">
      <c r="A124" s="142" t="s">
        <v>2365</v>
      </c>
      <c r="B124" s="51">
        <f t="shared" si="4"/>
        <v>46299</v>
      </c>
      <c r="C124" s="51">
        <f t="shared" si="5"/>
        <v>46312</v>
      </c>
      <c r="D124" s="51">
        <f t="shared" si="3"/>
        <v>46324</v>
      </c>
    </row>
    <row r="125" spans="1:4">
      <c r="A125" s="142" t="s">
        <v>2366</v>
      </c>
      <c r="B125" s="51">
        <f t="shared" si="4"/>
        <v>46313</v>
      </c>
      <c r="C125" s="51">
        <f t="shared" si="5"/>
        <v>46326</v>
      </c>
      <c r="D125" s="51">
        <f t="shared" si="3"/>
        <v>46338</v>
      </c>
    </row>
    <row r="126" spans="1:4">
      <c r="A126" s="142" t="s">
        <v>2367</v>
      </c>
      <c r="B126" s="51">
        <f t="shared" si="4"/>
        <v>46327</v>
      </c>
      <c r="C126" s="51">
        <f t="shared" si="5"/>
        <v>46340</v>
      </c>
      <c r="D126" s="51">
        <f t="shared" si="3"/>
        <v>46352</v>
      </c>
    </row>
    <row r="127" spans="1:4">
      <c r="A127" s="142" t="s">
        <v>2368</v>
      </c>
      <c r="B127" s="51">
        <f t="shared" si="4"/>
        <v>46341</v>
      </c>
      <c r="C127" s="51">
        <f t="shared" si="5"/>
        <v>46354</v>
      </c>
      <c r="D127" s="51">
        <f t="shared" si="3"/>
        <v>46366</v>
      </c>
    </row>
    <row r="128" spans="1:4">
      <c r="A128" s="142" t="s">
        <v>2369</v>
      </c>
      <c r="B128" s="51">
        <f t="shared" si="4"/>
        <v>46355</v>
      </c>
      <c r="C128" s="51">
        <f t="shared" si="5"/>
        <v>46368</v>
      </c>
      <c r="D128" s="51">
        <f t="shared" si="3"/>
        <v>46380</v>
      </c>
    </row>
    <row r="129" spans="1:4">
      <c r="A129" s="142" t="s">
        <v>2370</v>
      </c>
      <c r="B129" s="51">
        <f t="shared" si="4"/>
        <v>46369</v>
      </c>
      <c r="C129" s="51">
        <f t="shared" si="5"/>
        <v>46382</v>
      </c>
      <c r="D129" s="51">
        <f t="shared" si="3"/>
        <v>46394</v>
      </c>
    </row>
    <row r="130" spans="1:4">
      <c r="A130" s="142" t="s">
        <v>2371</v>
      </c>
      <c r="B130" s="51">
        <f t="shared" si="4"/>
        <v>46383</v>
      </c>
      <c r="C130" s="51">
        <f t="shared" si="5"/>
        <v>46396</v>
      </c>
      <c r="D130" s="51">
        <f t="shared" si="3"/>
        <v>46408</v>
      </c>
    </row>
    <row r="131" spans="1:4">
      <c r="A131" s="142" t="s">
        <v>2372</v>
      </c>
      <c r="B131" s="51">
        <f t="shared" si="4"/>
        <v>46397</v>
      </c>
      <c r="C131" s="51">
        <f t="shared" si="5"/>
        <v>46410</v>
      </c>
      <c r="D131" s="51">
        <f t="shared" ref="D131:D194" si="6">D130+14</f>
        <v>46422</v>
      </c>
    </row>
    <row r="132" spans="1:4">
      <c r="A132" s="142" t="s">
        <v>2373</v>
      </c>
      <c r="B132" s="51">
        <f t="shared" ref="B132:B195" si="7">C131+1</f>
        <v>46411</v>
      </c>
      <c r="C132" s="51">
        <f t="shared" ref="C132:C195" si="8">B132+13</f>
        <v>46424</v>
      </c>
      <c r="D132" s="51">
        <f t="shared" si="6"/>
        <v>46436</v>
      </c>
    </row>
    <row r="133" spans="1:4">
      <c r="A133" s="142" t="s">
        <v>2374</v>
      </c>
      <c r="B133" s="51">
        <f t="shared" si="7"/>
        <v>46425</v>
      </c>
      <c r="C133" s="51">
        <f t="shared" si="8"/>
        <v>46438</v>
      </c>
      <c r="D133" s="51">
        <f t="shared" si="6"/>
        <v>46450</v>
      </c>
    </row>
    <row r="134" spans="1:4">
      <c r="A134" s="142" t="s">
        <v>2375</v>
      </c>
      <c r="B134" s="51">
        <f t="shared" si="7"/>
        <v>46439</v>
      </c>
      <c r="C134" s="51">
        <f t="shared" si="8"/>
        <v>46452</v>
      </c>
      <c r="D134" s="51">
        <f t="shared" si="6"/>
        <v>46464</v>
      </c>
    </row>
    <row r="135" spans="1:4">
      <c r="A135" s="142" t="s">
        <v>2376</v>
      </c>
      <c r="B135" s="51">
        <f t="shared" si="7"/>
        <v>46453</v>
      </c>
      <c r="C135" s="51">
        <f t="shared" si="8"/>
        <v>46466</v>
      </c>
      <c r="D135" s="51">
        <f t="shared" si="6"/>
        <v>46478</v>
      </c>
    </row>
    <row r="136" spans="1:4">
      <c r="A136" s="142" t="s">
        <v>2377</v>
      </c>
      <c r="B136" s="51">
        <f t="shared" si="7"/>
        <v>46467</v>
      </c>
      <c r="C136" s="51">
        <f t="shared" si="8"/>
        <v>46480</v>
      </c>
      <c r="D136" s="51">
        <f t="shared" si="6"/>
        <v>46492</v>
      </c>
    </row>
    <row r="137" spans="1:4">
      <c r="A137" s="142" t="s">
        <v>2378</v>
      </c>
      <c r="B137" s="51">
        <f t="shared" si="7"/>
        <v>46481</v>
      </c>
      <c r="C137" s="51">
        <f t="shared" si="8"/>
        <v>46494</v>
      </c>
      <c r="D137" s="51">
        <f t="shared" si="6"/>
        <v>46506</v>
      </c>
    </row>
    <row r="138" spans="1:4">
      <c r="A138" s="142" t="s">
        <v>2379</v>
      </c>
      <c r="B138" s="51">
        <f t="shared" si="7"/>
        <v>46495</v>
      </c>
      <c r="C138" s="51">
        <f t="shared" si="8"/>
        <v>46508</v>
      </c>
      <c r="D138" s="51">
        <f t="shared" si="6"/>
        <v>46520</v>
      </c>
    </row>
    <row r="139" spans="1:4">
      <c r="A139" s="142" t="s">
        <v>2380</v>
      </c>
      <c r="B139" s="51">
        <f t="shared" si="7"/>
        <v>46509</v>
      </c>
      <c r="C139" s="51">
        <f t="shared" si="8"/>
        <v>46522</v>
      </c>
      <c r="D139" s="51">
        <f t="shared" si="6"/>
        <v>46534</v>
      </c>
    </row>
    <row r="140" spans="1:4">
      <c r="A140" s="142" t="s">
        <v>2381</v>
      </c>
      <c r="B140" s="51">
        <f t="shared" si="7"/>
        <v>46523</v>
      </c>
      <c r="C140" s="51">
        <f t="shared" si="8"/>
        <v>46536</v>
      </c>
      <c r="D140" s="51">
        <f t="shared" si="6"/>
        <v>46548</v>
      </c>
    </row>
    <row r="141" spans="1:4">
      <c r="A141" s="142" t="s">
        <v>2382</v>
      </c>
      <c r="B141" s="51">
        <f t="shared" si="7"/>
        <v>46537</v>
      </c>
      <c r="C141" s="51">
        <f t="shared" si="8"/>
        <v>46550</v>
      </c>
      <c r="D141" s="51">
        <f t="shared" si="6"/>
        <v>46562</v>
      </c>
    </row>
    <row r="142" spans="1:4">
      <c r="A142" s="142" t="s">
        <v>2383</v>
      </c>
      <c r="B142" s="51">
        <f t="shared" si="7"/>
        <v>46551</v>
      </c>
      <c r="C142" s="51">
        <f t="shared" si="8"/>
        <v>46564</v>
      </c>
      <c r="D142" s="51">
        <f t="shared" si="6"/>
        <v>46576</v>
      </c>
    </row>
    <row r="143" spans="1:4">
      <c r="A143" s="142" t="s">
        <v>2384</v>
      </c>
      <c r="B143" s="51">
        <f t="shared" si="7"/>
        <v>46565</v>
      </c>
      <c r="C143" s="51">
        <f t="shared" si="8"/>
        <v>46578</v>
      </c>
      <c r="D143" s="51">
        <f t="shared" si="6"/>
        <v>46590</v>
      </c>
    </row>
    <row r="144" spans="1:4">
      <c r="A144" s="142" t="s">
        <v>2385</v>
      </c>
      <c r="B144" s="51">
        <f t="shared" si="7"/>
        <v>46579</v>
      </c>
      <c r="C144" s="51">
        <f t="shared" si="8"/>
        <v>46592</v>
      </c>
      <c r="D144" s="51">
        <f t="shared" si="6"/>
        <v>46604</v>
      </c>
    </row>
    <row r="145" spans="1:4">
      <c r="A145" s="142" t="s">
        <v>2386</v>
      </c>
      <c r="B145" s="51">
        <f t="shared" si="7"/>
        <v>46593</v>
      </c>
      <c r="C145" s="51">
        <f t="shared" si="8"/>
        <v>46606</v>
      </c>
      <c r="D145" s="51">
        <f t="shared" si="6"/>
        <v>46618</v>
      </c>
    </row>
    <row r="146" spans="1:4">
      <c r="A146" s="142" t="s">
        <v>2387</v>
      </c>
      <c r="B146" s="51">
        <f t="shared" si="7"/>
        <v>46607</v>
      </c>
      <c r="C146" s="51">
        <f t="shared" si="8"/>
        <v>46620</v>
      </c>
      <c r="D146" s="51">
        <f t="shared" si="6"/>
        <v>46632</v>
      </c>
    </row>
    <row r="147" spans="1:4">
      <c r="A147" s="142" t="s">
        <v>2388</v>
      </c>
      <c r="B147" s="51">
        <f t="shared" si="7"/>
        <v>46621</v>
      </c>
      <c r="C147" s="51">
        <f t="shared" si="8"/>
        <v>46634</v>
      </c>
      <c r="D147" s="51">
        <f t="shared" si="6"/>
        <v>46646</v>
      </c>
    </row>
    <row r="148" spans="1:4">
      <c r="A148" s="142" t="s">
        <v>2389</v>
      </c>
      <c r="B148" s="51">
        <f t="shared" si="7"/>
        <v>46635</v>
      </c>
      <c r="C148" s="51">
        <f t="shared" si="8"/>
        <v>46648</v>
      </c>
      <c r="D148" s="51">
        <f t="shared" si="6"/>
        <v>46660</v>
      </c>
    </row>
    <row r="149" spans="1:4">
      <c r="A149" s="142" t="s">
        <v>2390</v>
      </c>
      <c r="B149" s="51">
        <f t="shared" si="7"/>
        <v>46649</v>
      </c>
      <c r="C149" s="51">
        <f t="shared" si="8"/>
        <v>46662</v>
      </c>
      <c r="D149" s="51">
        <f t="shared" si="6"/>
        <v>46674</v>
      </c>
    </row>
    <row r="150" spans="1:4">
      <c r="A150" s="142" t="s">
        <v>2391</v>
      </c>
      <c r="B150" s="51">
        <f t="shared" si="7"/>
        <v>46663</v>
      </c>
      <c r="C150" s="51">
        <f t="shared" si="8"/>
        <v>46676</v>
      </c>
      <c r="D150" s="51">
        <f t="shared" si="6"/>
        <v>46688</v>
      </c>
    </row>
    <row r="151" spans="1:4">
      <c r="A151" s="142" t="s">
        <v>2392</v>
      </c>
      <c r="B151" s="51">
        <f t="shared" si="7"/>
        <v>46677</v>
      </c>
      <c r="C151" s="51">
        <f t="shared" si="8"/>
        <v>46690</v>
      </c>
      <c r="D151" s="51">
        <f t="shared" si="6"/>
        <v>46702</v>
      </c>
    </row>
    <row r="152" spans="1:4">
      <c r="A152" s="142" t="s">
        <v>2393</v>
      </c>
      <c r="B152" s="51">
        <f t="shared" si="7"/>
        <v>46691</v>
      </c>
      <c r="C152" s="51">
        <f t="shared" si="8"/>
        <v>46704</v>
      </c>
      <c r="D152" s="51">
        <f t="shared" si="6"/>
        <v>46716</v>
      </c>
    </row>
    <row r="153" spans="1:4">
      <c r="A153" s="142" t="s">
        <v>2394</v>
      </c>
      <c r="B153" s="51">
        <f t="shared" si="7"/>
        <v>46705</v>
      </c>
      <c r="C153" s="51">
        <f t="shared" si="8"/>
        <v>46718</v>
      </c>
      <c r="D153" s="51">
        <f t="shared" si="6"/>
        <v>46730</v>
      </c>
    </row>
    <row r="154" spans="1:4">
      <c r="A154" s="142" t="s">
        <v>2395</v>
      </c>
      <c r="B154" s="51">
        <f t="shared" si="7"/>
        <v>46719</v>
      </c>
      <c r="C154" s="51">
        <f t="shared" si="8"/>
        <v>46732</v>
      </c>
      <c r="D154" s="51">
        <f t="shared" si="6"/>
        <v>46744</v>
      </c>
    </row>
    <row r="155" spans="1:4">
      <c r="A155" s="142" t="s">
        <v>2396</v>
      </c>
      <c r="B155" s="51">
        <f t="shared" si="7"/>
        <v>46733</v>
      </c>
      <c r="C155" s="51">
        <f t="shared" si="8"/>
        <v>46746</v>
      </c>
      <c r="D155" s="51">
        <f t="shared" si="6"/>
        <v>46758</v>
      </c>
    </row>
    <row r="156" spans="1:4">
      <c r="A156" s="142" t="s">
        <v>2397</v>
      </c>
      <c r="B156" s="51">
        <f t="shared" si="7"/>
        <v>46747</v>
      </c>
      <c r="C156" s="51">
        <f t="shared" si="8"/>
        <v>46760</v>
      </c>
      <c r="D156" s="51">
        <f t="shared" si="6"/>
        <v>46772</v>
      </c>
    </row>
    <row r="157" spans="1:4">
      <c r="A157" s="142" t="s">
        <v>2398</v>
      </c>
      <c r="B157" s="51">
        <f t="shared" si="7"/>
        <v>46761</v>
      </c>
      <c r="C157" s="51">
        <f t="shared" si="8"/>
        <v>46774</v>
      </c>
      <c r="D157" s="51">
        <f t="shared" si="6"/>
        <v>46786</v>
      </c>
    </row>
    <row r="158" spans="1:4">
      <c r="A158" s="142" t="s">
        <v>2399</v>
      </c>
      <c r="B158" s="51">
        <f t="shared" si="7"/>
        <v>46775</v>
      </c>
      <c r="C158" s="51">
        <f t="shared" si="8"/>
        <v>46788</v>
      </c>
      <c r="D158" s="51">
        <f t="shared" si="6"/>
        <v>46800</v>
      </c>
    </row>
    <row r="159" spans="1:4">
      <c r="A159" s="142" t="s">
        <v>2400</v>
      </c>
      <c r="B159" s="51">
        <f t="shared" si="7"/>
        <v>46789</v>
      </c>
      <c r="C159" s="51">
        <f t="shared" si="8"/>
        <v>46802</v>
      </c>
      <c r="D159" s="51">
        <f t="shared" si="6"/>
        <v>46814</v>
      </c>
    </row>
    <row r="160" spans="1:4">
      <c r="A160" s="142" t="s">
        <v>2401</v>
      </c>
      <c r="B160" s="51">
        <f t="shared" si="7"/>
        <v>46803</v>
      </c>
      <c r="C160" s="51">
        <f t="shared" si="8"/>
        <v>46816</v>
      </c>
      <c r="D160" s="51">
        <f t="shared" si="6"/>
        <v>46828</v>
      </c>
    </row>
    <row r="161" spans="1:4">
      <c r="A161" s="142" t="s">
        <v>2402</v>
      </c>
      <c r="B161" s="51">
        <f t="shared" si="7"/>
        <v>46817</v>
      </c>
      <c r="C161" s="51">
        <f t="shared" si="8"/>
        <v>46830</v>
      </c>
      <c r="D161" s="51">
        <f t="shared" si="6"/>
        <v>46842</v>
      </c>
    </row>
    <row r="162" spans="1:4">
      <c r="A162" s="142" t="s">
        <v>2403</v>
      </c>
      <c r="B162" s="51">
        <f t="shared" si="7"/>
        <v>46831</v>
      </c>
      <c r="C162" s="51">
        <f t="shared" si="8"/>
        <v>46844</v>
      </c>
      <c r="D162" s="51">
        <f t="shared" si="6"/>
        <v>46856</v>
      </c>
    </row>
    <row r="163" spans="1:4">
      <c r="A163" s="142" t="s">
        <v>2404</v>
      </c>
      <c r="B163" s="51">
        <f t="shared" si="7"/>
        <v>46845</v>
      </c>
      <c r="C163" s="51">
        <f t="shared" si="8"/>
        <v>46858</v>
      </c>
      <c r="D163" s="51">
        <f t="shared" si="6"/>
        <v>46870</v>
      </c>
    </row>
    <row r="164" spans="1:4">
      <c r="A164" s="142" t="s">
        <v>2405</v>
      </c>
      <c r="B164" s="51">
        <f t="shared" si="7"/>
        <v>46859</v>
      </c>
      <c r="C164" s="51">
        <f t="shared" si="8"/>
        <v>46872</v>
      </c>
      <c r="D164" s="51">
        <f t="shared" si="6"/>
        <v>46884</v>
      </c>
    </row>
    <row r="165" spans="1:4">
      <c r="A165" s="142" t="s">
        <v>2406</v>
      </c>
      <c r="B165" s="51">
        <f t="shared" si="7"/>
        <v>46873</v>
      </c>
      <c r="C165" s="51">
        <f t="shared" si="8"/>
        <v>46886</v>
      </c>
      <c r="D165" s="51">
        <f t="shared" si="6"/>
        <v>46898</v>
      </c>
    </row>
    <row r="166" spans="1:4">
      <c r="A166" s="142" t="s">
        <v>2407</v>
      </c>
      <c r="B166" s="51">
        <f t="shared" si="7"/>
        <v>46887</v>
      </c>
      <c r="C166" s="51">
        <f t="shared" si="8"/>
        <v>46900</v>
      </c>
      <c r="D166" s="51">
        <f t="shared" si="6"/>
        <v>46912</v>
      </c>
    </row>
    <row r="167" spans="1:4">
      <c r="A167" s="142" t="s">
        <v>2408</v>
      </c>
      <c r="B167" s="51">
        <f t="shared" si="7"/>
        <v>46901</v>
      </c>
      <c r="C167" s="51">
        <f t="shared" si="8"/>
        <v>46914</v>
      </c>
      <c r="D167" s="51">
        <f t="shared" si="6"/>
        <v>46926</v>
      </c>
    </row>
    <row r="168" spans="1:4">
      <c r="A168" s="142" t="s">
        <v>2409</v>
      </c>
      <c r="B168" s="51">
        <f t="shared" si="7"/>
        <v>46915</v>
      </c>
      <c r="C168" s="51">
        <f t="shared" si="8"/>
        <v>46928</v>
      </c>
      <c r="D168" s="51">
        <f t="shared" si="6"/>
        <v>46940</v>
      </c>
    </row>
    <row r="169" spans="1:4">
      <c r="A169" s="142" t="s">
        <v>2410</v>
      </c>
      <c r="B169" s="51">
        <f t="shared" si="7"/>
        <v>46929</v>
      </c>
      <c r="C169" s="51">
        <f t="shared" si="8"/>
        <v>46942</v>
      </c>
      <c r="D169" s="51">
        <f t="shared" si="6"/>
        <v>46954</v>
      </c>
    </row>
    <row r="170" spans="1:4">
      <c r="A170" s="142" t="s">
        <v>2411</v>
      </c>
      <c r="B170" s="51">
        <f t="shared" si="7"/>
        <v>46943</v>
      </c>
      <c r="C170" s="51">
        <f t="shared" si="8"/>
        <v>46956</v>
      </c>
      <c r="D170" s="51">
        <f t="shared" si="6"/>
        <v>46968</v>
      </c>
    </row>
    <row r="171" spans="1:4">
      <c r="A171" s="142" t="s">
        <v>2412</v>
      </c>
      <c r="B171" s="51">
        <f t="shared" si="7"/>
        <v>46957</v>
      </c>
      <c r="C171" s="51">
        <f t="shared" si="8"/>
        <v>46970</v>
      </c>
      <c r="D171" s="51">
        <f t="shared" si="6"/>
        <v>46982</v>
      </c>
    </row>
    <row r="172" spans="1:4">
      <c r="A172" s="142" t="s">
        <v>2413</v>
      </c>
      <c r="B172" s="51">
        <f t="shared" si="7"/>
        <v>46971</v>
      </c>
      <c r="C172" s="51">
        <f t="shared" si="8"/>
        <v>46984</v>
      </c>
      <c r="D172" s="51">
        <f t="shared" si="6"/>
        <v>46996</v>
      </c>
    </row>
    <row r="173" spans="1:4">
      <c r="A173" s="142" t="s">
        <v>2414</v>
      </c>
      <c r="B173" s="51">
        <f t="shared" si="7"/>
        <v>46985</v>
      </c>
      <c r="C173" s="51">
        <f t="shared" si="8"/>
        <v>46998</v>
      </c>
      <c r="D173" s="51">
        <f t="shared" si="6"/>
        <v>47010</v>
      </c>
    </row>
    <row r="174" spans="1:4">
      <c r="A174" s="142" t="s">
        <v>2415</v>
      </c>
      <c r="B174" s="51">
        <f t="shared" si="7"/>
        <v>46999</v>
      </c>
      <c r="C174" s="51">
        <f t="shared" si="8"/>
        <v>47012</v>
      </c>
      <c r="D174" s="51">
        <f t="shared" si="6"/>
        <v>47024</v>
      </c>
    </row>
    <row r="175" spans="1:4">
      <c r="A175" s="142" t="s">
        <v>2416</v>
      </c>
      <c r="B175" s="51">
        <f t="shared" si="7"/>
        <v>47013</v>
      </c>
      <c r="C175" s="51">
        <f t="shared" si="8"/>
        <v>47026</v>
      </c>
      <c r="D175" s="51">
        <f t="shared" si="6"/>
        <v>47038</v>
      </c>
    </row>
    <row r="176" spans="1:4">
      <c r="A176" s="142" t="s">
        <v>2417</v>
      </c>
      <c r="B176" s="51">
        <f t="shared" si="7"/>
        <v>47027</v>
      </c>
      <c r="C176" s="51">
        <f t="shared" si="8"/>
        <v>47040</v>
      </c>
      <c r="D176" s="51">
        <f t="shared" si="6"/>
        <v>47052</v>
      </c>
    </row>
    <row r="177" spans="1:4">
      <c r="A177" s="142" t="s">
        <v>2418</v>
      </c>
      <c r="B177" s="51">
        <f t="shared" si="7"/>
        <v>47041</v>
      </c>
      <c r="C177" s="51">
        <f t="shared" si="8"/>
        <v>47054</v>
      </c>
      <c r="D177" s="51">
        <f t="shared" si="6"/>
        <v>47066</v>
      </c>
    </row>
    <row r="178" spans="1:4">
      <c r="A178" s="142" t="s">
        <v>2419</v>
      </c>
      <c r="B178" s="51">
        <f t="shared" si="7"/>
        <v>47055</v>
      </c>
      <c r="C178" s="51">
        <f t="shared" si="8"/>
        <v>47068</v>
      </c>
      <c r="D178" s="51">
        <f t="shared" si="6"/>
        <v>47080</v>
      </c>
    </row>
    <row r="179" spans="1:4">
      <c r="A179" s="142" t="s">
        <v>2420</v>
      </c>
      <c r="B179" s="51">
        <f t="shared" si="7"/>
        <v>47069</v>
      </c>
      <c r="C179" s="51">
        <f t="shared" si="8"/>
        <v>47082</v>
      </c>
      <c r="D179" s="51">
        <f t="shared" si="6"/>
        <v>47094</v>
      </c>
    </row>
    <row r="180" spans="1:4">
      <c r="A180" s="142" t="s">
        <v>2421</v>
      </c>
      <c r="B180" s="51">
        <f t="shared" si="7"/>
        <v>47083</v>
      </c>
      <c r="C180" s="51">
        <f t="shared" si="8"/>
        <v>47096</v>
      </c>
      <c r="D180" s="51">
        <f t="shared" si="6"/>
        <v>47108</v>
      </c>
    </row>
    <row r="181" spans="1:4">
      <c r="A181" s="142" t="s">
        <v>2422</v>
      </c>
      <c r="B181" s="51">
        <f t="shared" si="7"/>
        <v>47097</v>
      </c>
      <c r="C181" s="51">
        <f t="shared" si="8"/>
        <v>47110</v>
      </c>
      <c r="D181" s="51">
        <f t="shared" si="6"/>
        <v>47122</v>
      </c>
    </row>
    <row r="182" spans="1:4">
      <c r="A182" s="142" t="s">
        <v>2423</v>
      </c>
      <c r="B182" s="51">
        <f t="shared" si="7"/>
        <v>47111</v>
      </c>
      <c r="C182" s="51">
        <f t="shared" si="8"/>
        <v>47124</v>
      </c>
      <c r="D182" s="51">
        <f t="shared" si="6"/>
        <v>47136</v>
      </c>
    </row>
    <row r="183" spans="1:4">
      <c r="A183" s="142" t="s">
        <v>2424</v>
      </c>
      <c r="B183" s="51">
        <f t="shared" si="7"/>
        <v>47125</v>
      </c>
      <c r="C183" s="51">
        <f t="shared" si="8"/>
        <v>47138</v>
      </c>
      <c r="D183" s="51">
        <f t="shared" si="6"/>
        <v>47150</v>
      </c>
    </row>
    <row r="184" spans="1:4">
      <c r="A184" s="142" t="s">
        <v>2425</v>
      </c>
      <c r="B184" s="51">
        <f t="shared" si="7"/>
        <v>47139</v>
      </c>
      <c r="C184" s="51">
        <f t="shared" si="8"/>
        <v>47152</v>
      </c>
      <c r="D184" s="51">
        <f t="shared" si="6"/>
        <v>47164</v>
      </c>
    </row>
    <row r="185" spans="1:4">
      <c r="A185" s="142" t="s">
        <v>2426</v>
      </c>
      <c r="B185" s="51">
        <f t="shared" si="7"/>
        <v>47153</v>
      </c>
      <c r="C185" s="51">
        <f t="shared" si="8"/>
        <v>47166</v>
      </c>
      <c r="D185" s="51">
        <f t="shared" si="6"/>
        <v>47178</v>
      </c>
    </row>
    <row r="186" spans="1:4">
      <c r="A186" s="142" t="s">
        <v>2427</v>
      </c>
      <c r="B186" s="51">
        <f t="shared" si="7"/>
        <v>47167</v>
      </c>
      <c r="C186" s="51">
        <f t="shared" si="8"/>
        <v>47180</v>
      </c>
      <c r="D186" s="51">
        <f t="shared" si="6"/>
        <v>47192</v>
      </c>
    </row>
    <row r="187" spans="1:4">
      <c r="A187" s="142" t="s">
        <v>2428</v>
      </c>
      <c r="B187" s="51">
        <f t="shared" si="7"/>
        <v>47181</v>
      </c>
      <c r="C187" s="51">
        <f t="shared" si="8"/>
        <v>47194</v>
      </c>
      <c r="D187" s="51">
        <f t="shared" si="6"/>
        <v>47206</v>
      </c>
    </row>
    <row r="188" spans="1:4">
      <c r="A188" s="142" t="s">
        <v>2429</v>
      </c>
      <c r="B188" s="51">
        <f t="shared" si="7"/>
        <v>47195</v>
      </c>
      <c r="C188" s="51">
        <f t="shared" si="8"/>
        <v>47208</v>
      </c>
      <c r="D188" s="51">
        <f t="shared" si="6"/>
        <v>47220</v>
      </c>
    </row>
    <row r="189" spans="1:4">
      <c r="A189" s="142" t="s">
        <v>2430</v>
      </c>
      <c r="B189" s="51">
        <f t="shared" si="7"/>
        <v>47209</v>
      </c>
      <c r="C189" s="51">
        <f t="shared" si="8"/>
        <v>47222</v>
      </c>
      <c r="D189" s="51">
        <f t="shared" si="6"/>
        <v>47234</v>
      </c>
    </row>
    <row r="190" spans="1:4">
      <c r="A190" s="142" t="s">
        <v>2431</v>
      </c>
      <c r="B190" s="51">
        <f t="shared" si="7"/>
        <v>47223</v>
      </c>
      <c r="C190" s="51">
        <f t="shared" si="8"/>
        <v>47236</v>
      </c>
      <c r="D190" s="51">
        <f t="shared" si="6"/>
        <v>47248</v>
      </c>
    </row>
    <row r="191" spans="1:4">
      <c r="A191" s="142" t="s">
        <v>2432</v>
      </c>
      <c r="B191" s="51">
        <f t="shared" si="7"/>
        <v>47237</v>
      </c>
      <c r="C191" s="51">
        <f t="shared" si="8"/>
        <v>47250</v>
      </c>
      <c r="D191" s="51">
        <f t="shared" si="6"/>
        <v>47262</v>
      </c>
    </row>
    <row r="192" spans="1:4">
      <c r="A192" s="142" t="s">
        <v>2433</v>
      </c>
      <c r="B192" s="51">
        <f t="shared" si="7"/>
        <v>47251</v>
      </c>
      <c r="C192" s="51">
        <f t="shared" si="8"/>
        <v>47264</v>
      </c>
      <c r="D192" s="51">
        <f t="shared" si="6"/>
        <v>47276</v>
      </c>
    </row>
    <row r="193" spans="1:4">
      <c r="A193" s="142" t="s">
        <v>2434</v>
      </c>
      <c r="B193" s="51">
        <f t="shared" si="7"/>
        <v>47265</v>
      </c>
      <c r="C193" s="51">
        <f t="shared" si="8"/>
        <v>47278</v>
      </c>
      <c r="D193" s="51">
        <f t="shared" si="6"/>
        <v>47290</v>
      </c>
    </row>
    <row r="194" spans="1:4">
      <c r="A194" s="142" t="s">
        <v>2435</v>
      </c>
      <c r="B194" s="51">
        <f t="shared" si="7"/>
        <v>47279</v>
      </c>
      <c r="C194" s="51">
        <f t="shared" si="8"/>
        <v>47292</v>
      </c>
      <c r="D194" s="51">
        <f t="shared" si="6"/>
        <v>47304</v>
      </c>
    </row>
    <row r="195" spans="1:4">
      <c r="A195" s="142" t="s">
        <v>2436</v>
      </c>
      <c r="B195" s="51">
        <f t="shared" si="7"/>
        <v>47293</v>
      </c>
      <c r="C195" s="51">
        <f t="shared" si="8"/>
        <v>47306</v>
      </c>
      <c r="D195" s="51">
        <f t="shared" ref="D195:D258" si="9">D194+14</f>
        <v>47318</v>
      </c>
    </row>
    <row r="196" spans="1:4">
      <c r="A196" s="142" t="s">
        <v>2437</v>
      </c>
      <c r="B196" s="51">
        <f t="shared" ref="B196:B259" si="10">C195+1</f>
        <v>47307</v>
      </c>
      <c r="C196" s="51">
        <f t="shared" ref="C196:C259" si="11">B196+13</f>
        <v>47320</v>
      </c>
      <c r="D196" s="51">
        <f t="shared" si="9"/>
        <v>47332</v>
      </c>
    </row>
    <row r="197" spans="1:4">
      <c r="A197" s="142" t="s">
        <v>2438</v>
      </c>
      <c r="B197" s="51">
        <f t="shared" si="10"/>
        <v>47321</v>
      </c>
      <c r="C197" s="51">
        <f t="shared" si="11"/>
        <v>47334</v>
      </c>
      <c r="D197" s="51">
        <f t="shared" si="9"/>
        <v>47346</v>
      </c>
    </row>
    <row r="198" spans="1:4">
      <c r="A198" s="142" t="s">
        <v>2439</v>
      </c>
      <c r="B198" s="51">
        <f t="shared" si="10"/>
        <v>47335</v>
      </c>
      <c r="C198" s="51">
        <f t="shared" si="11"/>
        <v>47348</v>
      </c>
      <c r="D198" s="51">
        <f t="shared" si="9"/>
        <v>47360</v>
      </c>
    </row>
    <row r="199" spans="1:4">
      <c r="A199" s="142" t="s">
        <v>2440</v>
      </c>
      <c r="B199" s="51">
        <f t="shared" si="10"/>
        <v>47349</v>
      </c>
      <c r="C199" s="51">
        <f t="shared" si="11"/>
        <v>47362</v>
      </c>
      <c r="D199" s="51">
        <f t="shared" si="9"/>
        <v>47374</v>
      </c>
    </row>
    <row r="200" spans="1:4">
      <c r="A200" s="142" t="s">
        <v>2441</v>
      </c>
      <c r="B200" s="51">
        <f t="shared" si="10"/>
        <v>47363</v>
      </c>
      <c r="C200" s="51">
        <f t="shared" si="11"/>
        <v>47376</v>
      </c>
      <c r="D200" s="51">
        <f t="shared" si="9"/>
        <v>47388</v>
      </c>
    </row>
    <row r="201" spans="1:4">
      <c r="A201" s="142" t="s">
        <v>2442</v>
      </c>
      <c r="B201" s="51">
        <f t="shared" si="10"/>
        <v>47377</v>
      </c>
      <c r="C201" s="51">
        <f t="shared" si="11"/>
        <v>47390</v>
      </c>
      <c r="D201" s="51">
        <f t="shared" si="9"/>
        <v>47402</v>
      </c>
    </row>
    <row r="202" spans="1:4">
      <c r="A202" s="142" t="s">
        <v>2443</v>
      </c>
      <c r="B202" s="51">
        <f t="shared" si="10"/>
        <v>47391</v>
      </c>
      <c r="C202" s="51">
        <f t="shared" si="11"/>
        <v>47404</v>
      </c>
      <c r="D202" s="51">
        <f t="shared" si="9"/>
        <v>47416</v>
      </c>
    </row>
    <row r="203" spans="1:4">
      <c r="A203" s="142" t="s">
        <v>2444</v>
      </c>
      <c r="B203" s="51">
        <f t="shared" si="10"/>
        <v>47405</v>
      </c>
      <c r="C203" s="51">
        <f t="shared" si="11"/>
        <v>47418</v>
      </c>
      <c r="D203" s="51">
        <f t="shared" si="9"/>
        <v>47430</v>
      </c>
    </row>
    <row r="204" spans="1:4">
      <c r="A204" s="142" t="s">
        <v>2445</v>
      </c>
      <c r="B204" s="51">
        <f t="shared" si="10"/>
        <v>47419</v>
      </c>
      <c r="C204" s="51">
        <f t="shared" si="11"/>
        <v>47432</v>
      </c>
      <c r="D204" s="51">
        <f t="shared" si="9"/>
        <v>47444</v>
      </c>
    </row>
    <row r="205" spans="1:4">
      <c r="A205" s="142" t="s">
        <v>2446</v>
      </c>
      <c r="B205" s="51">
        <f t="shared" si="10"/>
        <v>47433</v>
      </c>
      <c r="C205" s="51">
        <f t="shared" si="11"/>
        <v>47446</v>
      </c>
      <c r="D205" s="51">
        <f t="shared" si="9"/>
        <v>47458</v>
      </c>
    </row>
    <row r="206" spans="1:4">
      <c r="A206" s="142" t="s">
        <v>2447</v>
      </c>
      <c r="B206" s="51">
        <f t="shared" si="10"/>
        <v>47447</v>
      </c>
      <c r="C206" s="51">
        <f t="shared" si="11"/>
        <v>47460</v>
      </c>
      <c r="D206" s="51">
        <f t="shared" si="9"/>
        <v>47472</v>
      </c>
    </row>
    <row r="207" spans="1:4">
      <c r="A207" s="142" t="s">
        <v>2448</v>
      </c>
      <c r="B207" s="51">
        <f t="shared" si="10"/>
        <v>47461</v>
      </c>
      <c r="C207" s="51">
        <f t="shared" si="11"/>
        <v>47474</v>
      </c>
      <c r="D207" s="51">
        <f t="shared" si="9"/>
        <v>47486</v>
      </c>
    </row>
    <row r="208" spans="1:4">
      <c r="A208" s="142" t="s">
        <v>2449</v>
      </c>
      <c r="B208" s="51">
        <f t="shared" si="10"/>
        <v>47475</v>
      </c>
      <c r="C208" s="51">
        <f t="shared" si="11"/>
        <v>47488</v>
      </c>
      <c r="D208" s="51">
        <f t="shared" si="9"/>
        <v>47500</v>
      </c>
    </row>
    <row r="209" spans="1:4">
      <c r="A209" s="142" t="s">
        <v>2450</v>
      </c>
      <c r="B209" s="51">
        <f t="shared" si="10"/>
        <v>47489</v>
      </c>
      <c r="C209" s="51">
        <f t="shared" si="11"/>
        <v>47502</v>
      </c>
      <c r="D209" s="51">
        <f t="shared" si="9"/>
        <v>47514</v>
      </c>
    </row>
    <row r="210" spans="1:4">
      <c r="A210" s="142" t="s">
        <v>2451</v>
      </c>
      <c r="B210" s="51">
        <f t="shared" si="10"/>
        <v>47503</v>
      </c>
      <c r="C210" s="51">
        <f t="shared" si="11"/>
        <v>47516</v>
      </c>
      <c r="D210" s="51">
        <f t="shared" si="9"/>
        <v>47528</v>
      </c>
    </row>
    <row r="211" spans="1:4">
      <c r="A211" s="142" t="s">
        <v>2452</v>
      </c>
      <c r="B211" s="51">
        <f t="shared" si="10"/>
        <v>47517</v>
      </c>
      <c r="C211" s="51">
        <f t="shared" si="11"/>
        <v>47530</v>
      </c>
      <c r="D211" s="51">
        <f t="shared" si="9"/>
        <v>47542</v>
      </c>
    </row>
    <row r="212" spans="1:4">
      <c r="A212" s="142" t="s">
        <v>2453</v>
      </c>
      <c r="B212" s="51">
        <f t="shared" si="10"/>
        <v>47531</v>
      </c>
      <c r="C212" s="51">
        <f t="shared" si="11"/>
        <v>47544</v>
      </c>
      <c r="D212" s="51">
        <f t="shared" si="9"/>
        <v>47556</v>
      </c>
    </row>
    <row r="213" spans="1:4">
      <c r="A213" s="142" t="s">
        <v>2454</v>
      </c>
      <c r="B213" s="51">
        <f t="shared" si="10"/>
        <v>47545</v>
      </c>
      <c r="C213" s="51">
        <f t="shared" si="11"/>
        <v>47558</v>
      </c>
      <c r="D213" s="51">
        <f t="shared" si="9"/>
        <v>47570</v>
      </c>
    </row>
    <row r="214" spans="1:4">
      <c r="A214" s="142" t="s">
        <v>2455</v>
      </c>
      <c r="B214" s="51">
        <f t="shared" si="10"/>
        <v>47559</v>
      </c>
      <c r="C214" s="51">
        <f t="shared" si="11"/>
        <v>47572</v>
      </c>
      <c r="D214" s="51">
        <f t="shared" si="9"/>
        <v>47584</v>
      </c>
    </row>
    <row r="215" spans="1:4">
      <c r="A215" s="142" t="s">
        <v>2456</v>
      </c>
      <c r="B215" s="51">
        <f t="shared" si="10"/>
        <v>47573</v>
      </c>
      <c r="C215" s="51">
        <f t="shared" si="11"/>
        <v>47586</v>
      </c>
      <c r="D215" s="51">
        <f t="shared" si="9"/>
        <v>47598</v>
      </c>
    </row>
    <row r="216" spans="1:4">
      <c r="A216" s="142" t="s">
        <v>2457</v>
      </c>
      <c r="B216" s="51">
        <f t="shared" si="10"/>
        <v>47587</v>
      </c>
      <c r="C216" s="51">
        <f t="shared" si="11"/>
        <v>47600</v>
      </c>
      <c r="D216" s="51">
        <f t="shared" si="9"/>
        <v>47612</v>
      </c>
    </row>
    <row r="217" spans="1:4">
      <c r="A217" s="142" t="s">
        <v>2458</v>
      </c>
      <c r="B217" s="51">
        <f t="shared" si="10"/>
        <v>47601</v>
      </c>
      <c r="C217" s="51">
        <f t="shared" si="11"/>
        <v>47614</v>
      </c>
      <c r="D217" s="51">
        <f t="shared" si="9"/>
        <v>47626</v>
      </c>
    </row>
    <row r="218" spans="1:4">
      <c r="A218" s="142" t="s">
        <v>2459</v>
      </c>
      <c r="B218" s="51">
        <f t="shared" si="10"/>
        <v>47615</v>
      </c>
      <c r="C218" s="51">
        <f t="shared" si="11"/>
        <v>47628</v>
      </c>
      <c r="D218" s="51">
        <f t="shared" si="9"/>
        <v>47640</v>
      </c>
    </row>
    <row r="219" spans="1:4">
      <c r="A219" s="142" t="s">
        <v>2460</v>
      </c>
      <c r="B219" s="51">
        <f t="shared" si="10"/>
        <v>47629</v>
      </c>
      <c r="C219" s="51">
        <f t="shared" si="11"/>
        <v>47642</v>
      </c>
      <c r="D219" s="51">
        <f t="shared" si="9"/>
        <v>47654</v>
      </c>
    </row>
    <row r="220" spans="1:4">
      <c r="A220" s="142" t="s">
        <v>2461</v>
      </c>
      <c r="B220" s="51">
        <f t="shared" si="10"/>
        <v>47643</v>
      </c>
      <c r="C220" s="51">
        <f t="shared" si="11"/>
        <v>47656</v>
      </c>
      <c r="D220" s="51">
        <f t="shared" si="9"/>
        <v>47668</v>
      </c>
    </row>
    <row r="221" spans="1:4">
      <c r="A221" s="142" t="s">
        <v>2462</v>
      </c>
      <c r="B221" s="51">
        <f t="shared" si="10"/>
        <v>47657</v>
      </c>
      <c r="C221" s="51">
        <f t="shared" si="11"/>
        <v>47670</v>
      </c>
      <c r="D221" s="51">
        <f t="shared" si="9"/>
        <v>47682</v>
      </c>
    </row>
    <row r="222" spans="1:4">
      <c r="A222" s="142" t="s">
        <v>2463</v>
      </c>
      <c r="B222" s="51">
        <f t="shared" si="10"/>
        <v>47671</v>
      </c>
      <c r="C222" s="51">
        <f t="shared" si="11"/>
        <v>47684</v>
      </c>
      <c r="D222" s="51">
        <f t="shared" si="9"/>
        <v>47696</v>
      </c>
    </row>
    <row r="223" spans="1:4">
      <c r="A223" s="142" t="s">
        <v>2464</v>
      </c>
      <c r="B223" s="51">
        <f t="shared" si="10"/>
        <v>47685</v>
      </c>
      <c r="C223" s="51">
        <f t="shared" si="11"/>
        <v>47698</v>
      </c>
      <c r="D223" s="51">
        <f t="shared" si="9"/>
        <v>47710</v>
      </c>
    </row>
    <row r="224" spans="1:4">
      <c r="A224" s="142" t="s">
        <v>2465</v>
      </c>
      <c r="B224" s="51">
        <f t="shared" si="10"/>
        <v>47699</v>
      </c>
      <c r="C224" s="51">
        <f t="shared" si="11"/>
        <v>47712</v>
      </c>
      <c r="D224" s="51">
        <f t="shared" si="9"/>
        <v>47724</v>
      </c>
    </row>
    <row r="225" spans="1:4">
      <c r="A225" s="142" t="s">
        <v>2466</v>
      </c>
      <c r="B225" s="51">
        <f t="shared" si="10"/>
        <v>47713</v>
      </c>
      <c r="C225" s="51">
        <f t="shared" si="11"/>
        <v>47726</v>
      </c>
      <c r="D225" s="51">
        <f t="shared" si="9"/>
        <v>47738</v>
      </c>
    </row>
    <row r="226" spans="1:4">
      <c r="A226" s="142" t="s">
        <v>2467</v>
      </c>
      <c r="B226" s="51">
        <f t="shared" si="10"/>
        <v>47727</v>
      </c>
      <c r="C226" s="51">
        <f t="shared" si="11"/>
        <v>47740</v>
      </c>
      <c r="D226" s="51">
        <f t="shared" si="9"/>
        <v>47752</v>
      </c>
    </row>
    <row r="227" spans="1:4">
      <c r="A227" s="142" t="s">
        <v>2468</v>
      </c>
      <c r="B227" s="51">
        <f t="shared" si="10"/>
        <v>47741</v>
      </c>
      <c r="C227" s="51">
        <f t="shared" si="11"/>
        <v>47754</v>
      </c>
      <c r="D227" s="51">
        <f t="shared" si="9"/>
        <v>47766</v>
      </c>
    </row>
    <row r="228" spans="1:4">
      <c r="A228" s="142" t="s">
        <v>2469</v>
      </c>
      <c r="B228" s="51">
        <f t="shared" si="10"/>
        <v>47755</v>
      </c>
      <c r="C228" s="51">
        <f t="shared" si="11"/>
        <v>47768</v>
      </c>
      <c r="D228" s="51">
        <f t="shared" si="9"/>
        <v>47780</v>
      </c>
    </row>
    <row r="229" spans="1:4">
      <c r="A229" s="142" t="s">
        <v>2470</v>
      </c>
      <c r="B229" s="51">
        <f t="shared" si="10"/>
        <v>47769</v>
      </c>
      <c r="C229" s="51">
        <f t="shared" si="11"/>
        <v>47782</v>
      </c>
      <c r="D229" s="51">
        <f t="shared" si="9"/>
        <v>47794</v>
      </c>
    </row>
    <row r="230" spans="1:4">
      <c r="A230" s="142" t="s">
        <v>2471</v>
      </c>
      <c r="B230" s="51">
        <f t="shared" si="10"/>
        <v>47783</v>
      </c>
      <c r="C230" s="51">
        <f t="shared" si="11"/>
        <v>47796</v>
      </c>
      <c r="D230" s="51">
        <f t="shared" si="9"/>
        <v>47808</v>
      </c>
    </row>
    <row r="231" spans="1:4">
      <c r="A231" s="142" t="s">
        <v>2472</v>
      </c>
      <c r="B231" s="51">
        <f t="shared" si="10"/>
        <v>47797</v>
      </c>
      <c r="C231" s="51">
        <f t="shared" si="11"/>
        <v>47810</v>
      </c>
      <c r="D231" s="51">
        <f t="shared" si="9"/>
        <v>47822</v>
      </c>
    </row>
    <row r="232" spans="1:4">
      <c r="A232" s="142" t="s">
        <v>2473</v>
      </c>
      <c r="B232" s="51">
        <f t="shared" si="10"/>
        <v>47811</v>
      </c>
      <c r="C232" s="51">
        <f t="shared" si="11"/>
        <v>47824</v>
      </c>
      <c r="D232" s="51">
        <f t="shared" si="9"/>
        <v>47836</v>
      </c>
    </row>
    <row r="233" spans="1:4">
      <c r="A233" s="142" t="s">
        <v>2474</v>
      </c>
      <c r="B233" s="51">
        <f t="shared" si="10"/>
        <v>47825</v>
      </c>
      <c r="C233" s="51">
        <f t="shared" si="11"/>
        <v>47838</v>
      </c>
      <c r="D233" s="51">
        <f t="shared" si="9"/>
        <v>47850</v>
      </c>
    </row>
    <row r="234" spans="1:4">
      <c r="A234" s="142" t="s">
        <v>2475</v>
      </c>
      <c r="B234" s="51">
        <f t="shared" si="10"/>
        <v>47839</v>
      </c>
      <c r="C234" s="51">
        <f t="shared" si="11"/>
        <v>47852</v>
      </c>
      <c r="D234" s="51">
        <f t="shared" si="9"/>
        <v>47864</v>
      </c>
    </row>
    <row r="235" spans="1:4">
      <c r="A235" s="142" t="s">
        <v>2476</v>
      </c>
      <c r="B235" s="51">
        <f t="shared" si="10"/>
        <v>47853</v>
      </c>
      <c r="C235" s="51">
        <f t="shared" si="11"/>
        <v>47866</v>
      </c>
      <c r="D235" s="51">
        <f t="shared" si="9"/>
        <v>47878</v>
      </c>
    </row>
    <row r="236" spans="1:4">
      <c r="A236" s="142" t="s">
        <v>2477</v>
      </c>
      <c r="B236" s="51">
        <f t="shared" si="10"/>
        <v>47867</v>
      </c>
      <c r="C236" s="51">
        <f t="shared" si="11"/>
        <v>47880</v>
      </c>
      <c r="D236" s="51">
        <f t="shared" si="9"/>
        <v>47892</v>
      </c>
    </row>
    <row r="237" spans="1:4">
      <c r="A237" s="142" t="s">
        <v>2478</v>
      </c>
      <c r="B237" s="51">
        <f t="shared" si="10"/>
        <v>47881</v>
      </c>
      <c r="C237" s="51">
        <f t="shared" si="11"/>
        <v>47894</v>
      </c>
      <c r="D237" s="51">
        <f t="shared" si="9"/>
        <v>47906</v>
      </c>
    </row>
    <row r="238" spans="1:4">
      <c r="A238" s="142" t="s">
        <v>2479</v>
      </c>
      <c r="B238" s="51">
        <f t="shared" si="10"/>
        <v>47895</v>
      </c>
      <c r="C238" s="51">
        <f t="shared" si="11"/>
        <v>47908</v>
      </c>
      <c r="D238" s="51">
        <f t="shared" si="9"/>
        <v>47920</v>
      </c>
    </row>
    <row r="239" spans="1:4">
      <c r="A239" s="142" t="s">
        <v>2480</v>
      </c>
      <c r="B239" s="51">
        <f t="shared" si="10"/>
        <v>47909</v>
      </c>
      <c r="C239" s="51">
        <f t="shared" si="11"/>
        <v>47922</v>
      </c>
      <c r="D239" s="51">
        <f t="shared" si="9"/>
        <v>47934</v>
      </c>
    </row>
    <row r="240" spans="1:4">
      <c r="A240" s="142" t="s">
        <v>2481</v>
      </c>
      <c r="B240" s="51">
        <f t="shared" si="10"/>
        <v>47923</v>
      </c>
      <c r="C240" s="51">
        <f t="shared" si="11"/>
        <v>47936</v>
      </c>
      <c r="D240" s="51">
        <f t="shared" si="9"/>
        <v>47948</v>
      </c>
    </row>
    <row r="241" spans="1:4">
      <c r="A241" s="142" t="s">
        <v>2482</v>
      </c>
      <c r="B241" s="51">
        <f t="shared" si="10"/>
        <v>47937</v>
      </c>
      <c r="C241" s="51">
        <f t="shared" si="11"/>
        <v>47950</v>
      </c>
      <c r="D241" s="51">
        <f t="shared" si="9"/>
        <v>47962</v>
      </c>
    </row>
    <row r="242" spans="1:4">
      <c r="A242" s="142" t="s">
        <v>2483</v>
      </c>
      <c r="B242" s="51">
        <f t="shared" si="10"/>
        <v>47951</v>
      </c>
      <c r="C242" s="51">
        <f t="shared" si="11"/>
        <v>47964</v>
      </c>
      <c r="D242" s="51">
        <f t="shared" si="9"/>
        <v>47976</v>
      </c>
    </row>
    <row r="243" spans="1:4">
      <c r="A243" s="142" t="s">
        <v>2484</v>
      </c>
      <c r="B243" s="51">
        <f t="shared" si="10"/>
        <v>47965</v>
      </c>
      <c r="C243" s="51">
        <f t="shared" si="11"/>
        <v>47978</v>
      </c>
      <c r="D243" s="51">
        <f t="shared" si="9"/>
        <v>47990</v>
      </c>
    </row>
    <row r="244" spans="1:4">
      <c r="A244" s="142" t="s">
        <v>2485</v>
      </c>
      <c r="B244" s="51">
        <f t="shared" si="10"/>
        <v>47979</v>
      </c>
      <c r="C244" s="51">
        <f t="shared" si="11"/>
        <v>47992</v>
      </c>
      <c r="D244" s="51">
        <f t="shared" si="9"/>
        <v>48004</v>
      </c>
    </row>
    <row r="245" spans="1:4">
      <c r="A245" s="142" t="s">
        <v>2486</v>
      </c>
      <c r="B245" s="51">
        <f t="shared" si="10"/>
        <v>47993</v>
      </c>
      <c r="C245" s="51">
        <f t="shared" si="11"/>
        <v>48006</v>
      </c>
      <c r="D245" s="51">
        <f t="shared" si="9"/>
        <v>48018</v>
      </c>
    </row>
    <row r="246" spans="1:4">
      <c r="A246" s="142" t="s">
        <v>2487</v>
      </c>
      <c r="B246" s="51">
        <f t="shared" si="10"/>
        <v>48007</v>
      </c>
      <c r="C246" s="51">
        <f t="shared" si="11"/>
        <v>48020</v>
      </c>
      <c r="D246" s="51">
        <f t="shared" si="9"/>
        <v>48032</v>
      </c>
    </row>
    <row r="247" spans="1:4">
      <c r="A247" s="142" t="s">
        <v>2488</v>
      </c>
      <c r="B247" s="51">
        <f t="shared" si="10"/>
        <v>48021</v>
      </c>
      <c r="C247" s="51">
        <f t="shared" si="11"/>
        <v>48034</v>
      </c>
      <c r="D247" s="51">
        <f t="shared" si="9"/>
        <v>48046</v>
      </c>
    </row>
    <row r="248" spans="1:4">
      <c r="A248" s="142" t="s">
        <v>2489</v>
      </c>
      <c r="B248" s="51">
        <f t="shared" si="10"/>
        <v>48035</v>
      </c>
      <c r="C248" s="51">
        <f t="shared" si="11"/>
        <v>48048</v>
      </c>
      <c r="D248" s="51">
        <f t="shared" si="9"/>
        <v>48060</v>
      </c>
    </row>
    <row r="249" spans="1:4">
      <c r="A249" s="142" t="s">
        <v>2490</v>
      </c>
      <c r="B249" s="51">
        <f t="shared" si="10"/>
        <v>48049</v>
      </c>
      <c r="C249" s="51">
        <f t="shared" si="11"/>
        <v>48062</v>
      </c>
      <c r="D249" s="51">
        <f t="shared" si="9"/>
        <v>48074</v>
      </c>
    </row>
    <row r="250" spans="1:4">
      <c r="A250" s="142" t="s">
        <v>2491</v>
      </c>
      <c r="B250" s="51">
        <f t="shared" si="10"/>
        <v>48063</v>
      </c>
      <c r="C250" s="51">
        <f t="shared" si="11"/>
        <v>48076</v>
      </c>
      <c r="D250" s="51">
        <f t="shared" si="9"/>
        <v>48088</v>
      </c>
    </row>
    <row r="251" spans="1:4">
      <c r="A251" s="142" t="s">
        <v>2492</v>
      </c>
      <c r="B251" s="51">
        <f t="shared" si="10"/>
        <v>48077</v>
      </c>
      <c r="C251" s="51">
        <f t="shared" si="11"/>
        <v>48090</v>
      </c>
      <c r="D251" s="51">
        <f t="shared" si="9"/>
        <v>48102</v>
      </c>
    </row>
    <row r="252" spans="1:4">
      <c r="A252" s="142" t="s">
        <v>2493</v>
      </c>
      <c r="B252" s="51">
        <f t="shared" si="10"/>
        <v>48091</v>
      </c>
      <c r="C252" s="51">
        <f t="shared" si="11"/>
        <v>48104</v>
      </c>
      <c r="D252" s="51">
        <f t="shared" si="9"/>
        <v>48116</v>
      </c>
    </row>
    <row r="253" spans="1:4">
      <c r="A253" s="142" t="s">
        <v>2494</v>
      </c>
      <c r="B253" s="51">
        <f t="shared" si="10"/>
        <v>48105</v>
      </c>
      <c r="C253" s="51">
        <f t="shared" si="11"/>
        <v>48118</v>
      </c>
      <c r="D253" s="51">
        <f t="shared" si="9"/>
        <v>48130</v>
      </c>
    </row>
    <row r="254" spans="1:4">
      <c r="A254" s="142" t="s">
        <v>2495</v>
      </c>
      <c r="B254" s="51">
        <f t="shared" si="10"/>
        <v>48119</v>
      </c>
      <c r="C254" s="51">
        <f t="shared" si="11"/>
        <v>48132</v>
      </c>
      <c r="D254" s="51">
        <f t="shared" si="9"/>
        <v>48144</v>
      </c>
    </row>
    <row r="255" spans="1:4">
      <c r="A255" s="142" t="s">
        <v>2496</v>
      </c>
      <c r="B255" s="51">
        <f t="shared" si="10"/>
        <v>48133</v>
      </c>
      <c r="C255" s="51">
        <f t="shared" si="11"/>
        <v>48146</v>
      </c>
      <c r="D255" s="51">
        <f t="shared" si="9"/>
        <v>48158</v>
      </c>
    </row>
    <row r="256" spans="1:4">
      <c r="A256" s="142" t="s">
        <v>2497</v>
      </c>
      <c r="B256" s="51">
        <f t="shared" si="10"/>
        <v>48147</v>
      </c>
      <c r="C256" s="51">
        <f t="shared" si="11"/>
        <v>48160</v>
      </c>
      <c r="D256" s="51">
        <f t="shared" si="9"/>
        <v>48172</v>
      </c>
    </row>
    <row r="257" spans="1:4">
      <c r="A257" s="142" t="s">
        <v>2498</v>
      </c>
      <c r="B257" s="51">
        <f t="shared" si="10"/>
        <v>48161</v>
      </c>
      <c r="C257" s="51">
        <f t="shared" si="11"/>
        <v>48174</v>
      </c>
      <c r="D257" s="51">
        <f t="shared" si="9"/>
        <v>48186</v>
      </c>
    </row>
    <row r="258" spans="1:4">
      <c r="A258" s="142" t="s">
        <v>2499</v>
      </c>
      <c r="B258" s="51">
        <f t="shared" si="10"/>
        <v>48175</v>
      </c>
      <c r="C258" s="51">
        <f t="shared" si="11"/>
        <v>48188</v>
      </c>
      <c r="D258" s="51">
        <f t="shared" si="9"/>
        <v>48200</v>
      </c>
    </row>
    <row r="259" spans="1:4">
      <c r="A259" s="142" t="s">
        <v>2500</v>
      </c>
      <c r="B259" s="51">
        <f t="shared" si="10"/>
        <v>48189</v>
      </c>
      <c r="C259" s="51">
        <f t="shared" si="11"/>
        <v>48202</v>
      </c>
      <c r="D259" s="51">
        <f t="shared" ref="D259:D264" si="12">D258+14</f>
        <v>48214</v>
      </c>
    </row>
    <row r="260" spans="1:4">
      <c r="A260" s="142" t="s">
        <v>2501</v>
      </c>
      <c r="B260" s="51">
        <f t="shared" ref="B260:B265" si="13">C259+1</f>
        <v>48203</v>
      </c>
      <c r="C260" s="51">
        <f t="shared" ref="C260:C265" si="14">B260+13</f>
        <v>48216</v>
      </c>
      <c r="D260" s="51">
        <f t="shared" si="12"/>
        <v>48228</v>
      </c>
    </row>
    <row r="261" spans="1:4">
      <c r="A261" s="142" t="s">
        <v>2502</v>
      </c>
      <c r="B261" s="51">
        <f t="shared" si="13"/>
        <v>48217</v>
      </c>
      <c r="C261" s="51">
        <f t="shared" si="14"/>
        <v>48230</v>
      </c>
      <c r="D261" s="51">
        <f t="shared" si="12"/>
        <v>48242</v>
      </c>
    </row>
    <row r="262" spans="1:4">
      <c r="A262" s="142" t="s">
        <v>2503</v>
      </c>
      <c r="B262" s="51">
        <f t="shared" si="13"/>
        <v>48231</v>
      </c>
      <c r="C262" s="51">
        <f t="shared" si="14"/>
        <v>48244</v>
      </c>
      <c r="D262" s="51">
        <f t="shared" si="12"/>
        <v>48256</v>
      </c>
    </row>
    <row r="263" spans="1:4">
      <c r="A263" s="142" t="s">
        <v>2504</v>
      </c>
      <c r="B263" s="51">
        <f t="shared" si="13"/>
        <v>48245</v>
      </c>
      <c r="C263" s="51">
        <f t="shared" si="14"/>
        <v>48258</v>
      </c>
      <c r="D263" s="51">
        <f t="shared" si="12"/>
        <v>48270</v>
      </c>
    </row>
    <row r="264" spans="1:4">
      <c r="A264" s="142" t="s">
        <v>2505</v>
      </c>
      <c r="B264" s="51">
        <f t="shared" si="13"/>
        <v>48259</v>
      </c>
      <c r="C264" s="51">
        <f t="shared" si="14"/>
        <v>48272</v>
      </c>
      <c r="D264" s="51">
        <f t="shared" si="12"/>
        <v>48284</v>
      </c>
    </row>
    <row r="265" spans="1:4">
      <c r="A265" s="142" t="s">
        <v>2508</v>
      </c>
      <c r="B265" s="51">
        <f t="shared" si="13"/>
        <v>48273</v>
      </c>
      <c r="C265" s="51">
        <f t="shared" si="14"/>
        <v>48286</v>
      </c>
      <c r="D265" s="51">
        <f t="shared" ref="D265" si="15">D264+14</f>
        <v>48298</v>
      </c>
    </row>
  </sheetData>
  <sheetProtection algorithmName="SHA-512" hashValue="OX/s2aRwTVcFx6GJMELpr6CoPir5H5UUgLf2IhQgAgnoGVqJ22LTl3YZaVJiT4IMgImXiOi2b/LMyf9SDzmvaw==" saltValue="AJWP48EsHMLHP9ujwxoLtg==" spinCount="100000" sheet="1" objects="1" scenarios="1" selectLockedCells="1" sort="0" selectUnlockedCells="1"/>
  <autoFilter ref="A1:A265" xr:uid="{1761A06A-9FC4-4BB1-A51A-E7E27DBF664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1">
    <tabColor rgb="FFFF0000"/>
  </sheetPr>
  <dimension ref="A1:M28"/>
  <sheetViews>
    <sheetView showGridLines="0" workbookViewId="0">
      <selection activeCell="F7" sqref="F7"/>
    </sheetView>
  </sheetViews>
  <sheetFormatPr defaultColWidth="9.109375" defaultRowHeight="13.8"/>
  <cols>
    <col min="1" max="1" width="11.6640625" style="127" bestFit="1" customWidth="1"/>
    <col min="2" max="2" width="5.33203125" style="52" bestFit="1" customWidth="1"/>
    <col min="3" max="3" width="22.88671875" style="118" bestFit="1" customWidth="1"/>
    <col min="4" max="4" width="12.5546875" style="119" customWidth="1"/>
    <col min="5" max="5" width="9.109375" style="119" customWidth="1"/>
    <col min="6" max="6" width="10.5546875" style="50" bestFit="1" customWidth="1"/>
    <col min="7" max="7" width="11.33203125" style="124" bestFit="1" customWidth="1"/>
    <col min="8" max="8" width="9.33203125" style="106" bestFit="1" customWidth="1"/>
    <col min="9" max="9" width="26.5546875" style="53" bestFit="1" customWidth="1"/>
    <col min="10" max="10" width="23" style="54" bestFit="1" customWidth="1"/>
    <col min="11" max="11" width="28.5546875" style="54" bestFit="1" customWidth="1"/>
    <col min="12" max="12" width="14.33203125" style="152" bestFit="1" customWidth="1"/>
    <col min="13" max="13" width="16.44140625" style="51" bestFit="1" customWidth="1"/>
  </cols>
  <sheetData>
    <row r="1" spans="1:13" ht="35.4" customHeight="1" thickBot="1"/>
    <row r="2" spans="1:13" s="50" customFormat="1" ht="28.2" thickBot="1">
      <c r="A2" s="135" t="s">
        <v>24</v>
      </c>
      <c r="B2" s="140" t="s">
        <v>25</v>
      </c>
      <c r="C2" s="141" t="s">
        <v>26</v>
      </c>
      <c r="D2" s="136" t="s">
        <v>2232</v>
      </c>
      <c r="E2" s="136" t="s">
        <v>2239</v>
      </c>
      <c r="F2" s="140" t="s">
        <v>28</v>
      </c>
      <c r="G2" s="137" t="s">
        <v>29</v>
      </c>
      <c r="H2" s="138" t="s">
        <v>30</v>
      </c>
      <c r="I2" s="139" t="s">
        <v>31</v>
      </c>
      <c r="J2" s="143" t="s">
        <v>32</v>
      </c>
      <c r="K2" s="143" t="s">
        <v>2224</v>
      </c>
      <c r="L2" s="146" t="s">
        <v>2216</v>
      </c>
      <c r="M2" s="171" t="s">
        <v>2244</v>
      </c>
    </row>
    <row r="3" spans="1:13" s="107" customFormat="1">
      <c r="A3" s="128">
        <v>44926</v>
      </c>
      <c r="B3" s="129"/>
      <c r="C3" s="130"/>
      <c r="D3" s="129"/>
      <c r="E3" s="129" t="e">
        <f>VLOOKUP(CashSpent[[#This Row],[FH '#]],BD_Foster!$1:$1048576,4)</f>
        <v>#N/A</v>
      </c>
      <c r="F3" s="129">
        <v>10819</v>
      </c>
      <c r="G3" s="131">
        <v>44562</v>
      </c>
      <c r="H3" s="132">
        <v>319</v>
      </c>
      <c r="I3" s="133" t="s">
        <v>13</v>
      </c>
      <c r="J3" s="134"/>
      <c r="K3" s="134" t="s">
        <v>2228</v>
      </c>
      <c r="L3" s="147" t="s">
        <v>2215</v>
      </c>
      <c r="M3" s="170">
        <f>VLOOKUP(L:L,'PERIODE PAYMENT'!$1:$1048576,4)</f>
        <v>44616</v>
      </c>
    </row>
    <row r="4" spans="1:13">
      <c r="A4" s="126">
        <v>44926</v>
      </c>
      <c r="B4" s="110"/>
      <c r="C4" s="108"/>
      <c r="D4" s="109"/>
      <c r="E4" s="109" t="e">
        <f>VLOOKUP(CashSpent[[#This Row],[FH '#]],BD_Foster!$1:$1048576,4)</f>
        <v>#N/A</v>
      </c>
      <c r="F4" s="110">
        <v>12451</v>
      </c>
      <c r="G4" s="122" t="s">
        <v>2217</v>
      </c>
      <c r="H4" s="115">
        <v>84.87</v>
      </c>
      <c r="I4" s="116" t="s">
        <v>10</v>
      </c>
      <c r="J4" s="117"/>
      <c r="K4" s="117" t="s">
        <v>2225</v>
      </c>
      <c r="L4" s="148" t="s">
        <v>2215</v>
      </c>
      <c r="M4" s="144">
        <f>VLOOKUP(L:L,'PERIODE PAYMENT'!$1:$1048576,4)</f>
        <v>44616</v>
      </c>
    </row>
    <row r="5" spans="1:13">
      <c r="A5" s="125">
        <v>44926</v>
      </c>
      <c r="B5" s="109"/>
      <c r="C5" s="108"/>
      <c r="D5" s="109"/>
      <c r="E5" s="109" t="e">
        <f>VLOOKUP(CashSpent[[#This Row],[FH '#]],BD_Foster!$1:$1048576,4)</f>
        <v>#N/A</v>
      </c>
      <c r="F5" s="109">
        <v>12737</v>
      </c>
      <c r="G5" s="123" t="s">
        <v>2219</v>
      </c>
      <c r="H5" s="111">
        <v>211.53</v>
      </c>
      <c r="I5" s="112" t="s">
        <v>10</v>
      </c>
      <c r="J5" s="114"/>
      <c r="K5" s="114" t="s">
        <v>2225</v>
      </c>
      <c r="L5" s="149" t="s">
        <v>2215</v>
      </c>
      <c r="M5" s="145">
        <f>VLOOKUP(L:L,'PERIODE PAYMENT'!$1:$1048576,4)</f>
        <v>44616</v>
      </c>
    </row>
    <row r="6" spans="1:13">
      <c r="A6" s="125">
        <v>44926</v>
      </c>
      <c r="B6" s="109"/>
      <c r="C6" s="108"/>
      <c r="D6" s="109"/>
      <c r="E6" s="109" t="e">
        <f>VLOOKUP(CashSpent[[#This Row],[FH '#]],BD_Foster!$1:$1048576,4)</f>
        <v>#N/A</v>
      </c>
      <c r="F6" s="109">
        <v>12821</v>
      </c>
      <c r="G6" s="123" t="s">
        <v>2218</v>
      </c>
      <c r="H6" s="111">
        <v>142.25</v>
      </c>
      <c r="I6" s="112" t="s">
        <v>13</v>
      </c>
      <c r="J6" s="113"/>
      <c r="K6" s="113" t="s">
        <v>2226</v>
      </c>
      <c r="L6" s="150" t="s">
        <v>2215</v>
      </c>
      <c r="M6" s="144">
        <f>VLOOKUP(L:L,'PERIODE PAYMENT'!$1:$1048576,4)</f>
        <v>44616</v>
      </c>
    </row>
    <row r="7" spans="1:13">
      <c r="A7" s="125">
        <v>44926</v>
      </c>
      <c r="B7" s="109"/>
      <c r="C7" s="108"/>
      <c r="D7" s="109"/>
      <c r="E7" s="109" t="e">
        <f>VLOOKUP(CashSpent[[#This Row],[FH '#]],BD_Foster!$1:$1048576,4)</f>
        <v>#N/A</v>
      </c>
      <c r="F7" s="109">
        <v>13057</v>
      </c>
      <c r="G7" s="123" t="s">
        <v>2220</v>
      </c>
      <c r="H7" s="111">
        <v>87</v>
      </c>
      <c r="I7" s="112" t="s">
        <v>13</v>
      </c>
      <c r="J7" s="113"/>
      <c r="K7" s="113" t="s">
        <v>2227</v>
      </c>
      <c r="L7" s="150" t="s">
        <v>2215</v>
      </c>
      <c r="M7" s="145">
        <f>VLOOKUP(L:L,'PERIODE PAYMENT'!$1:$1048576,4)</f>
        <v>44616</v>
      </c>
    </row>
    <row r="8" spans="1:13">
      <c r="A8" s="125">
        <v>44926</v>
      </c>
      <c r="B8" s="109"/>
      <c r="C8" s="108"/>
      <c r="D8" s="109"/>
      <c r="E8" s="109" t="e">
        <f>VLOOKUP(CashSpent[[#This Row],[FH '#]],BD_Foster!$1:$1048576,4)</f>
        <v>#N/A</v>
      </c>
      <c r="F8" s="109">
        <v>14299</v>
      </c>
      <c r="G8" s="123" t="s">
        <v>2220</v>
      </c>
      <c r="H8" s="111">
        <v>87</v>
      </c>
      <c r="I8" s="112" t="s">
        <v>13</v>
      </c>
      <c r="J8" s="113"/>
      <c r="K8" s="113" t="s">
        <v>2227</v>
      </c>
      <c r="L8" s="150" t="s">
        <v>2215</v>
      </c>
      <c r="M8" s="144">
        <f>VLOOKUP(L:L,'PERIODE PAYMENT'!$1:$1048576,4)</f>
        <v>44616</v>
      </c>
    </row>
    <row r="9" spans="1:13">
      <c r="A9" s="125">
        <v>44926</v>
      </c>
      <c r="B9" s="109"/>
      <c r="C9" s="108"/>
      <c r="D9" s="109"/>
      <c r="E9" s="109" t="e">
        <f>VLOOKUP(CashSpent[[#This Row],[FH '#]],BD_Foster!$1:$1048576,4)</f>
        <v>#N/A</v>
      </c>
      <c r="F9" s="109">
        <v>14300</v>
      </c>
      <c r="G9" s="123" t="s">
        <v>2219</v>
      </c>
      <c r="H9" s="111">
        <v>48.96</v>
      </c>
      <c r="I9" s="112" t="s">
        <v>10</v>
      </c>
      <c r="J9" s="113"/>
      <c r="K9" s="113" t="s">
        <v>2225</v>
      </c>
      <c r="L9" s="150" t="s">
        <v>2215</v>
      </c>
      <c r="M9" s="145">
        <f>VLOOKUP(L:L,'PERIODE PAYMENT'!$1:$1048576,4)</f>
        <v>44616</v>
      </c>
    </row>
    <row r="10" spans="1:13">
      <c r="A10" s="125">
        <v>44926</v>
      </c>
      <c r="B10" s="109"/>
      <c r="C10" s="108"/>
      <c r="D10" s="109"/>
      <c r="E10" s="109" t="e">
        <f>VLOOKUP(CashSpent[[#This Row],[FH '#]],BD_Foster!$1:$1048576,4)</f>
        <v>#N/A</v>
      </c>
      <c r="F10" s="109">
        <v>3250</v>
      </c>
      <c r="G10" s="123" t="s">
        <v>2221</v>
      </c>
      <c r="H10" s="111">
        <v>639.20000000000005</v>
      </c>
      <c r="I10" s="112" t="s">
        <v>55</v>
      </c>
      <c r="J10" s="113"/>
      <c r="K10" s="113" t="s">
        <v>2229</v>
      </c>
      <c r="L10" s="150" t="s">
        <v>2215</v>
      </c>
      <c r="M10" s="144">
        <f>VLOOKUP(L:L,'PERIODE PAYMENT'!$1:$1048576,4)</f>
        <v>44616</v>
      </c>
    </row>
    <row r="11" spans="1:13">
      <c r="A11" s="125">
        <v>44926</v>
      </c>
      <c r="B11" s="109"/>
      <c r="C11" s="108"/>
      <c r="D11" s="109"/>
      <c r="E11" s="109" t="e">
        <f>VLOOKUP(CashSpent[[#This Row],[FH '#]],BD_Foster!$1:$1048576,4)</f>
        <v>#N/A</v>
      </c>
      <c r="F11" s="109">
        <v>12033</v>
      </c>
      <c r="G11" s="123" t="s">
        <v>2222</v>
      </c>
      <c r="H11" s="111">
        <v>664.22</v>
      </c>
      <c r="I11" s="112" t="s">
        <v>51</v>
      </c>
      <c r="J11" s="113"/>
      <c r="K11" s="113" t="s">
        <v>2231</v>
      </c>
      <c r="L11" s="150" t="s">
        <v>2215</v>
      </c>
      <c r="M11" s="145">
        <f>VLOOKUP(L:L,'PERIODE PAYMENT'!$1:$1048576,4)</f>
        <v>44616</v>
      </c>
    </row>
    <row r="12" spans="1:13">
      <c r="A12" s="125">
        <v>44926</v>
      </c>
      <c r="B12" s="109"/>
      <c r="C12" s="108"/>
      <c r="D12" s="109"/>
      <c r="E12" s="109" t="e">
        <f>VLOOKUP(CashSpent[[#This Row],[FH '#]],BD_Foster!$1:$1048576,4)</f>
        <v>#N/A</v>
      </c>
      <c r="F12" s="109">
        <v>12152</v>
      </c>
      <c r="G12" s="123" t="s">
        <v>2223</v>
      </c>
      <c r="H12" s="111">
        <v>301.11</v>
      </c>
      <c r="I12" s="112" t="s">
        <v>49</v>
      </c>
      <c r="J12" s="113"/>
      <c r="K12" s="113" t="s">
        <v>2230</v>
      </c>
      <c r="L12" s="150" t="s">
        <v>2215</v>
      </c>
      <c r="M12" s="144">
        <f>VLOOKUP(L:L,'PERIODE PAYMENT'!$1:$1048576,4)</f>
        <v>44616</v>
      </c>
    </row>
    <row r="13" spans="1:13">
      <c r="A13" s="125">
        <v>44926</v>
      </c>
      <c r="B13" s="109"/>
      <c r="C13" s="108"/>
      <c r="D13" s="109"/>
      <c r="E13" s="109" t="e">
        <f>VLOOKUP(CashSpent[[#This Row],[FH '#]],BD_Foster!$1:$1048576,4)</f>
        <v>#N/A</v>
      </c>
      <c r="F13" s="109">
        <v>13617</v>
      </c>
      <c r="G13" s="123" t="s">
        <v>2234</v>
      </c>
      <c r="H13" s="111">
        <v>350</v>
      </c>
      <c r="I13" s="112" t="s">
        <v>13</v>
      </c>
      <c r="J13" s="113"/>
      <c r="K13" s="113" t="s">
        <v>2235</v>
      </c>
      <c r="L13" s="150" t="s">
        <v>2233</v>
      </c>
      <c r="M13" s="145">
        <f>VLOOKUP(L:L,'PERIODE PAYMENT'!$1:$1048576,4)</f>
        <v>44630</v>
      </c>
    </row>
    <row r="14" spans="1:13">
      <c r="A14" s="125">
        <v>44926</v>
      </c>
      <c r="B14" s="109"/>
      <c r="C14" s="108"/>
      <c r="D14" s="109"/>
      <c r="E14" s="109" t="e">
        <f>VLOOKUP(CashSpent[[#This Row],[FH '#]],BD_Foster!$1:$1048576,4)</f>
        <v>#N/A</v>
      </c>
      <c r="F14" s="109">
        <v>2775</v>
      </c>
      <c r="G14" s="123" t="s">
        <v>2236</v>
      </c>
      <c r="H14" s="120">
        <v>310</v>
      </c>
      <c r="I14" s="121" t="s">
        <v>10</v>
      </c>
      <c r="J14" s="113"/>
      <c r="K14" s="113" t="s">
        <v>2225</v>
      </c>
      <c r="L14" s="151" t="s">
        <v>2233</v>
      </c>
      <c r="M14" s="144">
        <f>VLOOKUP(L:L,'PERIODE PAYMENT'!$1:$1048576,4)</f>
        <v>44630</v>
      </c>
    </row>
    <row r="15" spans="1:13">
      <c r="A15" s="125">
        <v>44926</v>
      </c>
      <c r="B15" s="109"/>
      <c r="C15" s="108"/>
      <c r="D15" s="109"/>
      <c r="E15" s="109" t="e">
        <f>VLOOKUP(CashSpent[[#This Row],[FH '#]],BD_Foster!$1:$1048576,4)</f>
        <v>#N/A</v>
      </c>
      <c r="F15" s="109">
        <v>2775</v>
      </c>
      <c r="G15" s="123" t="s">
        <v>2236</v>
      </c>
      <c r="H15" s="111">
        <v>1261.29</v>
      </c>
      <c r="I15" s="112" t="s">
        <v>14</v>
      </c>
      <c r="J15" s="113"/>
      <c r="K15" s="113" t="s">
        <v>2237</v>
      </c>
      <c r="L15" s="151" t="s">
        <v>2233</v>
      </c>
      <c r="M15" s="145">
        <f>VLOOKUP(L:L,'PERIODE PAYMENT'!$1:$1048576,4)</f>
        <v>44630</v>
      </c>
    </row>
    <row r="16" spans="1:13">
      <c r="A16" s="125">
        <v>44926</v>
      </c>
      <c r="B16" s="109"/>
      <c r="C16" s="108"/>
      <c r="D16" s="109"/>
      <c r="E16" s="109" t="e">
        <f>VLOOKUP(CashSpent[[#This Row],[FH '#]],BD_Foster!$1:$1048576,4)</f>
        <v>#N/A</v>
      </c>
      <c r="F16" s="109">
        <v>12174</v>
      </c>
      <c r="G16" s="123" t="s">
        <v>2238</v>
      </c>
      <c r="H16" s="111">
        <v>250</v>
      </c>
      <c r="I16" s="112" t="s">
        <v>10</v>
      </c>
      <c r="J16" s="113"/>
      <c r="K16" s="113" t="s">
        <v>2225</v>
      </c>
      <c r="L16" s="151" t="s">
        <v>2233</v>
      </c>
      <c r="M16" s="144">
        <f>VLOOKUP(L:L,'PERIODE PAYMENT'!$1:$1048576,4)</f>
        <v>44630</v>
      </c>
    </row>
    <row r="17" spans="1:13" ht="14.4" thickBot="1">
      <c r="A17" s="125">
        <v>44926</v>
      </c>
      <c r="B17" s="109"/>
      <c r="C17" s="108"/>
      <c r="D17" s="109"/>
      <c r="E17" s="109" t="e">
        <f>VLOOKUP(CashSpent[[#This Row],[FH '#]],BD_Foster!$1:$1048576,4)</f>
        <v>#N/A</v>
      </c>
      <c r="F17" s="109">
        <v>11533</v>
      </c>
      <c r="G17" s="123" t="s">
        <v>2238</v>
      </c>
      <c r="H17" s="111">
        <v>250</v>
      </c>
      <c r="I17" s="112" t="s">
        <v>10</v>
      </c>
      <c r="J17" s="113"/>
      <c r="K17" s="113" t="s">
        <v>2225</v>
      </c>
      <c r="L17" s="151" t="s">
        <v>2233</v>
      </c>
      <c r="M17" s="145">
        <f>VLOOKUP(L:L,'PERIODE PAYMENT'!$1:$1048576,4)</f>
        <v>44630</v>
      </c>
    </row>
    <row r="18" spans="1:13" ht="14.4" thickBot="1">
      <c r="A18" s="172" t="s">
        <v>0</v>
      </c>
      <c r="B18" s="173"/>
      <c r="C18" s="174"/>
      <c r="D18" s="173"/>
      <c r="E18" s="173"/>
      <c r="F18" s="175"/>
      <c r="G18" s="176"/>
      <c r="H18" s="177">
        <f>SUBTOTAL(109,CashSpent[Amount])</f>
        <v>5006.43</v>
      </c>
      <c r="I18" s="178"/>
      <c r="J18" s="179"/>
      <c r="K18" s="179"/>
      <c r="L18" s="180"/>
      <c r="M18" s="181"/>
    </row>
    <row r="28" spans="1:13">
      <c r="F28"/>
    </row>
  </sheetData>
  <sheetProtection selectLockedCells="1" autoFilter="0" selectUnlockedCells="1"/>
  <dataValidations count="1">
    <dataValidation type="list" errorStyle="warning" allowBlank="1" showInputMessage="1" showErrorMessage="1" errorTitle="Whoops!" error="The account you entered isn't in your Cash Summary table. You can still use it if you click Yes but the amount you entered won't be included in the summary or the chart." sqref="I2:I17" xr:uid="{00000000-0002-0000-0300-000000000000}">
      <formula1>AccountList</formula1>
    </dataValidation>
  </dataValidations>
  <pageMargins left="0.7" right="0.7" top="0.75" bottom="0.75" header="0.3" footer="0.3"/>
  <pageSetup orientation="portrait" r:id="rId1"/>
  <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1000000}">
          <x14:formula1>
            <xm:f>LISTE!$A$2:$A$12</xm:f>
          </x14:formula1>
          <xm:sqref>A3:A17</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
    <tabColor theme="1"/>
  </sheetPr>
  <dimension ref="A1:D1545"/>
  <sheetViews>
    <sheetView workbookViewId="0">
      <selection activeCell="A562" sqref="A562"/>
    </sheetView>
  </sheetViews>
  <sheetFormatPr defaultRowHeight="13.8"/>
  <cols>
    <col min="1" max="1" width="8.88671875" style="50"/>
    <col min="2" max="2" width="30" bestFit="1" customWidth="1"/>
    <col min="3" max="3" width="17.109375" style="50" customWidth="1"/>
    <col min="4" max="4" width="16" style="50" bestFit="1" customWidth="1"/>
  </cols>
  <sheetData>
    <row r="1" spans="1:4">
      <c r="A1" s="57" t="s">
        <v>25</v>
      </c>
      <c r="B1" s="57" t="s">
        <v>26</v>
      </c>
      <c r="C1" s="57" t="s">
        <v>27</v>
      </c>
      <c r="D1" s="57" t="s">
        <v>57</v>
      </c>
    </row>
    <row r="2" spans="1:4">
      <c r="A2" s="58">
        <v>4</v>
      </c>
      <c r="B2" s="59" t="s">
        <v>58</v>
      </c>
      <c r="D2" s="50">
        <v>55217</v>
      </c>
    </row>
    <row r="3" spans="1:4">
      <c r="A3" s="58">
        <v>8</v>
      </c>
      <c r="B3" s="59" t="s">
        <v>59</v>
      </c>
      <c r="D3" s="50">
        <v>55217</v>
      </c>
    </row>
    <row r="4" spans="1:4">
      <c r="A4" s="58">
        <v>9</v>
      </c>
      <c r="B4" s="59" t="s">
        <v>60</v>
      </c>
      <c r="C4" s="58" t="s">
        <v>61</v>
      </c>
      <c r="D4" s="50">
        <v>55217</v>
      </c>
    </row>
    <row r="5" spans="1:4">
      <c r="A5" s="58">
        <v>10</v>
      </c>
      <c r="B5" s="59" t="s">
        <v>62</v>
      </c>
      <c r="C5" s="58">
        <v>10199</v>
      </c>
      <c r="D5" s="50">
        <v>55218</v>
      </c>
    </row>
    <row r="6" spans="1:4">
      <c r="A6" s="58">
        <v>11</v>
      </c>
      <c r="B6" s="59" t="s">
        <v>63</v>
      </c>
      <c r="D6" s="50">
        <v>55217</v>
      </c>
    </row>
    <row r="7" spans="1:4">
      <c r="A7" s="58">
        <v>13</v>
      </c>
      <c r="B7" s="59" t="s">
        <v>64</v>
      </c>
      <c r="D7" s="50">
        <v>55217</v>
      </c>
    </row>
    <row r="8" spans="1:4">
      <c r="A8" s="58">
        <v>14</v>
      </c>
      <c r="B8" s="59" t="s">
        <v>65</v>
      </c>
      <c r="D8" s="50">
        <v>55217</v>
      </c>
    </row>
    <row r="9" spans="1:4">
      <c r="A9" s="58">
        <v>15</v>
      </c>
      <c r="B9" s="59" t="s">
        <v>58</v>
      </c>
      <c r="D9" s="50">
        <v>55217</v>
      </c>
    </row>
    <row r="10" spans="1:4">
      <c r="A10" s="58">
        <v>16</v>
      </c>
      <c r="B10" s="59" t="s">
        <v>66</v>
      </c>
      <c r="D10" s="50">
        <v>55217</v>
      </c>
    </row>
    <row r="11" spans="1:4">
      <c r="A11" s="58">
        <v>17</v>
      </c>
      <c r="B11" s="59" t="s">
        <v>58</v>
      </c>
      <c r="C11" s="58" t="s">
        <v>58</v>
      </c>
      <c r="D11" s="58" t="s">
        <v>58</v>
      </c>
    </row>
    <row r="12" spans="1:4">
      <c r="A12" s="58">
        <v>18</v>
      </c>
      <c r="B12" s="59" t="s">
        <v>67</v>
      </c>
      <c r="D12" s="50">
        <v>55217</v>
      </c>
    </row>
    <row r="13" spans="1:4">
      <c r="A13" s="58">
        <v>20</v>
      </c>
      <c r="B13" s="59" t="s">
        <v>68</v>
      </c>
      <c r="D13" s="50">
        <v>55217</v>
      </c>
    </row>
    <row r="14" spans="1:4">
      <c r="A14" s="58">
        <v>21</v>
      </c>
      <c r="B14" s="59" t="s">
        <v>69</v>
      </c>
      <c r="D14" s="50">
        <v>55217</v>
      </c>
    </row>
    <row r="15" spans="1:4">
      <c r="A15" s="58">
        <v>22</v>
      </c>
      <c r="B15" s="59" t="s">
        <v>70</v>
      </c>
      <c r="D15" s="50">
        <v>55217</v>
      </c>
    </row>
    <row r="16" spans="1:4">
      <c r="A16" s="58">
        <v>23</v>
      </c>
      <c r="B16" s="59" t="s">
        <v>71</v>
      </c>
      <c r="D16" s="50">
        <v>55217</v>
      </c>
    </row>
    <row r="17" spans="1:4">
      <c r="A17" s="58">
        <v>24</v>
      </c>
      <c r="B17" s="59" t="s">
        <v>72</v>
      </c>
      <c r="D17" s="50">
        <v>55217</v>
      </c>
    </row>
    <row r="18" spans="1:4">
      <c r="A18" s="58">
        <v>25</v>
      </c>
      <c r="B18" s="59" t="s">
        <v>73</v>
      </c>
      <c r="D18" s="50">
        <v>55217</v>
      </c>
    </row>
    <row r="19" spans="1:4">
      <c r="A19" s="58">
        <v>26</v>
      </c>
      <c r="B19" s="59" t="s">
        <v>74</v>
      </c>
      <c r="D19" s="50">
        <v>55217</v>
      </c>
    </row>
    <row r="20" spans="1:4">
      <c r="A20" s="58">
        <v>28</v>
      </c>
      <c r="B20" s="59" t="s">
        <v>75</v>
      </c>
      <c r="D20" s="50">
        <v>55217</v>
      </c>
    </row>
    <row r="21" spans="1:4">
      <c r="A21" s="58">
        <v>29</v>
      </c>
      <c r="B21" s="59" t="s">
        <v>76</v>
      </c>
      <c r="D21" s="50">
        <v>55217</v>
      </c>
    </row>
    <row r="22" spans="1:4">
      <c r="A22" s="58">
        <v>30</v>
      </c>
      <c r="B22" s="59" t="s">
        <v>77</v>
      </c>
      <c r="D22" s="50">
        <v>55217</v>
      </c>
    </row>
    <row r="23" spans="1:4">
      <c r="A23" s="58">
        <v>31</v>
      </c>
      <c r="B23" s="59" t="s">
        <v>78</v>
      </c>
      <c r="D23" s="50">
        <v>55217</v>
      </c>
    </row>
    <row r="24" spans="1:4">
      <c r="A24" s="58">
        <v>32</v>
      </c>
      <c r="B24" s="59" t="s">
        <v>79</v>
      </c>
      <c r="D24" s="50">
        <v>55217</v>
      </c>
    </row>
    <row r="25" spans="1:4">
      <c r="A25" s="58">
        <v>33</v>
      </c>
      <c r="B25" s="59" t="s">
        <v>58</v>
      </c>
      <c r="C25" s="58" t="s">
        <v>58</v>
      </c>
      <c r="D25" s="58" t="s">
        <v>58</v>
      </c>
    </row>
    <row r="26" spans="1:4">
      <c r="A26" s="58">
        <v>34</v>
      </c>
      <c r="B26" s="59" t="s">
        <v>80</v>
      </c>
      <c r="D26" s="50">
        <v>55217</v>
      </c>
    </row>
    <row r="27" spans="1:4">
      <c r="A27" s="58">
        <v>35</v>
      </c>
      <c r="B27" s="59" t="s">
        <v>81</v>
      </c>
      <c r="D27" s="50">
        <v>55217</v>
      </c>
    </row>
    <row r="28" spans="1:4">
      <c r="A28" s="58">
        <v>36</v>
      </c>
      <c r="B28" s="59" t="s">
        <v>82</v>
      </c>
      <c r="D28" s="50">
        <v>55217</v>
      </c>
    </row>
    <row r="29" spans="1:4">
      <c r="A29" s="58">
        <v>37</v>
      </c>
      <c r="B29" s="59" t="s">
        <v>83</v>
      </c>
      <c r="D29" s="50">
        <v>55217</v>
      </c>
    </row>
    <row r="30" spans="1:4">
      <c r="A30" s="58">
        <v>39</v>
      </c>
      <c r="B30" s="59" t="s">
        <v>84</v>
      </c>
      <c r="D30" s="50">
        <v>55213</v>
      </c>
    </row>
    <row r="31" spans="1:4">
      <c r="A31" s="58">
        <v>40</v>
      </c>
      <c r="B31" s="59" t="s">
        <v>85</v>
      </c>
      <c r="D31" s="50">
        <v>55217</v>
      </c>
    </row>
    <row r="32" spans="1:4">
      <c r="A32" s="58">
        <v>41</v>
      </c>
      <c r="B32" s="59" t="s">
        <v>86</v>
      </c>
      <c r="C32" s="58" t="s">
        <v>87</v>
      </c>
      <c r="D32" s="50">
        <v>55216</v>
      </c>
    </row>
    <row r="33" spans="1:4">
      <c r="A33" s="58">
        <v>42</v>
      </c>
      <c r="B33" s="59" t="s">
        <v>58</v>
      </c>
      <c r="C33" s="58" t="s">
        <v>58</v>
      </c>
      <c r="D33" s="58" t="s">
        <v>58</v>
      </c>
    </row>
    <row r="34" spans="1:4">
      <c r="A34" s="58">
        <v>43</v>
      </c>
      <c r="B34" s="59" t="s">
        <v>88</v>
      </c>
      <c r="D34" s="50">
        <v>55217</v>
      </c>
    </row>
    <row r="35" spans="1:4">
      <c r="A35" s="58">
        <v>44</v>
      </c>
      <c r="B35" s="59" t="s">
        <v>89</v>
      </c>
      <c r="D35" s="50">
        <v>55217</v>
      </c>
    </row>
    <row r="36" spans="1:4">
      <c r="A36" s="58">
        <v>45</v>
      </c>
      <c r="B36" s="59" t="s">
        <v>90</v>
      </c>
      <c r="D36" s="50">
        <v>55217</v>
      </c>
    </row>
    <row r="37" spans="1:4">
      <c r="A37" s="58">
        <v>46</v>
      </c>
      <c r="B37" s="59" t="s">
        <v>91</v>
      </c>
      <c r="D37" s="50">
        <v>55217</v>
      </c>
    </row>
    <row r="38" spans="1:4">
      <c r="A38" s="58">
        <v>47</v>
      </c>
      <c r="B38" s="59" t="s">
        <v>92</v>
      </c>
      <c r="C38" s="58">
        <v>12303</v>
      </c>
      <c r="D38" s="50">
        <v>55217</v>
      </c>
    </row>
    <row r="39" spans="1:4">
      <c r="A39" s="58">
        <v>48</v>
      </c>
      <c r="B39" s="59" t="s">
        <v>58</v>
      </c>
      <c r="C39" s="58" t="s">
        <v>58</v>
      </c>
      <c r="D39" s="58" t="s">
        <v>58</v>
      </c>
    </row>
    <row r="40" spans="1:4">
      <c r="A40" s="58">
        <v>49</v>
      </c>
      <c r="B40" s="59" t="s">
        <v>93</v>
      </c>
      <c r="D40" s="50">
        <v>55217</v>
      </c>
    </row>
    <row r="41" spans="1:4">
      <c r="A41" s="58">
        <v>50</v>
      </c>
      <c r="B41" s="59" t="s">
        <v>94</v>
      </c>
      <c r="D41" s="50">
        <v>55216</v>
      </c>
    </row>
    <row r="42" spans="1:4">
      <c r="A42" s="58">
        <v>51</v>
      </c>
      <c r="B42" s="59" t="s">
        <v>95</v>
      </c>
      <c r="D42" s="50">
        <v>55217</v>
      </c>
    </row>
    <row r="43" spans="1:4">
      <c r="A43" s="58">
        <v>52</v>
      </c>
      <c r="B43" s="59" t="s">
        <v>96</v>
      </c>
      <c r="C43" s="58">
        <v>10166</v>
      </c>
      <c r="D43" s="50">
        <v>55218</v>
      </c>
    </row>
    <row r="44" spans="1:4">
      <c r="A44" s="58">
        <v>53</v>
      </c>
      <c r="B44" s="59" t="s">
        <v>97</v>
      </c>
      <c r="D44" s="50">
        <v>55217</v>
      </c>
    </row>
    <row r="45" spans="1:4">
      <c r="A45" s="58">
        <v>54</v>
      </c>
      <c r="B45" s="59" t="s">
        <v>98</v>
      </c>
      <c r="D45" s="50">
        <v>55217</v>
      </c>
    </row>
    <row r="46" spans="1:4">
      <c r="A46" s="58">
        <v>55</v>
      </c>
      <c r="B46" s="59" t="s">
        <v>58</v>
      </c>
      <c r="C46" s="58" t="s">
        <v>58</v>
      </c>
      <c r="D46" s="58" t="s">
        <v>58</v>
      </c>
    </row>
    <row r="47" spans="1:4">
      <c r="A47" s="58">
        <v>57</v>
      </c>
      <c r="B47" s="59" t="s">
        <v>99</v>
      </c>
      <c r="D47" s="50">
        <v>55217</v>
      </c>
    </row>
    <row r="48" spans="1:4">
      <c r="A48" s="58">
        <v>58</v>
      </c>
      <c r="B48" s="59" t="s">
        <v>100</v>
      </c>
      <c r="D48" s="50">
        <v>55217</v>
      </c>
    </row>
    <row r="49" spans="1:4">
      <c r="A49" s="58">
        <v>59</v>
      </c>
      <c r="B49" s="59" t="s">
        <v>101</v>
      </c>
      <c r="D49" s="50">
        <v>55217</v>
      </c>
    </row>
    <row r="50" spans="1:4">
      <c r="A50" s="58">
        <v>60</v>
      </c>
      <c r="B50" s="59" t="s">
        <v>102</v>
      </c>
      <c r="C50" s="58">
        <v>10062</v>
      </c>
      <c r="D50" s="50">
        <v>55214</v>
      </c>
    </row>
    <row r="51" spans="1:4">
      <c r="A51" s="58">
        <v>65</v>
      </c>
      <c r="B51" s="59" t="s">
        <v>103</v>
      </c>
      <c r="D51" s="50">
        <v>55217</v>
      </c>
    </row>
    <row r="52" spans="1:4">
      <c r="A52" s="58">
        <v>66</v>
      </c>
      <c r="B52" s="59" t="s">
        <v>104</v>
      </c>
      <c r="D52" s="50">
        <v>55217</v>
      </c>
    </row>
    <row r="53" spans="1:4">
      <c r="A53" s="58">
        <v>67</v>
      </c>
      <c r="B53" s="59" t="s">
        <v>105</v>
      </c>
      <c r="C53" s="58" t="s">
        <v>106</v>
      </c>
      <c r="D53" s="50">
        <v>55216</v>
      </c>
    </row>
    <row r="54" spans="1:4">
      <c r="A54" s="58">
        <v>68</v>
      </c>
      <c r="B54" s="59" t="s">
        <v>58</v>
      </c>
      <c r="C54" s="58" t="s">
        <v>58</v>
      </c>
      <c r="D54" s="58" t="s">
        <v>58</v>
      </c>
    </row>
    <row r="55" spans="1:4">
      <c r="A55" s="58">
        <v>69</v>
      </c>
      <c r="B55" s="59" t="s">
        <v>107</v>
      </c>
      <c r="D55" s="50">
        <v>55217</v>
      </c>
    </row>
    <row r="56" spans="1:4">
      <c r="A56" s="58">
        <v>70</v>
      </c>
      <c r="B56" s="59" t="s">
        <v>108</v>
      </c>
      <c r="D56" s="50">
        <v>55217</v>
      </c>
    </row>
    <row r="57" spans="1:4">
      <c r="A57" s="58">
        <v>71</v>
      </c>
      <c r="B57" s="59" t="s">
        <v>109</v>
      </c>
      <c r="D57" s="50">
        <v>55217</v>
      </c>
    </row>
    <row r="58" spans="1:4">
      <c r="A58" s="58">
        <v>73</v>
      </c>
      <c r="B58" s="59" t="s">
        <v>110</v>
      </c>
      <c r="D58" s="50">
        <v>55217</v>
      </c>
    </row>
    <row r="59" spans="1:4">
      <c r="A59" s="58">
        <v>74</v>
      </c>
      <c r="B59" s="59" t="s">
        <v>58</v>
      </c>
      <c r="C59" s="58" t="s">
        <v>58</v>
      </c>
      <c r="D59" s="58" t="s">
        <v>58</v>
      </c>
    </row>
    <row r="60" spans="1:4">
      <c r="A60" s="58">
        <v>75</v>
      </c>
      <c r="B60" s="59" t="s">
        <v>111</v>
      </c>
      <c r="C60" s="58">
        <v>11309</v>
      </c>
      <c r="D60" s="50">
        <v>55216</v>
      </c>
    </row>
    <row r="61" spans="1:4">
      <c r="A61" s="58">
        <v>78</v>
      </c>
      <c r="B61" s="59" t="s">
        <v>58</v>
      </c>
      <c r="C61" s="58" t="s">
        <v>58</v>
      </c>
      <c r="D61" s="58" t="s">
        <v>58</v>
      </c>
    </row>
    <row r="62" spans="1:4">
      <c r="A62" s="58">
        <v>79</v>
      </c>
      <c r="B62" s="59" t="s">
        <v>112</v>
      </c>
      <c r="C62" s="58" t="s">
        <v>113</v>
      </c>
      <c r="D62" s="50">
        <v>55214</v>
      </c>
    </row>
    <row r="63" spans="1:4">
      <c r="A63" s="58">
        <v>80</v>
      </c>
      <c r="B63" s="59" t="s">
        <v>114</v>
      </c>
      <c r="C63" s="58" t="s">
        <v>115</v>
      </c>
      <c r="D63" s="50">
        <v>55216</v>
      </c>
    </row>
    <row r="64" spans="1:4">
      <c r="A64" s="58">
        <v>81</v>
      </c>
      <c r="B64" s="59" t="s">
        <v>58</v>
      </c>
      <c r="C64" s="58" t="s">
        <v>58</v>
      </c>
      <c r="D64" s="58" t="s">
        <v>58</v>
      </c>
    </row>
    <row r="65" spans="1:4">
      <c r="A65" s="58">
        <v>82</v>
      </c>
      <c r="B65" s="59" t="s">
        <v>116</v>
      </c>
      <c r="D65" s="50">
        <v>55217</v>
      </c>
    </row>
    <row r="66" spans="1:4">
      <c r="A66" s="58">
        <v>83</v>
      </c>
      <c r="B66" s="59" t="s">
        <v>117</v>
      </c>
      <c r="D66" s="50">
        <v>55217</v>
      </c>
    </row>
    <row r="67" spans="1:4">
      <c r="A67" s="58">
        <v>84</v>
      </c>
      <c r="B67" s="59" t="s">
        <v>118</v>
      </c>
      <c r="D67" s="50">
        <v>55217</v>
      </c>
    </row>
    <row r="68" spans="1:4">
      <c r="A68" s="58">
        <v>85</v>
      </c>
      <c r="B68" s="59" t="s">
        <v>119</v>
      </c>
      <c r="D68" s="50">
        <v>55217</v>
      </c>
    </row>
    <row r="69" spans="1:4">
      <c r="A69" s="58">
        <v>86</v>
      </c>
      <c r="B69" s="59" t="s">
        <v>120</v>
      </c>
      <c r="D69" s="50">
        <v>55217</v>
      </c>
    </row>
    <row r="70" spans="1:4">
      <c r="A70" s="58">
        <v>87</v>
      </c>
      <c r="B70" s="59" t="s">
        <v>121</v>
      </c>
      <c r="D70" s="50">
        <v>55217</v>
      </c>
    </row>
    <row r="71" spans="1:4">
      <c r="A71" s="58">
        <v>88</v>
      </c>
      <c r="B71" s="59" t="s">
        <v>122</v>
      </c>
      <c r="D71" s="50">
        <v>55217</v>
      </c>
    </row>
    <row r="72" spans="1:4">
      <c r="A72" s="58">
        <v>89</v>
      </c>
      <c r="B72" s="59" t="s">
        <v>123</v>
      </c>
      <c r="D72" s="50">
        <v>55217</v>
      </c>
    </row>
    <row r="73" spans="1:4">
      <c r="A73" s="58">
        <v>90</v>
      </c>
      <c r="B73" s="59" t="s">
        <v>124</v>
      </c>
      <c r="D73" s="50">
        <v>55217</v>
      </c>
    </row>
    <row r="74" spans="1:4">
      <c r="A74" s="58">
        <v>91</v>
      </c>
      <c r="B74" s="59" t="s">
        <v>125</v>
      </c>
      <c r="D74" s="50">
        <v>55217</v>
      </c>
    </row>
    <row r="75" spans="1:4">
      <c r="A75" s="58">
        <v>92</v>
      </c>
      <c r="B75" s="59" t="s">
        <v>126</v>
      </c>
      <c r="D75" s="50">
        <v>55217</v>
      </c>
    </row>
    <row r="76" spans="1:4">
      <c r="A76" s="58">
        <v>93</v>
      </c>
      <c r="B76" s="59" t="s">
        <v>127</v>
      </c>
      <c r="D76" s="50">
        <v>55217</v>
      </c>
    </row>
    <row r="77" spans="1:4">
      <c r="A77" s="58">
        <v>94</v>
      </c>
      <c r="B77" s="59" t="s">
        <v>58</v>
      </c>
      <c r="C77" s="58" t="s">
        <v>58</v>
      </c>
      <c r="D77" s="58" t="s">
        <v>58</v>
      </c>
    </row>
    <row r="78" spans="1:4">
      <c r="A78" s="58">
        <v>95</v>
      </c>
      <c r="B78" s="59" t="s">
        <v>128</v>
      </c>
      <c r="D78" s="50">
        <v>55217</v>
      </c>
    </row>
    <row r="79" spans="1:4">
      <c r="A79" s="58">
        <v>98</v>
      </c>
      <c r="B79" s="59" t="s">
        <v>129</v>
      </c>
      <c r="C79" s="58">
        <v>13924</v>
      </c>
      <c r="D79" s="50">
        <v>55217</v>
      </c>
    </row>
    <row r="80" spans="1:4">
      <c r="A80" s="58">
        <v>99</v>
      </c>
      <c r="B80" s="59" t="s">
        <v>130</v>
      </c>
      <c r="D80" s="50">
        <v>55217</v>
      </c>
    </row>
    <row r="81" spans="1:4">
      <c r="A81" s="58">
        <v>100</v>
      </c>
      <c r="B81" s="59" t="s">
        <v>58</v>
      </c>
      <c r="C81" s="58" t="s">
        <v>58</v>
      </c>
      <c r="D81" s="58" t="s">
        <v>58</v>
      </c>
    </row>
    <row r="82" spans="1:4">
      <c r="A82" s="58">
        <v>101</v>
      </c>
      <c r="B82" s="59" t="s">
        <v>131</v>
      </c>
      <c r="D82" s="50">
        <v>55217</v>
      </c>
    </row>
    <row r="83" spans="1:4">
      <c r="A83" s="58">
        <v>102</v>
      </c>
      <c r="B83" s="59" t="s">
        <v>132</v>
      </c>
      <c r="D83" s="50">
        <v>55217</v>
      </c>
    </row>
    <row r="84" spans="1:4">
      <c r="A84" s="58">
        <v>104</v>
      </c>
      <c r="B84" s="59" t="s">
        <v>133</v>
      </c>
      <c r="D84" s="50">
        <v>55217</v>
      </c>
    </row>
    <row r="85" spans="1:4">
      <c r="A85" s="58">
        <v>105</v>
      </c>
      <c r="B85" s="59" t="s">
        <v>134</v>
      </c>
      <c r="D85" s="50">
        <v>55217</v>
      </c>
    </row>
    <row r="86" spans="1:4">
      <c r="A86" s="58">
        <v>106</v>
      </c>
      <c r="B86" s="59" t="s">
        <v>135</v>
      </c>
      <c r="D86" s="50">
        <v>55217</v>
      </c>
    </row>
    <row r="87" spans="1:4">
      <c r="A87" s="58">
        <v>107</v>
      </c>
      <c r="B87" s="59" t="s">
        <v>136</v>
      </c>
      <c r="D87" s="50">
        <v>55217</v>
      </c>
    </row>
    <row r="88" spans="1:4">
      <c r="A88" s="58">
        <v>108</v>
      </c>
      <c r="B88" s="59" t="s">
        <v>137</v>
      </c>
      <c r="D88" s="50">
        <v>55217</v>
      </c>
    </row>
    <row r="89" spans="1:4">
      <c r="A89" s="58">
        <v>109</v>
      </c>
      <c r="B89" s="59" t="s">
        <v>138</v>
      </c>
      <c r="D89" s="50">
        <v>55217</v>
      </c>
    </row>
    <row r="90" spans="1:4">
      <c r="A90" s="58">
        <v>110</v>
      </c>
      <c r="B90" s="59" t="s">
        <v>139</v>
      </c>
      <c r="D90" s="50">
        <v>55217</v>
      </c>
    </row>
    <row r="91" spans="1:4">
      <c r="A91" s="58">
        <v>111</v>
      </c>
      <c r="B91" s="59" t="s">
        <v>140</v>
      </c>
      <c r="D91" s="50">
        <v>55217</v>
      </c>
    </row>
    <row r="92" spans="1:4">
      <c r="A92" s="58">
        <v>112</v>
      </c>
      <c r="B92" s="59" t="s">
        <v>141</v>
      </c>
      <c r="D92" s="50">
        <v>55217</v>
      </c>
    </row>
    <row r="93" spans="1:4">
      <c r="A93" s="58">
        <v>113</v>
      </c>
      <c r="B93" s="59" t="s">
        <v>142</v>
      </c>
      <c r="C93" s="58" t="s">
        <v>143</v>
      </c>
      <c r="D93" s="50">
        <v>55217</v>
      </c>
    </row>
    <row r="94" spans="1:4">
      <c r="A94" s="58">
        <v>114</v>
      </c>
      <c r="B94" s="59" t="s">
        <v>144</v>
      </c>
      <c r="D94" s="50">
        <v>55217</v>
      </c>
    </row>
    <row r="95" spans="1:4">
      <c r="A95" s="58">
        <v>115</v>
      </c>
      <c r="B95" s="59" t="s">
        <v>145</v>
      </c>
      <c r="D95" s="50">
        <v>55217</v>
      </c>
    </row>
    <row r="96" spans="1:4">
      <c r="A96" s="58">
        <v>116</v>
      </c>
      <c r="B96" s="59" t="s">
        <v>146</v>
      </c>
      <c r="D96" s="50">
        <v>55217</v>
      </c>
    </row>
    <row r="97" spans="1:4">
      <c r="A97" s="58">
        <v>117</v>
      </c>
      <c r="B97" s="59" t="s">
        <v>147</v>
      </c>
      <c r="D97" s="50">
        <v>55217</v>
      </c>
    </row>
    <row r="98" spans="1:4">
      <c r="A98" s="58">
        <v>126</v>
      </c>
      <c r="B98" s="59" t="s">
        <v>148</v>
      </c>
      <c r="D98" s="50">
        <v>55217</v>
      </c>
    </row>
    <row r="99" spans="1:4">
      <c r="A99" s="58">
        <v>127</v>
      </c>
      <c r="B99" s="59" t="s">
        <v>149</v>
      </c>
      <c r="D99" s="50">
        <v>55217</v>
      </c>
    </row>
    <row r="100" spans="1:4">
      <c r="A100" s="58">
        <v>128</v>
      </c>
      <c r="B100" s="59" t="s">
        <v>150</v>
      </c>
      <c r="D100" s="50">
        <v>55217</v>
      </c>
    </row>
    <row r="101" spans="1:4">
      <c r="A101" s="58">
        <v>130</v>
      </c>
      <c r="B101" s="59" t="s">
        <v>58</v>
      </c>
      <c r="C101" s="58" t="s">
        <v>58</v>
      </c>
      <c r="D101" s="58" t="s">
        <v>58</v>
      </c>
    </row>
    <row r="102" spans="1:4">
      <c r="A102" s="58">
        <v>131</v>
      </c>
      <c r="B102" s="59" t="s">
        <v>151</v>
      </c>
      <c r="D102" s="50">
        <v>55217</v>
      </c>
    </row>
    <row r="103" spans="1:4">
      <c r="A103" s="58">
        <v>132</v>
      </c>
      <c r="B103" s="59" t="s">
        <v>152</v>
      </c>
      <c r="D103" s="50">
        <v>55217</v>
      </c>
    </row>
    <row r="104" spans="1:4">
      <c r="A104" s="58">
        <v>134</v>
      </c>
      <c r="B104" s="59" t="s">
        <v>153</v>
      </c>
      <c r="D104" s="50">
        <v>55217</v>
      </c>
    </row>
    <row r="105" spans="1:4">
      <c r="A105" s="58">
        <v>135</v>
      </c>
      <c r="B105" s="59" t="s">
        <v>154</v>
      </c>
      <c r="D105" s="50">
        <v>55217</v>
      </c>
    </row>
    <row r="106" spans="1:4">
      <c r="A106" s="58">
        <v>138</v>
      </c>
      <c r="B106" s="59" t="s">
        <v>155</v>
      </c>
      <c r="D106" s="50">
        <v>55217</v>
      </c>
    </row>
    <row r="107" spans="1:4">
      <c r="A107" s="58">
        <v>139</v>
      </c>
      <c r="B107" s="59" t="s">
        <v>156</v>
      </c>
      <c r="D107" s="50">
        <v>55217</v>
      </c>
    </row>
    <row r="108" spans="1:4">
      <c r="A108" s="58">
        <v>140</v>
      </c>
      <c r="B108" s="59" t="s">
        <v>157</v>
      </c>
      <c r="D108" s="50">
        <v>55217</v>
      </c>
    </row>
    <row r="109" spans="1:4">
      <c r="A109" s="58">
        <v>141</v>
      </c>
      <c r="B109" s="59" t="s">
        <v>58</v>
      </c>
      <c r="C109" s="58" t="s">
        <v>58</v>
      </c>
      <c r="D109" s="58" t="s">
        <v>58</v>
      </c>
    </row>
    <row r="110" spans="1:4">
      <c r="A110" s="58">
        <v>144</v>
      </c>
      <c r="B110" s="59" t="s">
        <v>158</v>
      </c>
      <c r="D110" s="50">
        <v>55217</v>
      </c>
    </row>
    <row r="111" spans="1:4">
      <c r="A111" s="58">
        <v>146</v>
      </c>
      <c r="B111" s="59" t="s">
        <v>159</v>
      </c>
      <c r="D111" s="50">
        <v>55217</v>
      </c>
    </row>
    <row r="112" spans="1:4">
      <c r="A112" s="58">
        <v>147</v>
      </c>
      <c r="B112" s="59" t="s">
        <v>160</v>
      </c>
      <c r="D112" s="50">
        <v>55217</v>
      </c>
    </row>
    <row r="113" spans="1:4">
      <c r="A113" s="58">
        <v>148</v>
      </c>
      <c r="B113" s="59" t="s">
        <v>161</v>
      </c>
      <c r="C113" s="58" t="s">
        <v>162</v>
      </c>
      <c r="D113" s="50">
        <v>55214</v>
      </c>
    </row>
    <row r="114" spans="1:4">
      <c r="A114" s="58">
        <v>149</v>
      </c>
      <c r="B114" s="59" t="s">
        <v>163</v>
      </c>
      <c r="D114" s="50">
        <v>55217</v>
      </c>
    </row>
    <row r="115" spans="1:4">
      <c r="A115" s="58">
        <v>150</v>
      </c>
      <c r="B115" s="59" t="s">
        <v>164</v>
      </c>
      <c r="C115" s="58">
        <v>12796</v>
      </c>
      <c r="D115" s="50">
        <v>55216</v>
      </c>
    </row>
    <row r="116" spans="1:4">
      <c r="A116" s="58">
        <v>151</v>
      </c>
      <c r="B116" s="59" t="s">
        <v>165</v>
      </c>
      <c r="D116" s="50">
        <v>55217</v>
      </c>
    </row>
    <row r="117" spans="1:4">
      <c r="A117" s="58">
        <v>155</v>
      </c>
      <c r="B117" s="59" t="s">
        <v>58</v>
      </c>
      <c r="C117" s="58" t="s">
        <v>58</v>
      </c>
      <c r="D117" s="58" t="s">
        <v>58</v>
      </c>
    </row>
    <row r="118" spans="1:4">
      <c r="A118" s="58">
        <v>158</v>
      </c>
      <c r="B118" s="59" t="s">
        <v>166</v>
      </c>
      <c r="D118" s="50">
        <v>55217</v>
      </c>
    </row>
    <row r="119" spans="1:4">
      <c r="A119" s="58">
        <v>159</v>
      </c>
      <c r="B119" s="59" t="s">
        <v>167</v>
      </c>
      <c r="D119" s="50">
        <v>55217</v>
      </c>
    </row>
    <row r="120" spans="1:4">
      <c r="A120" s="58">
        <v>160</v>
      </c>
      <c r="B120" s="59" t="s">
        <v>168</v>
      </c>
      <c r="D120" s="50">
        <v>55217</v>
      </c>
    </row>
    <row r="121" spans="1:4">
      <c r="A121" s="58">
        <v>161</v>
      </c>
      <c r="B121" s="59" t="s">
        <v>169</v>
      </c>
      <c r="D121" s="50">
        <v>55217</v>
      </c>
    </row>
    <row r="122" spans="1:4">
      <c r="A122" s="58">
        <v>162</v>
      </c>
      <c r="B122" s="59" t="s">
        <v>170</v>
      </c>
      <c r="D122" s="50">
        <v>55217</v>
      </c>
    </row>
    <row r="123" spans="1:4">
      <c r="A123" s="58">
        <v>163</v>
      </c>
      <c r="B123" s="59" t="s">
        <v>171</v>
      </c>
      <c r="D123" s="50">
        <v>55217</v>
      </c>
    </row>
    <row r="124" spans="1:4">
      <c r="A124" s="58">
        <v>164</v>
      </c>
      <c r="B124" s="59" t="s">
        <v>172</v>
      </c>
      <c r="D124" s="50">
        <v>55217</v>
      </c>
    </row>
    <row r="125" spans="1:4">
      <c r="A125" s="58">
        <v>166</v>
      </c>
      <c r="B125" s="59" t="s">
        <v>173</v>
      </c>
      <c r="D125" s="50">
        <v>55217</v>
      </c>
    </row>
    <row r="126" spans="1:4">
      <c r="A126" s="58">
        <v>167</v>
      </c>
      <c r="B126" s="59" t="s">
        <v>174</v>
      </c>
      <c r="D126" s="50">
        <v>55217</v>
      </c>
    </row>
    <row r="127" spans="1:4">
      <c r="A127" s="58">
        <v>168</v>
      </c>
      <c r="B127" s="59" t="s">
        <v>175</v>
      </c>
      <c r="D127" s="50">
        <v>55217</v>
      </c>
    </row>
    <row r="128" spans="1:4">
      <c r="A128" s="58">
        <v>169</v>
      </c>
      <c r="B128" s="59" t="s">
        <v>176</v>
      </c>
      <c r="D128" s="50">
        <v>55217</v>
      </c>
    </row>
    <row r="129" spans="1:4">
      <c r="A129" s="58">
        <v>170</v>
      </c>
      <c r="B129" s="59" t="s">
        <v>58</v>
      </c>
      <c r="C129" s="58" t="s">
        <v>58</v>
      </c>
      <c r="D129" s="58" t="s">
        <v>58</v>
      </c>
    </row>
    <row r="130" spans="1:4">
      <c r="A130" s="58">
        <v>171</v>
      </c>
      <c r="B130" s="59" t="s">
        <v>177</v>
      </c>
      <c r="C130" s="58" t="s">
        <v>178</v>
      </c>
      <c r="D130" s="50">
        <v>55216</v>
      </c>
    </row>
    <row r="131" spans="1:4">
      <c r="A131" s="58">
        <v>172</v>
      </c>
      <c r="B131" s="59" t="s">
        <v>58</v>
      </c>
      <c r="C131" s="58" t="s">
        <v>58</v>
      </c>
      <c r="D131" s="58" t="s">
        <v>58</v>
      </c>
    </row>
    <row r="132" spans="1:4">
      <c r="A132" s="58">
        <v>174</v>
      </c>
      <c r="B132" s="59" t="s">
        <v>179</v>
      </c>
      <c r="C132" s="58" t="s">
        <v>180</v>
      </c>
      <c r="D132" s="50">
        <v>55217</v>
      </c>
    </row>
    <row r="133" spans="1:4">
      <c r="A133" s="58">
        <v>175</v>
      </c>
      <c r="B133" s="59" t="s">
        <v>181</v>
      </c>
      <c r="D133" s="50">
        <v>55217</v>
      </c>
    </row>
    <row r="134" spans="1:4">
      <c r="A134" s="58">
        <v>176</v>
      </c>
      <c r="B134" s="59" t="s">
        <v>182</v>
      </c>
      <c r="D134" s="50">
        <v>55217</v>
      </c>
    </row>
    <row r="135" spans="1:4">
      <c r="A135" s="58">
        <v>177</v>
      </c>
      <c r="B135" s="59" t="s">
        <v>183</v>
      </c>
      <c r="D135" s="50">
        <v>55217</v>
      </c>
    </row>
    <row r="136" spans="1:4">
      <c r="A136" s="58">
        <v>179</v>
      </c>
      <c r="B136" s="59" t="s">
        <v>184</v>
      </c>
      <c r="D136" s="50">
        <v>55217</v>
      </c>
    </row>
    <row r="137" spans="1:4">
      <c r="A137" s="58">
        <v>180</v>
      </c>
      <c r="B137" s="59" t="s">
        <v>185</v>
      </c>
      <c r="D137" s="50">
        <v>55217</v>
      </c>
    </row>
    <row r="138" spans="1:4">
      <c r="A138" s="58">
        <v>181</v>
      </c>
      <c r="B138" s="59" t="s">
        <v>185</v>
      </c>
      <c r="D138" s="50">
        <v>55217</v>
      </c>
    </row>
    <row r="139" spans="1:4">
      <c r="A139" s="58">
        <v>184</v>
      </c>
      <c r="B139" s="59" t="s">
        <v>186</v>
      </c>
      <c r="D139" s="50">
        <v>55217</v>
      </c>
    </row>
    <row r="140" spans="1:4">
      <c r="A140" s="58">
        <v>186</v>
      </c>
      <c r="B140" s="59" t="s">
        <v>187</v>
      </c>
      <c r="D140" s="50">
        <v>55217</v>
      </c>
    </row>
    <row r="141" spans="1:4">
      <c r="A141" s="58">
        <v>187</v>
      </c>
      <c r="B141" s="59" t="s">
        <v>188</v>
      </c>
      <c r="D141" s="50">
        <v>55217</v>
      </c>
    </row>
    <row r="142" spans="1:4">
      <c r="A142" s="58">
        <v>188</v>
      </c>
      <c r="B142" s="59" t="s">
        <v>189</v>
      </c>
      <c r="D142" s="50">
        <v>55217</v>
      </c>
    </row>
    <row r="143" spans="1:4">
      <c r="A143" s="58">
        <v>189</v>
      </c>
      <c r="B143" s="59" t="s">
        <v>190</v>
      </c>
      <c r="D143" s="50">
        <v>55217</v>
      </c>
    </row>
    <row r="144" spans="1:4">
      <c r="A144" s="58">
        <v>190</v>
      </c>
      <c r="B144" s="59" t="s">
        <v>191</v>
      </c>
      <c r="D144" s="50">
        <v>55217</v>
      </c>
    </row>
    <row r="145" spans="1:4">
      <c r="A145" s="58">
        <v>191</v>
      </c>
      <c r="B145" s="59" t="s">
        <v>192</v>
      </c>
      <c r="D145" s="50">
        <v>55217</v>
      </c>
    </row>
    <row r="146" spans="1:4">
      <c r="A146" s="58">
        <v>192</v>
      </c>
      <c r="B146" s="59" t="s">
        <v>193</v>
      </c>
      <c r="C146" s="58" t="s">
        <v>194</v>
      </c>
      <c r="D146" s="50">
        <v>55216</v>
      </c>
    </row>
    <row r="147" spans="1:4">
      <c r="A147" s="58">
        <v>193</v>
      </c>
      <c r="B147" s="59" t="s">
        <v>195</v>
      </c>
      <c r="D147" s="50">
        <v>55217</v>
      </c>
    </row>
    <row r="148" spans="1:4">
      <c r="A148" s="58">
        <v>194</v>
      </c>
      <c r="B148" s="59" t="s">
        <v>196</v>
      </c>
      <c r="D148" s="50">
        <v>55217</v>
      </c>
    </row>
    <row r="149" spans="1:4">
      <c r="A149" s="58">
        <v>195</v>
      </c>
      <c r="B149" s="59" t="s">
        <v>197</v>
      </c>
      <c r="C149" s="58">
        <v>10287</v>
      </c>
      <c r="D149" s="50">
        <v>55217</v>
      </c>
    </row>
    <row r="150" spans="1:4">
      <c r="A150" s="58">
        <v>196</v>
      </c>
      <c r="B150" s="59" t="s">
        <v>198</v>
      </c>
      <c r="D150" s="50">
        <v>55217</v>
      </c>
    </row>
    <row r="151" spans="1:4">
      <c r="A151" s="58">
        <v>197</v>
      </c>
      <c r="B151" s="59" t="s">
        <v>199</v>
      </c>
      <c r="D151" s="50">
        <v>55217</v>
      </c>
    </row>
    <row r="152" spans="1:4">
      <c r="A152" s="58">
        <v>198</v>
      </c>
      <c r="B152" s="59" t="s">
        <v>200</v>
      </c>
      <c r="D152" s="50">
        <v>55217</v>
      </c>
    </row>
    <row r="153" spans="1:4">
      <c r="A153" s="58">
        <v>199</v>
      </c>
      <c r="B153" s="59" t="s">
        <v>201</v>
      </c>
      <c r="C153" s="58" t="s">
        <v>202</v>
      </c>
      <c r="D153" s="50">
        <v>55218</v>
      </c>
    </row>
    <row r="154" spans="1:4">
      <c r="A154" s="58">
        <v>200</v>
      </c>
      <c r="B154" s="59" t="s">
        <v>203</v>
      </c>
      <c r="D154" s="50">
        <v>55217</v>
      </c>
    </row>
    <row r="155" spans="1:4">
      <c r="A155" s="58">
        <v>201</v>
      </c>
      <c r="B155" s="59" t="s">
        <v>204</v>
      </c>
      <c r="C155" s="58">
        <v>11278</v>
      </c>
      <c r="D155" s="50">
        <v>55217</v>
      </c>
    </row>
    <row r="156" spans="1:4">
      <c r="A156" s="58">
        <v>204</v>
      </c>
      <c r="B156" s="59" t="s">
        <v>205</v>
      </c>
      <c r="D156" s="50">
        <v>55217</v>
      </c>
    </row>
    <row r="157" spans="1:4">
      <c r="A157" s="58">
        <v>205</v>
      </c>
      <c r="B157" s="59" t="s">
        <v>206</v>
      </c>
      <c r="D157" s="50">
        <v>55217</v>
      </c>
    </row>
    <row r="158" spans="1:4">
      <c r="A158" s="58">
        <v>206</v>
      </c>
      <c r="B158" s="59" t="s">
        <v>207</v>
      </c>
      <c r="D158" s="50">
        <v>55217</v>
      </c>
    </row>
    <row r="159" spans="1:4">
      <c r="A159" s="58">
        <v>207</v>
      </c>
      <c r="B159" s="59" t="s">
        <v>208</v>
      </c>
      <c r="C159" s="58" t="s">
        <v>209</v>
      </c>
      <c r="D159" s="50">
        <v>55217</v>
      </c>
    </row>
    <row r="160" spans="1:4">
      <c r="A160" s="58">
        <v>208</v>
      </c>
      <c r="B160" s="59" t="s">
        <v>210</v>
      </c>
      <c r="D160" s="50">
        <v>55217</v>
      </c>
    </row>
    <row r="161" spans="1:4">
      <c r="A161" s="58">
        <v>210</v>
      </c>
      <c r="B161" s="59" t="s">
        <v>211</v>
      </c>
      <c r="D161" s="50">
        <v>55217</v>
      </c>
    </row>
    <row r="162" spans="1:4">
      <c r="A162" s="58">
        <v>211</v>
      </c>
      <c r="B162" s="59" t="s">
        <v>212</v>
      </c>
      <c r="D162" s="50">
        <v>55217</v>
      </c>
    </row>
    <row r="163" spans="1:4">
      <c r="A163" s="58">
        <v>212</v>
      </c>
      <c r="B163" s="59" t="s">
        <v>213</v>
      </c>
      <c r="D163" s="50">
        <v>55217</v>
      </c>
    </row>
    <row r="164" spans="1:4">
      <c r="A164" s="58">
        <v>213</v>
      </c>
      <c r="B164" s="59" t="s">
        <v>214</v>
      </c>
      <c r="D164" s="50">
        <v>55217</v>
      </c>
    </row>
    <row r="165" spans="1:4">
      <c r="A165" s="58">
        <v>214</v>
      </c>
      <c r="B165" s="59" t="s">
        <v>215</v>
      </c>
      <c r="C165" s="58" t="s">
        <v>216</v>
      </c>
      <c r="D165" s="50">
        <v>55214</v>
      </c>
    </row>
    <row r="166" spans="1:4">
      <c r="A166" s="58">
        <v>215</v>
      </c>
      <c r="B166" s="59" t="s">
        <v>217</v>
      </c>
      <c r="D166" s="50">
        <v>55217</v>
      </c>
    </row>
    <row r="167" spans="1:4">
      <c r="A167" s="58">
        <v>216</v>
      </c>
      <c r="B167" s="59" t="s">
        <v>218</v>
      </c>
      <c r="D167" s="50">
        <v>55217</v>
      </c>
    </row>
    <row r="168" spans="1:4">
      <c r="A168" s="58">
        <v>217</v>
      </c>
      <c r="B168" s="59" t="s">
        <v>219</v>
      </c>
      <c r="D168" s="50">
        <v>55217</v>
      </c>
    </row>
    <row r="169" spans="1:4">
      <c r="A169" s="58">
        <v>218</v>
      </c>
      <c r="B169" s="59" t="s">
        <v>220</v>
      </c>
      <c r="D169" s="50">
        <v>55217</v>
      </c>
    </row>
    <row r="170" spans="1:4">
      <c r="A170" s="58">
        <v>219</v>
      </c>
      <c r="B170" s="59" t="s">
        <v>221</v>
      </c>
      <c r="D170" s="50">
        <v>55217</v>
      </c>
    </row>
    <row r="171" spans="1:4">
      <c r="A171" s="58">
        <v>220</v>
      </c>
      <c r="B171" s="59" t="s">
        <v>222</v>
      </c>
      <c r="D171" s="50">
        <v>55217</v>
      </c>
    </row>
    <row r="172" spans="1:4">
      <c r="A172" s="58">
        <v>221</v>
      </c>
      <c r="B172" s="59" t="s">
        <v>223</v>
      </c>
      <c r="D172" s="50">
        <v>55217</v>
      </c>
    </row>
    <row r="173" spans="1:4">
      <c r="A173" s="58">
        <v>222</v>
      </c>
      <c r="B173" s="59" t="s">
        <v>224</v>
      </c>
      <c r="D173" s="50">
        <v>55217</v>
      </c>
    </row>
    <row r="174" spans="1:4">
      <c r="A174" s="58">
        <v>223</v>
      </c>
      <c r="B174" s="59" t="s">
        <v>58</v>
      </c>
      <c r="C174" s="58" t="s">
        <v>58</v>
      </c>
      <c r="D174" s="58" t="s">
        <v>58</v>
      </c>
    </row>
    <row r="175" spans="1:4">
      <c r="A175" s="58">
        <v>227</v>
      </c>
      <c r="B175" s="59" t="s">
        <v>225</v>
      </c>
      <c r="C175" s="58" t="s">
        <v>226</v>
      </c>
      <c r="D175" s="50">
        <v>55212</v>
      </c>
    </row>
    <row r="176" spans="1:4">
      <c r="A176" s="58">
        <v>229</v>
      </c>
      <c r="B176" s="59" t="s">
        <v>227</v>
      </c>
      <c r="D176" s="50">
        <v>55217</v>
      </c>
    </row>
    <row r="177" spans="1:4">
      <c r="A177" s="58">
        <v>232</v>
      </c>
      <c r="B177" s="59" t="s">
        <v>228</v>
      </c>
      <c r="D177" s="50">
        <v>55217</v>
      </c>
    </row>
    <row r="178" spans="1:4">
      <c r="A178" s="58">
        <v>233</v>
      </c>
      <c r="B178" s="59" t="s">
        <v>58</v>
      </c>
      <c r="C178" s="58" t="s">
        <v>58</v>
      </c>
      <c r="D178" s="58" t="s">
        <v>58</v>
      </c>
    </row>
    <row r="179" spans="1:4">
      <c r="A179" s="58">
        <v>234</v>
      </c>
      <c r="B179" s="59" t="s">
        <v>229</v>
      </c>
      <c r="D179" s="50">
        <v>55217</v>
      </c>
    </row>
    <row r="180" spans="1:4">
      <c r="A180" s="58">
        <v>235</v>
      </c>
      <c r="B180" s="59" t="s">
        <v>230</v>
      </c>
      <c r="D180" s="50">
        <v>55217</v>
      </c>
    </row>
    <row r="181" spans="1:4">
      <c r="A181" s="58">
        <v>236</v>
      </c>
      <c r="B181" s="59" t="s">
        <v>231</v>
      </c>
      <c r="D181" s="50">
        <v>55217</v>
      </c>
    </row>
    <row r="182" spans="1:4">
      <c r="A182" s="58">
        <v>237</v>
      </c>
      <c r="B182" s="59" t="s">
        <v>232</v>
      </c>
      <c r="D182" s="50">
        <v>55214</v>
      </c>
    </row>
    <row r="183" spans="1:4">
      <c r="A183" s="58">
        <v>240</v>
      </c>
      <c r="B183" s="59" t="s">
        <v>233</v>
      </c>
      <c r="C183" s="58">
        <v>11249</v>
      </c>
      <c r="D183" s="50">
        <v>55213</v>
      </c>
    </row>
    <row r="184" spans="1:4">
      <c r="A184" s="58">
        <v>241</v>
      </c>
      <c r="B184" s="59" t="s">
        <v>234</v>
      </c>
      <c r="D184" s="50">
        <v>55217</v>
      </c>
    </row>
    <row r="185" spans="1:4">
      <c r="A185" s="58">
        <v>242</v>
      </c>
      <c r="B185" s="59" t="s">
        <v>235</v>
      </c>
      <c r="D185" s="50">
        <v>55217</v>
      </c>
    </row>
    <row r="186" spans="1:4">
      <c r="A186" s="58">
        <v>243</v>
      </c>
      <c r="B186" s="59" t="s">
        <v>236</v>
      </c>
      <c r="D186" s="50">
        <v>55217</v>
      </c>
    </row>
    <row r="187" spans="1:4">
      <c r="A187" s="58">
        <v>244</v>
      </c>
      <c r="B187" s="59" t="s">
        <v>237</v>
      </c>
      <c r="D187" s="50">
        <v>55217</v>
      </c>
    </row>
    <row r="188" spans="1:4">
      <c r="A188" s="58">
        <v>245</v>
      </c>
      <c r="B188" s="59" t="s">
        <v>238</v>
      </c>
      <c r="D188" s="50">
        <v>55217</v>
      </c>
    </row>
    <row r="189" spans="1:4">
      <c r="A189" s="58">
        <v>246</v>
      </c>
      <c r="B189" s="59" t="s">
        <v>239</v>
      </c>
      <c r="C189" s="58">
        <v>11756</v>
      </c>
      <c r="D189" s="50">
        <v>55216</v>
      </c>
    </row>
    <row r="190" spans="1:4">
      <c r="A190" s="58">
        <v>247</v>
      </c>
      <c r="B190" s="59" t="s">
        <v>240</v>
      </c>
      <c r="D190" s="50">
        <v>55217</v>
      </c>
    </row>
    <row r="191" spans="1:4">
      <c r="A191" s="58">
        <v>248</v>
      </c>
      <c r="B191" s="59" t="s">
        <v>241</v>
      </c>
      <c r="D191" s="50">
        <v>55217</v>
      </c>
    </row>
    <row r="192" spans="1:4">
      <c r="A192" s="58">
        <v>249</v>
      </c>
      <c r="B192" s="59" t="s">
        <v>242</v>
      </c>
      <c r="D192" s="50">
        <v>55217</v>
      </c>
    </row>
    <row r="193" spans="1:4">
      <c r="A193" s="58">
        <v>250</v>
      </c>
      <c r="B193" s="59" t="s">
        <v>243</v>
      </c>
      <c r="D193" s="50">
        <v>55217</v>
      </c>
    </row>
    <row r="194" spans="1:4">
      <c r="A194" s="58">
        <v>252</v>
      </c>
      <c r="B194" s="59" t="s">
        <v>244</v>
      </c>
      <c r="D194" s="50">
        <v>55217</v>
      </c>
    </row>
    <row r="195" spans="1:4">
      <c r="A195" s="58">
        <v>253</v>
      </c>
      <c r="B195" s="59" t="s">
        <v>245</v>
      </c>
      <c r="D195" s="50">
        <v>55217</v>
      </c>
    </row>
    <row r="196" spans="1:4">
      <c r="A196" s="58">
        <v>254</v>
      </c>
      <c r="B196" s="59" t="s">
        <v>246</v>
      </c>
      <c r="D196" s="50">
        <v>55217</v>
      </c>
    </row>
    <row r="197" spans="1:4">
      <c r="A197" s="58">
        <v>255</v>
      </c>
      <c r="B197" s="59" t="s">
        <v>247</v>
      </c>
      <c r="D197" s="50">
        <v>55217</v>
      </c>
    </row>
    <row r="198" spans="1:4">
      <c r="A198" s="58">
        <v>256</v>
      </c>
      <c r="B198" s="59" t="s">
        <v>58</v>
      </c>
      <c r="C198" s="58" t="s">
        <v>58</v>
      </c>
      <c r="D198" s="58" t="s">
        <v>58</v>
      </c>
    </row>
    <row r="199" spans="1:4">
      <c r="A199" s="58">
        <v>257</v>
      </c>
      <c r="B199" s="59" t="s">
        <v>248</v>
      </c>
      <c r="D199" s="50">
        <v>55217</v>
      </c>
    </row>
    <row r="200" spans="1:4">
      <c r="A200" s="58">
        <v>258</v>
      </c>
      <c r="B200" s="59" t="s">
        <v>249</v>
      </c>
      <c r="D200" s="50">
        <v>55217</v>
      </c>
    </row>
    <row r="201" spans="1:4">
      <c r="A201" s="58">
        <v>259</v>
      </c>
      <c r="B201" s="59" t="s">
        <v>250</v>
      </c>
      <c r="C201" s="58" t="s">
        <v>251</v>
      </c>
      <c r="D201" s="50">
        <v>55214</v>
      </c>
    </row>
    <row r="202" spans="1:4">
      <c r="A202" s="58">
        <v>260</v>
      </c>
      <c r="B202" s="59" t="s">
        <v>252</v>
      </c>
      <c r="C202" s="58">
        <v>10286</v>
      </c>
      <c r="D202" s="50">
        <v>55219</v>
      </c>
    </row>
    <row r="203" spans="1:4">
      <c r="A203" s="58">
        <v>261</v>
      </c>
      <c r="B203" s="59" t="s">
        <v>253</v>
      </c>
      <c r="D203" s="50">
        <v>55217</v>
      </c>
    </row>
    <row r="204" spans="1:4">
      <c r="A204" s="58">
        <v>262</v>
      </c>
      <c r="B204" s="59" t="s">
        <v>254</v>
      </c>
      <c r="D204" s="50">
        <v>55217</v>
      </c>
    </row>
    <row r="205" spans="1:4">
      <c r="A205" s="58">
        <v>263</v>
      </c>
      <c r="B205" s="59" t="s">
        <v>255</v>
      </c>
      <c r="D205" s="50">
        <v>55217</v>
      </c>
    </row>
    <row r="206" spans="1:4">
      <c r="A206" s="58">
        <v>264</v>
      </c>
      <c r="B206" s="59" t="s">
        <v>256</v>
      </c>
      <c r="D206" s="50">
        <v>55217</v>
      </c>
    </row>
    <row r="207" spans="1:4">
      <c r="A207" s="58">
        <v>265</v>
      </c>
      <c r="B207" s="59" t="s">
        <v>257</v>
      </c>
      <c r="D207" s="50">
        <v>55217</v>
      </c>
    </row>
    <row r="208" spans="1:4">
      <c r="A208" s="58">
        <v>266</v>
      </c>
      <c r="B208" s="59" t="s">
        <v>258</v>
      </c>
      <c r="D208" s="50">
        <v>55217</v>
      </c>
    </row>
    <row r="209" spans="1:4">
      <c r="A209" s="58">
        <v>267</v>
      </c>
      <c r="B209" s="59" t="s">
        <v>259</v>
      </c>
      <c r="D209" s="50">
        <v>55217</v>
      </c>
    </row>
    <row r="210" spans="1:4">
      <c r="A210" s="58">
        <v>268</v>
      </c>
      <c r="B210" s="59" t="s">
        <v>260</v>
      </c>
      <c r="D210" s="50">
        <v>55217</v>
      </c>
    </row>
    <row r="211" spans="1:4">
      <c r="A211" s="58">
        <v>269</v>
      </c>
      <c r="B211" s="59" t="s">
        <v>261</v>
      </c>
      <c r="D211" s="50">
        <v>55217</v>
      </c>
    </row>
    <row r="212" spans="1:4">
      <c r="A212" s="58">
        <v>270</v>
      </c>
      <c r="B212" s="59" t="s">
        <v>262</v>
      </c>
      <c r="D212" s="50">
        <v>55217</v>
      </c>
    </row>
    <row r="213" spans="1:4">
      <c r="A213" s="58">
        <v>271</v>
      </c>
      <c r="B213" s="59" t="s">
        <v>58</v>
      </c>
      <c r="C213" s="58" t="s">
        <v>58</v>
      </c>
      <c r="D213" s="58" t="s">
        <v>58</v>
      </c>
    </row>
    <row r="214" spans="1:4">
      <c r="A214" s="58">
        <v>272</v>
      </c>
      <c r="B214" s="59" t="s">
        <v>263</v>
      </c>
      <c r="D214" s="50">
        <v>55217</v>
      </c>
    </row>
    <row r="215" spans="1:4">
      <c r="A215" s="58">
        <v>273</v>
      </c>
      <c r="B215" s="59" t="s">
        <v>264</v>
      </c>
      <c r="D215" s="50">
        <v>55217</v>
      </c>
    </row>
    <row r="216" spans="1:4">
      <c r="A216" s="58">
        <v>274</v>
      </c>
      <c r="B216" s="59" t="s">
        <v>265</v>
      </c>
      <c r="D216" s="50">
        <v>55217</v>
      </c>
    </row>
    <row r="217" spans="1:4">
      <c r="A217" s="58">
        <v>275</v>
      </c>
      <c r="B217" s="59" t="s">
        <v>266</v>
      </c>
      <c r="D217" s="50">
        <v>55217</v>
      </c>
    </row>
    <row r="218" spans="1:4">
      <c r="A218" s="58">
        <v>276</v>
      </c>
      <c r="B218" s="59" t="s">
        <v>267</v>
      </c>
      <c r="D218" s="50">
        <v>55217</v>
      </c>
    </row>
    <row r="219" spans="1:4">
      <c r="A219" s="58">
        <v>277</v>
      </c>
      <c r="B219" s="59" t="s">
        <v>268</v>
      </c>
      <c r="C219" s="58" t="s">
        <v>269</v>
      </c>
      <c r="D219" s="50">
        <v>55217</v>
      </c>
    </row>
    <row r="220" spans="1:4">
      <c r="A220" s="58">
        <v>278</v>
      </c>
      <c r="B220" s="59" t="s">
        <v>270</v>
      </c>
      <c r="C220" s="58">
        <v>10044</v>
      </c>
      <c r="D220" s="50">
        <v>55214</v>
      </c>
    </row>
    <row r="221" spans="1:4">
      <c r="A221" s="58">
        <v>279</v>
      </c>
      <c r="B221" s="59" t="s">
        <v>271</v>
      </c>
      <c r="D221" s="50">
        <v>55217</v>
      </c>
    </row>
    <row r="222" spans="1:4">
      <c r="A222" s="58">
        <v>280</v>
      </c>
      <c r="B222" s="59" t="s">
        <v>272</v>
      </c>
      <c r="D222" s="50">
        <v>55217</v>
      </c>
    </row>
    <row r="223" spans="1:4">
      <c r="A223" s="58">
        <v>281</v>
      </c>
      <c r="B223" s="59" t="s">
        <v>58</v>
      </c>
      <c r="C223" s="58" t="s">
        <v>58</v>
      </c>
      <c r="D223" s="58" t="s">
        <v>58</v>
      </c>
    </row>
    <row r="224" spans="1:4">
      <c r="A224" s="58">
        <v>282</v>
      </c>
      <c r="B224" s="59" t="s">
        <v>273</v>
      </c>
      <c r="D224" s="50">
        <v>55217</v>
      </c>
    </row>
    <row r="225" spans="1:4">
      <c r="A225" s="58">
        <v>283</v>
      </c>
      <c r="B225" s="59" t="s">
        <v>274</v>
      </c>
      <c r="D225" s="50">
        <v>55217</v>
      </c>
    </row>
    <row r="226" spans="1:4">
      <c r="A226" s="58">
        <v>285</v>
      </c>
      <c r="B226" s="59" t="s">
        <v>275</v>
      </c>
      <c r="D226" s="50">
        <v>55217</v>
      </c>
    </row>
    <row r="227" spans="1:4">
      <c r="A227" s="58">
        <v>286</v>
      </c>
      <c r="B227" s="59" t="s">
        <v>276</v>
      </c>
      <c r="D227" s="50">
        <v>55217</v>
      </c>
    </row>
    <row r="228" spans="1:4">
      <c r="A228" s="58">
        <v>287</v>
      </c>
      <c r="B228" s="59" t="s">
        <v>277</v>
      </c>
      <c r="D228" s="50">
        <v>55217</v>
      </c>
    </row>
    <row r="229" spans="1:4">
      <c r="A229" s="58">
        <v>288</v>
      </c>
      <c r="B229" s="59" t="s">
        <v>278</v>
      </c>
      <c r="D229" s="50">
        <v>55217</v>
      </c>
    </row>
    <row r="230" spans="1:4">
      <c r="A230" s="58">
        <v>290</v>
      </c>
      <c r="B230" s="59" t="s">
        <v>279</v>
      </c>
      <c r="D230" s="50">
        <v>55217</v>
      </c>
    </row>
    <row r="231" spans="1:4">
      <c r="A231" s="58">
        <v>291</v>
      </c>
      <c r="B231" s="59" t="s">
        <v>280</v>
      </c>
      <c r="D231" s="50">
        <v>55217</v>
      </c>
    </row>
    <row r="232" spans="1:4">
      <c r="A232" s="58">
        <v>292</v>
      </c>
      <c r="B232" s="59" t="s">
        <v>281</v>
      </c>
      <c r="D232" s="50">
        <v>55217</v>
      </c>
    </row>
    <row r="233" spans="1:4">
      <c r="A233" s="58">
        <v>293</v>
      </c>
      <c r="B233" s="59" t="s">
        <v>282</v>
      </c>
      <c r="D233" s="50">
        <v>55217</v>
      </c>
    </row>
    <row r="234" spans="1:4">
      <c r="A234" s="58">
        <v>294</v>
      </c>
      <c r="B234" s="59" t="s">
        <v>283</v>
      </c>
      <c r="D234" s="50">
        <v>55217</v>
      </c>
    </row>
    <row r="235" spans="1:4">
      <c r="A235" s="58">
        <v>295</v>
      </c>
      <c r="B235" s="59" t="s">
        <v>284</v>
      </c>
      <c r="D235" s="50">
        <v>55217</v>
      </c>
    </row>
    <row r="236" spans="1:4">
      <c r="A236" s="58">
        <v>296</v>
      </c>
      <c r="B236" s="59" t="s">
        <v>58</v>
      </c>
      <c r="C236" s="58" t="s">
        <v>58</v>
      </c>
      <c r="D236" s="58" t="s">
        <v>58</v>
      </c>
    </row>
    <row r="237" spans="1:4">
      <c r="A237" s="58">
        <v>297</v>
      </c>
      <c r="B237" s="59" t="s">
        <v>285</v>
      </c>
      <c r="D237" s="50">
        <v>55217</v>
      </c>
    </row>
    <row r="238" spans="1:4">
      <c r="A238" s="58">
        <v>298</v>
      </c>
      <c r="B238" s="59" t="s">
        <v>58</v>
      </c>
      <c r="C238" s="58" t="s">
        <v>58</v>
      </c>
      <c r="D238" s="58" t="s">
        <v>58</v>
      </c>
    </row>
    <row r="239" spans="1:4">
      <c r="A239" s="58">
        <v>299</v>
      </c>
      <c r="B239" s="59" t="s">
        <v>58</v>
      </c>
      <c r="C239" s="58" t="s">
        <v>58</v>
      </c>
      <c r="D239" s="58" t="s">
        <v>58</v>
      </c>
    </row>
    <row r="240" spans="1:4">
      <c r="A240" s="58">
        <v>300</v>
      </c>
      <c r="B240" s="59" t="s">
        <v>286</v>
      </c>
      <c r="D240" s="50">
        <v>55217</v>
      </c>
    </row>
    <row r="241" spans="1:4">
      <c r="A241" s="58">
        <v>301</v>
      </c>
      <c r="B241" s="59" t="s">
        <v>58</v>
      </c>
      <c r="C241" s="58" t="s">
        <v>58</v>
      </c>
      <c r="D241" s="58" t="s">
        <v>58</v>
      </c>
    </row>
    <row r="242" spans="1:4">
      <c r="A242" s="58">
        <v>302</v>
      </c>
      <c r="B242" s="59" t="s">
        <v>58</v>
      </c>
      <c r="C242" s="58" t="s">
        <v>58</v>
      </c>
      <c r="D242" s="58" t="s">
        <v>58</v>
      </c>
    </row>
    <row r="243" spans="1:4">
      <c r="A243" s="58">
        <v>303</v>
      </c>
      <c r="B243" s="59" t="s">
        <v>287</v>
      </c>
      <c r="C243" s="58" t="s">
        <v>288</v>
      </c>
      <c r="D243" s="50">
        <v>55217</v>
      </c>
    </row>
    <row r="244" spans="1:4">
      <c r="A244" s="58">
        <v>304</v>
      </c>
      <c r="B244" s="59" t="s">
        <v>58</v>
      </c>
      <c r="C244" s="58" t="s">
        <v>58</v>
      </c>
      <c r="D244" s="58" t="s">
        <v>58</v>
      </c>
    </row>
    <row r="245" spans="1:4">
      <c r="A245" s="58">
        <v>305</v>
      </c>
      <c r="B245" s="59" t="s">
        <v>289</v>
      </c>
      <c r="C245" s="58">
        <v>12472</v>
      </c>
      <c r="D245" s="50">
        <v>55213</v>
      </c>
    </row>
    <row r="246" spans="1:4">
      <c r="A246" s="58">
        <v>306</v>
      </c>
      <c r="B246" s="59" t="s">
        <v>290</v>
      </c>
      <c r="D246" s="50">
        <v>55217</v>
      </c>
    </row>
    <row r="247" spans="1:4">
      <c r="A247" s="58">
        <v>307</v>
      </c>
      <c r="B247" s="59" t="s">
        <v>291</v>
      </c>
      <c r="D247" s="50">
        <v>55217</v>
      </c>
    </row>
    <row r="248" spans="1:4">
      <c r="A248" s="58">
        <v>308</v>
      </c>
      <c r="B248" s="59" t="s">
        <v>58</v>
      </c>
      <c r="C248" s="58" t="s">
        <v>58</v>
      </c>
      <c r="D248" s="58" t="s">
        <v>58</v>
      </c>
    </row>
    <row r="249" spans="1:4">
      <c r="A249" s="58">
        <v>309</v>
      </c>
      <c r="B249" s="59" t="s">
        <v>58</v>
      </c>
      <c r="C249" s="58" t="s">
        <v>58</v>
      </c>
      <c r="D249" s="58" t="s">
        <v>58</v>
      </c>
    </row>
    <row r="250" spans="1:4">
      <c r="A250" s="58">
        <v>310</v>
      </c>
      <c r="B250" s="59" t="s">
        <v>292</v>
      </c>
      <c r="D250" s="50">
        <v>55217</v>
      </c>
    </row>
    <row r="251" spans="1:4">
      <c r="A251" s="58">
        <v>311</v>
      </c>
      <c r="B251" s="59" t="s">
        <v>58</v>
      </c>
      <c r="C251" s="58" t="s">
        <v>58</v>
      </c>
      <c r="D251" s="58" t="s">
        <v>58</v>
      </c>
    </row>
    <row r="252" spans="1:4">
      <c r="A252" s="58">
        <v>312</v>
      </c>
      <c r="B252" s="59" t="s">
        <v>293</v>
      </c>
      <c r="D252" s="50">
        <v>55217</v>
      </c>
    </row>
    <row r="253" spans="1:4">
      <c r="A253" s="58">
        <v>313</v>
      </c>
      <c r="B253" s="59" t="s">
        <v>58</v>
      </c>
      <c r="C253" s="58" t="s">
        <v>58</v>
      </c>
      <c r="D253" s="58" t="s">
        <v>58</v>
      </c>
    </row>
    <row r="254" spans="1:4">
      <c r="A254" s="58">
        <v>315</v>
      </c>
      <c r="B254" s="59" t="s">
        <v>294</v>
      </c>
      <c r="D254" s="50">
        <v>55213</v>
      </c>
    </row>
    <row r="255" spans="1:4">
      <c r="A255" s="58">
        <v>316</v>
      </c>
      <c r="B255" s="59" t="s">
        <v>295</v>
      </c>
      <c r="D255" s="50">
        <v>55217</v>
      </c>
    </row>
    <row r="256" spans="1:4">
      <c r="A256" s="58">
        <v>317</v>
      </c>
      <c r="B256" s="59" t="s">
        <v>296</v>
      </c>
      <c r="D256" s="50">
        <v>55217</v>
      </c>
    </row>
    <row r="257" spans="1:4">
      <c r="A257" s="58">
        <v>318</v>
      </c>
      <c r="B257" s="59" t="s">
        <v>58</v>
      </c>
      <c r="C257" s="58" t="s">
        <v>58</v>
      </c>
      <c r="D257" s="58" t="s">
        <v>58</v>
      </c>
    </row>
    <row r="258" spans="1:4">
      <c r="A258" s="58">
        <v>319</v>
      </c>
      <c r="B258" s="59" t="s">
        <v>58</v>
      </c>
      <c r="C258" s="58" t="s">
        <v>58</v>
      </c>
      <c r="D258" s="58" t="s">
        <v>58</v>
      </c>
    </row>
    <row r="259" spans="1:4">
      <c r="A259" s="58">
        <v>320</v>
      </c>
      <c r="B259" s="59" t="s">
        <v>58</v>
      </c>
      <c r="C259" s="58" t="s">
        <v>58</v>
      </c>
      <c r="D259" s="58" t="s">
        <v>58</v>
      </c>
    </row>
    <row r="260" spans="1:4">
      <c r="A260" s="58">
        <v>321</v>
      </c>
      <c r="B260" s="59" t="s">
        <v>297</v>
      </c>
      <c r="D260" s="50">
        <v>55217</v>
      </c>
    </row>
    <row r="261" spans="1:4">
      <c r="A261" s="58">
        <v>322</v>
      </c>
      <c r="B261" s="59" t="s">
        <v>58</v>
      </c>
      <c r="C261" s="58" t="s">
        <v>58</v>
      </c>
      <c r="D261" s="58" t="s">
        <v>58</v>
      </c>
    </row>
    <row r="262" spans="1:4">
      <c r="A262" s="58">
        <v>323</v>
      </c>
      <c r="B262" s="59" t="s">
        <v>58</v>
      </c>
      <c r="C262" s="58" t="s">
        <v>58</v>
      </c>
      <c r="D262" s="58" t="s">
        <v>58</v>
      </c>
    </row>
    <row r="263" spans="1:4">
      <c r="A263" s="58">
        <v>324</v>
      </c>
      <c r="B263" s="59" t="s">
        <v>298</v>
      </c>
      <c r="C263" s="58" t="s">
        <v>299</v>
      </c>
      <c r="D263" s="50">
        <v>55214</v>
      </c>
    </row>
    <row r="264" spans="1:4">
      <c r="A264" s="58">
        <v>325</v>
      </c>
      <c r="B264" s="59" t="s">
        <v>300</v>
      </c>
      <c r="D264" s="50">
        <v>55217</v>
      </c>
    </row>
    <row r="265" spans="1:4">
      <c r="A265" s="58">
        <v>326</v>
      </c>
      <c r="B265" s="59" t="s">
        <v>301</v>
      </c>
      <c r="D265" s="50">
        <v>55217</v>
      </c>
    </row>
    <row r="266" spans="1:4">
      <c r="A266" s="58">
        <v>327</v>
      </c>
      <c r="B266" s="59" t="s">
        <v>302</v>
      </c>
      <c r="D266" s="50">
        <v>55217</v>
      </c>
    </row>
    <row r="267" spans="1:4">
      <c r="A267" s="58">
        <v>328</v>
      </c>
      <c r="B267" s="59" t="s">
        <v>303</v>
      </c>
      <c r="D267" s="50">
        <v>55217</v>
      </c>
    </row>
    <row r="268" spans="1:4">
      <c r="A268" s="58">
        <v>329</v>
      </c>
      <c r="B268" s="59" t="s">
        <v>58</v>
      </c>
      <c r="C268" s="58" t="s">
        <v>58</v>
      </c>
      <c r="D268" s="58" t="s">
        <v>58</v>
      </c>
    </row>
    <row r="269" spans="1:4">
      <c r="A269" s="58">
        <v>330</v>
      </c>
      <c r="B269" s="59" t="s">
        <v>58</v>
      </c>
      <c r="C269" s="58" t="s">
        <v>58</v>
      </c>
      <c r="D269" s="58" t="s">
        <v>58</v>
      </c>
    </row>
    <row r="270" spans="1:4">
      <c r="A270" s="58">
        <v>331</v>
      </c>
      <c r="B270" s="59" t="s">
        <v>304</v>
      </c>
      <c r="D270" s="50">
        <v>55217</v>
      </c>
    </row>
    <row r="271" spans="1:4">
      <c r="A271" s="58">
        <v>332</v>
      </c>
      <c r="B271" s="59" t="s">
        <v>305</v>
      </c>
      <c r="D271" s="50">
        <v>55217</v>
      </c>
    </row>
    <row r="272" spans="1:4">
      <c r="A272" s="58">
        <v>333</v>
      </c>
      <c r="B272" s="59" t="s">
        <v>306</v>
      </c>
      <c r="D272" s="50">
        <v>55217</v>
      </c>
    </row>
    <row r="273" spans="1:4">
      <c r="A273" s="58">
        <v>334</v>
      </c>
      <c r="B273" s="59" t="s">
        <v>307</v>
      </c>
      <c r="D273" s="50">
        <v>55217</v>
      </c>
    </row>
    <row r="274" spans="1:4">
      <c r="A274" s="58">
        <v>335</v>
      </c>
      <c r="B274" s="59" t="s">
        <v>58</v>
      </c>
      <c r="C274" s="58" t="s">
        <v>58</v>
      </c>
      <c r="D274" s="58" t="s">
        <v>58</v>
      </c>
    </row>
    <row r="275" spans="1:4">
      <c r="A275" s="58">
        <v>337</v>
      </c>
      <c r="B275" s="59" t="s">
        <v>308</v>
      </c>
      <c r="D275" s="50">
        <v>55217</v>
      </c>
    </row>
    <row r="276" spans="1:4">
      <c r="A276" s="58">
        <v>338</v>
      </c>
      <c r="B276" s="59" t="s">
        <v>82</v>
      </c>
      <c r="D276" s="50">
        <v>55217</v>
      </c>
    </row>
    <row r="277" spans="1:4">
      <c r="A277" s="58">
        <v>339</v>
      </c>
      <c r="B277" s="59" t="s">
        <v>309</v>
      </c>
      <c r="D277" s="50">
        <v>55217</v>
      </c>
    </row>
    <row r="278" spans="1:4">
      <c r="A278" s="58">
        <v>340</v>
      </c>
      <c r="B278" s="59" t="s">
        <v>310</v>
      </c>
      <c r="D278" s="50">
        <v>55217</v>
      </c>
    </row>
    <row r="279" spans="1:4">
      <c r="A279" s="58">
        <v>341</v>
      </c>
      <c r="B279" s="59" t="s">
        <v>58</v>
      </c>
      <c r="C279" s="58" t="s">
        <v>58</v>
      </c>
      <c r="D279" s="58" t="s">
        <v>58</v>
      </c>
    </row>
    <row r="280" spans="1:4">
      <c r="A280" s="58">
        <v>343</v>
      </c>
      <c r="B280" s="59" t="s">
        <v>58</v>
      </c>
      <c r="C280" s="58" t="s">
        <v>58</v>
      </c>
      <c r="D280" s="58" t="s">
        <v>58</v>
      </c>
    </row>
    <row r="281" spans="1:4">
      <c r="A281" s="58">
        <v>344</v>
      </c>
      <c r="B281" s="59" t="s">
        <v>58</v>
      </c>
      <c r="C281" s="58" t="s">
        <v>58</v>
      </c>
      <c r="D281" s="58" t="s">
        <v>58</v>
      </c>
    </row>
    <row r="282" spans="1:4">
      <c r="A282" s="58">
        <v>345</v>
      </c>
      <c r="B282" s="59" t="s">
        <v>311</v>
      </c>
      <c r="D282" s="50">
        <v>55217</v>
      </c>
    </row>
    <row r="283" spans="1:4">
      <c r="A283" s="58">
        <v>346</v>
      </c>
      <c r="B283" s="59" t="s">
        <v>312</v>
      </c>
      <c r="D283" s="50">
        <v>55217</v>
      </c>
    </row>
    <row r="284" spans="1:4">
      <c r="A284" s="58">
        <v>347</v>
      </c>
      <c r="B284" s="59" t="s">
        <v>58</v>
      </c>
      <c r="C284" s="58" t="s">
        <v>58</v>
      </c>
      <c r="D284" s="58" t="s">
        <v>58</v>
      </c>
    </row>
    <row r="285" spans="1:4">
      <c r="A285" s="58">
        <v>348</v>
      </c>
      <c r="B285" s="59" t="s">
        <v>58</v>
      </c>
      <c r="C285" s="58" t="s">
        <v>58</v>
      </c>
      <c r="D285" s="58" t="s">
        <v>58</v>
      </c>
    </row>
    <row r="286" spans="1:4">
      <c r="A286" s="58">
        <v>349</v>
      </c>
      <c r="B286" s="59" t="s">
        <v>58</v>
      </c>
      <c r="C286" s="58" t="s">
        <v>58</v>
      </c>
      <c r="D286" s="58" t="s">
        <v>58</v>
      </c>
    </row>
    <row r="287" spans="1:4">
      <c r="A287" s="58">
        <v>350</v>
      </c>
      <c r="B287" s="59" t="s">
        <v>313</v>
      </c>
      <c r="C287" s="58" t="s">
        <v>314</v>
      </c>
      <c r="D287" s="50">
        <v>55218</v>
      </c>
    </row>
    <row r="288" spans="1:4">
      <c r="A288" s="58">
        <v>351</v>
      </c>
      <c r="B288" s="59" t="s">
        <v>58</v>
      </c>
      <c r="C288" s="58" t="s">
        <v>58</v>
      </c>
      <c r="D288" s="58" t="s">
        <v>58</v>
      </c>
    </row>
    <row r="289" spans="1:4">
      <c r="A289" s="58">
        <v>352</v>
      </c>
      <c r="B289" s="59" t="s">
        <v>315</v>
      </c>
      <c r="C289" s="58">
        <v>13657</v>
      </c>
      <c r="D289" s="50">
        <v>55218</v>
      </c>
    </row>
    <row r="290" spans="1:4">
      <c r="A290" s="58">
        <v>353</v>
      </c>
      <c r="B290" s="59" t="s">
        <v>316</v>
      </c>
      <c r="C290" s="58">
        <v>12587</v>
      </c>
      <c r="D290" s="50">
        <v>55214</v>
      </c>
    </row>
    <row r="291" spans="1:4">
      <c r="A291" s="58">
        <v>354</v>
      </c>
      <c r="B291" s="59" t="s">
        <v>58</v>
      </c>
      <c r="C291" s="58" t="s">
        <v>58</v>
      </c>
      <c r="D291" s="58" t="s">
        <v>58</v>
      </c>
    </row>
    <row r="292" spans="1:4">
      <c r="A292" s="58">
        <v>355</v>
      </c>
      <c r="B292" s="59" t="s">
        <v>58</v>
      </c>
      <c r="C292" s="58" t="s">
        <v>58</v>
      </c>
      <c r="D292" s="58" t="s">
        <v>58</v>
      </c>
    </row>
    <row r="293" spans="1:4">
      <c r="A293" s="58">
        <v>356</v>
      </c>
      <c r="B293" s="59" t="s">
        <v>58</v>
      </c>
      <c r="C293" s="58" t="s">
        <v>58</v>
      </c>
      <c r="D293" s="58" t="s">
        <v>58</v>
      </c>
    </row>
    <row r="294" spans="1:4">
      <c r="A294" s="58">
        <v>357</v>
      </c>
      <c r="B294" s="59" t="s">
        <v>58</v>
      </c>
      <c r="C294" s="58" t="s">
        <v>58</v>
      </c>
      <c r="D294" s="58" t="s">
        <v>58</v>
      </c>
    </row>
    <row r="295" spans="1:4">
      <c r="A295" s="58">
        <v>358</v>
      </c>
      <c r="B295" s="59" t="s">
        <v>317</v>
      </c>
      <c r="C295" s="58">
        <v>12209</v>
      </c>
      <c r="D295" s="50">
        <v>55216</v>
      </c>
    </row>
    <row r="296" spans="1:4">
      <c r="A296" s="58">
        <v>359</v>
      </c>
      <c r="B296" s="59" t="s">
        <v>58</v>
      </c>
      <c r="C296" s="58" t="s">
        <v>58</v>
      </c>
      <c r="D296" s="58" t="s">
        <v>58</v>
      </c>
    </row>
    <row r="297" spans="1:4">
      <c r="A297" s="58">
        <v>360</v>
      </c>
      <c r="B297" s="59" t="s">
        <v>58</v>
      </c>
      <c r="C297" s="58" t="s">
        <v>58</v>
      </c>
      <c r="D297" s="58" t="s">
        <v>58</v>
      </c>
    </row>
    <row r="298" spans="1:4">
      <c r="A298" s="58">
        <v>361</v>
      </c>
      <c r="B298" s="59" t="s">
        <v>318</v>
      </c>
      <c r="D298" s="50">
        <v>55217</v>
      </c>
    </row>
    <row r="299" spans="1:4">
      <c r="A299" s="58">
        <v>362</v>
      </c>
      <c r="B299" s="59" t="s">
        <v>58</v>
      </c>
      <c r="C299" s="58" t="s">
        <v>58</v>
      </c>
      <c r="D299" s="58" t="s">
        <v>58</v>
      </c>
    </row>
    <row r="300" spans="1:4">
      <c r="A300" s="58">
        <v>363</v>
      </c>
      <c r="B300" s="59" t="s">
        <v>58</v>
      </c>
      <c r="C300" s="58" t="s">
        <v>58</v>
      </c>
      <c r="D300" s="58" t="s">
        <v>58</v>
      </c>
    </row>
    <row r="301" spans="1:4">
      <c r="A301" s="58">
        <v>364</v>
      </c>
      <c r="B301" s="59" t="s">
        <v>58</v>
      </c>
      <c r="C301" s="58" t="s">
        <v>58</v>
      </c>
      <c r="D301" s="58" t="s">
        <v>58</v>
      </c>
    </row>
    <row r="302" spans="1:4">
      <c r="A302" s="58">
        <v>365</v>
      </c>
      <c r="B302" s="59" t="s">
        <v>319</v>
      </c>
      <c r="D302" s="50">
        <v>55217</v>
      </c>
    </row>
    <row r="303" spans="1:4">
      <c r="A303" s="58">
        <v>366</v>
      </c>
      <c r="B303" s="59" t="s">
        <v>320</v>
      </c>
      <c r="C303" s="58" t="s">
        <v>321</v>
      </c>
      <c r="D303" s="50">
        <v>55214</v>
      </c>
    </row>
    <row r="304" spans="1:4">
      <c r="A304" s="58">
        <v>367</v>
      </c>
      <c r="B304" s="59" t="s">
        <v>322</v>
      </c>
      <c r="C304" s="58" t="s">
        <v>323</v>
      </c>
      <c r="D304" s="50">
        <v>55217</v>
      </c>
    </row>
    <row r="305" spans="1:4">
      <c r="A305" s="58">
        <v>368</v>
      </c>
      <c r="B305" s="59" t="s">
        <v>324</v>
      </c>
      <c r="D305" s="50">
        <v>55217</v>
      </c>
    </row>
    <row r="306" spans="1:4">
      <c r="A306" s="58">
        <v>369</v>
      </c>
      <c r="B306" s="59" t="s">
        <v>58</v>
      </c>
      <c r="C306" s="58" t="s">
        <v>58</v>
      </c>
      <c r="D306" s="58" t="s">
        <v>58</v>
      </c>
    </row>
    <row r="307" spans="1:4">
      <c r="A307" s="58">
        <v>371</v>
      </c>
      <c r="B307" s="59" t="s">
        <v>325</v>
      </c>
      <c r="D307" s="50">
        <v>55217</v>
      </c>
    </row>
    <row r="308" spans="1:4">
      <c r="A308" s="58">
        <v>372</v>
      </c>
      <c r="B308" s="59" t="s">
        <v>58</v>
      </c>
      <c r="C308" s="58" t="s">
        <v>58</v>
      </c>
      <c r="D308" s="58" t="s">
        <v>58</v>
      </c>
    </row>
    <row r="309" spans="1:4">
      <c r="A309" s="58">
        <v>374</v>
      </c>
      <c r="B309" s="59" t="s">
        <v>58</v>
      </c>
      <c r="C309" s="58" t="s">
        <v>58</v>
      </c>
      <c r="D309" s="58" t="s">
        <v>58</v>
      </c>
    </row>
    <row r="310" spans="1:4">
      <c r="A310" s="58">
        <v>375</v>
      </c>
      <c r="B310" s="59" t="s">
        <v>58</v>
      </c>
      <c r="C310" s="58" t="s">
        <v>58</v>
      </c>
      <c r="D310" s="58" t="s">
        <v>58</v>
      </c>
    </row>
    <row r="311" spans="1:4">
      <c r="A311" s="58">
        <v>376</v>
      </c>
      <c r="B311" s="59" t="s">
        <v>326</v>
      </c>
      <c r="C311" s="58" t="s">
        <v>327</v>
      </c>
      <c r="D311" s="50">
        <v>55217</v>
      </c>
    </row>
    <row r="312" spans="1:4">
      <c r="A312" s="58">
        <v>377</v>
      </c>
      <c r="B312" s="59" t="s">
        <v>58</v>
      </c>
      <c r="C312" s="58" t="s">
        <v>58</v>
      </c>
      <c r="D312" s="58" t="s">
        <v>58</v>
      </c>
    </row>
    <row r="313" spans="1:4">
      <c r="A313" s="58">
        <v>378</v>
      </c>
      <c r="B313" s="59" t="s">
        <v>58</v>
      </c>
      <c r="C313" s="58" t="s">
        <v>58</v>
      </c>
      <c r="D313" s="58" t="s">
        <v>58</v>
      </c>
    </row>
    <row r="314" spans="1:4">
      <c r="A314" s="58">
        <v>380</v>
      </c>
      <c r="B314" s="59" t="s">
        <v>58</v>
      </c>
      <c r="C314" s="58" t="s">
        <v>58</v>
      </c>
      <c r="D314" s="58" t="s">
        <v>58</v>
      </c>
    </row>
    <row r="315" spans="1:4">
      <c r="A315" s="58">
        <v>381</v>
      </c>
      <c r="B315" s="59" t="s">
        <v>328</v>
      </c>
      <c r="D315" s="50">
        <v>55217</v>
      </c>
    </row>
    <row r="316" spans="1:4">
      <c r="A316" s="58">
        <v>382</v>
      </c>
      <c r="B316" s="59" t="s">
        <v>58</v>
      </c>
      <c r="C316" s="58" t="s">
        <v>58</v>
      </c>
      <c r="D316" s="58" t="s">
        <v>58</v>
      </c>
    </row>
    <row r="317" spans="1:4">
      <c r="A317" s="58">
        <v>384</v>
      </c>
      <c r="B317" s="59" t="s">
        <v>58</v>
      </c>
      <c r="C317" s="58" t="s">
        <v>58</v>
      </c>
      <c r="D317" s="58" t="s">
        <v>58</v>
      </c>
    </row>
    <row r="318" spans="1:4">
      <c r="A318" s="58">
        <v>385</v>
      </c>
      <c r="B318" s="59" t="s">
        <v>329</v>
      </c>
      <c r="D318" s="50">
        <v>55217</v>
      </c>
    </row>
    <row r="319" spans="1:4">
      <c r="A319" s="58">
        <v>386</v>
      </c>
      <c r="B319" s="59" t="s">
        <v>58</v>
      </c>
      <c r="C319" s="58" t="s">
        <v>58</v>
      </c>
      <c r="D319" s="58" t="s">
        <v>58</v>
      </c>
    </row>
    <row r="320" spans="1:4">
      <c r="A320" s="58">
        <v>387</v>
      </c>
      <c r="B320" s="59" t="s">
        <v>58</v>
      </c>
      <c r="C320" s="58" t="s">
        <v>58</v>
      </c>
      <c r="D320" s="58" t="s">
        <v>58</v>
      </c>
    </row>
    <row r="321" spans="1:4">
      <c r="A321" s="58">
        <v>388</v>
      </c>
      <c r="B321" s="59" t="s">
        <v>58</v>
      </c>
      <c r="C321" s="58" t="s">
        <v>58</v>
      </c>
      <c r="D321" s="58" t="s">
        <v>58</v>
      </c>
    </row>
    <row r="322" spans="1:4">
      <c r="A322" s="58">
        <v>389</v>
      </c>
      <c r="B322" s="59" t="s">
        <v>330</v>
      </c>
      <c r="C322" s="58">
        <v>12535</v>
      </c>
      <c r="D322" s="50">
        <v>55214</v>
      </c>
    </row>
    <row r="323" spans="1:4">
      <c r="A323" s="58">
        <v>390</v>
      </c>
      <c r="B323" s="59" t="s">
        <v>331</v>
      </c>
      <c r="D323" s="50">
        <v>55217</v>
      </c>
    </row>
    <row r="324" spans="1:4">
      <c r="A324" s="58">
        <v>391</v>
      </c>
      <c r="B324" s="59" t="s">
        <v>332</v>
      </c>
      <c r="C324" s="58" t="s">
        <v>333</v>
      </c>
      <c r="D324" s="50">
        <v>55217</v>
      </c>
    </row>
    <row r="325" spans="1:4">
      <c r="A325" s="58">
        <v>392</v>
      </c>
      <c r="B325" s="59" t="s">
        <v>334</v>
      </c>
      <c r="D325" s="50">
        <v>55217</v>
      </c>
    </row>
    <row r="326" spans="1:4">
      <c r="A326" s="58">
        <v>393</v>
      </c>
      <c r="B326" s="59" t="s">
        <v>335</v>
      </c>
      <c r="D326" s="50">
        <v>55217</v>
      </c>
    </row>
    <row r="327" spans="1:4">
      <c r="A327" s="58">
        <v>394</v>
      </c>
      <c r="B327" s="59" t="s">
        <v>336</v>
      </c>
      <c r="D327" s="50">
        <v>55217</v>
      </c>
    </row>
    <row r="328" spans="1:4">
      <c r="A328" s="58">
        <v>395</v>
      </c>
      <c r="B328" s="59" t="s">
        <v>337</v>
      </c>
      <c r="D328" s="50">
        <v>55217</v>
      </c>
    </row>
    <row r="329" spans="1:4">
      <c r="A329" s="58">
        <v>396</v>
      </c>
      <c r="B329" s="59" t="s">
        <v>338</v>
      </c>
      <c r="D329" s="50">
        <v>55217</v>
      </c>
    </row>
    <row r="330" spans="1:4">
      <c r="A330" s="58">
        <v>397</v>
      </c>
      <c r="B330" s="59" t="s">
        <v>58</v>
      </c>
      <c r="C330" s="58" t="s">
        <v>58</v>
      </c>
      <c r="D330" s="58" t="s">
        <v>58</v>
      </c>
    </row>
    <row r="331" spans="1:4">
      <c r="A331" s="58">
        <v>398</v>
      </c>
      <c r="B331" s="59" t="s">
        <v>339</v>
      </c>
      <c r="C331" s="58" t="s">
        <v>340</v>
      </c>
      <c r="D331" s="50">
        <v>55217</v>
      </c>
    </row>
    <row r="332" spans="1:4">
      <c r="A332" s="58">
        <v>399</v>
      </c>
      <c r="B332" s="59" t="s">
        <v>58</v>
      </c>
      <c r="C332" s="58" t="s">
        <v>58</v>
      </c>
      <c r="D332" s="58" t="s">
        <v>58</v>
      </c>
    </row>
    <row r="333" spans="1:4">
      <c r="A333" s="58">
        <v>400</v>
      </c>
      <c r="B333" s="59" t="s">
        <v>58</v>
      </c>
      <c r="C333" s="58" t="s">
        <v>58</v>
      </c>
      <c r="D333" s="58" t="s">
        <v>58</v>
      </c>
    </row>
    <row r="334" spans="1:4">
      <c r="A334" s="58">
        <v>401</v>
      </c>
      <c r="B334" s="59" t="s">
        <v>341</v>
      </c>
      <c r="C334" s="58" t="s">
        <v>342</v>
      </c>
      <c r="D334" s="50">
        <v>55217</v>
      </c>
    </row>
    <row r="335" spans="1:4">
      <c r="A335" s="58">
        <v>402</v>
      </c>
      <c r="B335" s="59" t="s">
        <v>343</v>
      </c>
      <c r="D335" s="50">
        <v>55217</v>
      </c>
    </row>
    <row r="336" spans="1:4">
      <c r="A336" s="58">
        <v>403</v>
      </c>
      <c r="B336" s="59" t="s">
        <v>344</v>
      </c>
      <c r="D336" s="50">
        <v>55217</v>
      </c>
    </row>
    <row r="337" spans="1:4">
      <c r="A337" s="58">
        <v>404</v>
      </c>
      <c r="B337" s="59" t="s">
        <v>58</v>
      </c>
      <c r="C337" s="58" t="s">
        <v>58</v>
      </c>
      <c r="D337" s="58" t="s">
        <v>58</v>
      </c>
    </row>
    <row r="338" spans="1:4">
      <c r="A338" s="58">
        <v>405</v>
      </c>
      <c r="B338" s="59" t="s">
        <v>58</v>
      </c>
      <c r="C338" s="58" t="s">
        <v>58</v>
      </c>
      <c r="D338" s="58" t="s">
        <v>58</v>
      </c>
    </row>
    <row r="339" spans="1:4">
      <c r="A339" s="58">
        <v>406</v>
      </c>
      <c r="B339" s="59" t="s">
        <v>345</v>
      </c>
      <c r="C339" s="58">
        <v>11594</v>
      </c>
      <c r="D339" s="50">
        <v>55217</v>
      </c>
    </row>
    <row r="340" spans="1:4">
      <c r="A340" s="58">
        <v>407</v>
      </c>
      <c r="B340" s="59" t="s">
        <v>58</v>
      </c>
      <c r="C340" s="58" t="s">
        <v>58</v>
      </c>
      <c r="D340" s="58" t="s">
        <v>58</v>
      </c>
    </row>
    <row r="341" spans="1:4">
      <c r="A341" s="58">
        <v>408</v>
      </c>
      <c r="B341" s="59" t="s">
        <v>58</v>
      </c>
      <c r="C341" s="58" t="s">
        <v>58</v>
      </c>
      <c r="D341" s="58" t="s">
        <v>58</v>
      </c>
    </row>
    <row r="342" spans="1:4">
      <c r="A342" s="58">
        <v>409</v>
      </c>
      <c r="B342" s="59" t="s">
        <v>58</v>
      </c>
      <c r="C342" s="58" t="s">
        <v>58</v>
      </c>
      <c r="D342" s="58" t="s">
        <v>58</v>
      </c>
    </row>
    <row r="343" spans="1:4">
      <c r="A343" s="58">
        <v>410</v>
      </c>
      <c r="B343" s="59" t="s">
        <v>58</v>
      </c>
      <c r="C343" s="58" t="s">
        <v>58</v>
      </c>
      <c r="D343" s="58" t="s">
        <v>58</v>
      </c>
    </row>
    <row r="344" spans="1:4">
      <c r="A344" s="58">
        <v>411</v>
      </c>
      <c r="B344" s="59" t="s">
        <v>58</v>
      </c>
      <c r="C344" s="58" t="s">
        <v>58</v>
      </c>
      <c r="D344" s="58" t="s">
        <v>58</v>
      </c>
    </row>
    <row r="345" spans="1:4">
      <c r="A345" s="58">
        <v>412</v>
      </c>
      <c r="B345" s="59" t="s">
        <v>58</v>
      </c>
      <c r="C345" s="58" t="s">
        <v>58</v>
      </c>
      <c r="D345" s="58" t="s">
        <v>58</v>
      </c>
    </row>
    <row r="346" spans="1:4">
      <c r="A346" s="58">
        <v>413</v>
      </c>
      <c r="B346" s="59" t="s">
        <v>58</v>
      </c>
      <c r="C346" s="58" t="s">
        <v>58</v>
      </c>
      <c r="D346" s="58" t="s">
        <v>58</v>
      </c>
    </row>
    <row r="347" spans="1:4">
      <c r="A347" s="58">
        <v>414</v>
      </c>
      <c r="B347" s="59" t="s">
        <v>346</v>
      </c>
      <c r="C347" s="58">
        <v>12665</v>
      </c>
      <c r="D347" s="50">
        <v>55217</v>
      </c>
    </row>
    <row r="348" spans="1:4">
      <c r="A348" s="58">
        <v>415</v>
      </c>
      <c r="B348" s="59" t="s">
        <v>347</v>
      </c>
      <c r="D348" s="50">
        <v>55217</v>
      </c>
    </row>
    <row r="349" spans="1:4">
      <c r="A349" s="58">
        <v>416</v>
      </c>
      <c r="B349" s="59" t="s">
        <v>348</v>
      </c>
      <c r="D349" s="50">
        <v>55217</v>
      </c>
    </row>
    <row r="350" spans="1:4">
      <c r="A350" s="58">
        <v>417</v>
      </c>
      <c r="B350" s="59" t="s">
        <v>349</v>
      </c>
      <c r="D350" s="50">
        <v>55217</v>
      </c>
    </row>
    <row r="351" spans="1:4">
      <c r="A351" s="58">
        <v>418</v>
      </c>
      <c r="B351" s="59" t="s">
        <v>350</v>
      </c>
      <c r="D351" s="50">
        <v>55217</v>
      </c>
    </row>
    <row r="352" spans="1:4">
      <c r="A352" s="58">
        <v>419</v>
      </c>
      <c r="B352" s="59" t="s">
        <v>58</v>
      </c>
      <c r="C352" s="58" t="s">
        <v>58</v>
      </c>
      <c r="D352" s="58" t="s">
        <v>58</v>
      </c>
    </row>
    <row r="353" spans="1:4">
      <c r="A353" s="58">
        <v>420</v>
      </c>
      <c r="B353" s="59" t="s">
        <v>351</v>
      </c>
      <c r="D353" s="50">
        <v>55217</v>
      </c>
    </row>
    <row r="354" spans="1:4">
      <c r="A354" s="58">
        <v>421</v>
      </c>
      <c r="B354" s="59" t="s">
        <v>352</v>
      </c>
      <c r="D354" s="50">
        <v>55217</v>
      </c>
    </row>
    <row r="355" spans="1:4">
      <c r="A355" s="58">
        <v>422</v>
      </c>
      <c r="B355" s="59" t="s">
        <v>58</v>
      </c>
      <c r="C355" s="58" t="s">
        <v>58</v>
      </c>
      <c r="D355" s="58" t="s">
        <v>58</v>
      </c>
    </row>
    <row r="356" spans="1:4">
      <c r="A356" s="58">
        <v>423</v>
      </c>
      <c r="B356" s="59" t="s">
        <v>353</v>
      </c>
      <c r="C356" s="58">
        <v>11656</v>
      </c>
      <c r="D356" s="50">
        <v>55217</v>
      </c>
    </row>
    <row r="357" spans="1:4">
      <c r="A357" s="58">
        <v>424</v>
      </c>
      <c r="B357" s="59" t="s">
        <v>58</v>
      </c>
      <c r="C357" s="58" t="s">
        <v>58</v>
      </c>
      <c r="D357" s="58" t="s">
        <v>58</v>
      </c>
    </row>
    <row r="358" spans="1:4">
      <c r="A358" s="58">
        <v>425</v>
      </c>
      <c r="B358" s="59" t="s">
        <v>58</v>
      </c>
      <c r="C358" s="58" t="s">
        <v>58</v>
      </c>
      <c r="D358" s="58" t="s">
        <v>58</v>
      </c>
    </row>
    <row r="359" spans="1:4">
      <c r="A359" s="58">
        <v>426</v>
      </c>
      <c r="B359" s="59" t="s">
        <v>354</v>
      </c>
      <c r="D359" s="50">
        <v>55217</v>
      </c>
    </row>
    <row r="360" spans="1:4">
      <c r="A360" s="58">
        <v>427</v>
      </c>
      <c r="B360" s="59" t="s">
        <v>58</v>
      </c>
      <c r="C360" s="58" t="s">
        <v>58</v>
      </c>
      <c r="D360" s="58" t="s">
        <v>58</v>
      </c>
    </row>
    <row r="361" spans="1:4">
      <c r="A361" s="58">
        <v>429</v>
      </c>
      <c r="B361" s="59" t="s">
        <v>58</v>
      </c>
      <c r="C361" s="58" t="s">
        <v>58</v>
      </c>
      <c r="D361" s="58" t="s">
        <v>58</v>
      </c>
    </row>
    <row r="362" spans="1:4">
      <c r="A362" s="58">
        <v>430</v>
      </c>
      <c r="B362" s="59" t="s">
        <v>58</v>
      </c>
      <c r="C362" s="58" t="s">
        <v>58</v>
      </c>
      <c r="D362" s="58" t="s">
        <v>58</v>
      </c>
    </row>
    <row r="363" spans="1:4">
      <c r="A363" s="58">
        <v>431</v>
      </c>
      <c r="B363" s="59" t="s">
        <v>58</v>
      </c>
      <c r="C363" s="58" t="s">
        <v>58</v>
      </c>
      <c r="D363" s="58" t="s">
        <v>58</v>
      </c>
    </row>
    <row r="364" spans="1:4">
      <c r="A364" s="58">
        <v>432</v>
      </c>
      <c r="B364" s="59" t="s">
        <v>58</v>
      </c>
      <c r="C364" s="58" t="s">
        <v>58</v>
      </c>
      <c r="D364" s="58" t="s">
        <v>58</v>
      </c>
    </row>
    <row r="365" spans="1:4">
      <c r="A365" s="58">
        <v>433</v>
      </c>
      <c r="B365" s="59" t="s">
        <v>355</v>
      </c>
      <c r="D365" s="50">
        <v>55217</v>
      </c>
    </row>
    <row r="366" spans="1:4">
      <c r="A366" s="58">
        <v>434</v>
      </c>
      <c r="B366" s="59" t="s">
        <v>58</v>
      </c>
      <c r="C366" s="58" t="s">
        <v>58</v>
      </c>
      <c r="D366" s="58" t="s">
        <v>58</v>
      </c>
    </row>
    <row r="367" spans="1:4">
      <c r="A367" s="58">
        <v>435</v>
      </c>
      <c r="B367" s="59" t="s">
        <v>58</v>
      </c>
      <c r="C367" s="58" t="s">
        <v>58</v>
      </c>
      <c r="D367" s="58" t="s">
        <v>58</v>
      </c>
    </row>
    <row r="368" spans="1:4">
      <c r="A368" s="58">
        <v>436</v>
      </c>
      <c r="B368" s="59" t="s">
        <v>58</v>
      </c>
      <c r="C368" s="58" t="s">
        <v>58</v>
      </c>
      <c r="D368" s="58" t="s">
        <v>58</v>
      </c>
    </row>
    <row r="369" spans="1:4">
      <c r="A369" s="58">
        <v>437</v>
      </c>
      <c r="B369" s="59" t="s">
        <v>58</v>
      </c>
      <c r="C369" s="58" t="s">
        <v>58</v>
      </c>
      <c r="D369" s="58" t="s">
        <v>58</v>
      </c>
    </row>
    <row r="370" spans="1:4">
      <c r="A370" s="58">
        <v>438</v>
      </c>
      <c r="B370" s="59" t="s">
        <v>356</v>
      </c>
      <c r="D370" s="50">
        <v>55217</v>
      </c>
    </row>
    <row r="371" spans="1:4">
      <c r="A371" s="58">
        <v>439</v>
      </c>
      <c r="B371" s="59" t="s">
        <v>58</v>
      </c>
      <c r="C371" s="58" t="s">
        <v>58</v>
      </c>
      <c r="D371" s="58" t="s">
        <v>58</v>
      </c>
    </row>
    <row r="372" spans="1:4">
      <c r="A372" s="58">
        <v>440</v>
      </c>
      <c r="B372" s="59" t="s">
        <v>58</v>
      </c>
      <c r="C372" s="58" t="s">
        <v>58</v>
      </c>
      <c r="D372" s="58" t="s">
        <v>58</v>
      </c>
    </row>
    <row r="373" spans="1:4">
      <c r="A373" s="58">
        <v>441</v>
      </c>
      <c r="B373" s="59" t="s">
        <v>357</v>
      </c>
      <c r="D373" s="50">
        <v>55217</v>
      </c>
    </row>
    <row r="374" spans="1:4">
      <c r="A374" s="58">
        <v>442</v>
      </c>
      <c r="B374" s="59" t="s">
        <v>358</v>
      </c>
      <c r="D374" s="50">
        <v>55217</v>
      </c>
    </row>
    <row r="375" spans="1:4">
      <c r="A375" s="58">
        <v>443</v>
      </c>
      <c r="B375" s="59" t="s">
        <v>359</v>
      </c>
      <c r="D375" s="50">
        <v>55217</v>
      </c>
    </row>
    <row r="376" spans="1:4">
      <c r="A376" s="58">
        <v>444</v>
      </c>
      <c r="B376" s="59" t="s">
        <v>360</v>
      </c>
      <c r="D376" s="50">
        <v>55217</v>
      </c>
    </row>
    <row r="377" spans="1:4">
      <c r="A377" s="58">
        <v>445</v>
      </c>
      <c r="B377" s="59" t="s">
        <v>58</v>
      </c>
      <c r="C377" s="58" t="s">
        <v>58</v>
      </c>
      <c r="D377" s="58" t="s">
        <v>58</v>
      </c>
    </row>
    <row r="378" spans="1:4">
      <c r="A378" s="58">
        <v>446</v>
      </c>
      <c r="B378" s="59" t="s">
        <v>58</v>
      </c>
      <c r="C378" s="58" t="s">
        <v>58</v>
      </c>
      <c r="D378" s="58" t="s">
        <v>58</v>
      </c>
    </row>
    <row r="379" spans="1:4">
      <c r="A379" s="58">
        <v>447</v>
      </c>
      <c r="B379" s="59" t="s">
        <v>361</v>
      </c>
      <c r="C379" s="58">
        <v>11400</v>
      </c>
      <c r="D379" s="50">
        <v>55215</v>
      </c>
    </row>
    <row r="380" spans="1:4">
      <c r="A380" s="58">
        <v>448</v>
      </c>
      <c r="B380" s="59" t="s">
        <v>362</v>
      </c>
      <c r="C380" s="58" t="s">
        <v>363</v>
      </c>
      <c r="D380" s="50">
        <v>55215</v>
      </c>
    </row>
    <row r="381" spans="1:4">
      <c r="A381" s="58">
        <v>449</v>
      </c>
      <c r="B381" s="59" t="s">
        <v>58</v>
      </c>
      <c r="C381" s="58" t="s">
        <v>58</v>
      </c>
      <c r="D381" s="58" t="s">
        <v>58</v>
      </c>
    </row>
    <row r="382" spans="1:4">
      <c r="A382" s="58">
        <v>450</v>
      </c>
      <c r="B382" s="59" t="s">
        <v>58</v>
      </c>
      <c r="C382" s="58" t="s">
        <v>58</v>
      </c>
      <c r="D382" s="58" t="s">
        <v>58</v>
      </c>
    </row>
    <row r="383" spans="1:4">
      <c r="A383" s="58">
        <v>451</v>
      </c>
      <c r="B383" s="59" t="s">
        <v>58</v>
      </c>
      <c r="C383" s="58" t="s">
        <v>58</v>
      </c>
      <c r="D383" s="58" t="s">
        <v>58</v>
      </c>
    </row>
    <row r="384" spans="1:4">
      <c r="A384" s="58">
        <v>452</v>
      </c>
      <c r="B384" s="59" t="s">
        <v>58</v>
      </c>
      <c r="C384" s="58" t="s">
        <v>58</v>
      </c>
      <c r="D384" s="58" t="s">
        <v>58</v>
      </c>
    </row>
    <row r="385" spans="1:4">
      <c r="A385" s="58">
        <v>453</v>
      </c>
      <c r="B385" s="59" t="s">
        <v>364</v>
      </c>
      <c r="D385" s="50">
        <v>55217</v>
      </c>
    </row>
    <row r="386" spans="1:4">
      <c r="A386" s="58">
        <v>454</v>
      </c>
      <c r="B386" s="59" t="s">
        <v>365</v>
      </c>
      <c r="D386" s="50">
        <v>55217</v>
      </c>
    </row>
    <row r="387" spans="1:4">
      <c r="A387" s="58">
        <v>455</v>
      </c>
      <c r="B387" s="59" t="s">
        <v>58</v>
      </c>
      <c r="C387" s="58" t="s">
        <v>58</v>
      </c>
      <c r="D387" s="58" t="s">
        <v>58</v>
      </c>
    </row>
    <row r="388" spans="1:4">
      <c r="A388" s="58">
        <v>456</v>
      </c>
      <c r="B388" s="59" t="s">
        <v>58</v>
      </c>
      <c r="C388" s="58" t="s">
        <v>58</v>
      </c>
      <c r="D388" s="58" t="s">
        <v>58</v>
      </c>
    </row>
    <row r="389" spans="1:4">
      <c r="A389" s="58">
        <v>457</v>
      </c>
      <c r="B389" s="59" t="s">
        <v>366</v>
      </c>
      <c r="D389" s="50">
        <v>55217</v>
      </c>
    </row>
    <row r="390" spans="1:4">
      <c r="A390" s="58">
        <v>458</v>
      </c>
      <c r="B390" s="59" t="s">
        <v>367</v>
      </c>
      <c r="C390" s="58" t="s">
        <v>368</v>
      </c>
      <c r="D390" s="50">
        <v>55217</v>
      </c>
    </row>
    <row r="391" spans="1:4">
      <c r="A391" s="58">
        <v>459</v>
      </c>
      <c r="B391" s="59" t="s">
        <v>58</v>
      </c>
      <c r="C391" s="58" t="s">
        <v>58</v>
      </c>
      <c r="D391" s="58" t="s">
        <v>58</v>
      </c>
    </row>
    <row r="392" spans="1:4">
      <c r="A392" s="58">
        <v>460</v>
      </c>
      <c r="B392" s="59" t="s">
        <v>58</v>
      </c>
      <c r="C392" s="58" t="s">
        <v>58</v>
      </c>
      <c r="D392" s="58" t="s">
        <v>58</v>
      </c>
    </row>
    <row r="393" spans="1:4">
      <c r="A393" s="58">
        <v>461</v>
      </c>
      <c r="B393" s="59" t="s">
        <v>369</v>
      </c>
      <c r="C393" s="58">
        <v>11371</v>
      </c>
      <c r="D393" s="50">
        <v>55216</v>
      </c>
    </row>
    <row r="394" spans="1:4">
      <c r="A394" s="58">
        <v>462</v>
      </c>
      <c r="B394" s="59" t="s">
        <v>58</v>
      </c>
      <c r="C394" s="58" t="s">
        <v>58</v>
      </c>
      <c r="D394" s="58" t="s">
        <v>58</v>
      </c>
    </row>
    <row r="395" spans="1:4">
      <c r="A395" s="58">
        <v>463</v>
      </c>
      <c r="B395" s="59" t="s">
        <v>370</v>
      </c>
      <c r="C395" s="58">
        <v>13060</v>
      </c>
      <c r="D395" s="50">
        <v>55217</v>
      </c>
    </row>
    <row r="396" spans="1:4">
      <c r="A396" s="58">
        <v>464</v>
      </c>
      <c r="B396" s="59" t="s">
        <v>371</v>
      </c>
      <c r="D396" s="50">
        <v>55217</v>
      </c>
    </row>
    <row r="397" spans="1:4">
      <c r="A397" s="58">
        <v>465</v>
      </c>
      <c r="B397" s="59" t="s">
        <v>58</v>
      </c>
      <c r="C397" s="58" t="s">
        <v>58</v>
      </c>
      <c r="D397" s="58" t="s">
        <v>58</v>
      </c>
    </row>
    <row r="398" spans="1:4">
      <c r="A398" s="58">
        <v>466</v>
      </c>
      <c r="B398" s="59" t="s">
        <v>58</v>
      </c>
      <c r="C398" s="58" t="s">
        <v>58</v>
      </c>
      <c r="D398" s="58" t="s">
        <v>58</v>
      </c>
    </row>
    <row r="399" spans="1:4">
      <c r="A399" s="58">
        <v>467</v>
      </c>
      <c r="B399" s="59" t="s">
        <v>58</v>
      </c>
      <c r="C399" s="58" t="s">
        <v>58</v>
      </c>
      <c r="D399" s="58" t="s">
        <v>58</v>
      </c>
    </row>
    <row r="400" spans="1:4">
      <c r="A400" s="58">
        <v>468</v>
      </c>
      <c r="B400" s="59" t="s">
        <v>58</v>
      </c>
      <c r="C400" s="58" t="s">
        <v>58</v>
      </c>
      <c r="D400" s="58" t="s">
        <v>58</v>
      </c>
    </row>
    <row r="401" spans="1:4">
      <c r="A401" s="58">
        <v>469</v>
      </c>
      <c r="B401" s="59" t="s">
        <v>58</v>
      </c>
      <c r="C401" s="58" t="s">
        <v>58</v>
      </c>
      <c r="D401" s="58" t="s">
        <v>58</v>
      </c>
    </row>
    <row r="402" spans="1:4">
      <c r="A402" s="58">
        <v>470</v>
      </c>
      <c r="B402" s="59" t="s">
        <v>372</v>
      </c>
      <c r="D402" s="50">
        <v>55217</v>
      </c>
    </row>
    <row r="403" spans="1:4">
      <c r="A403" s="58">
        <v>471</v>
      </c>
      <c r="B403" s="59" t="s">
        <v>58</v>
      </c>
      <c r="C403" s="58" t="s">
        <v>58</v>
      </c>
      <c r="D403" s="58" t="s">
        <v>58</v>
      </c>
    </row>
    <row r="404" spans="1:4">
      <c r="A404" s="58">
        <v>472</v>
      </c>
      <c r="B404" s="59" t="s">
        <v>58</v>
      </c>
      <c r="C404" s="58" t="s">
        <v>58</v>
      </c>
      <c r="D404" s="58" t="s">
        <v>58</v>
      </c>
    </row>
    <row r="405" spans="1:4">
      <c r="A405" s="58">
        <v>473</v>
      </c>
      <c r="B405" s="59" t="s">
        <v>373</v>
      </c>
      <c r="C405" s="58">
        <v>10048</v>
      </c>
      <c r="D405" s="50">
        <v>55214</v>
      </c>
    </row>
    <row r="406" spans="1:4">
      <c r="A406" s="58">
        <v>474</v>
      </c>
      <c r="B406" s="59" t="s">
        <v>58</v>
      </c>
      <c r="C406" s="58" t="s">
        <v>58</v>
      </c>
      <c r="D406" s="58" t="s">
        <v>58</v>
      </c>
    </row>
    <row r="407" spans="1:4">
      <c r="A407" s="58">
        <v>476</v>
      </c>
      <c r="B407" s="59" t="s">
        <v>58</v>
      </c>
      <c r="C407" s="58" t="s">
        <v>58</v>
      </c>
      <c r="D407" s="58" t="s">
        <v>58</v>
      </c>
    </row>
    <row r="408" spans="1:4">
      <c r="A408" s="58">
        <v>477</v>
      </c>
      <c r="B408" s="59" t="s">
        <v>374</v>
      </c>
      <c r="D408" s="50">
        <v>55217</v>
      </c>
    </row>
    <row r="409" spans="1:4">
      <c r="A409" s="58">
        <v>478</v>
      </c>
      <c r="B409" s="59" t="s">
        <v>58</v>
      </c>
      <c r="C409" s="58" t="s">
        <v>58</v>
      </c>
      <c r="D409" s="58" t="s">
        <v>58</v>
      </c>
    </row>
    <row r="410" spans="1:4">
      <c r="A410" s="58">
        <v>479</v>
      </c>
      <c r="B410" s="59" t="s">
        <v>58</v>
      </c>
      <c r="C410" s="58" t="s">
        <v>58</v>
      </c>
      <c r="D410" s="58" t="s">
        <v>58</v>
      </c>
    </row>
    <row r="411" spans="1:4">
      <c r="A411" s="58">
        <v>480</v>
      </c>
      <c r="B411" s="59" t="s">
        <v>58</v>
      </c>
      <c r="C411" s="58" t="s">
        <v>58</v>
      </c>
      <c r="D411" s="58" t="s">
        <v>58</v>
      </c>
    </row>
    <row r="412" spans="1:4">
      <c r="A412" s="58">
        <v>481</v>
      </c>
      <c r="B412" s="59" t="s">
        <v>375</v>
      </c>
      <c r="D412" s="50">
        <v>55217</v>
      </c>
    </row>
    <row r="413" spans="1:4">
      <c r="A413" s="58">
        <v>482</v>
      </c>
      <c r="B413" s="59" t="s">
        <v>376</v>
      </c>
      <c r="D413" s="50">
        <v>55217</v>
      </c>
    </row>
    <row r="414" spans="1:4">
      <c r="A414" s="58">
        <v>484</v>
      </c>
      <c r="B414" s="59" t="s">
        <v>58</v>
      </c>
      <c r="C414" s="58" t="s">
        <v>58</v>
      </c>
      <c r="D414" s="58" t="s">
        <v>58</v>
      </c>
    </row>
    <row r="415" spans="1:4">
      <c r="A415" s="58">
        <v>485</v>
      </c>
      <c r="B415" s="59" t="s">
        <v>58</v>
      </c>
      <c r="C415" s="58" t="s">
        <v>58</v>
      </c>
      <c r="D415" s="58" t="s">
        <v>58</v>
      </c>
    </row>
    <row r="416" spans="1:4">
      <c r="A416" s="58">
        <v>486</v>
      </c>
      <c r="B416" s="59" t="s">
        <v>377</v>
      </c>
      <c r="C416" s="58" t="s">
        <v>378</v>
      </c>
      <c r="D416" s="50">
        <v>55216</v>
      </c>
    </row>
    <row r="417" spans="1:4">
      <c r="A417" s="58">
        <v>487</v>
      </c>
      <c r="B417" s="59" t="s">
        <v>379</v>
      </c>
      <c r="C417" s="58">
        <v>13034</v>
      </c>
      <c r="D417" s="50">
        <v>55213</v>
      </c>
    </row>
    <row r="418" spans="1:4">
      <c r="A418" s="58">
        <v>488</v>
      </c>
      <c r="B418" s="59" t="s">
        <v>58</v>
      </c>
      <c r="C418" s="58" t="s">
        <v>58</v>
      </c>
      <c r="D418" s="58" t="s">
        <v>58</v>
      </c>
    </row>
    <row r="419" spans="1:4">
      <c r="A419" s="58">
        <v>489</v>
      </c>
      <c r="B419" s="59" t="s">
        <v>58</v>
      </c>
      <c r="C419" s="58" t="s">
        <v>58</v>
      </c>
      <c r="D419" s="58" t="s">
        <v>58</v>
      </c>
    </row>
    <row r="420" spans="1:4">
      <c r="A420" s="58">
        <v>490</v>
      </c>
      <c r="B420" s="59" t="s">
        <v>58</v>
      </c>
      <c r="C420" s="58" t="s">
        <v>58</v>
      </c>
      <c r="D420" s="58" t="s">
        <v>58</v>
      </c>
    </row>
    <row r="421" spans="1:4">
      <c r="A421" s="58">
        <v>491</v>
      </c>
      <c r="B421" s="59" t="s">
        <v>380</v>
      </c>
      <c r="D421" s="50">
        <v>55217</v>
      </c>
    </row>
    <row r="422" spans="1:4">
      <c r="A422" s="58">
        <v>493</v>
      </c>
      <c r="B422" s="59" t="s">
        <v>58</v>
      </c>
      <c r="C422" s="58" t="s">
        <v>58</v>
      </c>
      <c r="D422" s="58" t="s">
        <v>58</v>
      </c>
    </row>
    <row r="423" spans="1:4">
      <c r="A423" s="58">
        <v>494</v>
      </c>
      <c r="B423" s="59" t="s">
        <v>381</v>
      </c>
      <c r="C423" s="58">
        <v>10176</v>
      </c>
      <c r="D423" s="50">
        <v>55218</v>
      </c>
    </row>
    <row r="424" spans="1:4">
      <c r="A424" s="58">
        <v>495</v>
      </c>
      <c r="B424" s="59" t="s">
        <v>58</v>
      </c>
      <c r="C424" s="58" t="s">
        <v>58</v>
      </c>
      <c r="D424" s="58" t="s">
        <v>58</v>
      </c>
    </row>
    <row r="425" spans="1:4">
      <c r="A425" s="58">
        <v>496</v>
      </c>
      <c r="B425" s="59" t="s">
        <v>58</v>
      </c>
      <c r="C425" s="58" t="s">
        <v>58</v>
      </c>
      <c r="D425" s="58" t="s">
        <v>58</v>
      </c>
    </row>
    <row r="426" spans="1:4">
      <c r="A426" s="58">
        <v>497</v>
      </c>
      <c r="B426" s="59" t="s">
        <v>382</v>
      </c>
      <c r="C426" s="58" t="s">
        <v>383</v>
      </c>
      <c r="D426" s="50">
        <v>55217</v>
      </c>
    </row>
    <row r="427" spans="1:4">
      <c r="A427" s="58">
        <v>498</v>
      </c>
      <c r="B427" s="59" t="s">
        <v>58</v>
      </c>
      <c r="C427" s="58" t="s">
        <v>58</v>
      </c>
      <c r="D427" s="58" t="s">
        <v>58</v>
      </c>
    </row>
    <row r="428" spans="1:4">
      <c r="A428" s="58">
        <v>499</v>
      </c>
      <c r="B428" s="59" t="s">
        <v>384</v>
      </c>
      <c r="D428" s="50">
        <v>55217</v>
      </c>
    </row>
    <row r="429" spans="1:4">
      <c r="A429" s="58">
        <v>500</v>
      </c>
      <c r="B429" s="59" t="s">
        <v>385</v>
      </c>
      <c r="D429" s="50">
        <v>55217</v>
      </c>
    </row>
    <row r="430" spans="1:4">
      <c r="A430" s="58">
        <v>501</v>
      </c>
      <c r="B430" s="59" t="s">
        <v>386</v>
      </c>
      <c r="C430" s="58" t="s">
        <v>387</v>
      </c>
      <c r="D430" s="50">
        <v>55219</v>
      </c>
    </row>
    <row r="431" spans="1:4">
      <c r="A431" s="58">
        <v>502</v>
      </c>
      <c r="B431" s="59" t="s">
        <v>388</v>
      </c>
      <c r="D431" s="50">
        <v>55217</v>
      </c>
    </row>
    <row r="432" spans="1:4">
      <c r="A432" s="58">
        <v>503</v>
      </c>
      <c r="B432" s="59" t="s">
        <v>58</v>
      </c>
      <c r="C432" s="58" t="s">
        <v>58</v>
      </c>
      <c r="D432" s="58" t="s">
        <v>58</v>
      </c>
    </row>
    <row r="433" spans="1:4">
      <c r="A433" s="58">
        <v>504</v>
      </c>
      <c r="B433" s="59" t="s">
        <v>389</v>
      </c>
      <c r="D433" s="50">
        <v>55217</v>
      </c>
    </row>
    <row r="434" spans="1:4">
      <c r="A434" s="58">
        <v>505</v>
      </c>
      <c r="B434" s="59" t="s">
        <v>58</v>
      </c>
      <c r="C434" s="58" t="s">
        <v>58</v>
      </c>
      <c r="D434" s="58" t="s">
        <v>58</v>
      </c>
    </row>
    <row r="435" spans="1:4">
      <c r="A435" s="58">
        <v>506</v>
      </c>
      <c r="B435" s="59" t="s">
        <v>390</v>
      </c>
      <c r="D435" s="50">
        <v>55217</v>
      </c>
    </row>
    <row r="436" spans="1:4">
      <c r="A436" s="58">
        <v>508</v>
      </c>
      <c r="B436" s="59" t="s">
        <v>58</v>
      </c>
      <c r="C436" s="58" t="s">
        <v>58</v>
      </c>
      <c r="D436" s="58" t="s">
        <v>58</v>
      </c>
    </row>
    <row r="437" spans="1:4">
      <c r="A437" s="58">
        <v>509</v>
      </c>
      <c r="B437" s="59" t="s">
        <v>391</v>
      </c>
      <c r="D437" s="50">
        <v>55217</v>
      </c>
    </row>
    <row r="438" spans="1:4">
      <c r="A438" s="58">
        <v>510</v>
      </c>
      <c r="B438" s="59" t="s">
        <v>392</v>
      </c>
      <c r="D438" s="60">
        <v>55217</v>
      </c>
    </row>
    <row r="439" spans="1:4">
      <c r="A439" s="58">
        <v>511</v>
      </c>
      <c r="B439" s="59" t="s">
        <v>58</v>
      </c>
      <c r="C439" s="58" t="s">
        <v>58</v>
      </c>
      <c r="D439" s="58" t="s">
        <v>58</v>
      </c>
    </row>
    <row r="440" spans="1:4">
      <c r="A440" s="58">
        <v>512</v>
      </c>
      <c r="B440" s="59" t="s">
        <v>393</v>
      </c>
      <c r="D440" s="50">
        <v>55217</v>
      </c>
    </row>
    <row r="441" spans="1:4">
      <c r="A441" s="58">
        <v>513</v>
      </c>
      <c r="B441" s="59" t="s">
        <v>58</v>
      </c>
      <c r="C441" s="58" t="s">
        <v>58</v>
      </c>
      <c r="D441" s="58" t="s">
        <v>58</v>
      </c>
    </row>
    <row r="442" spans="1:4">
      <c r="A442" s="58">
        <v>514</v>
      </c>
      <c r="B442" s="59" t="s">
        <v>394</v>
      </c>
      <c r="D442" s="50">
        <v>55217</v>
      </c>
    </row>
    <row r="443" spans="1:4">
      <c r="A443" s="58">
        <v>515</v>
      </c>
      <c r="B443" s="59" t="s">
        <v>58</v>
      </c>
      <c r="C443" s="58" t="s">
        <v>58</v>
      </c>
      <c r="D443" s="58" t="s">
        <v>58</v>
      </c>
    </row>
    <row r="444" spans="1:4">
      <c r="A444" s="58">
        <v>516</v>
      </c>
      <c r="B444" s="59" t="s">
        <v>395</v>
      </c>
      <c r="C444" s="58" t="s">
        <v>396</v>
      </c>
      <c r="D444" s="50">
        <v>55214</v>
      </c>
    </row>
    <row r="445" spans="1:4">
      <c r="A445" s="58">
        <v>517</v>
      </c>
      <c r="B445" s="59" t="s">
        <v>397</v>
      </c>
      <c r="D445" s="50">
        <v>55217</v>
      </c>
    </row>
    <row r="446" spans="1:4">
      <c r="A446" s="58">
        <v>518</v>
      </c>
      <c r="B446" s="59" t="s">
        <v>398</v>
      </c>
      <c r="D446" s="50">
        <v>55217</v>
      </c>
    </row>
    <row r="447" spans="1:4">
      <c r="A447" s="58">
        <v>519</v>
      </c>
      <c r="B447" s="59" t="s">
        <v>399</v>
      </c>
      <c r="C447" s="58" t="s">
        <v>400</v>
      </c>
      <c r="D447" s="50">
        <v>55219</v>
      </c>
    </row>
    <row r="448" spans="1:4">
      <c r="A448" s="58">
        <v>520</v>
      </c>
      <c r="B448" s="59" t="s">
        <v>58</v>
      </c>
      <c r="C448" s="58" t="s">
        <v>58</v>
      </c>
      <c r="D448" s="58" t="s">
        <v>58</v>
      </c>
    </row>
    <row r="449" spans="1:4">
      <c r="A449" s="58">
        <v>521</v>
      </c>
      <c r="B449" s="59" t="s">
        <v>401</v>
      </c>
      <c r="D449" s="50">
        <v>55217</v>
      </c>
    </row>
    <row r="450" spans="1:4">
      <c r="A450" s="58">
        <v>522</v>
      </c>
      <c r="B450" s="59" t="s">
        <v>402</v>
      </c>
      <c r="D450" s="50">
        <v>55217</v>
      </c>
    </row>
    <row r="451" spans="1:4">
      <c r="A451" s="58">
        <v>523</v>
      </c>
      <c r="B451" s="59" t="s">
        <v>403</v>
      </c>
      <c r="C451" s="58" t="s">
        <v>404</v>
      </c>
      <c r="D451" s="50">
        <v>55215</v>
      </c>
    </row>
    <row r="452" spans="1:4">
      <c r="A452" s="58">
        <v>524</v>
      </c>
      <c r="B452" s="59" t="s">
        <v>58</v>
      </c>
      <c r="C452" s="58" t="s">
        <v>58</v>
      </c>
      <c r="D452" s="58" t="s">
        <v>58</v>
      </c>
    </row>
    <row r="453" spans="1:4">
      <c r="A453" s="58">
        <v>525</v>
      </c>
      <c r="B453" s="59" t="s">
        <v>58</v>
      </c>
      <c r="C453" s="58" t="s">
        <v>58</v>
      </c>
      <c r="D453" s="58" t="s">
        <v>58</v>
      </c>
    </row>
    <row r="454" spans="1:4">
      <c r="A454" s="58">
        <v>526</v>
      </c>
      <c r="B454" s="59" t="s">
        <v>58</v>
      </c>
      <c r="C454" s="58" t="s">
        <v>58</v>
      </c>
      <c r="D454" s="58" t="s">
        <v>58</v>
      </c>
    </row>
    <row r="455" spans="1:4">
      <c r="A455" s="58">
        <v>527</v>
      </c>
      <c r="B455" s="59" t="s">
        <v>405</v>
      </c>
      <c r="D455" s="50">
        <v>55217</v>
      </c>
    </row>
    <row r="456" spans="1:4">
      <c r="A456" s="58">
        <v>528</v>
      </c>
      <c r="B456" s="59" t="s">
        <v>406</v>
      </c>
      <c r="D456" s="50">
        <v>55217</v>
      </c>
    </row>
    <row r="457" spans="1:4">
      <c r="A457" s="58">
        <v>529</v>
      </c>
      <c r="B457" s="59" t="s">
        <v>407</v>
      </c>
      <c r="D457" s="50">
        <v>55217</v>
      </c>
    </row>
    <row r="458" spans="1:4">
      <c r="A458" s="58">
        <v>530</v>
      </c>
      <c r="B458" s="59" t="s">
        <v>408</v>
      </c>
      <c r="C458" s="58" t="s">
        <v>409</v>
      </c>
      <c r="D458" s="50">
        <v>55217</v>
      </c>
    </row>
    <row r="459" spans="1:4">
      <c r="A459" s="58">
        <v>531</v>
      </c>
      <c r="B459" s="59" t="s">
        <v>58</v>
      </c>
      <c r="C459" s="58" t="s">
        <v>58</v>
      </c>
      <c r="D459" s="58" t="s">
        <v>58</v>
      </c>
    </row>
    <row r="460" spans="1:4">
      <c r="A460" s="58">
        <v>532</v>
      </c>
      <c r="B460" s="59" t="s">
        <v>410</v>
      </c>
      <c r="D460" s="50">
        <v>55217</v>
      </c>
    </row>
    <row r="461" spans="1:4">
      <c r="A461" s="58">
        <v>533</v>
      </c>
      <c r="B461" s="59" t="s">
        <v>58</v>
      </c>
      <c r="C461" s="58" t="s">
        <v>58</v>
      </c>
      <c r="D461" s="58" t="s">
        <v>58</v>
      </c>
    </row>
    <row r="462" spans="1:4">
      <c r="A462" s="58">
        <v>534</v>
      </c>
      <c r="B462" s="59" t="s">
        <v>58</v>
      </c>
      <c r="C462" s="58" t="s">
        <v>58</v>
      </c>
      <c r="D462" s="58" t="s">
        <v>58</v>
      </c>
    </row>
    <row r="463" spans="1:4">
      <c r="A463" s="58">
        <v>535</v>
      </c>
      <c r="B463" s="59" t="s">
        <v>58</v>
      </c>
      <c r="C463" s="58" t="s">
        <v>58</v>
      </c>
      <c r="D463" s="58" t="s">
        <v>58</v>
      </c>
    </row>
    <row r="464" spans="1:4">
      <c r="A464" s="58">
        <v>536</v>
      </c>
      <c r="B464" s="59" t="s">
        <v>58</v>
      </c>
      <c r="C464" s="58" t="s">
        <v>58</v>
      </c>
      <c r="D464" s="58" t="s">
        <v>58</v>
      </c>
    </row>
    <row r="465" spans="1:4">
      <c r="A465" s="58">
        <v>538</v>
      </c>
      <c r="B465" s="59" t="s">
        <v>58</v>
      </c>
      <c r="C465" s="58" t="s">
        <v>58</v>
      </c>
      <c r="D465" s="58" t="s">
        <v>58</v>
      </c>
    </row>
    <row r="466" spans="1:4">
      <c r="A466" s="58">
        <v>539</v>
      </c>
      <c r="B466" s="59" t="s">
        <v>411</v>
      </c>
      <c r="D466" s="50">
        <v>55217</v>
      </c>
    </row>
    <row r="467" spans="1:4">
      <c r="A467" s="58">
        <v>541</v>
      </c>
      <c r="B467" s="59" t="s">
        <v>58</v>
      </c>
      <c r="C467" s="58" t="s">
        <v>58</v>
      </c>
      <c r="D467" s="58" t="s">
        <v>58</v>
      </c>
    </row>
    <row r="468" spans="1:4">
      <c r="A468" s="58">
        <v>542</v>
      </c>
      <c r="B468" s="59" t="s">
        <v>58</v>
      </c>
      <c r="C468" s="58" t="s">
        <v>58</v>
      </c>
      <c r="D468" s="58" t="s">
        <v>58</v>
      </c>
    </row>
    <row r="469" spans="1:4">
      <c r="A469" s="58">
        <v>543</v>
      </c>
      <c r="B469" s="59" t="s">
        <v>58</v>
      </c>
      <c r="C469" s="58" t="s">
        <v>58</v>
      </c>
      <c r="D469" s="58" t="s">
        <v>58</v>
      </c>
    </row>
    <row r="470" spans="1:4">
      <c r="A470" s="58">
        <v>544</v>
      </c>
      <c r="B470" s="59" t="s">
        <v>412</v>
      </c>
      <c r="D470" s="50">
        <v>55217</v>
      </c>
    </row>
    <row r="471" spans="1:4">
      <c r="A471" s="58">
        <v>545</v>
      </c>
      <c r="B471" s="59" t="s">
        <v>413</v>
      </c>
      <c r="D471" s="50">
        <v>55217</v>
      </c>
    </row>
    <row r="472" spans="1:4">
      <c r="A472" s="58">
        <v>546</v>
      </c>
      <c r="B472" s="59" t="s">
        <v>414</v>
      </c>
      <c r="C472" s="58" t="s">
        <v>415</v>
      </c>
      <c r="D472" s="50">
        <v>55217</v>
      </c>
    </row>
    <row r="473" spans="1:4">
      <c r="A473" s="58">
        <v>547</v>
      </c>
      <c r="B473" s="59" t="s">
        <v>416</v>
      </c>
      <c r="D473" s="50">
        <v>55217</v>
      </c>
    </row>
    <row r="474" spans="1:4">
      <c r="A474" s="58">
        <v>548</v>
      </c>
      <c r="B474" s="59" t="s">
        <v>417</v>
      </c>
      <c r="D474" s="50">
        <v>55217</v>
      </c>
    </row>
    <row r="475" spans="1:4">
      <c r="A475" s="58">
        <v>549</v>
      </c>
      <c r="B475" s="59" t="s">
        <v>58</v>
      </c>
      <c r="C475" s="58" t="s">
        <v>58</v>
      </c>
      <c r="D475" s="58" t="s">
        <v>58</v>
      </c>
    </row>
    <row r="476" spans="1:4">
      <c r="A476" s="58">
        <v>550</v>
      </c>
      <c r="B476" s="59" t="s">
        <v>418</v>
      </c>
      <c r="D476" s="50">
        <v>55217</v>
      </c>
    </row>
    <row r="477" spans="1:4">
      <c r="A477" s="58">
        <v>551</v>
      </c>
      <c r="B477" s="59" t="s">
        <v>58</v>
      </c>
      <c r="C477" s="58" t="s">
        <v>58</v>
      </c>
      <c r="D477" s="58" t="s">
        <v>58</v>
      </c>
    </row>
    <row r="478" spans="1:4">
      <c r="A478" s="58">
        <v>552</v>
      </c>
      <c r="B478" s="59" t="s">
        <v>58</v>
      </c>
      <c r="C478" s="58" t="s">
        <v>58</v>
      </c>
      <c r="D478" s="58" t="s">
        <v>58</v>
      </c>
    </row>
    <row r="479" spans="1:4">
      <c r="A479" s="58">
        <v>553</v>
      </c>
      <c r="B479" s="59" t="s">
        <v>129</v>
      </c>
      <c r="D479" s="50">
        <v>55217</v>
      </c>
    </row>
    <row r="480" spans="1:4">
      <c r="A480" s="58">
        <v>554</v>
      </c>
      <c r="B480" s="59" t="s">
        <v>419</v>
      </c>
      <c r="D480" s="60">
        <v>55217</v>
      </c>
    </row>
    <row r="481" spans="1:4">
      <c r="A481" s="58">
        <v>555</v>
      </c>
      <c r="B481" s="59" t="s">
        <v>420</v>
      </c>
      <c r="D481" s="50">
        <v>55217</v>
      </c>
    </row>
    <row r="482" spans="1:4">
      <c r="A482" s="58">
        <v>556</v>
      </c>
      <c r="B482" s="59" t="s">
        <v>421</v>
      </c>
      <c r="C482" s="58" t="s">
        <v>422</v>
      </c>
      <c r="D482" s="50">
        <v>55217</v>
      </c>
    </row>
    <row r="483" spans="1:4">
      <c r="A483" s="58">
        <v>557</v>
      </c>
      <c r="B483" s="59" t="s">
        <v>423</v>
      </c>
      <c r="D483" s="50">
        <v>55217</v>
      </c>
    </row>
    <row r="484" spans="1:4">
      <c r="A484" s="58">
        <v>558</v>
      </c>
      <c r="B484" s="59" t="s">
        <v>58</v>
      </c>
      <c r="C484" s="58" t="s">
        <v>58</v>
      </c>
      <c r="D484" s="58" t="s">
        <v>58</v>
      </c>
    </row>
    <row r="485" spans="1:4">
      <c r="A485" s="58">
        <v>559</v>
      </c>
      <c r="B485" s="59" t="s">
        <v>424</v>
      </c>
      <c r="D485" s="50">
        <v>55217</v>
      </c>
    </row>
    <row r="486" spans="1:4">
      <c r="A486" s="58">
        <v>560</v>
      </c>
      <c r="B486" s="59" t="s">
        <v>58</v>
      </c>
      <c r="C486" s="58" t="s">
        <v>58</v>
      </c>
      <c r="D486" s="58" t="s">
        <v>58</v>
      </c>
    </row>
    <row r="487" spans="1:4">
      <c r="A487" s="58">
        <v>561</v>
      </c>
      <c r="B487" s="59" t="s">
        <v>425</v>
      </c>
      <c r="D487" s="50">
        <v>55217</v>
      </c>
    </row>
    <row r="488" spans="1:4">
      <c r="A488" s="58">
        <v>562</v>
      </c>
      <c r="B488" s="59" t="s">
        <v>426</v>
      </c>
      <c r="D488" s="50">
        <v>55217</v>
      </c>
    </row>
    <row r="489" spans="1:4">
      <c r="A489" s="58">
        <v>564</v>
      </c>
      <c r="B489" s="59" t="s">
        <v>427</v>
      </c>
      <c r="D489" s="50">
        <v>55217</v>
      </c>
    </row>
    <row r="490" spans="1:4">
      <c r="A490" s="58">
        <v>565</v>
      </c>
      <c r="B490" s="59" t="s">
        <v>58</v>
      </c>
      <c r="C490" s="58" t="s">
        <v>58</v>
      </c>
      <c r="D490" s="58" t="s">
        <v>58</v>
      </c>
    </row>
    <row r="491" spans="1:4">
      <c r="A491" s="58">
        <v>566</v>
      </c>
      <c r="B491" s="59" t="s">
        <v>428</v>
      </c>
      <c r="D491" s="50">
        <v>55217</v>
      </c>
    </row>
    <row r="492" spans="1:4">
      <c r="A492" s="58">
        <v>567</v>
      </c>
      <c r="B492" s="59" t="s">
        <v>429</v>
      </c>
      <c r="D492" s="50">
        <v>55217</v>
      </c>
    </row>
    <row r="493" spans="1:4">
      <c r="A493" s="58">
        <v>568</v>
      </c>
      <c r="B493" s="59" t="s">
        <v>430</v>
      </c>
      <c r="D493" s="50">
        <v>55217</v>
      </c>
    </row>
    <row r="494" spans="1:4">
      <c r="A494" s="58">
        <v>569</v>
      </c>
      <c r="B494" s="59" t="s">
        <v>431</v>
      </c>
      <c r="D494" s="50">
        <v>55217</v>
      </c>
    </row>
    <row r="495" spans="1:4">
      <c r="A495" s="58">
        <v>570</v>
      </c>
      <c r="B495" s="59" t="s">
        <v>58</v>
      </c>
      <c r="C495" s="58" t="s">
        <v>58</v>
      </c>
      <c r="D495" s="58" t="s">
        <v>58</v>
      </c>
    </row>
    <row r="496" spans="1:4">
      <c r="A496" s="58">
        <v>571</v>
      </c>
      <c r="B496" s="59" t="s">
        <v>58</v>
      </c>
      <c r="C496" s="58" t="s">
        <v>58</v>
      </c>
      <c r="D496" s="58" t="s">
        <v>58</v>
      </c>
    </row>
    <row r="497" spans="1:4">
      <c r="A497" s="58">
        <v>572</v>
      </c>
      <c r="B497" s="59" t="s">
        <v>58</v>
      </c>
      <c r="C497" s="58" t="s">
        <v>58</v>
      </c>
      <c r="D497" s="58" t="s">
        <v>58</v>
      </c>
    </row>
    <row r="498" spans="1:4">
      <c r="A498" s="58">
        <v>573</v>
      </c>
      <c r="B498" s="59" t="s">
        <v>432</v>
      </c>
      <c r="D498" s="50">
        <v>55217</v>
      </c>
    </row>
    <row r="499" spans="1:4">
      <c r="A499" s="58">
        <v>574</v>
      </c>
      <c r="B499" s="59" t="s">
        <v>58</v>
      </c>
      <c r="C499" s="58" t="s">
        <v>58</v>
      </c>
      <c r="D499" s="58" t="s">
        <v>58</v>
      </c>
    </row>
    <row r="500" spans="1:4">
      <c r="A500" s="58">
        <v>575</v>
      </c>
      <c r="B500" s="59" t="s">
        <v>58</v>
      </c>
      <c r="C500" s="58" t="s">
        <v>58</v>
      </c>
      <c r="D500" s="58" t="s">
        <v>58</v>
      </c>
    </row>
    <row r="501" spans="1:4">
      <c r="A501" s="58">
        <v>576</v>
      </c>
      <c r="B501" s="59" t="s">
        <v>433</v>
      </c>
      <c r="D501" s="50">
        <v>55217</v>
      </c>
    </row>
    <row r="502" spans="1:4">
      <c r="A502" s="58">
        <v>577</v>
      </c>
      <c r="B502" s="59" t="s">
        <v>434</v>
      </c>
      <c r="C502" s="58" t="s">
        <v>435</v>
      </c>
      <c r="D502" s="50">
        <v>55212</v>
      </c>
    </row>
    <row r="503" spans="1:4">
      <c r="A503" s="58">
        <v>578</v>
      </c>
      <c r="B503" s="59" t="s">
        <v>436</v>
      </c>
      <c r="C503" s="58" t="s">
        <v>437</v>
      </c>
      <c r="D503" s="50">
        <v>55212</v>
      </c>
    </row>
    <row r="504" spans="1:4">
      <c r="A504" s="58">
        <v>579</v>
      </c>
      <c r="B504" s="59" t="s">
        <v>438</v>
      </c>
      <c r="D504" s="50">
        <v>55217</v>
      </c>
    </row>
    <row r="505" spans="1:4">
      <c r="A505" s="58">
        <v>580</v>
      </c>
      <c r="B505" s="59" t="s">
        <v>439</v>
      </c>
      <c r="C505" s="58">
        <v>11697</v>
      </c>
      <c r="D505" s="50">
        <v>55218</v>
      </c>
    </row>
    <row r="506" spans="1:4">
      <c r="A506" s="58">
        <v>581</v>
      </c>
      <c r="B506" s="59" t="s">
        <v>58</v>
      </c>
      <c r="C506" s="58" t="s">
        <v>58</v>
      </c>
      <c r="D506" s="58" t="s">
        <v>58</v>
      </c>
    </row>
    <row r="507" spans="1:4">
      <c r="A507" s="58">
        <v>582</v>
      </c>
      <c r="B507" s="59" t="s">
        <v>58</v>
      </c>
      <c r="C507" s="58" t="s">
        <v>58</v>
      </c>
      <c r="D507" s="58" t="s">
        <v>58</v>
      </c>
    </row>
    <row r="508" spans="1:4">
      <c r="A508" s="58">
        <v>583</v>
      </c>
      <c r="B508" s="59" t="s">
        <v>440</v>
      </c>
      <c r="C508" s="58">
        <v>12464</v>
      </c>
      <c r="D508" s="50">
        <v>55213</v>
      </c>
    </row>
    <row r="509" spans="1:4">
      <c r="A509" s="58">
        <v>584</v>
      </c>
      <c r="B509" s="59" t="s">
        <v>58</v>
      </c>
      <c r="C509" s="58" t="s">
        <v>58</v>
      </c>
      <c r="D509" s="58" t="s">
        <v>58</v>
      </c>
    </row>
    <row r="510" spans="1:4">
      <c r="A510" s="58">
        <v>585</v>
      </c>
      <c r="B510" s="59" t="s">
        <v>441</v>
      </c>
      <c r="D510" s="50">
        <v>55217</v>
      </c>
    </row>
    <row r="511" spans="1:4">
      <c r="A511" s="58">
        <v>586</v>
      </c>
      <c r="B511" s="59" t="s">
        <v>58</v>
      </c>
      <c r="C511" s="58" t="s">
        <v>58</v>
      </c>
      <c r="D511" s="58" t="s">
        <v>58</v>
      </c>
    </row>
    <row r="512" spans="1:4">
      <c r="A512" s="58">
        <v>587</v>
      </c>
      <c r="B512" s="59" t="s">
        <v>58</v>
      </c>
      <c r="C512" s="58" t="s">
        <v>58</v>
      </c>
      <c r="D512" s="58" t="s">
        <v>58</v>
      </c>
    </row>
    <row r="513" spans="1:4">
      <c r="A513" s="58">
        <v>588</v>
      </c>
      <c r="B513" s="59" t="s">
        <v>442</v>
      </c>
      <c r="D513" s="50">
        <v>55217</v>
      </c>
    </row>
    <row r="514" spans="1:4">
      <c r="A514" s="58">
        <v>589</v>
      </c>
      <c r="B514" s="59" t="s">
        <v>58</v>
      </c>
      <c r="C514" s="58" t="s">
        <v>58</v>
      </c>
      <c r="D514" s="58" t="s">
        <v>58</v>
      </c>
    </row>
    <row r="515" spans="1:4">
      <c r="A515" s="58">
        <v>590</v>
      </c>
      <c r="B515" s="59" t="s">
        <v>58</v>
      </c>
      <c r="C515" s="58" t="s">
        <v>58</v>
      </c>
      <c r="D515" s="58" t="s">
        <v>58</v>
      </c>
    </row>
    <row r="516" spans="1:4">
      <c r="A516" s="58">
        <v>592</v>
      </c>
      <c r="B516" s="59" t="s">
        <v>58</v>
      </c>
      <c r="C516" s="58" t="s">
        <v>58</v>
      </c>
      <c r="D516" s="58" t="s">
        <v>58</v>
      </c>
    </row>
    <row r="517" spans="1:4">
      <c r="A517" s="58">
        <v>593</v>
      </c>
      <c r="B517" s="59" t="s">
        <v>443</v>
      </c>
      <c r="D517" s="50">
        <v>55217</v>
      </c>
    </row>
    <row r="518" spans="1:4">
      <c r="A518" s="58">
        <v>594</v>
      </c>
      <c r="B518" s="59" t="s">
        <v>58</v>
      </c>
      <c r="C518" s="58" t="s">
        <v>58</v>
      </c>
      <c r="D518" s="58" t="s">
        <v>58</v>
      </c>
    </row>
    <row r="519" spans="1:4">
      <c r="A519" s="58">
        <v>595</v>
      </c>
      <c r="B519" s="59" t="s">
        <v>444</v>
      </c>
      <c r="D519" s="50">
        <v>55217</v>
      </c>
    </row>
    <row r="520" spans="1:4">
      <c r="A520" s="58">
        <v>596</v>
      </c>
      <c r="B520" s="59" t="s">
        <v>58</v>
      </c>
      <c r="C520" s="58" t="s">
        <v>58</v>
      </c>
      <c r="D520" s="58" t="s">
        <v>58</v>
      </c>
    </row>
    <row r="521" spans="1:4">
      <c r="A521" s="58">
        <v>597</v>
      </c>
      <c r="B521" s="59" t="s">
        <v>58</v>
      </c>
      <c r="C521" s="58" t="s">
        <v>58</v>
      </c>
      <c r="D521" s="58" t="s">
        <v>58</v>
      </c>
    </row>
    <row r="522" spans="1:4">
      <c r="A522" s="58">
        <v>598</v>
      </c>
      <c r="B522" s="59" t="s">
        <v>58</v>
      </c>
      <c r="C522" s="58" t="s">
        <v>58</v>
      </c>
      <c r="D522" s="58" t="s">
        <v>58</v>
      </c>
    </row>
    <row r="523" spans="1:4">
      <c r="A523" s="58">
        <v>599</v>
      </c>
      <c r="B523" s="59" t="s">
        <v>445</v>
      </c>
      <c r="D523" s="50">
        <v>55217</v>
      </c>
    </row>
    <row r="524" spans="1:4">
      <c r="A524" s="58">
        <v>601</v>
      </c>
      <c r="B524" s="59" t="s">
        <v>446</v>
      </c>
      <c r="D524" s="50">
        <v>55217</v>
      </c>
    </row>
    <row r="525" spans="1:4">
      <c r="A525" s="58">
        <v>603</v>
      </c>
      <c r="B525" s="59" t="s">
        <v>447</v>
      </c>
      <c r="D525" s="50">
        <v>55217</v>
      </c>
    </row>
    <row r="526" spans="1:4">
      <c r="A526" s="58">
        <v>604</v>
      </c>
      <c r="B526" s="59" t="s">
        <v>448</v>
      </c>
      <c r="D526" s="50">
        <v>55217</v>
      </c>
    </row>
    <row r="527" spans="1:4">
      <c r="A527" s="58">
        <v>605</v>
      </c>
      <c r="B527" s="59" t="s">
        <v>449</v>
      </c>
      <c r="D527" s="50">
        <v>55217</v>
      </c>
    </row>
    <row r="528" spans="1:4">
      <c r="A528" s="58">
        <v>606</v>
      </c>
      <c r="B528" s="59" t="s">
        <v>450</v>
      </c>
      <c r="D528" s="50">
        <v>55217</v>
      </c>
    </row>
    <row r="529" spans="1:4">
      <c r="A529" s="58">
        <v>608</v>
      </c>
      <c r="B529" s="59" t="s">
        <v>451</v>
      </c>
      <c r="D529" s="50">
        <v>55217</v>
      </c>
    </row>
    <row r="530" spans="1:4">
      <c r="A530" s="58">
        <v>609</v>
      </c>
      <c r="B530" s="59" t="s">
        <v>452</v>
      </c>
      <c r="C530" s="58" t="s">
        <v>453</v>
      </c>
      <c r="D530" s="50">
        <v>55217</v>
      </c>
    </row>
    <row r="531" spans="1:4">
      <c r="A531" s="58">
        <v>610</v>
      </c>
      <c r="B531" s="59" t="s">
        <v>58</v>
      </c>
      <c r="C531" s="58" t="s">
        <v>58</v>
      </c>
      <c r="D531" s="58" t="s">
        <v>58</v>
      </c>
    </row>
    <row r="532" spans="1:4">
      <c r="A532" s="58">
        <v>613</v>
      </c>
      <c r="B532" s="59" t="s">
        <v>454</v>
      </c>
      <c r="D532" s="50">
        <v>55217</v>
      </c>
    </row>
    <row r="533" spans="1:4">
      <c r="A533" s="58">
        <v>617</v>
      </c>
      <c r="B533" s="59" t="s">
        <v>58</v>
      </c>
      <c r="C533" s="58" t="s">
        <v>58</v>
      </c>
      <c r="D533" s="58" t="s">
        <v>58</v>
      </c>
    </row>
    <row r="534" spans="1:4">
      <c r="A534" s="58">
        <v>621</v>
      </c>
      <c r="B534" s="59" t="s">
        <v>455</v>
      </c>
      <c r="D534" s="50">
        <v>55217</v>
      </c>
    </row>
    <row r="535" spans="1:4">
      <c r="A535" s="58">
        <v>622</v>
      </c>
      <c r="B535" s="59" t="s">
        <v>456</v>
      </c>
      <c r="D535" s="50">
        <v>55217</v>
      </c>
    </row>
    <row r="536" spans="1:4">
      <c r="A536" s="58">
        <v>623</v>
      </c>
      <c r="B536" s="59" t="s">
        <v>58</v>
      </c>
      <c r="C536" s="58" t="s">
        <v>58</v>
      </c>
      <c r="D536" s="58" t="s">
        <v>58</v>
      </c>
    </row>
    <row r="537" spans="1:4">
      <c r="A537" s="58">
        <v>624</v>
      </c>
      <c r="B537" s="59" t="s">
        <v>457</v>
      </c>
      <c r="D537" s="50">
        <v>55217</v>
      </c>
    </row>
    <row r="538" spans="1:4">
      <c r="A538" s="58">
        <v>626</v>
      </c>
      <c r="B538" s="59" t="s">
        <v>458</v>
      </c>
      <c r="C538" s="58">
        <v>626</v>
      </c>
      <c r="D538" s="50">
        <v>55217</v>
      </c>
    </row>
    <row r="539" spans="1:4">
      <c r="A539" s="58">
        <v>627</v>
      </c>
      <c r="B539" s="59" t="s">
        <v>459</v>
      </c>
      <c r="D539" s="50">
        <v>55217</v>
      </c>
    </row>
    <row r="540" spans="1:4">
      <c r="A540" s="58">
        <v>631</v>
      </c>
      <c r="B540" s="59" t="s">
        <v>460</v>
      </c>
      <c r="C540" s="58">
        <v>11683</v>
      </c>
      <c r="D540" s="50">
        <v>55219</v>
      </c>
    </row>
    <row r="541" spans="1:4">
      <c r="A541" s="58">
        <v>632</v>
      </c>
      <c r="B541" s="59" t="s">
        <v>58</v>
      </c>
      <c r="C541" s="58" t="s">
        <v>58</v>
      </c>
      <c r="D541" s="58" t="s">
        <v>58</v>
      </c>
    </row>
    <row r="542" spans="1:4">
      <c r="A542" s="58">
        <v>633</v>
      </c>
      <c r="B542" s="59" t="s">
        <v>461</v>
      </c>
      <c r="D542" s="50">
        <v>55217</v>
      </c>
    </row>
    <row r="543" spans="1:4">
      <c r="A543" s="58">
        <v>634</v>
      </c>
      <c r="B543" s="59" t="s">
        <v>58</v>
      </c>
      <c r="C543" s="58" t="s">
        <v>58</v>
      </c>
      <c r="D543" s="58" t="s">
        <v>58</v>
      </c>
    </row>
    <row r="544" spans="1:4">
      <c r="A544" s="58">
        <v>635</v>
      </c>
      <c r="B544" s="59" t="s">
        <v>58</v>
      </c>
      <c r="C544" s="58" t="s">
        <v>58</v>
      </c>
      <c r="D544" s="58" t="s">
        <v>58</v>
      </c>
    </row>
    <row r="545" spans="1:4">
      <c r="A545" s="58">
        <v>638</v>
      </c>
      <c r="B545" s="59" t="s">
        <v>58</v>
      </c>
      <c r="C545" s="58" t="s">
        <v>58</v>
      </c>
      <c r="D545" s="58" t="s">
        <v>58</v>
      </c>
    </row>
    <row r="546" spans="1:4">
      <c r="A546" s="58">
        <v>639</v>
      </c>
      <c r="B546" s="59" t="s">
        <v>58</v>
      </c>
      <c r="C546" s="58" t="s">
        <v>58</v>
      </c>
      <c r="D546" s="58" t="s">
        <v>58</v>
      </c>
    </row>
    <row r="547" spans="1:4">
      <c r="A547" s="58">
        <v>640</v>
      </c>
      <c r="B547" s="59" t="s">
        <v>58</v>
      </c>
      <c r="C547" s="58" t="s">
        <v>58</v>
      </c>
      <c r="D547" s="58" t="s">
        <v>58</v>
      </c>
    </row>
    <row r="548" spans="1:4">
      <c r="A548" s="58">
        <v>642</v>
      </c>
      <c r="B548" s="59" t="s">
        <v>462</v>
      </c>
      <c r="D548" s="50">
        <v>55217</v>
      </c>
    </row>
    <row r="549" spans="1:4">
      <c r="A549" s="58">
        <v>643</v>
      </c>
      <c r="B549" s="59" t="s">
        <v>463</v>
      </c>
      <c r="C549" s="58" t="s">
        <v>464</v>
      </c>
      <c r="D549" s="50">
        <v>55215</v>
      </c>
    </row>
    <row r="550" spans="1:4">
      <c r="A550" s="58">
        <v>644</v>
      </c>
      <c r="B550" s="59" t="s">
        <v>58</v>
      </c>
      <c r="C550" s="58" t="s">
        <v>58</v>
      </c>
      <c r="D550" s="58" t="s">
        <v>58</v>
      </c>
    </row>
    <row r="551" spans="1:4">
      <c r="A551" s="58">
        <v>645</v>
      </c>
      <c r="B551" s="59" t="s">
        <v>465</v>
      </c>
      <c r="D551" s="50">
        <v>55217</v>
      </c>
    </row>
    <row r="552" spans="1:4">
      <c r="A552" s="58">
        <v>647</v>
      </c>
      <c r="B552" s="59" t="s">
        <v>58</v>
      </c>
      <c r="C552" s="58" t="s">
        <v>58</v>
      </c>
      <c r="D552" s="58" t="s">
        <v>58</v>
      </c>
    </row>
    <row r="553" spans="1:4">
      <c r="A553" s="58">
        <v>648</v>
      </c>
      <c r="B553" s="59" t="s">
        <v>466</v>
      </c>
      <c r="D553" s="50">
        <v>55217</v>
      </c>
    </row>
    <row r="554" spans="1:4">
      <c r="A554" s="58">
        <v>649</v>
      </c>
      <c r="B554" s="59" t="s">
        <v>58</v>
      </c>
      <c r="C554" s="58" t="s">
        <v>58</v>
      </c>
      <c r="D554" s="58" t="s">
        <v>58</v>
      </c>
    </row>
    <row r="555" spans="1:4">
      <c r="A555" s="58">
        <v>650</v>
      </c>
      <c r="B555" s="59" t="s">
        <v>58</v>
      </c>
      <c r="C555" s="58" t="s">
        <v>58</v>
      </c>
      <c r="D555" s="58" t="s">
        <v>58</v>
      </c>
    </row>
    <row r="556" spans="1:4">
      <c r="A556" s="58">
        <v>651</v>
      </c>
      <c r="B556" s="59" t="s">
        <v>467</v>
      </c>
      <c r="D556" s="50">
        <v>55217</v>
      </c>
    </row>
    <row r="557" spans="1:4">
      <c r="A557" s="58">
        <v>652</v>
      </c>
      <c r="B557" s="59" t="s">
        <v>468</v>
      </c>
      <c r="D557" s="50">
        <v>55217</v>
      </c>
    </row>
    <row r="558" spans="1:4">
      <c r="A558" s="58">
        <v>653</v>
      </c>
      <c r="B558" s="59" t="s">
        <v>469</v>
      </c>
      <c r="D558" s="50">
        <v>55217</v>
      </c>
    </row>
    <row r="559" spans="1:4">
      <c r="A559" s="58">
        <v>654</v>
      </c>
      <c r="B559" s="59" t="s">
        <v>470</v>
      </c>
      <c r="D559" s="50">
        <v>55217</v>
      </c>
    </row>
    <row r="560" spans="1:4">
      <c r="A560" s="58">
        <v>655</v>
      </c>
      <c r="B560" s="59" t="s">
        <v>471</v>
      </c>
      <c r="C560" s="58">
        <v>11438</v>
      </c>
      <c r="D560" s="50">
        <v>55219</v>
      </c>
    </row>
    <row r="561" spans="1:4">
      <c r="A561" s="58">
        <v>656</v>
      </c>
      <c r="B561" s="59" t="s">
        <v>58</v>
      </c>
      <c r="C561" s="58" t="s">
        <v>58</v>
      </c>
      <c r="D561" s="58" t="s">
        <v>58</v>
      </c>
    </row>
    <row r="562" spans="1:4">
      <c r="A562" s="58">
        <v>657</v>
      </c>
      <c r="B562" s="59" t="s">
        <v>58</v>
      </c>
      <c r="C562" s="58" t="s">
        <v>58</v>
      </c>
      <c r="D562" s="58" t="s">
        <v>58</v>
      </c>
    </row>
    <row r="563" spans="1:4">
      <c r="A563" s="58">
        <v>658</v>
      </c>
      <c r="B563" s="59" t="s">
        <v>472</v>
      </c>
      <c r="D563" s="50">
        <v>55217</v>
      </c>
    </row>
    <row r="564" spans="1:4">
      <c r="A564" s="58">
        <v>659</v>
      </c>
      <c r="B564" s="59" t="s">
        <v>473</v>
      </c>
      <c r="D564" s="50">
        <v>55217</v>
      </c>
    </row>
    <row r="565" spans="1:4">
      <c r="A565" s="58">
        <v>660</v>
      </c>
      <c r="B565" s="59" t="s">
        <v>474</v>
      </c>
      <c r="D565" s="50">
        <v>55217</v>
      </c>
    </row>
    <row r="566" spans="1:4">
      <c r="A566" s="58">
        <v>661</v>
      </c>
      <c r="B566" s="59" t="s">
        <v>58</v>
      </c>
      <c r="C566" s="58" t="s">
        <v>58</v>
      </c>
      <c r="D566" s="58" t="s">
        <v>58</v>
      </c>
    </row>
    <row r="567" spans="1:4">
      <c r="A567" s="58">
        <v>662</v>
      </c>
      <c r="B567" s="59" t="s">
        <v>475</v>
      </c>
      <c r="D567" s="50">
        <v>55217</v>
      </c>
    </row>
    <row r="568" spans="1:4">
      <c r="A568" s="58">
        <v>663</v>
      </c>
      <c r="B568" s="59" t="s">
        <v>476</v>
      </c>
      <c r="D568" s="50">
        <v>55217</v>
      </c>
    </row>
    <row r="569" spans="1:4">
      <c r="A569" s="58">
        <v>664</v>
      </c>
      <c r="B569" s="59" t="s">
        <v>477</v>
      </c>
      <c r="C569" s="58" t="s">
        <v>478</v>
      </c>
      <c r="D569" s="50">
        <v>55212</v>
      </c>
    </row>
    <row r="570" spans="1:4">
      <c r="A570" s="58">
        <v>665</v>
      </c>
      <c r="B570" s="59" t="s">
        <v>58</v>
      </c>
      <c r="C570" s="58" t="s">
        <v>58</v>
      </c>
      <c r="D570" s="58" t="s">
        <v>58</v>
      </c>
    </row>
    <row r="571" spans="1:4">
      <c r="A571" s="58">
        <v>666</v>
      </c>
      <c r="B571" s="59" t="s">
        <v>479</v>
      </c>
      <c r="D571" s="50">
        <v>55217</v>
      </c>
    </row>
    <row r="572" spans="1:4">
      <c r="A572" s="58">
        <v>667</v>
      </c>
      <c r="B572" s="59" t="s">
        <v>480</v>
      </c>
      <c r="D572" s="50">
        <v>55217</v>
      </c>
    </row>
    <row r="573" spans="1:4">
      <c r="A573" s="58">
        <v>668</v>
      </c>
      <c r="B573" s="59" t="s">
        <v>58</v>
      </c>
      <c r="C573" s="58" t="s">
        <v>58</v>
      </c>
      <c r="D573" s="58" t="s">
        <v>58</v>
      </c>
    </row>
    <row r="574" spans="1:4">
      <c r="A574" s="58">
        <v>669</v>
      </c>
      <c r="B574" s="59" t="s">
        <v>481</v>
      </c>
      <c r="D574" s="50">
        <v>55217</v>
      </c>
    </row>
    <row r="575" spans="1:4">
      <c r="A575" s="58">
        <v>670</v>
      </c>
      <c r="B575" s="59" t="s">
        <v>482</v>
      </c>
      <c r="D575" s="50">
        <v>55217</v>
      </c>
    </row>
    <row r="576" spans="1:4">
      <c r="A576" s="58">
        <v>671</v>
      </c>
      <c r="B576" s="59" t="s">
        <v>483</v>
      </c>
      <c r="C576" s="58">
        <v>671</v>
      </c>
      <c r="D576" s="50">
        <v>55217</v>
      </c>
    </row>
    <row r="577" spans="1:4">
      <c r="A577" s="58">
        <v>672</v>
      </c>
      <c r="B577" s="59" t="s">
        <v>484</v>
      </c>
      <c r="D577" s="50">
        <v>55217</v>
      </c>
    </row>
    <row r="578" spans="1:4">
      <c r="A578" s="58">
        <v>673</v>
      </c>
      <c r="B578" s="59" t="s">
        <v>485</v>
      </c>
      <c r="D578" s="50">
        <v>55217</v>
      </c>
    </row>
    <row r="579" spans="1:4">
      <c r="A579" s="58">
        <v>675</v>
      </c>
      <c r="B579" s="59" t="s">
        <v>58</v>
      </c>
      <c r="C579" s="58" t="s">
        <v>58</v>
      </c>
      <c r="D579" s="58" t="s">
        <v>58</v>
      </c>
    </row>
    <row r="580" spans="1:4">
      <c r="A580" s="58">
        <v>676</v>
      </c>
      <c r="B580" s="59" t="s">
        <v>486</v>
      </c>
      <c r="D580" s="50">
        <v>55217</v>
      </c>
    </row>
    <row r="581" spans="1:4">
      <c r="A581" s="58">
        <v>677</v>
      </c>
      <c r="B581" s="59" t="s">
        <v>58</v>
      </c>
      <c r="C581" s="58" t="s">
        <v>58</v>
      </c>
      <c r="D581" s="58" t="s">
        <v>58</v>
      </c>
    </row>
    <row r="582" spans="1:4">
      <c r="A582" s="58">
        <v>678</v>
      </c>
      <c r="B582" s="59" t="s">
        <v>58</v>
      </c>
      <c r="C582" s="58" t="s">
        <v>58</v>
      </c>
      <c r="D582" s="58" t="s">
        <v>58</v>
      </c>
    </row>
    <row r="583" spans="1:4">
      <c r="A583" s="58">
        <v>679</v>
      </c>
      <c r="B583" s="59" t="s">
        <v>58</v>
      </c>
      <c r="C583" s="58" t="s">
        <v>58</v>
      </c>
      <c r="D583" s="58" t="s">
        <v>58</v>
      </c>
    </row>
    <row r="584" spans="1:4">
      <c r="A584" s="58">
        <v>680</v>
      </c>
      <c r="B584" s="59" t="s">
        <v>487</v>
      </c>
      <c r="C584" s="58">
        <v>10889</v>
      </c>
      <c r="D584" s="50">
        <v>55218</v>
      </c>
    </row>
    <row r="585" spans="1:4">
      <c r="A585" s="58">
        <v>681</v>
      </c>
      <c r="B585" s="59" t="s">
        <v>58</v>
      </c>
      <c r="C585" s="58" t="s">
        <v>58</v>
      </c>
      <c r="D585" s="58" t="s">
        <v>58</v>
      </c>
    </row>
    <row r="586" spans="1:4">
      <c r="A586" s="58">
        <v>682</v>
      </c>
      <c r="B586" s="59" t="s">
        <v>488</v>
      </c>
      <c r="C586" s="58" t="s">
        <v>489</v>
      </c>
      <c r="D586" s="50">
        <v>55217</v>
      </c>
    </row>
    <row r="587" spans="1:4">
      <c r="A587" s="58">
        <v>684</v>
      </c>
      <c r="B587" s="59" t="s">
        <v>58</v>
      </c>
      <c r="C587" s="58" t="s">
        <v>58</v>
      </c>
      <c r="D587" s="58" t="s">
        <v>58</v>
      </c>
    </row>
    <row r="588" spans="1:4">
      <c r="A588" s="58">
        <v>686</v>
      </c>
      <c r="B588" s="59" t="s">
        <v>58</v>
      </c>
      <c r="C588" s="58" t="s">
        <v>58</v>
      </c>
      <c r="D588" s="58" t="s">
        <v>58</v>
      </c>
    </row>
    <row r="589" spans="1:4">
      <c r="A589" s="58">
        <v>687</v>
      </c>
      <c r="B589" s="59" t="s">
        <v>58</v>
      </c>
      <c r="C589" s="58" t="s">
        <v>58</v>
      </c>
      <c r="D589" s="58" t="s">
        <v>58</v>
      </c>
    </row>
    <row r="590" spans="1:4">
      <c r="A590" s="58">
        <v>688</v>
      </c>
      <c r="B590" s="59" t="s">
        <v>58</v>
      </c>
      <c r="C590" s="58" t="s">
        <v>58</v>
      </c>
      <c r="D590" s="58" t="s">
        <v>58</v>
      </c>
    </row>
    <row r="591" spans="1:4">
      <c r="A591" s="58">
        <v>689</v>
      </c>
      <c r="B591" s="59" t="s">
        <v>490</v>
      </c>
      <c r="D591" s="50">
        <v>55217</v>
      </c>
    </row>
    <row r="592" spans="1:4">
      <c r="A592" s="58">
        <v>690</v>
      </c>
      <c r="B592" s="59" t="s">
        <v>491</v>
      </c>
      <c r="D592" s="50">
        <v>55217</v>
      </c>
    </row>
    <row r="593" spans="1:4">
      <c r="A593" s="58">
        <v>691</v>
      </c>
      <c r="B593" s="59" t="s">
        <v>492</v>
      </c>
      <c r="C593" s="58">
        <v>11842</v>
      </c>
      <c r="D593" s="50">
        <v>55215</v>
      </c>
    </row>
    <row r="594" spans="1:4">
      <c r="A594" s="58">
        <v>692</v>
      </c>
      <c r="B594" s="59" t="s">
        <v>493</v>
      </c>
      <c r="D594" s="50">
        <v>55217</v>
      </c>
    </row>
    <row r="595" spans="1:4">
      <c r="A595" s="58">
        <v>693</v>
      </c>
      <c r="B595" s="59" t="s">
        <v>142</v>
      </c>
      <c r="D595" s="50">
        <v>55217</v>
      </c>
    </row>
    <row r="596" spans="1:4">
      <c r="A596" s="58">
        <v>694</v>
      </c>
      <c r="B596" s="59" t="s">
        <v>58</v>
      </c>
      <c r="C596" s="58" t="s">
        <v>58</v>
      </c>
      <c r="D596" s="58" t="s">
        <v>58</v>
      </c>
    </row>
    <row r="597" spans="1:4">
      <c r="A597" s="58">
        <v>695</v>
      </c>
      <c r="B597" s="59" t="s">
        <v>494</v>
      </c>
      <c r="C597" s="58" t="s">
        <v>495</v>
      </c>
      <c r="D597" s="50">
        <v>55218</v>
      </c>
    </row>
    <row r="598" spans="1:4">
      <c r="A598" s="58">
        <v>696</v>
      </c>
      <c r="B598" s="59" t="s">
        <v>58</v>
      </c>
      <c r="C598" s="58" t="s">
        <v>58</v>
      </c>
      <c r="D598" s="58" t="s">
        <v>58</v>
      </c>
    </row>
    <row r="599" spans="1:4">
      <c r="A599" s="58">
        <v>697</v>
      </c>
      <c r="B599" s="59" t="s">
        <v>496</v>
      </c>
      <c r="D599" s="50">
        <v>55217</v>
      </c>
    </row>
    <row r="600" spans="1:4">
      <c r="A600" s="58">
        <v>698</v>
      </c>
      <c r="B600" s="59" t="s">
        <v>58</v>
      </c>
      <c r="C600" s="58" t="s">
        <v>58</v>
      </c>
      <c r="D600" s="58" t="s">
        <v>58</v>
      </c>
    </row>
    <row r="601" spans="1:4">
      <c r="A601" s="58">
        <v>699</v>
      </c>
      <c r="B601" s="59" t="s">
        <v>58</v>
      </c>
      <c r="C601" s="58" t="s">
        <v>58</v>
      </c>
      <c r="D601" s="58" t="s">
        <v>58</v>
      </c>
    </row>
    <row r="602" spans="1:4">
      <c r="A602" s="58">
        <v>700</v>
      </c>
      <c r="B602" s="59" t="s">
        <v>497</v>
      </c>
      <c r="C602" s="58" t="s">
        <v>498</v>
      </c>
      <c r="D602" s="50">
        <v>55217</v>
      </c>
    </row>
    <row r="603" spans="1:4">
      <c r="A603" s="58">
        <v>701</v>
      </c>
      <c r="B603" s="59" t="s">
        <v>499</v>
      </c>
      <c r="C603" s="58">
        <v>10794</v>
      </c>
      <c r="D603" s="50">
        <v>55219</v>
      </c>
    </row>
    <row r="604" spans="1:4">
      <c r="A604" s="58">
        <v>702</v>
      </c>
      <c r="B604" s="59" t="s">
        <v>500</v>
      </c>
      <c r="D604" s="50">
        <v>55217</v>
      </c>
    </row>
    <row r="605" spans="1:4">
      <c r="A605" s="58">
        <v>704</v>
      </c>
      <c r="B605" s="59" t="s">
        <v>501</v>
      </c>
      <c r="D605" s="50">
        <v>55217</v>
      </c>
    </row>
    <row r="606" spans="1:4">
      <c r="A606" s="58">
        <v>705</v>
      </c>
      <c r="B606" s="59" t="s">
        <v>502</v>
      </c>
      <c r="D606" s="50">
        <v>55217</v>
      </c>
    </row>
    <row r="607" spans="1:4">
      <c r="A607" s="58">
        <v>706</v>
      </c>
      <c r="B607" s="59" t="s">
        <v>58</v>
      </c>
      <c r="C607" s="58" t="s">
        <v>58</v>
      </c>
      <c r="D607" s="58" t="s">
        <v>58</v>
      </c>
    </row>
    <row r="608" spans="1:4">
      <c r="A608" s="58">
        <v>707</v>
      </c>
      <c r="B608" s="59" t="s">
        <v>58</v>
      </c>
      <c r="C608" s="58" t="s">
        <v>58</v>
      </c>
      <c r="D608" s="58" t="s">
        <v>58</v>
      </c>
    </row>
    <row r="609" spans="1:4">
      <c r="A609" s="58">
        <v>708</v>
      </c>
      <c r="B609" s="59" t="s">
        <v>503</v>
      </c>
      <c r="D609" s="50">
        <v>55217</v>
      </c>
    </row>
    <row r="610" spans="1:4">
      <c r="A610" s="58">
        <v>709</v>
      </c>
      <c r="B610" s="59" t="s">
        <v>58</v>
      </c>
      <c r="C610" s="58" t="s">
        <v>58</v>
      </c>
      <c r="D610" s="58" t="s">
        <v>58</v>
      </c>
    </row>
    <row r="611" spans="1:4">
      <c r="A611" s="58">
        <v>710</v>
      </c>
      <c r="B611" s="59" t="s">
        <v>58</v>
      </c>
      <c r="C611" s="58" t="s">
        <v>58</v>
      </c>
      <c r="D611" s="58" t="s">
        <v>58</v>
      </c>
    </row>
    <row r="612" spans="1:4">
      <c r="A612" s="58">
        <v>711</v>
      </c>
      <c r="B612" s="59" t="s">
        <v>504</v>
      </c>
      <c r="D612" s="60">
        <v>55211</v>
      </c>
    </row>
    <row r="613" spans="1:4">
      <c r="A613" s="58">
        <v>712</v>
      </c>
      <c r="B613" s="59" t="s">
        <v>58</v>
      </c>
      <c r="C613" s="58" t="s">
        <v>58</v>
      </c>
      <c r="D613" s="58" t="s">
        <v>58</v>
      </c>
    </row>
    <row r="614" spans="1:4">
      <c r="A614" s="58">
        <v>713</v>
      </c>
      <c r="B614" s="59" t="s">
        <v>505</v>
      </c>
      <c r="D614" s="50">
        <v>55217</v>
      </c>
    </row>
    <row r="615" spans="1:4">
      <c r="A615" s="58">
        <v>714</v>
      </c>
      <c r="B615" s="59" t="s">
        <v>506</v>
      </c>
      <c r="D615" s="50">
        <v>55217</v>
      </c>
    </row>
    <row r="616" spans="1:4">
      <c r="A616" s="58">
        <v>715</v>
      </c>
      <c r="B616" s="59" t="s">
        <v>507</v>
      </c>
      <c r="D616" s="50">
        <v>55217</v>
      </c>
    </row>
    <row r="617" spans="1:4">
      <c r="A617" s="58">
        <v>716</v>
      </c>
      <c r="B617" s="59" t="s">
        <v>508</v>
      </c>
      <c r="C617" s="58" t="s">
        <v>509</v>
      </c>
      <c r="D617" s="50">
        <v>55218</v>
      </c>
    </row>
    <row r="618" spans="1:4">
      <c r="A618" s="58">
        <v>717</v>
      </c>
      <c r="B618" s="59" t="s">
        <v>510</v>
      </c>
      <c r="D618" s="50">
        <v>55217</v>
      </c>
    </row>
    <row r="619" spans="1:4">
      <c r="A619" s="58">
        <v>718</v>
      </c>
      <c r="B619" s="59" t="s">
        <v>58</v>
      </c>
      <c r="C619" s="58" t="s">
        <v>58</v>
      </c>
      <c r="D619" s="58" t="s">
        <v>58</v>
      </c>
    </row>
    <row r="620" spans="1:4">
      <c r="A620" s="58">
        <v>719</v>
      </c>
      <c r="B620" s="59" t="s">
        <v>511</v>
      </c>
      <c r="C620" s="58" t="s">
        <v>512</v>
      </c>
      <c r="D620" s="50">
        <v>55217</v>
      </c>
    </row>
    <row r="621" spans="1:4">
      <c r="A621" s="58">
        <v>720</v>
      </c>
      <c r="B621" s="59" t="s">
        <v>513</v>
      </c>
      <c r="C621" s="58" t="s">
        <v>514</v>
      </c>
      <c r="D621" s="50">
        <v>55219</v>
      </c>
    </row>
    <row r="622" spans="1:4">
      <c r="A622" s="58">
        <v>721</v>
      </c>
      <c r="B622" s="59" t="s">
        <v>58</v>
      </c>
      <c r="C622" s="58" t="s">
        <v>58</v>
      </c>
      <c r="D622" s="58" t="s">
        <v>58</v>
      </c>
    </row>
    <row r="623" spans="1:4">
      <c r="A623" s="58">
        <v>722</v>
      </c>
      <c r="B623" s="59" t="s">
        <v>58</v>
      </c>
      <c r="C623" s="58" t="s">
        <v>58</v>
      </c>
      <c r="D623" s="58" t="s">
        <v>58</v>
      </c>
    </row>
    <row r="624" spans="1:4">
      <c r="A624" s="58">
        <v>723</v>
      </c>
      <c r="B624" s="59" t="s">
        <v>58</v>
      </c>
      <c r="C624" s="58" t="s">
        <v>58</v>
      </c>
      <c r="D624" s="58" t="s">
        <v>58</v>
      </c>
    </row>
    <row r="625" spans="1:4">
      <c r="A625" s="58">
        <v>724</v>
      </c>
      <c r="B625" s="59" t="s">
        <v>58</v>
      </c>
      <c r="C625" s="58" t="s">
        <v>58</v>
      </c>
      <c r="D625" s="58" t="s">
        <v>58</v>
      </c>
    </row>
    <row r="626" spans="1:4">
      <c r="A626" s="58">
        <v>725</v>
      </c>
      <c r="B626" s="59" t="s">
        <v>58</v>
      </c>
      <c r="C626" s="58" t="s">
        <v>58</v>
      </c>
      <c r="D626" s="58" t="s">
        <v>58</v>
      </c>
    </row>
    <row r="627" spans="1:4">
      <c r="A627" s="58">
        <v>726</v>
      </c>
      <c r="B627" s="59" t="s">
        <v>58</v>
      </c>
      <c r="C627" s="58" t="s">
        <v>58</v>
      </c>
      <c r="D627" s="58" t="s">
        <v>58</v>
      </c>
    </row>
    <row r="628" spans="1:4">
      <c r="A628" s="58">
        <v>727</v>
      </c>
      <c r="B628" s="59" t="s">
        <v>515</v>
      </c>
      <c r="C628" s="58" t="s">
        <v>516</v>
      </c>
      <c r="D628" s="50">
        <v>55219</v>
      </c>
    </row>
    <row r="629" spans="1:4">
      <c r="A629" s="58">
        <v>728</v>
      </c>
      <c r="B629" s="59" t="s">
        <v>58</v>
      </c>
      <c r="C629" s="58" t="s">
        <v>58</v>
      </c>
      <c r="D629" s="58" t="s">
        <v>58</v>
      </c>
    </row>
    <row r="630" spans="1:4">
      <c r="A630" s="58">
        <v>729</v>
      </c>
      <c r="B630" s="59" t="s">
        <v>58</v>
      </c>
      <c r="C630" s="58" t="s">
        <v>58</v>
      </c>
      <c r="D630" s="58" t="s">
        <v>58</v>
      </c>
    </row>
    <row r="631" spans="1:4">
      <c r="A631" s="58">
        <v>730</v>
      </c>
      <c r="B631" s="59" t="s">
        <v>58</v>
      </c>
      <c r="C631" s="58" t="s">
        <v>58</v>
      </c>
      <c r="D631" s="58" t="s">
        <v>58</v>
      </c>
    </row>
    <row r="632" spans="1:4">
      <c r="A632" s="58">
        <v>731</v>
      </c>
      <c r="B632" s="59" t="s">
        <v>517</v>
      </c>
      <c r="C632" s="58">
        <v>10705</v>
      </c>
      <c r="D632" s="50">
        <v>55219</v>
      </c>
    </row>
    <row r="633" spans="1:4">
      <c r="A633" s="58">
        <v>732</v>
      </c>
      <c r="B633" s="59" t="s">
        <v>58</v>
      </c>
      <c r="C633" s="58" t="s">
        <v>58</v>
      </c>
      <c r="D633" s="58" t="s">
        <v>58</v>
      </c>
    </row>
    <row r="634" spans="1:4">
      <c r="A634" s="58">
        <v>733</v>
      </c>
      <c r="B634" s="59" t="s">
        <v>518</v>
      </c>
      <c r="C634" s="58" t="s">
        <v>519</v>
      </c>
      <c r="D634" s="50">
        <v>55217</v>
      </c>
    </row>
    <row r="635" spans="1:4">
      <c r="A635" s="58">
        <v>734</v>
      </c>
      <c r="B635" s="59" t="s">
        <v>520</v>
      </c>
      <c r="D635" s="50">
        <v>55217</v>
      </c>
    </row>
    <row r="636" spans="1:4">
      <c r="A636" s="58">
        <v>736</v>
      </c>
      <c r="B636" s="59" t="s">
        <v>521</v>
      </c>
      <c r="D636" s="50">
        <v>55217</v>
      </c>
    </row>
    <row r="637" spans="1:4">
      <c r="A637" s="58">
        <v>737</v>
      </c>
      <c r="B637" s="59" t="s">
        <v>58</v>
      </c>
      <c r="C637" s="58" t="s">
        <v>58</v>
      </c>
      <c r="D637" s="58" t="s">
        <v>58</v>
      </c>
    </row>
    <row r="638" spans="1:4">
      <c r="A638" s="58">
        <v>738</v>
      </c>
      <c r="B638" s="59" t="s">
        <v>58</v>
      </c>
      <c r="C638" s="58" t="s">
        <v>58</v>
      </c>
      <c r="D638" s="58" t="s">
        <v>58</v>
      </c>
    </row>
    <row r="639" spans="1:4">
      <c r="A639" s="58">
        <v>739</v>
      </c>
      <c r="B639" s="59" t="s">
        <v>522</v>
      </c>
      <c r="D639" s="50">
        <v>55217</v>
      </c>
    </row>
    <row r="640" spans="1:4">
      <c r="A640" s="58">
        <v>740</v>
      </c>
      <c r="B640" s="59" t="s">
        <v>58</v>
      </c>
      <c r="C640" s="58" t="s">
        <v>58</v>
      </c>
      <c r="D640" s="58" t="s">
        <v>58</v>
      </c>
    </row>
    <row r="641" spans="1:4">
      <c r="A641" s="58">
        <v>741</v>
      </c>
      <c r="B641" s="59" t="s">
        <v>58</v>
      </c>
      <c r="C641" s="58" t="s">
        <v>58</v>
      </c>
      <c r="D641" s="58" t="s">
        <v>58</v>
      </c>
    </row>
    <row r="642" spans="1:4">
      <c r="A642" s="58">
        <v>742</v>
      </c>
      <c r="B642" s="59" t="s">
        <v>58</v>
      </c>
      <c r="C642" s="58" t="s">
        <v>58</v>
      </c>
      <c r="D642" s="58" t="s">
        <v>58</v>
      </c>
    </row>
    <row r="643" spans="1:4">
      <c r="A643" s="58">
        <v>743</v>
      </c>
      <c r="B643" s="59" t="s">
        <v>58</v>
      </c>
      <c r="C643" s="58" t="s">
        <v>58</v>
      </c>
      <c r="D643" s="58" t="s">
        <v>58</v>
      </c>
    </row>
    <row r="644" spans="1:4">
      <c r="A644" s="58">
        <v>744</v>
      </c>
      <c r="B644" s="59" t="s">
        <v>58</v>
      </c>
      <c r="C644" s="58" t="s">
        <v>58</v>
      </c>
      <c r="D644" s="58" t="s">
        <v>58</v>
      </c>
    </row>
    <row r="645" spans="1:4">
      <c r="A645" s="58">
        <v>745</v>
      </c>
      <c r="B645" s="59" t="s">
        <v>523</v>
      </c>
      <c r="D645" s="50">
        <v>55217</v>
      </c>
    </row>
    <row r="646" spans="1:4">
      <c r="A646" s="58">
        <v>747</v>
      </c>
      <c r="B646" s="59" t="s">
        <v>524</v>
      </c>
      <c r="D646" s="50">
        <v>55217</v>
      </c>
    </row>
    <row r="647" spans="1:4">
      <c r="A647" s="58">
        <v>748</v>
      </c>
      <c r="B647" s="59" t="s">
        <v>525</v>
      </c>
      <c r="D647" s="50">
        <v>55217</v>
      </c>
    </row>
    <row r="648" spans="1:4">
      <c r="A648" s="58">
        <v>749</v>
      </c>
      <c r="B648" s="59" t="s">
        <v>58</v>
      </c>
      <c r="C648" s="58" t="s">
        <v>58</v>
      </c>
      <c r="D648" s="58" t="s">
        <v>58</v>
      </c>
    </row>
    <row r="649" spans="1:4">
      <c r="A649" s="58">
        <v>750</v>
      </c>
      <c r="B649" s="59" t="s">
        <v>526</v>
      </c>
      <c r="D649" s="60">
        <v>55217</v>
      </c>
    </row>
    <row r="650" spans="1:4">
      <c r="A650" s="58">
        <v>751</v>
      </c>
      <c r="B650" s="59" t="s">
        <v>527</v>
      </c>
      <c r="C650" s="58">
        <v>10468</v>
      </c>
      <c r="D650" s="50">
        <v>55219</v>
      </c>
    </row>
    <row r="651" spans="1:4">
      <c r="A651" s="58">
        <v>752</v>
      </c>
      <c r="B651" s="59" t="s">
        <v>58</v>
      </c>
      <c r="C651" s="58" t="s">
        <v>58</v>
      </c>
      <c r="D651" s="58" t="s">
        <v>58</v>
      </c>
    </row>
    <row r="652" spans="1:4">
      <c r="A652" s="58">
        <v>753</v>
      </c>
      <c r="B652" s="59" t="s">
        <v>528</v>
      </c>
      <c r="D652" s="50">
        <v>55217</v>
      </c>
    </row>
    <row r="653" spans="1:4">
      <c r="A653" s="58">
        <v>754</v>
      </c>
      <c r="B653" s="59" t="s">
        <v>529</v>
      </c>
      <c r="D653" s="50">
        <v>55217</v>
      </c>
    </row>
    <row r="654" spans="1:4">
      <c r="A654" s="58">
        <v>755</v>
      </c>
      <c r="B654" s="59" t="s">
        <v>530</v>
      </c>
      <c r="C654" s="58">
        <v>11070</v>
      </c>
      <c r="D654" s="50">
        <v>55217</v>
      </c>
    </row>
    <row r="655" spans="1:4">
      <c r="A655" s="58">
        <v>757</v>
      </c>
      <c r="B655" s="59" t="s">
        <v>58</v>
      </c>
      <c r="C655" s="58" t="s">
        <v>58</v>
      </c>
      <c r="D655" s="58" t="s">
        <v>58</v>
      </c>
    </row>
    <row r="656" spans="1:4">
      <c r="A656" s="58">
        <v>758</v>
      </c>
      <c r="B656" s="59" t="s">
        <v>531</v>
      </c>
      <c r="C656" s="58" t="s">
        <v>532</v>
      </c>
      <c r="D656" s="50">
        <v>55214</v>
      </c>
    </row>
    <row r="657" spans="1:4">
      <c r="A657" s="58">
        <v>759</v>
      </c>
      <c r="B657" s="59" t="s">
        <v>533</v>
      </c>
      <c r="D657" s="50">
        <v>55217</v>
      </c>
    </row>
    <row r="658" spans="1:4">
      <c r="A658" s="58">
        <v>760</v>
      </c>
      <c r="B658" s="59" t="s">
        <v>534</v>
      </c>
      <c r="D658" s="50">
        <v>55217</v>
      </c>
    </row>
    <row r="659" spans="1:4">
      <c r="A659" s="58">
        <v>761</v>
      </c>
      <c r="B659" s="59" t="s">
        <v>535</v>
      </c>
      <c r="D659" s="50">
        <v>55217</v>
      </c>
    </row>
    <row r="660" spans="1:4">
      <c r="A660" s="58">
        <v>763</v>
      </c>
      <c r="B660" s="59" t="s">
        <v>536</v>
      </c>
      <c r="C660" s="58" t="s">
        <v>537</v>
      </c>
      <c r="D660" s="50">
        <v>55214</v>
      </c>
    </row>
    <row r="661" spans="1:4">
      <c r="A661" s="58">
        <v>764</v>
      </c>
      <c r="B661" s="59" t="s">
        <v>538</v>
      </c>
      <c r="C661" s="58">
        <v>10221</v>
      </c>
      <c r="D661" s="50">
        <v>55218</v>
      </c>
    </row>
    <row r="662" spans="1:4">
      <c r="A662" s="58">
        <v>765</v>
      </c>
      <c r="B662" s="59" t="s">
        <v>58</v>
      </c>
      <c r="C662" s="58" t="s">
        <v>58</v>
      </c>
      <c r="D662" s="58" t="s">
        <v>58</v>
      </c>
    </row>
    <row r="663" spans="1:4">
      <c r="A663" s="58">
        <v>766</v>
      </c>
      <c r="B663" s="59" t="s">
        <v>539</v>
      </c>
      <c r="D663" s="50">
        <v>55217</v>
      </c>
    </row>
    <row r="664" spans="1:4">
      <c r="A664" s="58">
        <v>767</v>
      </c>
      <c r="B664" s="59" t="s">
        <v>58</v>
      </c>
      <c r="C664" s="58" t="s">
        <v>58</v>
      </c>
      <c r="D664" s="58" t="s">
        <v>58</v>
      </c>
    </row>
    <row r="665" spans="1:4">
      <c r="A665" s="58">
        <v>769</v>
      </c>
      <c r="B665" s="59" t="s">
        <v>58</v>
      </c>
      <c r="C665" s="58" t="s">
        <v>58</v>
      </c>
      <c r="D665" s="58" t="s">
        <v>58</v>
      </c>
    </row>
    <row r="666" spans="1:4">
      <c r="A666" s="58">
        <v>770</v>
      </c>
      <c r="B666" s="59" t="s">
        <v>540</v>
      </c>
      <c r="C666" s="58" t="s">
        <v>541</v>
      </c>
      <c r="D666" s="50">
        <v>55219</v>
      </c>
    </row>
    <row r="667" spans="1:4">
      <c r="A667" s="58">
        <v>771</v>
      </c>
      <c r="B667" s="59" t="s">
        <v>58</v>
      </c>
      <c r="C667" s="58" t="s">
        <v>58</v>
      </c>
      <c r="D667" s="58" t="s">
        <v>58</v>
      </c>
    </row>
    <row r="668" spans="1:4">
      <c r="A668" s="58">
        <v>772</v>
      </c>
      <c r="B668" s="59" t="s">
        <v>542</v>
      </c>
      <c r="D668" s="50">
        <v>55217</v>
      </c>
    </row>
    <row r="669" spans="1:4">
      <c r="A669" s="58">
        <v>774</v>
      </c>
      <c r="B669" s="59" t="s">
        <v>58</v>
      </c>
      <c r="C669" s="58" t="s">
        <v>58</v>
      </c>
      <c r="D669" s="58" t="s">
        <v>58</v>
      </c>
    </row>
    <row r="670" spans="1:4">
      <c r="A670" s="58">
        <v>776</v>
      </c>
      <c r="B670" s="59" t="s">
        <v>543</v>
      </c>
      <c r="C670" s="58" t="s">
        <v>544</v>
      </c>
      <c r="D670" s="50">
        <v>55217</v>
      </c>
    </row>
    <row r="671" spans="1:4">
      <c r="A671" s="58">
        <v>779</v>
      </c>
      <c r="B671" s="59" t="s">
        <v>545</v>
      </c>
      <c r="D671" s="50">
        <v>55217</v>
      </c>
    </row>
    <row r="672" spans="1:4">
      <c r="A672" s="58">
        <v>780</v>
      </c>
      <c r="B672" s="59" t="s">
        <v>58</v>
      </c>
      <c r="C672" s="58" t="s">
        <v>58</v>
      </c>
      <c r="D672" s="58" t="s">
        <v>58</v>
      </c>
    </row>
    <row r="673" spans="1:4">
      <c r="A673" s="58">
        <v>781</v>
      </c>
      <c r="B673" s="59" t="s">
        <v>546</v>
      </c>
      <c r="D673" s="50">
        <v>55217</v>
      </c>
    </row>
    <row r="674" spans="1:4">
      <c r="A674" s="58">
        <v>782</v>
      </c>
      <c r="B674" s="59" t="s">
        <v>547</v>
      </c>
      <c r="D674" s="50">
        <v>55217</v>
      </c>
    </row>
    <row r="675" spans="1:4">
      <c r="A675" s="58">
        <v>783</v>
      </c>
      <c r="B675" s="59" t="s">
        <v>58</v>
      </c>
      <c r="C675" s="58" t="s">
        <v>58</v>
      </c>
      <c r="D675" s="58" t="s">
        <v>58</v>
      </c>
    </row>
    <row r="676" spans="1:4">
      <c r="A676" s="58">
        <v>784</v>
      </c>
      <c r="B676" s="59" t="s">
        <v>548</v>
      </c>
      <c r="D676" s="50">
        <v>55217</v>
      </c>
    </row>
    <row r="677" spans="1:4">
      <c r="A677" s="58">
        <v>785</v>
      </c>
      <c r="B677" s="59" t="s">
        <v>549</v>
      </c>
      <c r="D677" s="50">
        <v>55217</v>
      </c>
    </row>
    <row r="678" spans="1:4">
      <c r="A678" s="58">
        <v>786</v>
      </c>
      <c r="B678" s="59" t="s">
        <v>58</v>
      </c>
      <c r="C678" s="58" t="s">
        <v>58</v>
      </c>
      <c r="D678" s="58" t="s">
        <v>58</v>
      </c>
    </row>
    <row r="679" spans="1:4">
      <c r="A679" s="58">
        <v>787</v>
      </c>
      <c r="B679" s="59" t="s">
        <v>550</v>
      </c>
      <c r="D679" s="50">
        <v>55217</v>
      </c>
    </row>
    <row r="680" spans="1:4">
      <c r="A680" s="58">
        <v>788</v>
      </c>
      <c r="B680" s="59" t="s">
        <v>551</v>
      </c>
      <c r="D680" s="50">
        <v>55217</v>
      </c>
    </row>
    <row r="681" spans="1:4">
      <c r="A681" s="58">
        <v>789</v>
      </c>
      <c r="B681" s="59" t="s">
        <v>58</v>
      </c>
      <c r="C681" s="58" t="s">
        <v>58</v>
      </c>
      <c r="D681" s="58" t="s">
        <v>58</v>
      </c>
    </row>
    <row r="682" spans="1:4">
      <c r="A682" s="58">
        <v>790</v>
      </c>
      <c r="B682" s="59" t="s">
        <v>552</v>
      </c>
      <c r="D682" s="50">
        <v>55217</v>
      </c>
    </row>
    <row r="683" spans="1:4">
      <c r="A683" s="58">
        <v>791</v>
      </c>
      <c r="B683" s="59" t="s">
        <v>452</v>
      </c>
      <c r="D683" s="50">
        <v>55217</v>
      </c>
    </row>
    <row r="684" spans="1:4">
      <c r="A684" s="58">
        <v>792</v>
      </c>
      <c r="B684" s="59" t="s">
        <v>553</v>
      </c>
      <c r="D684" s="50">
        <v>55217</v>
      </c>
    </row>
    <row r="685" spans="1:4">
      <c r="A685" s="58">
        <v>793</v>
      </c>
      <c r="B685" s="59" t="s">
        <v>58</v>
      </c>
      <c r="C685" s="58" t="s">
        <v>58</v>
      </c>
      <c r="D685" s="58" t="s">
        <v>58</v>
      </c>
    </row>
    <row r="686" spans="1:4">
      <c r="A686" s="58">
        <v>794</v>
      </c>
      <c r="B686" s="59" t="s">
        <v>58</v>
      </c>
      <c r="C686" s="58" t="s">
        <v>58</v>
      </c>
      <c r="D686" s="58" t="s">
        <v>58</v>
      </c>
    </row>
    <row r="687" spans="1:4">
      <c r="A687" s="58">
        <v>795</v>
      </c>
      <c r="B687" s="59" t="s">
        <v>554</v>
      </c>
      <c r="D687" s="50">
        <v>55217</v>
      </c>
    </row>
    <row r="688" spans="1:4">
      <c r="A688" s="58">
        <v>797</v>
      </c>
      <c r="B688" s="59" t="s">
        <v>555</v>
      </c>
      <c r="D688" s="50">
        <v>55217</v>
      </c>
    </row>
    <row r="689" spans="1:4">
      <c r="A689" s="58">
        <v>798</v>
      </c>
      <c r="B689" s="59" t="s">
        <v>556</v>
      </c>
      <c r="D689" s="50">
        <v>55217</v>
      </c>
    </row>
    <row r="690" spans="1:4">
      <c r="A690" s="58">
        <v>799</v>
      </c>
      <c r="B690" s="59" t="s">
        <v>58</v>
      </c>
      <c r="C690" s="58" t="s">
        <v>58</v>
      </c>
      <c r="D690" s="58" t="s">
        <v>58</v>
      </c>
    </row>
    <row r="691" spans="1:4">
      <c r="A691" s="58">
        <v>800</v>
      </c>
      <c r="B691" s="59" t="s">
        <v>557</v>
      </c>
      <c r="D691" s="50">
        <v>55217</v>
      </c>
    </row>
    <row r="692" spans="1:4">
      <c r="A692" s="58">
        <v>801</v>
      </c>
      <c r="B692" s="59" t="s">
        <v>558</v>
      </c>
      <c r="D692" s="50">
        <v>55217</v>
      </c>
    </row>
    <row r="693" spans="1:4">
      <c r="A693" s="58">
        <v>802</v>
      </c>
      <c r="B693" s="59" t="s">
        <v>559</v>
      </c>
      <c r="C693" s="58">
        <v>11058</v>
      </c>
      <c r="D693" s="50">
        <v>55219</v>
      </c>
    </row>
    <row r="694" spans="1:4">
      <c r="A694" s="58">
        <v>803</v>
      </c>
      <c r="B694" s="59" t="s">
        <v>58</v>
      </c>
      <c r="C694" s="58" t="s">
        <v>58</v>
      </c>
      <c r="D694" s="58" t="s">
        <v>58</v>
      </c>
    </row>
    <row r="695" spans="1:4">
      <c r="A695" s="58">
        <v>804</v>
      </c>
      <c r="B695" s="59" t="s">
        <v>58</v>
      </c>
      <c r="C695" s="58" t="s">
        <v>58</v>
      </c>
      <c r="D695" s="58" t="s">
        <v>58</v>
      </c>
    </row>
    <row r="696" spans="1:4">
      <c r="A696" s="58">
        <v>805</v>
      </c>
      <c r="B696" s="59" t="s">
        <v>560</v>
      </c>
      <c r="C696" s="58" t="s">
        <v>561</v>
      </c>
      <c r="D696" s="50">
        <v>55212</v>
      </c>
    </row>
    <row r="697" spans="1:4">
      <c r="A697" s="58">
        <v>806</v>
      </c>
      <c r="B697" s="59" t="s">
        <v>58</v>
      </c>
      <c r="C697" s="58" t="s">
        <v>58</v>
      </c>
      <c r="D697" s="58" t="s">
        <v>58</v>
      </c>
    </row>
    <row r="698" spans="1:4">
      <c r="A698" s="58">
        <v>807</v>
      </c>
      <c r="B698" s="59" t="s">
        <v>58</v>
      </c>
      <c r="C698" s="58" t="s">
        <v>58</v>
      </c>
      <c r="D698" s="58" t="s">
        <v>58</v>
      </c>
    </row>
    <row r="699" spans="1:4">
      <c r="A699" s="58">
        <v>808</v>
      </c>
      <c r="B699" s="59" t="s">
        <v>562</v>
      </c>
      <c r="D699" s="50">
        <v>55217</v>
      </c>
    </row>
    <row r="700" spans="1:4">
      <c r="A700" s="58">
        <v>809</v>
      </c>
      <c r="B700" s="59" t="s">
        <v>563</v>
      </c>
      <c r="D700" s="50">
        <v>55217</v>
      </c>
    </row>
    <row r="701" spans="1:4">
      <c r="A701" s="58">
        <v>810</v>
      </c>
      <c r="B701" s="59" t="s">
        <v>58</v>
      </c>
      <c r="C701" s="58" t="s">
        <v>58</v>
      </c>
      <c r="D701" s="58" t="s">
        <v>58</v>
      </c>
    </row>
    <row r="702" spans="1:4">
      <c r="A702" s="58">
        <v>811</v>
      </c>
      <c r="B702" s="59" t="s">
        <v>58</v>
      </c>
      <c r="C702" s="58" t="s">
        <v>58</v>
      </c>
      <c r="D702" s="58" t="s">
        <v>58</v>
      </c>
    </row>
    <row r="703" spans="1:4">
      <c r="A703" s="58">
        <v>812</v>
      </c>
      <c r="B703" s="59" t="s">
        <v>564</v>
      </c>
      <c r="D703" s="50">
        <v>55217</v>
      </c>
    </row>
    <row r="704" spans="1:4">
      <c r="A704" s="58">
        <v>813</v>
      </c>
      <c r="B704" s="59" t="s">
        <v>565</v>
      </c>
      <c r="D704" s="50">
        <v>55217</v>
      </c>
    </row>
    <row r="705" spans="1:4">
      <c r="A705" s="58">
        <v>814</v>
      </c>
      <c r="B705" s="59" t="s">
        <v>566</v>
      </c>
      <c r="D705" s="50">
        <v>55217</v>
      </c>
    </row>
    <row r="706" spans="1:4">
      <c r="A706" s="58">
        <v>815</v>
      </c>
      <c r="B706" s="59" t="s">
        <v>567</v>
      </c>
      <c r="D706" s="50">
        <v>55217</v>
      </c>
    </row>
    <row r="707" spans="1:4">
      <c r="A707" s="58">
        <v>816</v>
      </c>
      <c r="B707" s="59" t="s">
        <v>58</v>
      </c>
      <c r="C707" s="58" t="s">
        <v>58</v>
      </c>
      <c r="D707" s="58" t="s">
        <v>58</v>
      </c>
    </row>
    <row r="708" spans="1:4">
      <c r="A708" s="58">
        <v>817</v>
      </c>
      <c r="B708" s="59" t="s">
        <v>568</v>
      </c>
      <c r="D708" s="50">
        <v>55217</v>
      </c>
    </row>
    <row r="709" spans="1:4">
      <c r="A709" s="58">
        <v>818</v>
      </c>
      <c r="B709" s="59" t="s">
        <v>569</v>
      </c>
      <c r="D709" s="50">
        <v>55217</v>
      </c>
    </row>
    <row r="710" spans="1:4">
      <c r="A710" s="58">
        <v>819</v>
      </c>
      <c r="B710" s="59" t="s">
        <v>570</v>
      </c>
      <c r="D710" s="50">
        <v>55217</v>
      </c>
    </row>
    <row r="711" spans="1:4">
      <c r="A711" s="58">
        <v>820</v>
      </c>
      <c r="B711" s="59" t="s">
        <v>58</v>
      </c>
      <c r="C711" s="58" t="s">
        <v>58</v>
      </c>
      <c r="D711" s="58" t="s">
        <v>58</v>
      </c>
    </row>
    <row r="712" spans="1:4">
      <c r="A712" s="58">
        <v>821</v>
      </c>
      <c r="B712" s="59" t="s">
        <v>571</v>
      </c>
      <c r="D712" s="50">
        <v>55217</v>
      </c>
    </row>
    <row r="713" spans="1:4">
      <c r="A713" s="58">
        <v>822</v>
      </c>
      <c r="B713" s="59" t="s">
        <v>58</v>
      </c>
      <c r="C713" s="58" t="s">
        <v>58</v>
      </c>
      <c r="D713" s="58" t="s">
        <v>58</v>
      </c>
    </row>
    <row r="714" spans="1:4">
      <c r="A714" s="58">
        <v>824</v>
      </c>
      <c r="B714" s="59" t="s">
        <v>58</v>
      </c>
      <c r="C714" s="58" t="s">
        <v>58</v>
      </c>
      <c r="D714" s="58" t="s">
        <v>58</v>
      </c>
    </row>
    <row r="715" spans="1:4">
      <c r="A715" s="58">
        <v>825</v>
      </c>
      <c r="B715" s="59" t="s">
        <v>572</v>
      </c>
      <c r="D715" s="50">
        <v>55217</v>
      </c>
    </row>
    <row r="716" spans="1:4">
      <c r="A716" s="58">
        <v>826</v>
      </c>
      <c r="B716" s="59" t="s">
        <v>58</v>
      </c>
      <c r="C716" s="58" t="s">
        <v>58</v>
      </c>
      <c r="D716" s="58" t="s">
        <v>58</v>
      </c>
    </row>
    <row r="717" spans="1:4">
      <c r="A717" s="58">
        <v>827</v>
      </c>
      <c r="B717" s="59" t="s">
        <v>573</v>
      </c>
      <c r="C717" s="58">
        <v>11084</v>
      </c>
      <c r="D717" s="50">
        <v>55217</v>
      </c>
    </row>
    <row r="718" spans="1:4">
      <c r="A718" s="58">
        <v>828</v>
      </c>
      <c r="B718" s="59" t="s">
        <v>58</v>
      </c>
      <c r="C718" s="58" t="s">
        <v>58</v>
      </c>
      <c r="D718" s="58" t="s">
        <v>58</v>
      </c>
    </row>
    <row r="719" spans="1:4">
      <c r="A719" s="58">
        <v>829</v>
      </c>
      <c r="B719" s="59" t="s">
        <v>58</v>
      </c>
      <c r="C719" s="58" t="s">
        <v>58</v>
      </c>
      <c r="D719" s="58" t="s">
        <v>58</v>
      </c>
    </row>
    <row r="720" spans="1:4">
      <c r="A720" s="58">
        <v>830</v>
      </c>
      <c r="B720" s="59" t="s">
        <v>574</v>
      </c>
      <c r="C720" s="58" t="s">
        <v>575</v>
      </c>
      <c r="D720" s="50">
        <v>55219</v>
      </c>
    </row>
    <row r="721" spans="1:4">
      <c r="A721" s="58">
        <v>831</v>
      </c>
      <c r="B721" s="59" t="s">
        <v>58</v>
      </c>
      <c r="C721" s="58" t="s">
        <v>58</v>
      </c>
      <c r="D721" s="58" t="s">
        <v>58</v>
      </c>
    </row>
    <row r="722" spans="1:4">
      <c r="A722" s="58">
        <v>832</v>
      </c>
      <c r="B722" s="59" t="s">
        <v>576</v>
      </c>
      <c r="D722" s="50">
        <v>55217</v>
      </c>
    </row>
    <row r="723" spans="1:4">
      <c r="A723" s="58">
        <v>833</v>
      </c>
      <c r="B723" s="59" t="s">
        <v>58</v>
      </c>
      <c r="C723" s="58" t="s">
        <v>58</v>
      </c>
      <c r="D723" s="58" t="s">
        <v>58</v>
      </c>
    </row>
    <row r="724" spans="1:4">
      <c r="A724" s="58">
        <v>834</v>
      </c>
      <c r="B724" s="59" t="s">
        <v>58</v>
      </c>
      <c r="C724" s="58" t="s">
        <v>58</v>
      </c>
      <c r="D724" s="58" t="s">
        <v>58</v>
      </c>
    </row>
    <row r="725" spans="1:4">
      <c r="A725" s="58">
        <v>835</v>
      </c>
      <c r="B725" s="59" t="s">
        <v>577</v>
      </c>
      <c r="C725" s="58" t="s">
        <v>578</v>
      </c>
      <c r="D725" s="50">
        <v>55217</v>
      </c>
    </row>
    <row r="726" spans="1:4">
      <c r="A726" s="58">
        <v>836</v>
      </c>
      <c r="B726" s="59" t="s">
        <v>579</v>
      </c>
      <c r="D726" s="50">
        <v>55217</v>
      </c>
    </row>
    <row r="727" spans="1:4">
      <c r="A727" s="58">
        <v>837</v>
      </c>
      <c r="B727" s="59" t="s">
        <v>580</v>
      </c>
      <c r="D727" s="60">
        <v>55211</v>
      </c>
    </row>
    <row r="728" spans="1:4">
      <c r="A728" s="58">
        <v>838</v>
      </c>
      <c r="B728" s="59" t="s">
        <v>58</v>
      </c>
      <c r="C728" s="58" t="s">
        <v>58</v>
      </c>
      <c r="D728" s="58" t="s">
        <v>58</v>
      </c>
    </row>
    <row r="729" spans="1:4">
      <c r="A729" s="58">
        <v>839</v>
      </c>
      <c r="B729" s="59" t="s">
        <v>581</v>
      </c>
      <c r="D729" s="50">
        <v>55217</v>
      </c>
    </row>
    <row r="730" spans="1:4">
      <c r="A730" s="58">
        <v>840</v>
      </c>
      <c r="B730" s="59" t="s">
        <v>582</v>
      </c>
      <c r="D730" s="50">
        <v>55217</v>
      </c>
    </row>
    <row r="731" spans="1:4">
      <c r="A731" s="58">
        <v>841</v>
      </c>
      <c r="B731" s="59" t="s">
        <v>583</v>
      </c>
      <c r="C731" s="58">
        <v>12548</v>
      </c>
      <c r="D731" s="50">
        <v>55217</v>
      </c>
    </row>
    <row r="732" spans="1:4">
      <c r="A732" s="58">
        <v>842</v>
      </c>
      <c r="B732" s="59" t="s">
        <v>58</v>
      </c>
      <c r="C732" s="58" t="s">
        <v>58</v>
      </c>
      <c r="D732" s="58" t="s">
        <v>58</v>
      </c>
    </row>
    <row r="733" spans="1:4">
      <c r="A733" s="58">
        <v>843</v>
      </c>
      <c r="B733" s="59" t="s">
        <v>584</v>
      </c>
      <c r="D733" s="50">
        <v>55217</v>
      </c>
    </row>
    <row r="734" spans="1:4">
      <c r="A734" s="58">
        <v>844</v>
      </c>
      <c r="B734" s="59" t="s">
        <v>585</v>
      </c>
      <c r="D734" s="50">
        <v>55217</v>
      </c>
    </row>
    <row r="735" spans="1:4">
      <c r="A735" s="58">
        <v>845</v>
      </c>
      <c r="B735" s="59" t="s">
        <v>58</v>
      </c>
      <c r="C735" s="58" t="s">
        <v>58</v>
      </c>
      <c r="D735" s="58" t="s">
        <v>58</v>
      </c>
    </row>
    <row r="736" spans="1:4">
      <c r="A736" s="58">
        <v>846</v>
      </c>
      <c r="B736" s="59" t="s">
        <v>58</v>
      </c>
      <c r="C736" s="58" t="s">
        <v>58</v>
      </c>
      <c r="D736" s="58" t="s">
        <v>58</v>
      </c>
    </row>
    <row r="737" spans="1:4">
      <c r="A737" s="58">
        <v>847</v>
      </c>
      <c r="B737" s="59" t="s">
        <v>58</v>
      </c>
      <c r="C737" s="58" t="s">
        <v>58</v>
      </c>
      <c r="D737" s="58" t="s">
        <v>58</v>
      </c>
    </row>
    <row r="738" spans="1:4">
      <c r="A738" s="58">
        <v>848</v>
      </c>
      <c r="B738" s="59" t="s">
        <v>586</v>
      </c>
      <c r="D738" s="50">
        <v>55217</v>
      </c>
    </row>
    <row r="739" spans="1:4">
      <c r="A739" s="58">
        <v>849</v>
      </c>
      <c r="B739" s="59" t="s">
        <v>587</v>
      </c>
      <c r="D739" s="50">
        <v>55217</v>
      </c>
    </row>
    <row r="740" spans="1:4">
      <c r="A740" s="58">
        <v>850</v>
      </c>
      <c r="B740" s="59" t="s">
        <v>58</v>
      </c>
      <c r="C740" s="58" t="s">
        <v>58</v>
      </c>
      <c r="D740" s="58" t="s">
        <v>58</v>
      </c>
    </row>
    <row r="741" spans="1:4">
      <c r="A741" s="58">
        <v>851</v>
      </c>
      <c r="B741" s="59" t="s">
        <v>588</v>
      </c>
      <c r="D741" s="50">
        <v>55217</v>
      </c>
    </row>
    <row r="742" spans="1:4">
      <c r="A742" s="58">
        <v>852</v>
      </c>
      <c r="B742" s="59" t="s">
        <v>58</v>
      </c>
      <c r="C742" s="58" t="s">
        <v>58</v>
      </c>
      <c r="D742" s="58" t="s">
        <v>58</v>
      </c>
    </row>
    <row r="743" spans="1:4">
      <c r="A743" s="58">
        <v>853</v>
      </c>
      <c r="B743" s="59" t="s">
        <v>589</v>
      </c>
      <c r="D743" s="50">
        <v>55217</v>
      </c>
    </row>
    <row r="744" spans="1:4">
      <c r="A744" s="58">
        <v>854</v>
      </c>
      <c r="B744" s="59" t="s">
        <v>58</v>
      </c>
      <c r="C744" s="58" t="s">
        <v>58</v>
      </c>
      <c r="D744" s="58" t="s">
        <v>58</v>
      </c>
    </row>
    <row r="745" spans="1:4">
      <c r="A745" s="58">
        <v>855</v>
      </c>
      <c r="B745" s="59" t="s">
        <v>590</v>
      </c>
      <c r="D745" s="50">
        <v>55217</v>
      </c>
    </row>
    <row r="746" spans="1:4">
      <c r="A746" s="58">
        <v>856</v>
      </c>
      <c r="B746" s="59" t="s">
        <v>58</v>
      </c>
      <c r="C746" s="58" t="s">
        <v>58</v>
      </c>
      <c r="D746" s="58" t="s">
        <v>58</v>
      </c>
    </row>
    <row r="747" spans="1:4">
      <c r="A747" s="58">
        <v>857</v>
      </c>
      <c r="B747" s="59" t="s">
        <v>591</v>
      </c>
      <c r="C747" s="58">
        <v>12582</v>
      </c>
      <c r="D747" s="50">
        <v>55219</v>
      </c>
    </row>
    <row r="748" spans="1:4">
      <c r="A748" s="58">
        <v>859</v>
      </c>
      <c r="B748" s="59" t="s">
        <v>58</v>
      </c>
      <c r="C748" s="58" t="s">
        <v>58</v>
      </c>
      <c r="D748" s="58" t="s">
        <v>58</v>
      </c>
    </row>
    <row r="749" spans="1:4">
      <c r="A749" s="58">
        <v>860</v>
      </c>
      <c r="B749" s="59" t="s">
        <v>592</v>
      </c>
      <c r="D749" s="50">
        <v>55219</v>
      </c>
    </row>
    <row r="750" spans="1:4">
      <c r="A750" s="58">
        <v>861</v>
      </c>
      <c r="B750" s="59" t="s">
        <v>58</v>
      </c>
      <c r="C750" s="58" t="s">
        <v>58</v>
      </c>
      <c r="D750" s="58" t="s">
        <v>58</v>
      </c>
    </row>
    <row r="751" spans="1:4">
      <c r="A751" s="58">
        <v>862</v>
      </c>
      <c r="B751" s="59" t="s">
        <v>285</v>
      </c>
      <c r="D751" s="50">
        <v>55217</v>
      </c>
    </row>
    <row r="752" spans="1:4">
      <c r="A752" s="58">
        <v>863</v>
      </c>
      <c r="B752" s="59" t="s">
        <v>58</v>
      </c>
      <c r="C752" s="58" t="s">
        <v>58</v>
      </c>
      <c r="D752" s="58" t="s">
        <v>58</v>
      </c>
    </row>
    <row r="753" spans="1:4">
      <c r="A753" s="58">
        <v>864</v>
      </c>
      <c r="B753" s="59" t="s">
        <v>593</v>
      </c>
      <c r="D753" s="50">
        <v>55217</v>
      </c>
    </row>
    <row r="754" spans="1:4">
      <c r="A754" s="58">
        <v>867</v>
      </c>
      <c r="B754" s="59" t="s">
        <v>594</v>
      </c>
      <c r="C754" s="58" t="s">
        <v>595</v>
      </c>
      <c r="D754" s="50">
        <v>55218</v>
      </c>
    </row>
    <row r="755" spans="1:4">
      <c r="A755" s="58">
        <v>868</v>
      </c>
      <c r="B755" s="59" t="s">
        <v>58</v>
      </c>
      <c r="C755" s="58" t="s">
        <v>58</v>
      </c>
      <c r="D755" s="58" t="s">
        <v>58</v>
      </c>
    </row>
    <row r="756" spans="1:4">
      <c r="A756" s="58">
        <v>869</v>
      </c>
      <c r="B756" s="59" t="s">
        <v>596</v>
      </c>
      <c r="D756" s="50">
        <v>55217</v>
      </c>
    </row>
    <row r="757" spans="1:4">
      <c r="A757" s="58">
        <v>870</v>
      </c>
      <c r="B757" s="59" t="s">
        <v>58</v>
      </c>
      <c r="C757" s="58" t="s">
        <v>58</v>
      </c>
      <c r="D757" s="58" t="s">
        <v>58</v>
      </c>
    </row>
    <row r="758" spans="1:4">
      <c r="A758" s="58">
        <v>871</v>
      </c>
      <c r="B758" s="59" t="s">
        <v>597</v>
      </c>
      <c r="D758" s="50">
        <v>55214</v>
      </c>
    </row>
    <row r="759" spans="1:4">
      <c r="A759" s="58">
        <v>875</v>
      </c>
      <c r="B759" s="59" t="s">
        <v>58</v>
      </c>
      <c r="C759" s="58" t="s">
        <v>58</v>
      </c>
      <c r="D759" s="58" t="s">
        <v>58</v>
      </c>
    </row>
    <row r="760" spans="1:4">
      <c r="A760" s="58">
        <v>876</v>
      </c>
      <c r="B760" s="59" t="s">
        <v>598</v>
      </c>
      <c r="D760" s="50">
        <v>55217</v>
      </c>
    </row>
    <row r="761" spans="1:4">
      <c r="A761" s="58">
        <v>877</v>
      </c>
      <c r="B761" s="59" t="s">
        <v>599</v>
      </c>
      <c r="D761" s="50">
        <v>55217</v>
      </c>
    </row>
    <row r="762" spans="1:4">
      <c r="A762" s="58">
        <v>878</v>
      </c>
      <c r="B762" s="59" t="s">
        <v>58</v>
      </c>
      <c r="C762" s="58" t="s">
        <v>58</v>
      </c>
      <c r="D762" s="58" t="s">
        <v>58</v>
      </c>
    </row>
    <row r="763" spans="1:4">
      <c r="A763" s="58">
        <v>879</v>
      </c>
      <c r="B763" s="59" t="s">
        <v>58</v>
      </c>
      <c r="C763" s="58" t="s">
        <v>58</v>
      </c>
      <c r="D763" s="58" t="s">
        <v>58</v>
      </c>
    </row>
    <row r="764" spans="1:4">
      <c r="A764" s="58">
        <v>880</v>
      </c>
      <c r="B764" s="59" t="s">
        <v>58</v>
      </c>
      <c r="C764" s="58" t="s">
        <v>58</v>
      </c>
      <c r="D764" s="58" t="s">
        <v>58</v>
      </c>
    </row>
    <row r="765" spans="1:4">
      <c r="A765" s="58">
        <v>881</v>
      </c>
      <c r="B765" s="59" t="s">
        <v>600</v>
      </c>
      <c r="D765" s="50">
        <v>55218</v>
      </c>
    </row>
    <row r="766" spans="1:4">
      <c r="A766" s="58">
        <v>882</v>
      </c>
      <c r="B766" s="59" t="s">
        <v>601</v>
      </c>
      <c r="D766" s="50">
        <v>55217</v>
      </c>
    </row>
    <row r="767" spans="1:4">
      <c r="A767" s="58">
        <v>883</v>
      </c>
      <c r="B767" s="59" t="s">
        <v>602</v>
      </c>
      <c r="D767" s="50">
        <v>55218</v>
      </c>
    </row>
    <row r="768" spans="1:4">
      <c r="A768" s="58">
        <v>884</v>
      </c>
      <c r="B768" s="59" t="s">
        <v>603</v>
      </c>
      <c r="C768" s="58" t="s">
        <v>604</v>
      </c>
      <c r="D768" s="50">
        <v>55218</v>
      </c>
    </row>
    <row r="769" spans="1:4">
      <c r="A769" s="58">
        <v>885</v>
      </c>
      <c r="B769" s="59" t="s">
        <v>605</v>
      </c>
      <c r="C769" s="58" t="s">
        <v>606</v>
      </c>
      <c r="D769" s="50">
        <v>55218</v>
      </c>
    </row>
    <row r="770" spans="1:4">
      <c r="A770" s="58">
        <v>886</v>
      </c>
      <c r="B770" s="59" t="s">
        <v>607</v>
      </c>
      <c r="D770" s="50">
        <v>55217</v>
      </c>
    </row>
    <row r="771" spans="1:4">
      <c r="A771" s="58">
        <v>887</v>
      </c>
      <c r="B771" s="59" t="s">
        <v>608</v>
      </c>
      <c r="C771" s="58">
        <v>887</v>
      </c>
      <c r="D771" s="50">
        <v>55219</v>
      </c>
    </row>
    <row r="772" spans="1:4">
      <c r="A772" s="58">
        <v>889</v>
      </c>
      <c r="B772" s="59" t="s">
        <v>609</v>
      </c>
      <c r="C772" s="58">
        <v>12182</v>
      </c>
      <c r="D772" s="50">
        <v>55217</v>
      </c>
    </row>
    <row r="773" spans="1:4">
      <c r="A773" s="58">
        <v>890</v>
      </c>
      <c r="B773" s="59" t="s">
        <v>58</v>
      </c>
      <c r="C773" s="58" t="s">
        <v>58</v>
      </c>
      <c r="D773" s="58" t="s">
        <v>58</v>
      </c>
    </row>
    <row r="774" spans="1:4">
      <c r="A774" s="58">
        <v>891</v>
      </c>
      <c r="B774" s="59" t="s">
        <v>58</v>
      </c>
      <c r="C774" s="58" t="s">
        <v>58</v>
      </c>
      <c r="D774" s="58" t="s">
        <v>58</v>
      </c>
    </row>
    <row r="775" spans="1:4">
      <c r="A775" s="58">
        <v>892</v>
      </c>
      <c r="B775" s="59" t="s">
        <v>610</v>
      </c>
      <c r="D775" s="50">
        <v>55218</v>
      </c>
    </row>
    <row r="776" spans="1:4">
      <c r="A776" s="58">
        <v>893</v>
      </c>
      <c r="B776" s="59" t="s">
        <v>611</v>
      </c>
      <c r="C776" s="58" t="s">
        <v>612</v>
      </c>
      <c r="D776" s="50">
        <v>55217</v>
      </c>
    </row>
    <row r="777" spans="1:4">
      <c r="A777" s="58">
        <v>896</v>
      </c>
      <c r="B777" s="59" t="s">
        <v>58</v>
      </c>
      <c r="C777" s="58" t="s">
        <v>58</v>
      </c>
      <c r="D777" s="58" t="s">
        <v>58</v>
      </c>
    </row>
    <row r="778" spans="1:4">
      <c r="A778" s="58">
        <v>897</v>
      </c>
      <c r="B778" s="59" t="s">
        <v>58</v>
      </c>
      <c r="C778" s="58" t="s">
        <v>58</v>
      </c>
      <c r="D778" s="58" t="s">
        <v>58</v>
      </c>
    </row>
    <row r="779" spans="1:4">
      <c r="A779" s="58">
        <v>899</v>
      </c>
      <c r="B779" s="59" t="s">
        <v>613</v>
      </c>
      <c r="C779" s="58">
        <v>14847</v>
      </c>
      <c r="D779" s="50">
        <v>55214</v>
      </c>
    </row>
    <row r="780" spans="1:4">
      <c r="A780" s="58">
        <v>900</v>
      </c>
      <c r="B780" s="59" t="s">
        <v>614</v>
      </c>
      <c r="D780" s="50">
        <v>55217</v>
      </c>
    </row>
    <row r="781" spans="1:4">
      <c r="A781" s="58">
        <v>901</v>
      </c>
      <c r="B781" s="59" t="s">
        <v>58</v>
      </c>
      <c r="C781" s="58" t="s">
        <v>58</v>
      </c>
      <c r="D781" s="58" t="s">
        <v>58</v>
      </c>
    </row>
    <row r="782" spans="1:4">
      <c r="A782" s="58">
        <v>902</v>
      </c>
      <c r="B782" s="59" t="s">
        <v>615</v>
      </c>
      <c r="C782" s="58" t="s">
        <v>616</v>
      </c>
      <c r="D782" s="50">
        <v>55217</v>
      </c>
    </row>
    <row r="783" spans="1:4">
      <c r="A783" s="58">
        <v>903</v>
      </c>
      <c r="B783" s="59" t="s">
        <v>617</v>
      </c>
      <c r="D783" s="50">
        <v>55217</v>
      </c>
    </row>
    <row r="784" spans="1:4">
      <c r="A784" s="58">
        <v>904</v>
      </c>
      <c r="B784" s="59" t="s">
        <v>58</v>
      </c>
      <c r="C784" s="58" t="s">
        <v>58</v>
      </c>
      <c r="D784" s="58" t="s">
        <v>58</v>
      </c>
    </row>
    <row r="785" spans="1:4">
      <c r="A785" s="58">
        <v>905</v>
      </c>
      <c r="B785" s="59" t="s">
        <v>618</v>
      </c>
      <c r="D785" s="50">
        <v>55217</v>
      </c>
    </row>
    <row r="786" spans="1:4">
      <c r="A786" s="58">
        <v>906</v>
      </c>
      <c r="B786" s="59" t="s">
        <v>58</v>
      </c>
      <c r="C786" s="58" t="s">
        <v>58</v>
      </c>
      <c r="D786" s="58" t="s">
        <v>58</v>
      </c>
    </row>
    <row r="787" spans="1:4">
      <c r="A787" s="58">
        <v>907</v>
      </c>
      <c r="B787" s="59" t="s">
        <v>619</v>
      </c>
      <c r="C787" s="58" t="s">
        <v>620</v>
      </c>
      <c r="D787" s="50">
        <v>55219</v>
      </c>
    </row>
    <row r="788" spans="1:4">
      <c r="A788" s="58">
        <v>908</v>
      </c>
      <c r="B788" s="59" t="s">
        <v>621</v>
      </c>
      <c r="D788" s="50">
        <v>55217</v>
      </c>
    </row>
    <row r="789" spans="1:4">
      <c r="A789" s="58">
        <v>910</v>
      </c>
      <c r="B789" s="59" t="s">
        <v>622</v>
      </c>
      <c r="C789" s="58" t="s">
        <v>623</v>
      </c>
      <c r="D789" s="50">
        <v>55214</v>
      </c>
    </row>
    <row r="790" spans="1:4">
      <c r="A790" s="58">
        <v>911</v>
      </c>
      <c r="B790" s="59" t="s">
        <v>624</v>
      </c>
      <c r="D790" s="50">
        <v>55219</v>
      </c>
    </row>
    <row r="791" spans="1:4">
      <c r="A791" s="58">
        <v>912</v>
      </c>
      <c r="B791" s="59" t="s">
        <v>58</v>
      </c>
      <c r="C791" s="58" t="s">
        <v>58</v>
      </c>
      <c r="D791" s="58" t="s">
        <v>58</v>
      </c>
    </row>
    <row r="792" spans="1:4">
      <c r="A792" s="58">
        <v>913</v>
      </c>
      <c r="B792" s="59" t="s">
        <v>58</v>
      </c>
      <c r="C792" s="58" t="s">
        <v>58</v>
      </c>
      <c r="D792" s="58" t="s">
        <v>58</v>
      </c>
    </row>
    <row r="793" spans="1:4">
      <c r="A793" s="58">
        <v>914</v>
      </c>
      <c r="B793" s="59" t="s">
        <v>58</v>
      </c>
      <c r="C793" s="58" t="s">
        <v>58</v>
      </c>
      <c r="D793" s="58" t="s">
        <v>58</v>
      </c>
    </row>
    <row r="794" spans="1:4">
      <c r="A794" s="58">
        <v>915</v>
      </c>
      <c r="B794" s="59" t="s">
        <v>625</v>
      </c>
      <c r="D794" s="50">
        <v>55217</v>
      </c>
    </row>
    <row r="795" spans="1:4">
      <c r="A795" s="58">
        <v>916</v>
      </c>
      <c r="B795" s="59" t="s">
        <v>626</v>
      </c>
      <c r="D795" s="50">
        <v>55217</v>
      </c>
    </row>
    <row r="796" spans="1:4">
      <c r="A796" s="58">
        <v>917</v>
      </c>
      <c r="B796" s="59" t="s">
        <v>58</v>
      </c>
      <c r="C796" s="58" t="s">
        <v>58</v>
      </c>
      <c r="D796" s="58" t="s">
        <v>58</v>
      </c>
    </row>
    <row r="797" spans="1:4">
      <c r="A797" s="58">
        <v>918</v>
      </c>
      <c r="B797" s="59" t="s">
        <v>627</v>
      </c>
      <c r="C797" s="58" t="s">
        <v>628</v>
      </c>
      <c r="D797" s="50">
        <v>55217</v>
      </c>
    </row>
    <row r="798" spans="1:4">
      <c r="A798" s="58">
        <v>919</v>
      </c>
      <c r="B798" s="59" t="s">
        <v>58</v>
      </c>
      <c r="C798" s="58" t="s">
        <v>58</v>
      </c>
      <c r="D798" s="58" t="s">
        <v>58</v>
      </c>
    </row>
    <row r="799" spans="1:4">
      <c r="A799" s="58">
        <v>920</v>
      </c>
      <c r="B799" s="59" t="s">
        <v>58</v>
      </c>
      <c r="C799" s="58" t="s">
        <v>58</v>
      </c>
      <c r="D799" s="58" t="s">
        <v>58</v>
      </c>
    </row>
    <row r="800" spans="1:4">
      <c r="A800" s="58">
        <v>921</v>
      </c>
      <c r="B800" s="59" t="s">
        <v>629</v>
      </c>
      <c r="D800" s="50">
        <v>55217</v>
      </c>
    </row>
    <row r="801" spans="1:4">
      <c r="A801" s="58">
        <v>922</v>
      </c>
      <c r="B801" s="59" t="s">
        <v>58</v>
      </c>
      <c r="C801" s="58" t="s">
        <v>58</v>
      </c>
      <c r="D801" s="58" t="s">
        <v>58</v>
      </c>
    </row>
    <row r="802" spans="1:4">
      <c r="A802" s="58">
        <v>923</v>
      </c>
      <c r="B802" s="59" t="s">
        <v>58</v>
      </c>
      <c r="C802" s="58" t="s">
        <v>58</v>
      </c>
      <c r="D802" s="58" t="s">
        <v>58</v>
      </c>
    </row>
    <row r="803" spans="1:4">
      <c r="A803" s="58">
        <v>924</v>
      </c>
      <c r="B803" s="59" t="s">
        <v>630</v>
      </c>
      <c r="C803" s="58">
        <v>10443</v>
      </c>
      <c r="D803" s="50">
        <v>55219</v>
      </c>
    </row>
    <row r="804" spans="1:4">
      <c r="A804" s="58">
        <v>925</v>
      </c>
      <c r="B804" s="59" t="s">
        <v>631</v>
      </c>
      <c r="D804" s="50">
        <v>55217</v>
      </c>
    </row>
    <row r="805" spans="1:4">
      <c r="A805" s="58">
        <v>926</v>
      </c>
      <c r="B805" s="59" t="s">
        <v>632</v>
      </c>
      <c r="D805" s="50">
        <v>55217</v>
      </c>
    </row>
    <row r="806" spans="1:4">
      <c r="A806" s="58">
        <v>928</v>
      </c>
      <c r="B806" s="59" t="s">
        <v>633</v>
      </c>
      <c r="D806" s="50">
        <v>55217</v>
      </c>
    </row>
    <row r="807" spans="1:4">
      <c r="A807" s="58">
        <v>929</v>
      </c>
      <c r="B807" s="59" t="s">
        <v>634</v>
      </c>
      <c r="D807" s="50">
        <v>55217</v>
      </c>
    </row>
    <row r="808" spans="1:4">
      <c r="A808" s="58">
        <v>930</v>
      </c>
      <c r="B808" s="59" t="s">
        <v>58</v>
      </c>
      <c r="C808" s="58" t="s">
        <v>58</v>
      </c>
      <c r="D808" s="58" t="s">
        <v>58</v>
      </c>
    </row>
    <row r="809" spans="1:4">
      <c r="A809" s="58">
        <v>931</v>
      </c>
      <c r="B809" s="59" t="s">
        <v>635</v>
      </c>
      <c r="D809" s="50">
        <v>55218</v>
      </c>
    </row>
    <row r="810" spans="1:4">
      <c r="A810" s="58">
        <v>932</v>
      </c>
      <c r="B810" s="59" t="s">
        <v>58</v>
      </c>
      <c r="C810" s="58" t="s">
        <v>58</v>
      </c>
      <c r="D810" s="58" t="s">
        <v>58</v>
      </c>
    </row>
    <row r="811" spans="1:4">
      <c r="A811" s="58">
        <v>933</v>
      </c>
      <c r="B811" s="59" t="s">
        <v>636</v>
      </c>
      <c r="C811" s="58">
        <v>40338</v>
      </c>
      <c r="D811" s="60">
        <v>55211</v>
      </c>
    </row>
    <row r="812" spans="1:4">
      <c r="A812" s="58">
        <v>934</v>
      </c>
      <c r="B812" s="59" t="s">
        <v>637</v>
      </c>
      <c r="D812" s="50">
        <v>55219</v>
      </c>
    </row>
    <row r="813" spans="1:4">
      <c r="A813" s="58">
        <v>935</v>
      </c>
      <c r="B813" s="59" t="s">
        <v>58</v>
      </c>
      <c r="C813" s="58" t="s">
        <v>58</v>
      </c>
      <c r="D813" s="58" t="s">
        <v>58</v>
      </c>
    </row>
    <row r="814" spans="1:4">
      <c r="A814" s="58">
        <v>936</v>
      </c>
      <c r="B814" s="59" t="s">
        <v>638</v>
      </c>
      <c r="C814" s="58">
        <v>10244</v>
      </c>
      <c r="D814" s="50">
        <v>55212</v>
      </c>
    </row>
    <row r="815" spans="1:4">
      <c r="A815" s="58">
        <v>937</v>
      </c>
      <c r="B815" s="59" t="s">
        <v>58</v>
      </c>
      <c r="C815" s="58" t="s">
        <v>58</v>
      </c>
      <c r="D815" s="58" t="s">
        <v>58</v>
      </c>
    </row>
    <row r="816" spans="1:4">
      <c r="A816" s="58">
        <v>938</v>
      </c>
      <c r="B816" s="59" t="s">
        <v>639</v>
      </c>
      <c r="D816" s="50">
        <v>55217</v>
      </c>
    </row>
    <row r="817" spans="1:4">
      <c r="A817" s="58">
        <v>939</v>
      </c>
      <c r="B817" s="59" t="s">
        <v>640</v>
      </c>
      <c r="D817" s="50">
        <v>55217</v>
      </c>
    </row>
    <row r="818" spans="1:4">
      <c r="A818" s="58">
        <v>940</v>
      </c>
      <c r="B818" s="59" t="s">
        <v>641</v>
      </c>
      <c r="D818" s="50">
        <v>55217</v>
      </c>
    </row>
    <row r="819" spans="1:4">
      <c r="A819" s="58">
        <v>941</v>
      </c>
      <c r="B819" s="59" t="s">
        <v>642</v>
      </c>
      <c r="D819" s="50">
        <v>55217</v>
      </c>
    </row>
    <row r="820" spans="1:4">
      <c r="A820" s="58">
        <v>942</v>
      </c>
      <c r="B820" s="59" t="s">
        <v>58</v>
      </c>
      <c r="C820" s="58" t="s">
        <v>58</v>
      </c>
      <c r="D820" s="58" t="s">
        <v>58</v>
      </c>
    </row>
    <row r="821" spans="1:4">
      <c r="A821" s="58">
        <v>943</v>
      </c>
      <c r="B821" s="59" t="s">
        <v>58</v>
      </c>
      <c r="C821" s="58" t="s">
        <v>58</v>
      </c>
      <c r="D821" s="58" t="s">
        <v>58</v>
      </c>
    </row>
    <row r="822" spans="1:4">
      <c r="A822" s="58">
        <v>944</v>
      </c>
      <c r="B822" s="59" t="s">
        <v>58</v>
      </c>
      <c r="C822" s="58" t="s">
        <v>58</v>
      </c>
      <c r="D822" s="58" t="s">
        <v>58</v>
      </c>
    </row>
    <row r="823" spans="1:4">
      <c r="A823" s="58">
        <v>945</v>
      </c>
      <c r="B823" s="59" t="s">
        <v>58</v>
      </c>
      <c r="C823" s="58" t="s">
        <v>58</v>
      </c>
      <c r="D823" s="58" t="s">
        <v>58</v>
      </c>
    </row>
    <row r="824" spans="1:4">
      <c r="A824" s="58">
        <v>946</v>
      </c>
      <c r="B824" s="59" t="s">
        <v>643</v>
      </c>
      <c r="D824" s="50">
        <v>55214</v>
      </c>
    </row>
    <row r="825" spans="1:4">
      <c r="A825" s="58">
        <v>947</v>
      </c>
      <c r="B825" s="59" t="s">
        <v>58</v>
      </c>
      <c r="C825" s="58" t="s">
        <v>58</v>
      </c>
      <c r="D825" s="58" t="s">
        <v>58</v>
      </c>
    </row>
    <row r="826" spans="1:4">
      <c r="A826" s="58">
        <v>948</v>
      </c>
      <c r="B826" s="59" t="s">
        <v>644</v>
      </c>
      <c r="D826" s="50">
        <v>55213</v>
      </c>
    </row>
    <row r="827" spans="1:4">
      <c r="A827" s="58">
        <v>949</v>
      </c>
      <c r="B827" s="59" t="s">
        <v>645</v>
      </c>
      <c r="D827" s="50">
        <v>55217</v>
      </c>
    </row>
    <row r="828" spans="1:4">
      <c r="A828" s="58">
        <v>951</v>
      </c>
      <c r="B828" s="59" t="s">
        <v>646</v>
      </c>
      <c r="D828" s="50">
        <v>55217</v>
      </c>
    </row>
    <row r="829" spans="1:4">
      <c r="A829" s="58">
        <v>952</v>
      </c>
      <c r="B829" s="59" t="s">
        <v>647</v>
      </c>
      <c r="D829" s="50">
        <v>55217</v>
      </c>
    </row>
    <row r="830" spans="1:4">
      <c r="A830" s="58">
        <v>953</v>
      </c>
      <c r="B830" s="59" t="s">
        <v>648</v>
      </c>
      <c r="D830" s="50">
        <v>55217</v>
      </c>
    </row>
    <row r="831" spans="1:4">
      <c r="A831" s="58">
        <v>954</v>
      </c>
      <c r="B831" s="59" t="s">
        <v>649</v>
      </c>
      <c r="C831" s="58" t="s">
        <v>650</v>
      </c>
      <c r="D831" s="50">
        <v>55217</v>
      </c>
    </row>
    <row r="832" spans="1:4">
      <c r="A832" s="58">
        <v>955</v>
      </c>
      <c r="B832" s="59" t="s">
        <v>651</v>
      </c>
      <c r="C832" s="58" t="s">
        <v>652</v>
      </c>
      <c r="D832" s="50">
        <v>55217</v>
      </c>
    </row>
    <row r="833" spans="1:4">
      <c r="A833" s="58">
        <v>956</v>
      </c>
      <c r="B833" s="59" t="s">
        <v>653</v>
      </c>
      <c r="D833" s="50">
        <v>55217</v>
      </c>
    </row>
    <row r="834" spans="1:4">
      <c r="A834" s="58">
        <v>957</v>
      </c>
      <c r="B834" s="59" t="s">
        <v>654</v>
      </c>
      <c r="D834" s="50">
        <v>55217</v>
      </c>
    </row>
    <row r="835" spans="1:4">
      <c r="A835" s="58">
        <v>960</v>
      </c>
      <c r="B835" s="59" t="s">
        <v>58</v>
      </c>
      <c r="C835" s="58" t="s">
        <v>58</v>
      </c>
      <c r="D835" s="58" t="s">
        <v>58</v>
      </c>
    </row>
    <row r="836" spans="1:4">
      <c r="A836" s="58">
        <v>961</v>
      </c>
      <c r="B836" s="59" t="s">
        <v>58</v>
      </c>
      <c r="C836" s="58" t="s">
        <v>58</v>
      </c>
      <c r="D836" s="58" t="s">
        <v>58</v>
      </c>
    </row>
    <row r="837" spans="1:4">
      <c r="A837" s="58">
        <v>962</v>
      </c>
      <c r="B837" s="59" t="s">
        <v>655</v>
      </c>
      <c r="D837" s="50">
        <v>55217</v>
      </c>
    </row>
    <row r="838" spans="1:4">
      <c r="A838" s="58">
        <v>963</v>
      </c>
      <c r="B838" s="59" t="s">
        <v>656</v>
      </c>
      <c r="C838" s="58">
        <v>12072</v>
      </c>
      <c r="D838" s="50">
        <v>55212</v>
      </c>
    </row>
    <row r="839" spans="1:4">
      <c r="A839" s="58">
        <v>964</v>
      </c>
      <c r="B839" s="59" t="s">
        <v>427</v>
      </c>
      <c r="D839" s="50">
        <v>55217</v>
      </c>
    </row>
    <row r="840" spans="1:4">
      <c r="A840" s="58">
        <v>965</v>
      </c>
      <c r="B840" s="59" t="s">
        <v>657</v>
      </c>
      <c r="C840" s="58" t="s">
        <v>658</v>
      </c>
      <c r="D840" s="50">
        <v>55217</v>
      </c>
    </row>
    <row r="841" spans="1:4">
      <c r="A841" s="58">
        <v>966</v>
      </c>
      <c r="B841" s="59" t="s">
        <v>659</v>
      </c>
      <c r="C841" s="58" t="s">
        <v>660</v>
      </c>
      <c r="D841" s="50">
        <v>55217</v>
      </c>
    </row>
    <row r="842" spans="1:4">
      <c r="A842" s="58">
        <v>967</v>
      </c>
      <c r="B842" s="59" t="s">
        <v>661</v>
      </c>
      <c r="C842" s="58" t="s">
        <v>662</v>
      </c>
      <c r="D842" s="50">
        <v>55218</v>
      </c>
    </row>
    <row r="843" spans="1:4">
      <c r="A843" s="58">
        <v>968</v>
      </c>
      <c r="B843" s="59" t="s">
        <v>663</v>
      </c>
      <c r="C843" s="58" t="s">
        <v>664</v>
      </c>
      <c r="D843" s="50">
        <v>55212</v>
      </c>
    </row>
    <row r="844" spans="1:4">
      <c r="A844" s="58">
        <v>969</v>
      </c>
      <c r="B844" s="59" t="s">
        <v>58</v>
      </c>
      <c r="C844" s="58" t="s">
        <v>58</v>
      </c>
      <c r="D844" s="58" t="s">
        <v>58</v>
      </c>
    </row>
    <row r="845" spans="1:4">
      <c r="A845" s="58">
        <v>970</v>
      </c>
      <c r="B845" s="59" t="s">
        <v>665</v>
      </c>
      <c r="C845" s="58" t="s">
        <v>666</v>
      </c>
      <c r="D845" s="50">
        <v>55217</v>
      </c>
    </row>
    <row r="846" spans="1:4">
      <c r="A846" s="58">
        <v>972</v>
      </c>
      <c r="B846" s="59" t="s">
        <v>667</v>
      </c>
      <c r="C846" s="58" t="s">
        <v>668</v>
      </c>
      <c r="D846" s="50">
        <v>55217</v>
      </c>
    </row>
    <row r="847" spans="1:4">
      <c r="A847" s="58">
        <v>976</v>
      </c>
      <c r="B847" s="59" t="s">
        <v>669</v>
      </c>
      <c r="C847" s="58" t="s">
        <v>670</v>
      </c>
      <c r="D847" s="50">
        <v>55214</v>
      </c>
    </row>
    <row r="848" spans="1:4">
      <c r="A848" s="58">
        <v>977</v>
      </c>
      <c r="B848" s="59" t="s">
        <v>671</v>
      </c>
      <c r="C848" s="58" t="s">
        <v>672</v>
      </c>
      <c r="D848" s="50">
        <v>55219</v>
      </c>
    </row>
    <row r="849" spans="1:4">
      <c r="A849" s="58">
        <v>978</v>
      </c>
      <c r="B849" s="59" t="s">
        <v>673</v>
      </c>
      <c r="D849" s="50">
        <v>55217</v>
      </c>
    </row>
    <row r="850" spans="1:4">
      <c r="A850" s="58">
        <v>979</v>
      </c>
      <c r="B850" s="59" t="s">
        <v>674</v>
      </c>
      <c r="D850" s="50">
        <v>55217</v>
      </c>
    </row>
    <row r="851" spans="1:4">
      <c r="A851" s="58">
        <v>981</v>
      </c>
      <c r="B851" s="59" t="s">
        <v>675</v>
      </c>
      <c r="C851" s="58">
        <v>13899</v>
      </c>
      <c r="D851" s="50">
        <v>55218</v>
      </c>
    </row>
    <row r="852" spans="1:4">
      <c r="A852" s="58">
        <v>982</v>
      </c>
      <c r="B852" s="59" t="s">
        <v>676</v>
      </c>
      <c r="D852" s="50">
        <v>55217</v>
      </c>
    </row>
    <row r="853" spans="1:4">
      <c r="A853" s="58">
        <v>983</v>
      </c>
      <c r="B853" s="59" t="s">
        <v>677</v>
      </c>
      <c r="C853" s="58" t="s">
        <v>678</v>
      </c>
      <c r="D853" s="50">
        <v>55217</v>
      </c>
    </row>
    <row r="854" spans="1:4">
      <c r="A854" s="58">
        <v>984</v>
      </c>
      <c r="B854" s="59" t="s">
        <v>679</v>
      </c>
      <c r="C854" s="58" t="s">
        <v>680</v>
      </c>
      <c r="D854" s="50">
        <v>55217</v>
      </c>
    </row>
    <row r="855" spans="1:4">
      <c r="A855" s="58">
        <v>985</v>
      </c>
      <c r="B855" s="59" t="s">
        <v>681</v>
      </c>
      <c r="D855" s="50">
        <v>55217</v>
      </c>
    </row>
    <row r="856" spans="1:4">
      <c r="A856" s="58">
        <v>986</v>
      </c>
      <c r="B856" s="59" t="s">
        <v>682</v>
      </c>
      <c r="D856" s="50">
        <v>55217</v>
      </c>
    </row>
    <row r="857" spans="1:4">
      <c r="A857" s="58">
        <v>987</v>
      </c>
      <c r="B857" s="59" t="s">
        <v>683</v>
      </c>
      <c r="C857" s="58">
        <v>12241</v>
      </c>
      <c r="D857" s="50">
        <v>55219</v>
      </c>
    </row>
    <row r="858" spans="1:4">
      <c r="A858" s="58">
        <v>988</v>
      </c>
      <c r="B858" s="59" t="s">
        <v>684</v>
      </c>
      <c r="D858" s="50">
        <v>55217</v>
      </c>
    </row>
    <row r="859" spans="1:4">
      <c r="A859" s="58">
        <v>991</v>
      </c>
      <c r="B859" s="59" t="s">
        <v>685</v>
      </c>
      <c r="D859" s="50">
        <v>55217</v>
      </c>
    </row>
    <row r="860" spans="1:4">
      <c r="A860" s="58">
        <v>992</v>
      </c>
      <c r="B860" s="59" t="s">
        <v>58</v>
      </c>
      <c r="C860" s="58" t="s">
        <v>58</v>
      </c>
      <c r="D860" s="58" t="s">
        <v>58</v>
      </c>
    </row>
    <row r="861" spans="1:4">
      <c r="A861" s="58">
        <v>994</v>
      </c>
      <c r="B861" s="59" t="s">
        <v>686</v>
      </c>
      <c r="D861" s="50">
        <v>55217</v>
      </c>
    </row>
    <row r="862" spans="1:4">
      <c r="A862" s="58">
        <v>995</v>
      </c>
      <c r="B862" s="59" t="s">
        <v>687</v>
      </c>
      <c r="C862" s="58">
        <v>10955</v>
      </c>
      <c r="D862" s="50">
        <v>55219</v>
      </c>
    </row>
    <row r="863" spans="1:4">
      <c r="A863" s="58">
        <v>996</v>
      </c>
      <c r="B863" s="59" t="s">
        <v>688</v>
      </c>
      <c r="C863" s="58">
        <v>10167</v>
      </c>
      <c r="D863" s="50">
        <v>55217</v>
      </c>
    </row>
    <row r="864" spans="1:4">
      <c r="A864" s="58">
        <v>997</v>
      </c>
      <c r="B864" s="59" t="s">
        <v>689</v>
      </c>
      <c r="C864" s="58" t="s">
        <v>690</v>
      </c>
      <c r="D864" s="50">
        <v>55215</v>
      </c>
    </row>
    <row r="865" spans="1:4">
      <c r="A865" s="58">
        <v>999</v>
      </c>
      <c r="B865" s="59" t="s">
        <v>691</v>
      </c>
      <c r="C865" s="58" t="s">
        <v>692</v>
      </c>
      <c r="D865" s="50">
        <v>55217</v>
      </c>
    </row>
    <row r="866" spans="1:4">
      <c r="A866" s="58">
        <v>1001</v>
      </c>
      <c r="B866" s="59" t="s">
        <v>693</v>
      </c>
      <c r="D866" s="50">
        <v>55217</v>
      </c>
    </row>
    <row r="867" spans="1:4">
      <c r="A867" s="58">
        <v>1002</v>
      </c>
      <c r="B867" s="59" t="s">
        <v>694</v>
      </c>
      <c r="C867" s="58" t="s">
        <v>695</v>
      </c>
      <c r="D867" s="50">
        <v>55217</v>
      </c>
    </row>
    <row r="868" spans="1:4">
      <c r="A868" s="58">
        <v>1003</v>
      </c>
      <c r="B868" s="59" t="s">
        <v>696</v>
      </c>
      <c r="D868" s="50">
        <v>55217</v>
      </c>
    </row>
    <row r="869" spans="1:4">
      <c r="A869" s="58">
        <v>1004</v>
      </c>
      <c r="B869" s="59" t="s">
        <v>697</v>
      </c>
      <c r="D869" s="50">
        <v>55217</v>
      </c>
    </row>
    <row r="870" spans="1:4">
      <c r="A870" s="58">
        <v>1005</v>
      </c>
      <c r="B870" s="59" t="s">
        <v>698</v>
      </c>
      <c r="D870" s="50">
        <v>55217</v>
      </c>
    </row>
    <row r="871" spans="1:4">
      <c r="A871" s="58">
        <v>1006</v>
      </c>
      <c r="B871" s="59" t="s">
        <v>58</v>
      </c>
      <c r="C871" s="58" t="s">
        <v>58</v>
      </c>
      <c r="D871" s="58" t="s">
        <v>58</v>
      </c>
    </row>
    <row r="872" spans="1:4">
      <c r="A872" s="58">
        <v>1007</v>
      </c>
      <c r="B872" s="59" t="s">
        <v>699</v>
      </c>
      <c r="D872" s="50">
        <v>55217</v>
      </c>
    </row>
    <row r="873" spans="1:4">
      <c r="A873" s="58">
        <v>1011</v>
      </c>
      <c r="B873" s="59" t="s">
        <v>700</v>
      </c>
      <c r="C873" s="58" t="s">
        <v>701</v>
      </c>
      <c r="D873" s="50">
        <v>55217</v>
      </c>
    </row>
    <row r="874" spans="1:4">
      <c r="A874" s="58">
        <v>1014</v>
      </c>
      <c r="B874" s="59" t="s">
        <v>58</v>
      </c>
      <c r="C874" s="58" t="s">
        <v>58</v>
      </c>
      <c r="D874" s="58" t="s">
        <v>58</v>
      </c>
    </row>
    <row r="875" spans="1:4">
      <c r="A875" s="58">
        <v>1015</v>
      </c>
      <c r="B875" s="59" t="s">
        <v>58</v>
      </c>
      <c r="C875" s="58" t="s">
        <v>58</v>
      </c>
      <c r="D875" s="58" t="s">
        <v>58</v>
      </c>
    </row>
    <row r="876" spans="1:4">
      <c r="A876" s="58">
        <v>1016</v>
      </c>
      <c r="B876" s="59" t="s">
        <v>702</v>
      </c>
      <c r="C876" s="58" t="s">
        <v>703</v>
      </c>
      <c r="D876" s="50">
        <v>55217</v>
      </c>
    </row>
    <row r="877" spans="1:4">
      <c r="A877" s="58">
        <v>1017</v>
      </c>
      <c r="B877" s="59" t="s">
        <v>82</v>
      </c>
      <c r="C877" s="58">
        <v>12487</v>
      </c>
      <c r="D877" s="50">
        <v>55217</v>
      </c>
    </row>
    <row r="878" spans="1:4">
      <c r="A878" s="58">
        <v>1018</v>
      </c>
      <c r="B878" s="59" t="s">
        <v>704</v>
      </c>
      <c r="D878" s="50">
        <v>55218</v>
      </c>
    </row>
    <row r="879" spans="1:4">
      <c r="A879" s="58">
        <v>1020</v>
      </c>
      <c r="B879" s="59" t="s">
        <v>705</v>
      </c>
      <c r="C879" s="58">
        <v>13633</v>
      </c>
      <c r="D879" s="50">
        <v>55217</v>
      </c>
    </row>
    <row r="880" spans="1:4">
      <c r="A880" s="58">
        <v>1021</v>
      </c>
      <c r="B880" s="59" t="s">
        <v>706</v>
      </c>
      <c r="C880" s="58" t="s">
        <v>707</v>
      </c>
      <c r="D880" s="50">
        <v>55214</v>
      </c>
    </row>
    <row r="881" spans="1:4">
      <c r="A881" s="58">
        <v>1022</v>
      </c>
      <c r="B881" s="59" t="s">
        <v>708</v>
      </c>
      <c r="C881" s="58" t="s">
        <v>709</v>
      </c>
      <c r="D881" s="50">
        <v>55217</v>
      </c>
    </row>
    <row r="882" spans="1:4">
      <c r="A882" s="58">
        <v>1023</v>
      </c>
      <c r="B882" s="59" t="s">
        <v>710</v>
      </c>
      <c r="D882" s="50">
        <v>55214</v>
      </c>
    </row>
    <row r="883" spans="1:4">
      <c r="A883" s="58">
        <v>1024</v>
      </c>
      <c r="B883" s="59" t="s">
        <v>711</v>
      </c>
      <c r="C883" s="58" t="s">
        <v>712</v>
      </c>
      <c r="D883" s="50">
        <v>55217</v>
      </c>
    </row>
    <row r="884" spans="1:4">
      <c r="A884" s="58">
        <v>1025</v>
      </c>
      <c r="B884" s="59" t="s">
        <v>713</v>
      </c>
      <c r="D884" s="50">
        <v>55217</v>
      </c>
    </row>
    <row r="885" spans="1:4">
      <c r="A885" s="58">
        <v>1026</v>
      </c>
      <c r="B885" s="59" t="s">
        <v>58</v>
      </c>
      <c r="C885" s="58" t="s">
        <v>58</v>
      </c>
      <c r="D885" s="58" t="s">
        <v>58</v>
      </c>
    </row>
    <row r="886" spans="1:4">
      <c r="A886" s="58">
        <v>1027</v>
      </c>
      <c r="B886" s="59" t="s">
        <v>714</v>
      </c>
      <c r="D886" s="50">
        <v>55217</v>
      </c>
    </row>
    <row r="887" spans="1:4">
      <c r="A887" s="58">
        <v>1028</v>
      </c>
      <c r="B887" s="59" t="s">
        <v>715</v>
      </c>
      <c r="C887" s="58" t="s">
        <v>716</v>
      </c>
      <c r="D887" s="50">
        <v>55217</v>
      </c>
    </row>
    <row r="888" spans="1:4">
      <c r="A888" s="58">
        <v>1029</v>
      </c>
      <c r="B888" s="59" t="s">
        <v>717</v>
      </c>
      <c r="D888" s="50">
        <v>55217</v>
      </c>
    </row>
    <row r="889" spans="1:4">
      <c r="A889" s="58">
        <v>1030</v>
      </c>
      <c r="B889" s="59" t="s">
        <v>718</v>
      </c>
      <c r="C889" s="58">
        <v>13363</v>
      </c>
      <c r="D889" s="50">
        <v>55217</v>
      </c>
    </row>
    <row r="890" spans="1:4">
      <c r="A890" s="58">
        <v>1031</v>
      </c>
      <c r="B890" s="59" t="s">
        <v>719</v>
      </c>
      <c r="C890" s="58" t="s">
        <v>720</v>
      </c>
      <c r="D890" s="50">
        <v>55217</v>
      </c>
    </row>
    <row r="891" spans="1:4">
      <c r="A891" s="58">
        <v>1032</v>
      </c>
      <c r="B891" s="59" t="s">
        <v>721</v>
      </c>
      <c r="C891" s="58">
        <v>11589</v>
      </c>
      <c r="D891" s="50">
        <v>55217</v>
      </c>
    </row>
    <row r="892" spans="1:4">
      <c r="A892" s="58">
        <v>1033</v>
      </c>
      <c r="B892" s="59" t="s">
        <v>722</v>
      </c>
      <c r="C892" s="58" t="s">
        <v>723</v>
      </c>
      <c r="D892" s="50">
        <v>55217</v>
      </c>
    </row>
    <row r="893" spans="1:4">
      <c r="A893" s="58">
        <v>1034</v>
      </c>
      <c r="B893" s="59" t="s">
        <v>724</v>
      </c>
      <c r="C893" s="58" t="s">
        <v>725</v>
      </c>
      <c r="D893" s="50">
        <v>55217</v>
      </c>
    </row>
    <row r="894" spans="1:4">
      <c r="A894" s="58">
        <v>1035</v>
      </c>
      <c r="B894" s="59" t="s">
        <v>726</v>
      </c>
      <c r="C894" s="58" t="s">
        <v>727</v>
      </c>
      <c r="D894" s="50">
        <v>55214</v>
      </c>
    </row>
    <row r="895" spans="1:4">
      <c r="A895" s="58">
        <v>1036</v>
      </c>
      <c r="B895" s="59" t="s">
        <v>728</v>
      </c>
      <c r="C895" s="58" t="s">
        <v>729</v>
      </c>
      <c r="D895" s="50">
        <v>55212</v>
      </c>
    </row>
    <row r="896" spans="1:4">
      <c r="A896" s="58">
        <v>1037</v>
      </c>
      <c r="B896" s="59" t="s">
        <v>730</v>
      </c>
      <c r="C896" s="58">
        <v>11452</v>
      </c>
      <c r="D896" s="50">
        <v>55217</v>
      </c>
    </row>
    <row r="897" spans="1:4">
      <c r="A897" s="58">
        <v>1039</v>
      </c>
      <c r="B897" s="59" t="s">
        <v>731</v>
      </c>
      <c r="C897" s="58" t="s">
        <v>732</v>
      </c>
      <c r="D897" s="50">
        <v>55216</v>
      </c>
    </row>
    <row r="898" spans="1:4">
      <c r="A898" s="58">
        <v>1040</v>
      </c>
      <c r="B898" s="59" t="s">
        <v>733</v>
      </c>
      <c r="C898" s="58" t="s">
        <v>734</v>
      </c>
      <c r="D898" s="50">
        <v>55217</v>
      </c>
    </row>
    <row r="899" spans="1:4">
      <c r="A899" s="58">
        <v>1041</v>
      </c>
      <c r="B899" s="59" t="s">
        <v>735</v>
      </c>
      <c r="C899" s="58">
        <v>11778</v>
      </c>
      <c r="D899" s="50">
        <v>55214</v>
      </c>
    </row>
    <row r="900" spans="1:4">
      <c r="A900" s="58">
        <v>1042</v>
      </c>
      <c r="B900" s="59" t="s">
        <v>736</v>
      </c>
      <c r="C900" s="58" t="s">
        <v>737</v>
      </c>
      <c r="D900" s="50">
        <v>55214</v>
      </c>
    </row>
    <row r="901" spans="1:4">
      <c r="A901" s="58">
        <v>1043</v>
      </c>
      <c r="B901" s="59" t="s">
        <v>738</v>
      </c>
      <c r="C901" s="58">
        <v>11468</v>
      </c>
      <c r="D901" s="50">
        <v>55214</v>
      </c>
    </row>
    <row r="902" spans="1:4">
      <c r="A902" s="58">
        <v>1044</v>
      </c>
      <c r="B902" s="59" t="s">
        <v>739</v>
      </c>
      <c r="C902" s="58" t="s">
        <v>740</v>
      </c>
      <c r="D902" s="50">
        <v>55214</v>
      </c>
    </row>
    <row r="903" spans="1:4">
      <c r="A903" s="58">
        <v>1045</v>
      </c>
      <c r="B903" s="59" t="s">
        <v>741</v>
      </c>
      <c r="C903" s="58">
        <v>13550</v>
      </c>
      <c r="D903" s="50">
        <v>55217</v>
      </c>
    </row>
    <row r="904" spans="1:4">
      <c r="A904" s="58">
        <v>1048</v>
      </c>
      <c r="B904" s="59" t="s">
        <v>742</v>
      </c>
      <c r="C904" s="58" t="s">
        <v>743</v>
      </c>
      <c r="D904" s="50">
        <v>55218</v>
      </c>
    </row>
    <row r="905" spans="1:4">
      <c r="A905" s="58">
        <v>1049</v>
      </c>
      <c r="B905" s="59" t="s">
        <v>744</v>
      </c>
      <c r="C905" s="58" t="s">
        <v>745</v>
      </c>
      <c r="D905" s="50">
        <v>55218</v>
      </c>
    </row>
    <row r="906" spans="1:4">
      <c r="A906" s="58">
        <v>1050</v>
      </c>
      <c r="B906" s="59" t="s">
        <v>746</v>
      </c>
      <c r="C906" s="58">
        <v>10068</v>
      </c>
      <c r="D906" s="50">
        <v>55215</v>
      </c>
    </row>
    <row r="907" spans="1:4">
      <c r="A907" s="58">
        <v>1051</v>
      </c>
      <c r="B907" s="59" t="s">
        <v>747</v>
      </c>
      <c r="C907" s="58" t="s">
        <v>748</v>
      </c>
      <c r="D907" s="50">
        <v>55217</v>
      </c>
    </row>
    <row r="908" spans="1:4">
      <c r="A908" s="58">
        <v>1052</v>
      </c>
      <c r="B908" s="59" t="s">
        <v>749</v>
      </c>
      <c r="C908" s="58" t="s">
        <v>750</v>
      </c>
      <c r="D908" s="50">
        <v>55217</v>
      </c>
    </row>
    <row r="909" spans="1:4">
      <c r="A909" s="58">
        <v>1054</v>
      </c>
      <c r="B909" s="59" t="s">
        <v>751</v>
      </c>
      <c r="C909" s="58" t="s">
        <v>752</v>
      </c>
      <c r="D909" s="50">
        <v>55217</v>
      </c>
    </row>
    <row r="910" spans="1:4">
      <c r="A910" s="58">
        <v>1055</v>
      </c>
      <c r="B910" s="59" t="s">
        <v>753</v>
      </c>
      <c r="C910" s="58" t="s">
        <v>754</v>
      </c>
      <c r="D910" s="50">
        <v>55217</v>
      </c>
    </row>
    <row r="911" spans="1:4">
      <c r="A911" s="58">
        <v>1056</v>
      </c>
      <c r="B911" s="59" t="s">
        <v>755</v>
      </c>
      <c r="C911" s="58" t="s">
        <v>756</v>
      </c>
      <c r="D911" s="50">
        <v>55219</v>
      </c>
    </row>
    <row r="912" spans="1:4">
      <c r="A912" s="58">
        <v>1058</v>
      </c>
      <c r="B912" s="59" t="s">
        <v>757</v>
      </c>
      <c r="C912" s="58" t="s">
        <v>758</v>
      </c>
      <c r="D912" s="50">
        <v>55217</v>
      </c>
    </row>
    <row r="913" spans="1:4">
      <c r="A913" s="58">
        <v>1059</v>
      </c>
      <c r="B913" s="59" t="s">
        <v>58</v>
      </c>
      <c r="C913" s="58" t="s">
        <v>58</v>
      </c>
      <c r="D913" s="58" t="s">
        <v>58</v>
      </c>
    </row>
    <row r="914" spans="1:4">
      <c r="A914" s="58">
        <v>1060</v>
      </c>
      <c r="B914" s="59" t="s">
        <v>759</v>
      </c>
      <c r="C914" s="58" t="s">
        <v>760</v>
      </c>
      <c r="D914" s="50">
        <v>55219</v>
      </c>
    </row>
    <row r="915" spans="1:4">
      <c r="A915" s="58">
        <v>1062</v>
      </c>
      <c r="B915" s="59" t="s">
        <v>761</v>
      </c>
      <c r="C915" s="58" t="s">
        <v>762</v>
      </c>
      <c r="D915" s="50">
        <v>55217</v>
      </c>
    </row>
    <row r="916" spans="1:4">
      <c r="A916" s="58">
        <v>1064</v>
      </c>
      <c r="B916" s="59" t="s">
        <v>763</v>
      </c>
      <c r="C916" s="58" t="s">
        <v>764</v>
      </c>
      <c r="D916" s="50">
        <v>55217</v>
      </c>
    </row>
    <row r="917" spans="1:4">
      <c r="A917" s="58">
        <v>1066</v>
      </c>
      <c r="B917" s="59" t="s">
        <v>765</v>
      </c>
      <c r="C917" s="58">
        <v>12585</v>
      </c>
      <c r="D917" s="50">
        <v>55219</v>
      </c>
    </row>
    <row r="918" spans="1:4">
      <c r="A918" s="58">
        <v>1067</v>
      </c>
      <c r="B918" s="59" t="s">
        <v>766</v>
      </c>
      <c r="C918" s="58">
        <v>12466</v>
      </c>
      <c r="D918" s="50">
        <v>55219</v>
      </c>
    </row>
    <row r="919" spans="1:4">
      <c r="A919" s="58">
        <v>1068</v>
      </c>
      <c r="B919" s="59" t="s">
        <v>767</v>
      </c>
      <c r="C919" s="58">
        <v>12564</v>
      </c>
      <c r="D919" s="50">
        <v>55217</v>
      </c>
    </row>
    <row r="920" spans="1:4">
      <c r="A920" s="58">
        <v>1069</v>
      </c>
      <c r="B920" s="59" t="s">
        <v>768</v>
      </c>
      <c r="C920" s="58" t="s">
        <v>769</v>
      </c>
      <c r="D920" s="50">
        <v>55217</v>
      </c>
    </row>
    <row r="921" spans="1:4">
      <c r="A921" s="58">
        <v>1070</v>
      </c>
      <c r="B921" s="59" t="s">
        <v>770</v>
      </c>
      <c r="C921" s="58" t="s">
        <v>771</v>
      </c>
      <c r="D921" s="50">
        <v>55217</v>
      </c>
    </row>
    <row r="922" spans="1:4">
      <c r="A922" s="58">
        <v>1071</v>
      </c>
      <c r="B922" s="59" t="s">
        <v>772</v>
      </c>
      <c r="C922" s="58" t="s">
        <v>773</v>
      </c>
      <c r="D922" s="50">
        <v>55217</v>
      </c>
    </row>
    <row r="923" spans="1:4">
      <c r="A923" s="58">
        <v>1074</v>
      </c>
      <c r="B923" s="59" t="s">
        <v>774</v>
      </c>
      <c r="C923" s="58">
        <v>10315</v>
      </c>
      <c r="D923" s="50">
        <v>55218</v>
      </c>
    </row>
    <row r="924" spans="1:4">
      <c r="A924" s="58">
        <v>1075</v>
      </c>
      <c r="B924" s="59" t="s">
        <v>775</v>
      </c>
      <c r="C924" s="58">
        <v>11487</v>
      </c>
      <c r="D924" s="50">
        <v>55219</v>
      </c>
    </row>
    <row r="925" spans="1:4">
      <c r="A925" s="58">
        <v>1076</v>
      </c>
      <c r="B925" s="59" t="s">
        <v>776</v>
      </c>
      <c r="C925" s="58" t="s">
        <v>777</v>
      </c>
      <c r="D925" s="50">
        <v>55217</v>
      </c>
    </row>
    <row r="926" spans="1:4">
      <c r="A926" s="58">
        <v>1077</v>
      </c>
      <c r="B926" s="59" t="s">
        <v>778</v>
      </c>
      <c r="C926" s="58" t="s">
        <v>779</v>
      </c>
      <c r="D926" s="50">
        <v>55217</v>
      </c>
    </row>
    <row r="927" spans="1:4">
      <c r="A927" s="58">
        <v>1078</v>
      </c>
      <c r="B927" s="59" t="s">
        <v>780</v>
      </c>
      <c r="C927" s="58">
        <v>13575</v>
      </c>
      <c r="D927" s="50">
        <v>55215</v>
      </c>
    </row>
    <row r="928" spans="1:4">
      <c r="A928" s="58">
        <v>1079</v>
      </c>
      <c r="B928" s="59" t="s">
        <v>781</v>
      </c>
      <c r="C928" s="58" t="s">
        <v>782</v>
      </c>
      <c r="D928" s="50">
        <v>55217</v>
      </c>
    </row>
    <row r="929" spans="1:4">
      <c r="A929" s="58">
        <v>1080</v>
      </c>
      <c r="B929" s="59" t="s">
        <v>144</v>
      </c>
      <c r="C929" s="58" t="s">
        <v>783</v>
      </c>
      <c r="D929" s="50">
        <v>55217</v>
      </c>
    </row>
    <row r="930" spans="1:4">
      <c r="A930" s="58">
        <v>1083</v>
      </c>
      <c r="B930" s="59" t="s">
        <v>784</v>
      </c>
      <c r="C930" s="58" t="s">
        <v>785</v>
      </c>
      <c r="D930" s="50">
        <v>55218</v>
      </c>
    </row>
    <row r="931" spans="1:4">
      <c r="A931" s="58">
        <v>1091</v>
      </c>
      <c r="B931" s="59" t="s">
        <v>81</v>
      </c>
      <c r="C931" s="58" t="s">
        <v>786</v>
      </c>
      <c r="D931" s="50">
        <v>55215</v>
      </c>
    </row>
    <row r="932" spans="1:4">
      <c r="A932" s="58">
        <v>1092</v>
      </c>
      <c r="B932" s="59" t="s">
        <v>787</v>
      </c>
      <c r="C932" s="58" t="s">
        <v>788</v>
      </c>
      <c r="D932" s="50">
        <v>55212</v>
      </c>
    </row>
    <row r="933" spans="1:4">
      <c r="A933" s="58">
        <v>1093</v>
      </c>
      <c r="B933" s="59" t="s">
        <v>789</v>
      </c>
      <c r="C933" s="58">
        <v>12201</v>
      </c>
      <c r="D933" s="50">
        <v>55217</v>
      </c>
    </row>
    <row r="934" spans="1:4">
      <c r="A934" s="58">
        <v>1094</v>
      </c>
      <c r="B934" s="59" t="s">
        <v>790</v>
      </c>
      <c r="C934" s="58" t="s">
        <v>791</v>
      </c>
      <c r="D934" s="50">
        <v>55217</v>
      </c>
    </row>
    <row r="935" spans="1:4">
      <c r="A935" s="58">
        <v>1095</v>
      </c>
      <c r="B935" s="59" t="s">
        <v>792</v>
      </c>
      <c r="C935" s="58" t="s">
        <v>793</v>
      </c>
      <c r="D935" s="50">
        <v>55217</v>
      </c>
    </row>
    <row r="936" spans="1:4">
      <c r="A936" s="58">
        <v>1096</v>
      </c>
      <c r="B936" s="59" t="s">
        <v>794</v>
      </c>
      <c r="C936" s="58">
        <v>12418</v>
      </c>
      <c r="D936" s="50">
        <v>55217</v>
      </c>
    </row>
    <row r="937" spans="1:4">
      <c r="A937" s="58">
        <v>1097</v>
      </c>
      <c r="B937" s="59" t="s">
        <v>795</v>
      </c>
      <c r="C937" s="58" t="s">
        <v>796</v>
      </c>
      <c r="D937" s="50">
        <v>55217</v>
      </c>
    </row>
    <row r="938" spans="1:4">
      <c r="A938" s="58">
        <v>1098</v>
      </c>
      <c r="B938" s="59" t="s">
        <v>797</v>
      </c>
      <c r="C938" s="58" t="s">
        <v>798</v>
      </c>
      <c r="D938" s="50">
        <v>55219</v>
      </c>
    </row>
    <row r="939" spans="1:4">
      <c r="A939" s="58">
        <v>1099</v>
      </c>
      <c r="B939" s="59" t="s">
        <v>799</v>
      </c>
      <c r="C939" s="58" t="s">
        <v>800</v>
      </c>
      <c r="D939" s="50">
        <v>55217</v>
      </c>
    </row>
    <row r="940" spans="1:4">
      <c r="A940" s="58">
        <v>1100</v>
      </c>
      <c r="B940" s="59" t="s">
        <v>801</v>
      </c>
      <c r="D940" s="50">
        <v>55217</v>
      </c>
    </row>
    <row r="941" spans="1:4">
      <c r="A941" s="58">
        <v>1101</v>
      </c>
      <c r="B941" s="59" t="s">
        <v>802</v>
      </c>
      <c r="C941" s="58">
        <v>13305</v>
      </c>
      <c r="D941" s="50">
        <v>55214</v>
      </c>
    </row>
    <row r="942" spans="1:4">
      <c r="A942" s="58">
        <v>1102</v>
      </c>
      <c r="B942" s="59" t="s">
        <v>803</v>
      </c>
      <c r="C942" s="58">
        <v>10994</v>
      </c>
      <c r="D942" s="50">
        <v>55219</v>
      </c>
    </row>
    <row r="943" spans="1:4">
      <c r="A943" s="58">
        <v>1104</v>
      </c>
      <c r="B943" s="59" t="s">
        <v>804</v>
      </c>
      <c r="C943" s="58" t="s">
        <v>805</v>
      </c>
      <c r="D943" s="50">
        <v>55217</v>
      </c>
    </row>
    <row r="944" spans="1:4">
      <c r="A944" s="58">
        <v>1105</v>
      </c>
      <c r="B944" s="59" t="s">
        <v>58</v>
      </c>
      <c r="C944" s="58" t="s">
        <v>58</v>
      </c>
      <c r="D944" s="58" t="s">
        <v>58</v>
      </c>
    </row>
    <row r="945" spans="1:4">
      <c r="A945" s="58">
        <v>1106</v>
      </c>
      <c r="B945" s="59" t="s">
        <v>806</v>
      </c>
      <c r="C945" s="58">
        <v>11560</v>
      </c>
      <c r="D945" s="50">
        <v>55219</v>
      </c>
    </row>
    <row r="946" spans="1:4">
      <c r="A946" s="58">
        <v>1107</v>
      </c>
      <c r="B946" s="59" t="s">
        <v>807</v>
      </c>
      <c r="C946" s="58" t="s">
        <v>808</v>
      </c>
      <c r="D946" s="50">
        <v>55217</v>
      </c>
    </row>
    <row r="947" spans="1:4">
      <c r="A947" s="58">
        <v>1108</v>
      </c>
      <c r="B947" s="59" t="s">
        <v>809</v>
      </c>
      <c r="C947" s="58" t="s">
        <v>810</v>
      </c>
      <c r="D947" s="50">
        <v>55219</v>
      </c>
    </row>
    <row r="948" spans="1:4">
      <c r="A948" s="58">
        <v>1109</v>
      </c>
      <c r="B948" s="59" t="s">
        <v>811</v>
      </c>
      <c r="C948" s="58">
        <v>14160</v>
      </c>
      <c r="D948" s="50">
        <v>55217</v>
      </c>
    </row>
    <row r="949" spans="1:4">
      <c r="A949" s="58">
        <v>1110</v>
      </c>
      <c r="B949" s="59" t="s">
        <v>812</v>
      </c>
      <c r="C949" s="58">
        <v>10940</v>
      </c>
      <c r="D949" s="50">
        <v>55217</v>
      </c>
    </row>
    <row r="950" spans="1:4">
      <c r="A950" s="58">
        <v>1111</v>
      </c>
      <c r="B950" s="59" t="s">
        <v>813</v>
      </c>
      <c r="C950" s="58">
        <v>11741</v>
      </c>
      <c r="D950" s="50">
        <v>55213</v>
      </c>
    </row>
    <row r="951" spans="1:4">
      <c r="A951" s="58">
        <v>1112</v>
      </c>
      <c r="B951" s="59" t="s">
        <v>814</v>
      </c>
      <c r="C951" s="58">
        <v>14804</v>
      </c>
      <c r="D951" s="50">
        <v>55217</v>
      </c>
    </row>
    <row r="952" spans="1:4">
      <c r="A952" s="58">
        <v>1113</v>
      </c>
      <c r="B952" s="59" t="s">
        <v>815</v>
      </c>
      <c r="C952" s="58" t="s">
        <v>816</v>
      </c>
      <c r="D952" s="50">
        <v>55217</v>
      </c>
    </row>
    <row r="953" spans="1:4">
      <c r="A953" s="58">
        <v>1114</v>
      </c>
      <c r="B953" s="59" t="s">
        <v>817</v>
      </c>
      <c r="C953" s="58">
        <v>11388</v>
      </c>
      <c r="D953" s="50">
        <v>55214</v>
      </c>
    </row>
    <row r="954" spans="1:4">
      <c r="A954" s="58">
        <v>1116</v>
      </c>
      <c r="B954" s="59" t="s">
        <v>818</v>
      </c>
      <c r="C954" s="58">
        <v>10998</v>
      </c>
      <c r="D954" s="50">
        <v>55219</v>
      </c>
    </row>
    <row r="955" spans="1:4">
      <c r="A955" s="58">
        <v>1117</v>
      </c>
      <c r="B955" s="59" t="s">
        <v>819</v>
      </c>
      <c r="C955" s="58">
        <v>13514</v>
      </c>
      <c r="D955" s="50">
        <v>55217</v>
      </c>
    </row>
    <row r="956" spans="1:4">
      <c r="A956" s="58">
        <v>1119</v>
      </c>
      <c r="B956" s="59" t="s">
        <v>820</v>
      </c>
      <c r="C956" s="58" t="s">
        <v>821</v>
      </c>
      <c r="D956" s="50">
        <v>55212</v>
      </c>
    </row>
    <row r="957" spans="1:4">
      <c r="A957" s="58">
        <v>1120</v>
      </c>
      <c r="B957" s="59" t="s">
        <v>822</v>
      </c>
      <c r="C957" s="58" t="s">
        <v>823</v>
      </c>
      <c r="D957" s="60">
        <v>55211</v>
      </c>
    </row>
    <row r="958" spans="1:4">
      <c r="A958" s="58">
        <v>1121</v>
      </c>
      <c r="B958" s="59" t="s">
        <v>824</v>
      </c>
      <c r="C958" s="58" t="s">
        <v>825</v>
      </c>
      <c r="D958" s="50">
        <v>55217</v>
      </c>
    </row>
    <row r="959" spans="1:4">
      <c r="A959" s="58">
        <v>1123</v>
      </c>
      <c r="B959" s="59" t="s">
        <v>826</v>
      </c>
      <c r="C959" s="58" t="s">
        <v>827</v>
      </c>
      <c r="D959" s="50">
        <v>55214</v>
      </c>
    </row>
    <row r="960" spans="1:4">
      <c r="A960" s="58">
        <v>1124</v>
      </c>
      <c r="B960" s="59" t="s">
        <v>828</v>
      </c>
      <c r="C960" s="58" t="s">
        <v>829</v>
      </c>
      <c r="D960" s="60">
        <v>55211</v>
      </c>
    </row>
    <row r="961" spans="1:4">
      <c r="A961" s="58">
        <v>1125</v>
      </c>
      <c r="B961" s="59" t="s">
        <v>830</v>
      </c>
      <c r="C961" s="58" t="s">
        <v>831</v>
      </c>
      <c r="D961" s="50">
        <v>55219</v>
      </c>
    </row>
    <row r="962" spans="1:4">
      <c r="A962" s="58">
        <v>1126</v>
      </c>
      <c r="B962" s="59" t="s">
        <v>832</v>
      </c>
      <c r="C962" s="58">
        <v>12271</v>
      </c>
      <c r="D962" s="50">
        <v>55217</v>
      </c>
    </row>
    <row r="963" spans="1:4">
      <c r="A963" s="58">
        <v>1127</v>
      </c>
      <c r="B963" s="59" t="s">
        <v>801</v>
      </c>
      <c r="C963" s="58" t="s">
        <v>833</v>
      </c>
      <c r="D963" s="50">
        <v>55219</v>
      </c>
    </row>
    <row r="964" spans="1:4">
      <c r="A964" s="58">
        <v>1130</v>
      </c>
      <c r="B964" s="59" t="s">
        <v>834</v>
      </c>
      <c r="C964" s="58">
        <v>12459</v>
      </c>
      <c r="D964" s="50">
        <v>55218</v>
      </c>
    </row>
    <row r="965" spans="1:4">
      <c r="A965" s="58">
        <v>1131</v>
      </c>
      <c r="B965" s="59" t="s">
        <v>835</v>
      </c>
      <c r="C965" s="58" t="s">
        <v>836</v>
      </c>
      <c r="D965" s="50">
        <v>55217</v>
      </c>
    </row>
    <row r="966" spans="1:4">
      <c r="A966" s="58">
        <v>1132</v>
      </c>
      <c r="B966" s="59" t="s">
        <v>837</v>
      </c>
      <c r="C966" s="58" t="s">
        <v>838</v>
      </c>
      <c r="D966" s="50">
        <v>55217</v>
      </c>
    </row>
    <row r="967" spans="1:4">
      <c r="A967" s="58">
        <v>1133</v>
      </c>
      <c r="B967" s="59" t="s">
        <v>839</v>
      </c>
      <c r="C967" s="58">
        <v>11527</v>
      </c>
      <c r="D967" s="50">
        <v>55215</v>
      </c>
    </row>
    <row r="968" spans="1:4">
      <c r="A968" s="58">
        <v>1134</v>
      </c>
      <c r="B968" s="59" t="s">
        <v>840</v>
      </c>
      <c r="C968" s="58">
        <v>11329</v>
      </c>
      <c r="D968" s="50">
        <v>55219</v>
      </c>
    </row>
    <row r="969" spans="1:4">
      <c r="A969" s="58">
        <v>1137</v>
      </c>
      <c r="B969" s="59" t="s">
        <v>841</v>
      </c>
      <c r="C969" s="58">
        <v>11476</v>
      </c>
      <c r="D969" s="50">
        <v>55219</v>
      </c>
    </row>
    <row r="970" spans="1:4">
      <c r="A970" s="58">
        <v>1138</v>
      </c>
      <c r="B970" s="59" t="s">
        <v>842</v>
      </c>
      <c r="C970" s="58" t="s">
        <v>843</v>
      </c>
      <c r="D970" s="50">
        <v>55217</v>
      </c>
    </row>
    <row r="971" spans="1:4">
      <c r="A971" s="58">
        <v>1142</v>
      </c>
      <c r="B971" s="59" t="s">
        <v>844</v>
      </c>
      <c r="C971" s="58">
        <v>13858</v>
      </c>
      <c r="D971" s="50">
        <v>55217</v>
      </c>
    </row>
    <row r="972" spans="1:4">
      <c r="A972" s="58">
        <v>1143</v>
      </c>
      <c r="B972" s="59" t="s">
        <v>58</v>
      </c>
      <c r="C972" s="58" t="s">
        <v>58</v>
      </c>
      <c r="D972" s="58" t="s">
        <v>58</v>
      </c>
    </row>
    <row r="973" spans="1:4">
      <c r="A973" s="58">
        <v>1144</v>
      </c>
      <c r="B973" s="59" t="s">
        <v>58</v>
      </c>
      <c r="C973" s="58" t="s">
        <v>58</v>
      </c>
      <c r="D973" s="58" t="s">
        <v>58</v>
      </c>
    </row>
    <row r="974" spans="1:4">
      <c r="A974" s="58">
        <v>1145</v>
      </c>
      <c r="B974" s="59" t="s">
        <v>845</v>
      </c>
      <c r="C974" s="58">
        <v>11694</v>
      </c>
      <c r="D974" s="50">
        <v>55219</v>
      </c>
    </row>
    <row r="975" spans="1:4">
      <c r="A975" s="58">
        <v>1146</v>
      </c>
      <c r="B975" s="59" t="s">
        <v>846</v>
      </c>
      <c r="C975" s="58" t="s">
        <v>847</v>
      </c>
      <c r="D975" s="50">
        <v>55217</v>
      </c>
    </row>
    <row r="976" spans="1:4">
      <c r="A976" s="58">
        <v>1147</v>
      </c>
      <c r="B976" s="59" t="s">
        <v>848</v>
      </c>
      <c r="C976" s="58">
        <v>10148</v>
      </c>
      <c r="D976" s="50">
        <v>55215</v>
      </c>
    </row>
    <row r="977" spans="1:4">
      <c r="A977" s="58">
        <v>1148</v>
      </c>
      <c r="B977" s="59" t="s">
        <v>849</v>
      </c>
      <c r="C977" s="58">
        <v>13556</v>
      </c>
      <c r="D977" s="50">
        <v>55217</v>
      </c>
    </row>
    <row r="978" spans="1:4">
      <c r="A978" s="58">
        <v>1149</v>
      </c>
      <c r="B978" s="59" t="s">
        <v>850</v>
      </c>
      <c r="C978" s="58">
        <v>10892</v>
      </c>
      <c r="D978" s="50">
        <v>55218</v>
      </c>
    </row>
    <row r="979" spans="1:4">
      <c r="A979" s="58">
        <v>1150</v>
      </c>
      <c r="B979" s="59" t="s">
        <v>851</v>
      </c>
      <c r="C979" s="58">
        <v>10198</v>
      </c>
      <c r="D979" s="50">
        <v>55217</v>
      </c>
    </row>
    <row r="980" spans="1:4">
      <c r="A980" s="58">
        <v>1151</v>
      </c>
      <c r="B980" s="59" t="s">
        <v>852</v>
      </c>
      <c r="C980" s="58">
        <v>12431</v>
      </c>
      <c r="D980" s="50">
        <v>55218</v>
      </c>
    </row>
    <row r="981" spans="1:4">
      <c r="A981" s="58">
        <v>1152</v>
      </c>
      <c r="B981" s="59" t="s">
        <v>853</v>
      </c>
      <c r="C981" s="58" t="s">
        <v>854</v>
      </c>
      <c r="D981" s="50">
        <v>55212</v>
      </c>
    </row>
    <row r="982" spans="1:4">
      <c r="A982" s="58">
        <v>1153</v>
      </c>
      <c r="B982" s="59" t="s">
        <v>455</v>
      </c>
      <c r="C982" s="58">
        <v>12430</v>
      </c>
      <c r="D982" s="50">
        <v>55217</v>
      </c>
    </row>
    <row r="983" spans="1:4">
      <c r="A983" s="58">
        <v>1154</v>
      </c>
      <c r="B983" s="59" t="s">
        <v>855</v>
      </c>
      <c r="C983" s="58" t="s">
        <v>856</v>
      </c>
      <c r="D983" s="50">
        <v>55217</v>
      </c>
    </row>
    <row r="984" spans="1:4">
      <c r="A984" s="58">
        <v>1155</v>
      </c>
      <c r="B984" s="59" t="s">
        <v>857</v>
      </c>
      <c r="C984" s="58">
        <v>12217</v>
      </c>
      <c r="D984" s="50">
        <v>55217</v>
      </c>
    </row>
    <row r="985" spans="1:4">
      <c r="A985" s="58">
        <v>1157</v>
      </c>
      <c r="B985" s="59" t="s">
        <v>858</v>
      </c>
      <c r="C985" s="58" t="s">
        <v>859</v>
      </c>
      <c r="D985" s="50">
        <v>55214</v>
      </c>
    </row>
    <row r="986" spans="1:4">
      <c r="A986" s="58">
        <v>1158</v>
      </c>
      <c r="B986" s="59" t="s">
        <v>579</v>
      </c>
      <c r="C986" s="58" t="s">
        <v>860</v>
      </c>
      <c r="D986" s="50">
        <v>55212</v>
      </c>
    </row>
    <row r="987" spans="1:4">
      <c r="A987" s="58">
        <v>1159</v>
      </c>
      <c r="B987" s="59" t="s">
        <v>861</v>
      </c>
      <c r="C987" s="58" t="s">
        <v>862</v>
      </c>
      <c r="D987" s="50">
        <v>55217</v>
      </c>
    </row>
    <row r="988" spans="1:4">
      <c r="A988" s="58">
        <v>1160</v>
      </c>
      <c r="B988" s="59" t="s">
        <v>863</v>
      </c>
      <c r="C988" s="58" t="s">
        <v>864</v>
      </c>
      <c r="D988" s="50">
        <v>55217</v>
      </c>
    </row>
    <row r="989" spans="1:4">
      <c r="A989" s="58">
        <v>1161</v>
      </c>
      <c r="B989" s="59" t="s">
        <v>865</v>
      </c>
      <c r="C989" s="58">
        <v>13032</v>
      </c>
      <c r="D989" s="50">
        <v>55214</v>
      </c>
    </row>
    <row r="990" spans="1:4">
      <c r="A990" s="58">
        <v>1163</v>
      </c>
      <c r="B990" s="59" t="s">
        <v>866</v>
      </c>
      <c r="C990" s="58">
        <v>11393</v>
      </c>
      <c r="D990" s="50">
        <v>55214</v>
      </c>
    </row>
    <row r="991" spans="1:4">
      <c r="A991" s="58">
        <v>1164</v>
      </c>
      <c r="B991" s="59" t="s">
        <v>867</v>
      </c>
      <c r="C991" s="58" t="s">
        <v>868</v>
      </c>
      <c r="D991" s="50">
        <v>55217</v>
      </c>
    </row>
    <row r="992" spans="1:4">
      <c r="A992" s="58">
        <v>1165</v>
      </c>
      <c r="B992" s="59" t="s">
        <v>869</v>
      </c>
      <c r="C992" s="58" t="s">
        <v>870</v>
      </c>
      <c r="D992" s="50">
        <v>55217</v>
      </c>
    </row>
    <row r="993" spans="1:4">
      <c r="A993" s="58">
        <v>1166</v>
      </c>
      <c r="B993" s="59" t="s">
        <v>871</v>
      </c>
      <c r="C993" s="58" t="s">
        <v>872</v>
      </c>
      <c r="D993" s="50">
        <v>55215</v>
      </c>
    </row>
    <row r="994" spans="1:4">
      <c r="A994" s="58">
        <v>1167</v>
      </c>
      <c r="B994" s="59" t="s">
        <v>873</v>
      </c>
      <c r="C994" s="58" t="s">
        <v>874</v>
      </c>
      <c r="D994" s="50">
        <v>55217</v>
      </c>
    </row>
    <row r="995" spans="1:4">
      <c r="A995" s="58">
        <v>1168</v>
      </c>
      <c r="B995" s="59" t="s">
        <v>875</v>
      </c>
      <c r="C995" s="58" t="s">
        <v>876</v>
      </c>
      <c r="D995" s="50">
        <v>55217</v>
      </c>
    </row>
    <row r="996" spans="1:4">
      <c r="A996" s="58">
        <v>1169</v>
      </c>
      <c r="B996" s="59" t="s">
        <v>877</v>
      </c>
      <c r="C996" s="58">
        <v>13270</v>
      </c>
      <c r="D996" s="50">
        <v>55217</v>
      </c>
    </row>
    <row r="997" spans="1:4">
      <c r="A997" s="58">
        <v>1171</v>
      </c>
      <c r="B997" s="59" t="s">
        <v>878</v>
      </c>
      <c r="C997" s="58" t="s">
        <v>879</v>
      </c>
      <c r="D997" s="50">
        <v>55217</v>
      </c>
    </row>
    <row r="998" spans="1:4">
      <c r="A998" s="58">
        <v>1172</v>
      </c>
      <c r="B998" s="59" t="s">
        <v>880</v>
      </c>
      <c r="C998" s="58" t="s">
        <v>881</v>
      </c>
      <c r="D998" s="50">
        <v>55218</v>
      </c>
    </row>
    <row r="999" spans="1:4">
      <c r="A999" s="58">
        <v>1173</v>
      </c>
      <c r="B999" s="59" t="s">
        <v>882</v>
      </c>
      <c r="C999" s="58" t="s">
        <v>883</v>
      </c>
      <c r="D999" s="50">
        <v>55214</v>
      </c>
    </row>
    <row r="1000" spans="1:4">
      <c r="A1000" s="58">
        <v>1174</v>
      </c>
      <c r="B1000" s="59" t="s">
        <v>884</v>
      </c>
      <c r="C1000" s="58" t="s">
        <v>885</v>
      </c>
      <c r="D1000" s="50">
        <v>55217</v>
      </c>
    </row>
    <row r="1001" spans="1:4">
      <c r="A1001" s="58">
        <v>1176</v>
      </c>
      <c r="B1001" s="59" t="s">
        <v>886</v>
      </c>
      <c r="C1001" s="58">
        <v>15021</v>
      </c>
      <c r="D1001" s="50">
        <v>55214</v>
      </c>
    </row>
    <row r="1002" spans="1:4">
      <c r="A1002" s="58">
        <v>1177</v>
      </c>
      <c r="B1002" s="59" t="s">
        <v>887</v>
      </c>
      <c r="C1002" s="58">
        <v>10847</v>
      </c>
      <c r="D1002" s="50">
        <v>55214</v>
      </c>
    </row>
    <row r="1003" spans="1:4">
      <c r="A1003" s="58">
        <v>1178</v>
      </c>
      <c r="B1003" s="59" t="s">
        <v>888</v>
      </c>
      <c r="C1003" s="58" t="s">
        <v>889</v>
      </c>
      <c r="D1003" s="50">
        <v>55212</v>
      </c>
    </row>
    <row r="1004" spans="1:4">
      <c r="A1004" s="58">
        <v>1179</v>
      </c>
      <c r="B1004" s="59" t="s">
        <v>890</v>
      </c>
      <c r="C1004" s="58" t="s">
        <v>891</v>
      </c>
      <c r="D1004" s="50">
        <v>55214</v>
      </c>
    </row>
    <row r="1005" spans="1:4">
      <c r="A1005" s="58">
        <v>1180</v>
      </c>
      <c r="B1005" s="59" t="s">
        <v>892</v>
      </c>
      <c r="C1005" s="58">
        <v>11315</v>
      </c>
      <c r="D1005" s="50">
        <v>55214</v>
      </c>
    </row>
    <row r="1006" spans="1:4">
      <c r="A1006" s="58">
        <v>1181</v>
      </c>
      <c r="B1006" s="59" t="s">
        <v>893</v>
      </c>
      <c r="C1006" s="58" t="s">
        <v>894</v>
      </c>
      <c r="D1006" s="50">
        <v>55218</v>
      </c>
    </row>
    <row r="1007" spans="1:4">
      <c r="A1007" s="58">
        <v>1182</v>
      </c>
      <c r="B1007" s="59" t="s">
        <v>895</v>
      </c>
      <c r="C1007" s="58">
        <v>11226</v>
      </c>
      <c r="D1007" s="50">
        <v>55212</v>
      </c>
    </row>
    <row r="1008" spans="1:4">
      <c r="A1008" s="58">
        <v>1183</v>
      </c>
      <c r="B1008" s="59" t="s">
        <v>585</v>
      </c>
      <c r="C1008" s="58" t="s">
        <v>896</v>
      </c>
      <c r="D1008" s="50">
        <v>55214</v>
      </c>
    </row>
    <row r="1009" spans="1:4">
      <c r="A1009" s="58">
        <v>1184</v>
      </c>
      <c r="B1009" s="59" t="s">
        <v>897</v>
      </c>
      <c r="C1009" s="58" t="s">
        <v>898</v>
      </c>
      <c r="D1009" s="50">
        <v>55213</v>
      </c>
    </row>
    <row r="1010" spans="1:4">
      <c r="A1010" s="58">
        <v>1185</v>
      </c>
      <c r="B1010" s="59" t="s">
        <v>899</v>
      </c>
      <c r="C1010" s="58">
        <v>11440</v>
      </c>
      <c r="D1010" s="50">
        <v>55219</v>
      </c>
    </row>
    <row r="1011" spans="1:4">
      <c r="A1011" s="58">
        <v>1187</v>
      </c>
      <c r="B1011" s="59" t="s">
        <v>900</v>
      </c>
      <c r="C1011" s="58" t="s">
        <v>901</v>
      </c>
      <c r="D1011" s="50">
        <v>55217</v>
      </c>
    </row>
    <row r="1012" spans="1:4">
      <c r="A1012" s="58">
        <v>1188</v>
      </c>
      <c r="B1012" s="59" t="s">
        <v>902</v>
      </c>
      <c r="C1012" s="58">
        <v>10888</v>
      </c>
      <c r="D1012" s="50">
        <v>55218</v>
      </c>
    </row>
    <row r="1013" spans="1:4">
      <c r="A1013" s="58">
        <v>1190</v>
      </c>
      <c r="B1013" s="59" t="s">
        <v>903</v>
      </c>
      <c r="C1013" s="58" t="s">
        <v>904</v>
      </c>
      <c r="D1013" s="50">
        <v>55217</v>
      </c>
    </row>
    <row r="1014" spans="1:4">
      <c r="A1014" s="58">
        <v>1191</v>
      </c>
      <c r="B1014" s="59" t="s">
        <v>905</v>
      </c>
      <c r="C1014" s="58">
        <v>10361</v>
      </c>
      <c r="D1014" s="50">
        <v>55219</v>
      </c>
    </row>
    <row r="1015" spans="1:4">
      <c r="A1015" s="58">
        <v>1192</v>
      </c>
      <c r="B1015" s="59" t="s">
        <v>906</v>
      </c>
      <c r="C1015" s="58" t="s">
        <v>907</v>
      </c>
      <c r="D1015" s="50">
        <v>55217</v>
      </c>
    </row>
    <row r="1016" spans="1:4">
      <c r="A1016" s="58">
        <v>1193</v>
      </c>
      <c r="B1016" s="59" t="s">
        <v>908</v>
      </c>
      <c r="C1016" s="58">
        <v>12384</v>
      </c>
      <c r="D1016" s="50">
        <v>55219</v>
      </c>
    </row>
    <row r="1017" spans="1:4">
      <c r="A1017" s="58">
        <v>1194</v>
      </c>
      <c r="B1017" s="59" t="s">
        <v>909</v>
      </c>
      <c r="C1017" s="58">
        <v>10432</v>
      </c>
      <c r="D1017" s="50">
        <v>55217</v>
      </c>
    </row>
    <row r="1018" spans="1:4">
      <c r="A1018" s="58">
        <v>1195</v>
      </c>
      <c r="B1018" s="59" t="s">
        <v>910</v>
      </c>
      <c r="C1018" s="58" t="s">
        <v>911</v>
      </c>
      <c r="D1018" s="50">
        <v>55213</v>
      </c>
    </row>
    <row r="1019" spans="1:4">
      <c r="A1019" s="58">
        <v>1197</v>
      </c>
      <c r="B1019" s="59" t="s">
        <v>912</v>
      </c>
      <c r="C1019" s="58" t="s">
        <v>913</v>
      </c>
      <c r="D1019" s="50">
        <v>55217</v>
      </c>
    </row>
    <row r="1020" spans="1:4">
      <c r="A1020" s="58">
        <v>1198</v>
      </c>
      <c r="B1020" s="59" t="s">
        <v>914</v>
      </c>
      <c r="C1020" s="58">
        <v>10226</v>
      </c>
      <c r="D1020" s="50">
        <v>55216</v>
      </c>
    </row>
    <row r="1021" spans="1:4">
      <c r="A1021" s="58">
        <v>1199</v>
      </c>
      <c r="B1021" s="59" t="s">
        <v>468</v>
      </c>
      <c r="C1021" s="58">
        <v>12056</v>
      </c>
      <c r="D1021" s="50">
        <v>55219</v>
      </c>
    </row>
    <row r="1022" spans="1:4">
      <c r="A1022" s="58">
        <v>1200</v>
      </c>
      <c r="B1022" s="59" t="s">
        <v>915</v>
      </c>
      <c r="C1022" s="58">
        <v>11063</v>
      </c>
      <c r="D1022" s="50">
        <v>55213</v>
      </c>
    </row>
    <row r="1023" spans="1:4">
      <c r="A1023" s="58">
        <v>1201</v>
      </c>
      <c r="B1023" s="59" t="s">
        <v>916</v>
      </c>
      <c r="C1023" s="58" t="s">
        <v>917</v>
      </c>
      <c r="D1023" s="50">
        <v>55217</v>
      </c>
    </row>
    <row r="1024" spans="1:4">
      <c r="A1024" s="58">
        <v>1202</v>
      </c>
      <c r="B1024" s="59" t="s">
        <v>918</v>
      </c>
      <c r="C1024" s="58">
        <v>10528</v>
      </c>
      <c r="D1024" s="50">
        <v>55219</v>
      </c>
    </row>
    <row r="1025" spans="1:4">
      <c r="A1025" s="58">
        <v>1203</v>
      </c>
      <c r="B1025" s="59" t="s">
        <v>919</v>
      </c>
      <c r="C1025" s="58">
        <v>11402</v>
      </c>
      <c r="D1025" s="50">
        <v>55214</v>
      </c>
    </row>
    <row r="1026" spans="1:4">
      <c r="A1026" s="58">
        <v>1204</v>
      </c>
      <c r="B1026" s="59" t="s">
        <v>920</v>
      </c>
      <c r="C1026" s="58">
        <v>10952</v>
      </c>
      <c r="D1026" s="50">
        <v>55217</v>
      </c>
    </row>
    <row r="1027" spans="1:4">
      <c r="A1027" s="58">
        <v>1205</v>
      </c>
      <c r="B1027" s="59" t="s">
        <v>921</v>
      </c>
      <c r="C1027" s="58" t="s">
        <v>922</v>
      </c>
      <c r="D1027" s="50">
        <v>55214</v>
      </c>
    </row>
    <row r="1028" spans="1:4">
      <c r="A1028" s="58">
        <v>1206</v>
      </c>
      <c r="B1028" s="59" t="s">
        <v>923</v>
      </c>
      <c r="C1028" s="58">
        <v>14837</v>
      </c>
      <c r="D1028" s="50">
        <v>55213</v>
      </c>
    </row>
    <row r="1029" spans="1:4">
      <c r="A1029" s="58">
        <v>1207</v>
      </c>
      <c r="B1029" s="59" t="s">
        <v>924</v>
      </c>
      <c r="C1029" s="58">
        <v>11199</v>
      </c>
      <c r="D1029" s="50">
        <v>55218</v>
      </c>
    </row>
    <row r="1030" spans="1:4">
      <c r="A1030" s="58">
        <v>1209</v>
      </c>
      <c r="B1030" s="59" t="s">
        <v>925</v>
      </c>
      <c r="C1030" s="58" t="s">
        <v>926</v>
      </c>
      <c r="D1030" s="50">
        <v>55218</v>
      </c>
    </row>
    <row r="1031" spans="1:4">
      <c r="A1031" s="58">
        <v>1210</v>
      </c>
      <c r="B1031" s="59" t="s">
        <v>927</v>
      </c>
      <c r="C1031" s="58" t="s">
        <v>928</v>
      </c>
      <c r="D1031" s="50">
        <v>55218</v>
      </c>
    </row>
    <row r="1032" spans="1:4">
      <c r="A1032" s="58">
        <v>1211</v>
      </c>
      <c r="B1032" s="59" t="s">
        <v>929</v>
      </c>
      <c r="C1032" s="58" t="s">
        <v>930</v>
      </c>
      <c r="D1032" s="50">
        <v>55217</v>
      </c>
    </row>
    <row r="1033" spans="1:4">
      <c r="A1033" s="58">
        <v>1212</v>
      </c>
      <c r="B1033" s="59" t="s">
        <v>931</v>
      </c>
      <c r="C1033" s="58" t="s">
        <v>932</v>
      </c>
      <c r="D1033" s="50">
        <v>55212</v>
      </c>
    </row>
    <row r="1034" spans="1:4">
      <c r="A1034" s="58">
        <v>1213</v>
      </c>
      <c r="B1034" s="59" t="s">
        <v>933</v>
      </c>
      <c r="C1034" s="58" t="s">
        <v>934</v>
      </c>
      <c r="D1034" s="50">
        <v>55212</v>
      </c>
    </row>
    <row r="1035" spans="1:4">
      <c r="A1035" s="58">
        <v>1214</v>
      </c>
      <c r="B1035" s="59" t="s">
        <v>935</v>
      </c>
      <c r="C1035" s="58" t="s">
        <v>936</v>
      </c>
      <c r="D1035" s="50">
        <v>55218</v>
      </c>
    </row>
    <row r="1036" spans="1:4">
      <c r="A1036" s="58">
        <v>1216</v>
      </c>
      <c r="B1036" s="59" t="s">
        <v>937</v>
      </c>
      <c r="C1036" s="58" t="s">
        <v>938</v>
      </c>
      <c r="D1036" s="50">
        <v>55218</v>
      </c>
    </row>
    <row r="1037" spans="1:4">
      <c r="A1037" s="58">
        <v>1217</v>
      </c>
      <c r="B1037" s="59" t="s">
        <v>939</v>
      </c>
      <c r="C1037" s="58">
        <v>8</v>
      </c>
      <c r="D1037" s="50">
        <v>55218</v>
      </c>
    </row>
    <row r="1038" spans="1:4">
      <c r="A1038" s="58">
        <v>1218</v>
      </c>
      <c r="B1038" s="59" t="s">
        <v>940</v>
      </c>
      <c r="C1038" s="58" t="s">
        <v>941</v>
      </c>
      <c r="D1038" s="50">
        <v>55212</v>
      </c>
    </row>
    <row r="1039" spans="1:4">
      <c r="A1039" s="58">
        <v>1220</v>
      </c>
      <c r="B1039" s="59" t="s">
        <v>942</v>
      </c>
      <c r="C1039" s="58" t="s">
        <v>943</v>
      </c>
      <c r="D1039" s="50">
        <v>55218</v>
      </c>
    </row>
    <row r="1040" spans="1:4">
      <c r="A1040" s="58">
        <v>1221</v>
      </c>
      <c r="B1040" s="59" t="s">
        <v>944</v>
      </c>
      <c r="C1040" s="58" t="s">
        <v>945</v>
      </c>
      <c r="D1040" s="50">
        <v>55217</v>
      </c>
    </row>
    <row r="1041" spans="1:4">
      <c r="A1041" s="58">
        <v>1223</v>
      </c>
      <c r="B1041" s="59" t="s">
        <v>946</v>
      </c>
      <c r="C1041" s="58" t="s">
        <v>947</v>
      </c>
      <c r="D1041" s="50">
        <v>55219</v>
      </c>
    </row>
    <row r="1042" spans="1:4">
      <c r="A1042" s="58">
        <v>1225</v>
      </c>
      <c r="B1042" s="59" t="s">
        <v>948</v>
      </c>
      <c r="C1042" s="58">
        <v>11525</v>
      </c>
      <c r="D1042" s="50">
        <v>55219</v>
      </c>
    </row>
    <row r="1043" spans="1:4">
      <c r="A1043" s="58">
        <v>1226</v>
      </c>
      <c r="B1043" s="59" t="s">
        <v>949</v>
      </c>
      <c r="C1043" s="58" t="s">
        <v>950</v>
      </c>
      <c r="D1043" s="50">
        <v>55212</v>
      </c>
    </row>
    <row r="1044" spans="1:4">
      <c r="A1044" s="58">
        <v>1227</v>
      </c>
      <c r="B1044" s="59" t="s">
        <v>951</v>
      </c>
      <c r="C1044" s="58" t="s">
        <v>952</v>
      </c>
      <c r="D1044" s="50">
        <v>55212</v>
      </c>
    </row>
    <row r="1045" spans="1:4">
      <c r="A1045" s="58">
        <v>1228</v>
      </c>
      <c r="B1045" s="59" t="s">
        <v>392</v>
      </c>
      <c r="C1045" s="58">
        <v>12511</v>
      </c>
      <c r="D1045" s="50">
        <v>55212</v>
      </c>
    </row>
    <row r="1046" spans="1:4">
      <c r="A1046" s="58">
        <v>1229</v>
      </c>
      <c r="B1046" s="59" t="s">
        <v>953</v>
      </c>
      <c r="C1046" s="58">
        <v>12006</v>
      </c>
      <c r="D1046" s="50">
        <v>55217</v>
      </c>
    </row>
    <row r="1047" spans="1:4">
      <c r="A1047" s="58">
        <v>1230</v>
      </c>
      <c r="B1047" s="59" t="s">
        <v>954</v>
      </c>
      <c r="C1047" s="58">
        <v>11737</v>
      </c>
      <c r="D1047" s="50">
        <v>55212</v>
      </c>
    </row>
    <row r="1048" spans="1:4">
      <c r="A1048" s="58">
        <v>1234</v>
      </c>
      <c r="B1048" s="59" t="s">
        <v>955</v>
      </c>
      <c r="C1048" s="58" t="s">
        <v>956</v>
      </c>
      <c r="D1048" s="50">
        <v>55212</v>
      </c>
    </row>
    <row r="1049" spans="1:4">
      <c r="A1049" s="58">
        <v>1236</v>
      </c>
      <c r="B1049" s="59" t="s">
        <v>957</v>
      </c>
      <c r="C1049" s="58" t="s">
        <v>958</v>
      </c>
      <c r="D1049" s="50">
        <v>55217</v>
      </c>
    </row>
    <row r="1050" spans="1:4">
      <c r="A1050" s="58">
        <v>1237</v>
      </c>
      <c r="B1050" s="59" t="s">
        <v>959</v>
      </c>
      <c r="C1050" s="58">
        <v>11246</v>
      </c>
      <c r="D1050" s="50">
        <v>55212</v>
      </c>
    </row>
    <row r="1051" spans="1:4">
      <c r="A1051" s="58">
        <v>1238</v>
      </c>
      <c r="B1051" s="59" t="s">
        <v>960</v>
      </c>
      <c r="C1051" s="58">
        <v>12013</v>
      </c>
      <c r="D1051" s="50">
        <v>55217</v>
      </c>
    </row>
    <row r="1052" spans="1:4">
      <c r="A1052" s="58">
        <v>1239</v>
      </c>
      <c r="B1052" s="59" t="s">
        <v>961</v>
      </c>
      <c r="C1052" s="58">
        <v>11582</v>
      </c>
      <c r="D1052" s="50">
        <v>55219</v>
      </c>
    </row>
    <row r="1053" spans="1:4">
      <c r="A1053" s="58">
        <v>1240</v>
      </c>
      <c r="B1053" s="59" t="s">
        <v>962</v>
      </c>
      <c r="C1053" s="58" t="s">
        <v>963</v>
      </c>
      <c r="D1053" s="50">
        <v>55212</v>
      </c>
    </row>
    <row r="1054" spans="1:4">
      <c r="A1054" s="58">
        <v>1241</v>
      </c>
      <c r="B1054" s="59" t="s">
        <v>964</v>
      </c>
      <c r="C1054" s="58" t="s">
        <v>965</v>
      </c>
      <c r="D1054" s="50">
        <v>55217</v>
      </c>
    </row>
    <row r="1055" spans="1:4">
      <c r="A1055" s="58">
        <v>1242</v>
      </c>
      <c r="B1055" s="59" t="s">
        <v>966</v>
      </c>
      <c r="C1055" s="58" t="s">
        <v>967</v>
      </c>
      <c r="D1055" s="50">
        <v>55217</v>
      </c>
    </row>
    <row r="1056" spans="1:4">
      <c r="A1056" s="58">
        <v>1243</v>
      </c>
      <c r="B1056" s="59" t="s">
        <v>968</v>
      </c>
      <c r="C1056" s="58" t="s">
        <v>969</v>
      </c>
      <c r="D1056" s="50">
        <v>55217</v>
      </c>
    </row>
    <row r="1057" spans="1:4">
      <c r="A1057" s="58">
        <v>1244</v>
      </c>
      <c r="B1057" s="59" t="s">
        <v>970</v>
      </c>
      <c r="C1057" s="58" t="s">
        <v>971</v>
      </c>
      <c r="D1057" s="50">
        <v>55217</v>
      </c>
    </row>
    <row r="1058" spans="1:4">
      <c r="A1058" s="58">
        <v>1245</v>
      </c>
      <c r="B1058" s="59" t="s">
        <v>972</v>
      </c>
      <c r="C1058" s="58">
        <v>12175</v>
      </c>
      <c r="D1058" s="50">
        <v>55212</v>
      </c>
    </row>
    <row r="1059" spans="1:4">
      <c r="A1059" s="58">
        <v>1246</v>
      </c>
      <c r="B1059" s="59" t="s">
        <v>973</v>
      </c>
      <c r="C1059" s="58">
        <v>11953</v>
      </c>
      <c r="D1059" s="50">
        <v>55217</v>
      </c>
    </row>
    <row r="1060" spans="1:4">
      <c r="A1060" s="58">
        <v>1247</v>
      </c>
      <c r="B1060" s="59" t="s">
        <v>974</v>
      </c>
      <c r="C1060" s="58">
        <v>10890</v>
      </c>
      <c r="D1060" s="50">
        <v>55218</v>
      </c>
    </row>
    <row r="1061" spans="1:4">
      <c r="A1061" s="58">
        <v>1248</v>
      </c>
      <c r="B1061" s="59" t="s">
        <v>975</v>
      </c>
      <c r="C1061" s="58">
        <v>11017</v>
      </c>
      <c r="D1061" s="50">
        <v>55217</v>
      </c>
    </row>
    <row r="1062" spans="1:4">
      <c r="A1062" s="58">
        <v>1249</v>
      </c>
      <c r="B1062" s="59" t="s">
        <v>976</v>
      </c>
      <c r="C1062" s="58" t="s">
        <v>977</v>
      </c>
      <c r="D1062" s="50">
        <v>55214</v>
      </c>
    </row>
    <row r="1063" spans="1:4">
      <c r="A1063" s="58">
        <v>1250</v>
      </c>
      <c r="B1063" s="59" t="s">
        <v>978</v>
      </c>
      <c r="C1063" s="58">
        <v>10467</v>
      </c>
      <c r="D1063" s="50">
        <v>55217</v>
      </c>
    </row>
    <row r="1064" spans="1:4">
      <c r="A1064" s="58">
        <v>1251</v>
      </c>
      <c r="B1064" s="59" t="s">
        <v>979</v>
      </c>
      <c r="C1064" s="58">
        <v>11688</v>
      </c>
      <c r="D1064" s="50">
        <v>55217</v>
      </c>
    </row>
    <row r="1065" spans="1:4">
      <c r="A1065" s="58">
        <v>1252</v>
      </c>
      <c r="B1065" s="59" t="s">
        <v>980</v>
      </c>
      <c r="C1065" s="58">
        <v>12157</v>
      </c>
      <c r="D1065" s="50">
        <v>55217</v>
      </c>
    </row>
    <row r="1066" spans="1:4">
      <c r="A1066" s="58">
        <v>1253</v>
      </c>
      <c r="B1066" s="59" t="s">
        <v>981</v>
      </c>
      <c r="D1066" s="50">
        <v>55217</v>
      </c>
    </row>
    <row r="1067" spans="1:4">
      <c r="A1067" s="58">
        <v>1255</v>
      </c>
      <c r="B1067" s="59" t="s">
        <v>979</v>
      </c>
      <c r="D1067" s="50">
        <v>55217</v>
      </c>
    </row>
    <row r="1068" spans="1:4">
      <c r="A1068" s="58">
        <v>1256</v>
      </c>
      <c r="B1068" s="59" t="s">
        <v>982</v>
      </c>
      <c r="C1068" s="58" t="s">
        <v>983</v>
      </c>
      <c r="D1068" s="50">
        <v>55212</v>
      </c>
    </row>
    <row r="1069" spans="1:4">
      <c r="A1069" s="58">
        <v>1257</v>
      </c>
      <c r="B1069" s="59" t="s">
        <v>984</v>
      </c>
      <c r="C1069" s="58" t="s">
        <v>985</v>
      </c>
      <c r="D1069" s="50">
        <v>55217</v>
      </c>
    </row>
    <row r="1070" spans="1:4">
      <c r="A1070" s="58">
        <v>1258</v>
      </c>
      <c r="B1070" s="59" t="s">
        <v>986</v>
      </c>
      <c r="C1070" s="58">
        <v>10525</v>
      </c>
      <c r="D1070" s="50">
        <v>55213</v>
      </c>
    </row>
    <row r="1071" spans="1:4">
      <c r="A1071" s="58">
        <v>1259</v>
      </c>
      <c r="B1071" s="59" t="s">
        <v>987</v>
      </c>
      <c r="C1071" s="58" t="s">
        <v>988</v>
      </c>
      <c r="D1071" s="50">
        <v>55217</v>
      </c>
    </row>
    <row r="1072" spans="1:4">
      <c r="A1072" s="58">
        <v>1260</v>
      </c>
      <c r="B1072" s="59" t="s">
        <v>989</v>
      </c>
      <c r="C1072" s="58">
        <v>12283</v>
      </c>
      <c r="D1072" s="50">
        <v>55217</v>
      </c>
    </row>
    <row r="1073" spans="1:4">
      <c r="A1073" s="58">
        <v>1261</v>
      </c>
      <c r="B1073" s="59" t="s">
        <v>990</v>
      </c>
      <c r="C1073" s="58">
        <v>10251</v>
      </c>
      <c r="D1073" s="50">
        <v>55212</v>
      </c>
    </row>
    <row r="1074" spans="1:4">
      <c r="A1074" s="58">
        <v>1262</v>
      </c>
      <c r="B1074" s="59" t="s">
        <v>991</v>
      </c>
      <c r="C1074" s="58">
        <v>12052</v>
      </c>
      <c r="D1074" s="50">
        <v>55213</v>
      </c>
    </row>
    <row r="1075" spans="1:4">
      <c r="A1075" s="58">
        <v>1263</v>
      </c>
      <c r="B1075" s="59" t="s">
        <v>992</v>
      </c>
      <c r="C1075" s="58" t="s">
        <v>993</v>
      </c>
      <c r="D1075" s="50">
        <v>55212</v>
      </c>
    </row>
    <row r="1076" spans="1:4">
      <c r="A1076" s="58">
        <v>1264</v>
      </c>
      <c r="B1076" s="59" t="s">
        <v>994</v>
      </c>
      <c r="C1076" s="58">
        <v>10216</v>
      </c>
      <c r="D1076" s="50">
        <v>55218</v>
      </c>
    </row>
    <row r="1077" spans="1:4">
      <c r="A1077" s="58">
        <v>1265</v>
      </c>
      <c r="B1077" s="59" t="s">
        <v>995</v>
      </c>
      <c r="C1077" s="58" t="s">
        <v>996</v>
      </c>
      <c r="D1077" s="50">
        <v>55217</v>
      </c>
    </row>
    <row r="1078" spans="1:4">
      <c r="A1078" s="58">
        <v>1266</v>
      </c>
      <c r="B1078" s="59" t="s">
        <v>997</v>
      </c>
      <c r="C1078" s="58">
        <v>11911</v>
      </c>
      <c r="D1078" s="50">
        <v>55217</v>
      </c>
    </row>
    <row r="1079" spans="1:4">
      <c r="A1079" s="58">
        <v>1267</v>
      </c>
      <c r="B1079" s="59" t="s">
        <v>998</v>
      </c>
      <c r="C1079" s="58" t="s">
        <v>999</v>
      </c>
      <c r="D1079" s="50">
        <v>55217</v>
      </c>
    </row>
    <row r="1080" spans="1:4">
      <c r="A1080" s="58">
        <v>1268</v>
      </c>
      <c r="B1080" s="59" t="s">
        <v>1000</v>
      </c>
      <c r="C1080" s="58">
        <v>11579</v>
      </c>
      <c r="D1080" s="50">
        <v>55217</v>
      </c>
    </row>
    <row r="1081" spans="1:4">
      <c r="A1081" s="58">
        <v>1269</v>
      </c>
      <c r="B1081" s="59" t="s">
        <v>1001</v>
      </c>
      <c r="C1081" s="58" t="s">
        <v>1002</v>
      </c>
      <c r="D1081" s="50">
        <v>55212</v>
      </c>
    </row>
    <row r="1082" spans="1:4">
      <c r="A1082" s="58">
        <v>1270</v>
      </c>
      <c r="B1082" s="59" t="s">
        <v>1003</v>
      </c>
      <c r="C1082" s="58" t="s">
        <v>1004</v>
      </c>
      <c r="D1082" s="50">
        <v>55212</v>
      </c>
    </row>
    <row r="1083" spans="1:4">
      <c r="A1083" s="58">
        <v>1271</v>
      </c>
      <c r="B1083" s="59" t="s">
        <v>1005</v>
      </c>
      <c r="C1083" s="58" t="s">
        <v>1006</v>
      </c>
      <c r="D1083" s="50">
        <v>55212</v>
      </c>
    </row>
    <row r="1084" spans="1:4">
      <c r="A1084" s="58">
        <v>1272</v>
      </c>
      <c r="B1084" s="59" t="s">
        <v>1007</v>
      </c>
      <c r="C1084" s="58">
        <v>11547</v>
      </c>
      <c r="D1084" s="50">
        <v>55217</v>
      </c>
    </row>
    <row r="1085" spans="1:4">
      <c r="A1085" s="58">
        <v>1273</v>
      </c>
      <c r="B1085" s="59" t="s">
        <v>1008</v>
      </c>
      <c r="C1085" s="58" t="s">
        <v>1009</v>
      </c>
      <c r="D1085" s="50">
        <v>55217</v>
      </c>
    </row>
    <row r="1086" spans="1:4">
      <c r="A1086" s="58">
        <v>1274</v>
      </c>
      <c r="B1086" s="59" t="s">
        <v>1010</v>
      </c>
      <c r="C1086" s="58">
        <v>10180</v>
      </c>
      <c r="D1086" s="50">
        <v>55218</v>
      </c>
    </row>
    <row r="1087" spans="1:4">
      <c r="A1087" s="58">
        <v>1275</v>
      </c>
      <c r="B1087" s="59" t="s">
        <v>1011</v>
      </c>
      <c r="C1087" s="58" t="s">
        <v>1012</v>
      </c>
      <c r="D1087" s="50">
        <v>55216</v>
      </c>
    </row>
    <row r="1088" spans="1:4">
      <c r="A1088" s="58">
        <v>1278</v>
      </c>
      <c r="B1088" s="59" t="s">
        <v>1013</v>
      </c>
      <c r="C1088" s="58">
        <v>10902</v>
      </c>
      <c r="D1088" s="50">
        <v>55219</v>
      </c>
    </row>
    <row r="1089" spans="1:4">
      <c r="A1089" s="58">
        <v>1279</v>
      </c>
      <c r="B1089" s="59" t="s">
        <v>1014</v>
      </c>
      <c r="C1089" s="58">
        <v>12051</v>
      </c>
      <c r="D1089" s="50">
        <v>55213</v>
      </c>
    </row>
    <row r="1090" spans="1:4">
      <c r="A1090" s="58">
        <v>1280</v>
      </c>
      <c r="B1090" s="59" t="s">
        <v>1015</v>
      </c>
      <c r="C1090" s="58">
        <v>12256</v>
      </c>
      <c r="D1090" s="50">
        <v>55217</v>
      </c>
    </row>
    <row r="1091" spans="1:4">
      <c r="A1091" s="58">
        <v>1281</v>
      </c>
      <c r="B1091" s="59" t="s">
        <v>1016</v>
      </c>
      <c r="C1091" s="58">
        <v>10080</v>
      </c>
      <c r="D1091" s="50">
        <v>55212</v>
      </c>
    </row>
    <row r="1092" spans="1:4">
      <c r="A1092" s="58">
        <v>1282</v>
      </c>
      <c r="B1092" s="59" t="s">
        <v>1017</v>
      </c>
      <c r="C1092" s="58">
        <v>12433</v>
      </c>
      <c r="D1092" s="50">
        <v>55218</v>
      </c>
    </row>
    <row r="1093" spans="1:4">
      <c r="A1093" s="58">
        <v>1283</v>
      </c>
      <c r="B1093" s="59" t="s">
        <v>1018</v>
      </c>
      <c r="C1093" s="58" t="s">
        <v>1019</v>
      </c>
      <c r="D1093" s="50">
        <v>55217</v>
      </c>
    </row>
    <row r="1094" spans="1:4">
      <c r="A1094" s="58">
        <v>1284</v>
      </c>
      <c r="B1094" s="59" t="s">
        <v>1020</v>
      </c>
      <c r="C1094" s="58">
        <v>10530</v>
      </c>
      <c r="D1094" s="50">
        <v>55217</v>
      </c>
    </row>
    <row r="1095" spans="1:4">
      <c r="A1095" s="58">
        <v>1285</v>
      </c>
      <c r="B1095" s="59" t="s">
        <v>1021</v>
      </c>
      <c r="D1095" s="50">
        <v>55217</v>
      </c>
    </row>
    <row r="1096" spans="1:4">
      <c r="A1096" s="58">
        <v>1286</v>
      </c>
      <c r="B1096" s="59" t="s">
        <v>1022</v>
      </c>
      <c r="C1096" s="58">
        <v>10175</v>
      </c>
      <c r="D1096" s="50">
        <v>55218</v>
      </c>
    </row>
    <row r="1097" spans="1:4">
      <c r="A1097" s="58">
        <v>1287</v>
      </c>
      <c r="B1097" s="59" t="s">
        <v>1023</v>
      </c>
      <c r="C1097" s="58">
        <v>12104</v>
      </c>
      <c r="D1097" s="50">
        <v>55218</v>
      </c>
    </row>
    <row r="1098" spans="1:4">
      <c r="A1098" s="58">
        <v>1288</v>
      </c>
      <c r="B1098" s="59" t="s">
        <v>1024</v>
      </c>
      <c r="C1098" s="58">
        <v>10243</v>
      </c>
      <c r="D1098" s="50">
        <v>55213</v>
      </c>
    </row>
    <row r="1099" spans="1:4">
      <c r="A1099" s="58">
        <v>1289</v>
      </c>
      <c r="B1099" s="59" t="s">
        <v>1025</v>
      </c>
      <c r="C1099" s="58">
        <v>10349</v>
      </c>
      <c r="D1099" s="50">
        <v>55217</v>
      </c>
    </row>
    <row r="1100" spans="1:4">
      <c r="A1100" s="58">
        <v>1290</v>
      </c>
      <c r="B1100" s="59" t="s">
        <v>1026</v>
      </c>
      <c r="C1100" s="58">
        <v>10623</v>
      </c>
      <c r="D1100" s="50">
        <v>55217</v>
      </c>
    </row>
    <row r="1101" spans="1:4">
      <c r="A1101" s="58">
        <v>1291</v>
      </c>
      <c r="B1101" s="59" t="s">
        <v>1027</v>
      </c>
      <c r="C1101" s="58" t="s">
        <v>1028</v>
      </c>
      <c r="D1101" s="50">
        <v>55217</v>
      </c>
    </row>
    <row r="1102" spans="1:4">
      <c r="A1102" s="58">
        <v>1292</v>
      </c>
      <c r="B1102" s="59" t="s">
        <v>1029</v>
      </c>
      <c r="C1102" s="58">
        <v>12077</v>
      </c>
      <c r="D1102" s="50">
        <v>55212</v>
      </c>
    </row>
    <row r="1103" spans="1:4">
      <c r="A1103" s="58">
        <v>1293</v>
      </c>
      <c r="B1103" s="59" t="s">
        <v>1030</v>
      </c>
      <c r="C1103" s="58">
        <v>12450</v>
      </c>
      <c r="D1103" s="50">
        <v>55217</v>
      </c>
    </row>
    <row r="1104" spans="1:4">
      <c r="A1104" s="58">
        <v>1294</v>
      </c>
      <c r="B1104" s="59" t="s">
        <v>1031</v>
      </c>
      <c r="C1104" s="58">
        <v>11574</v>
      </c>
      <c r="D1104" s="50">
        <v>55212</v>
      </c>
    </row>
    <row r="1105" spans="1:4">
      <c r="A1105" s="58">
        <v>1295</v>
      </c>
      <c r="B1105" s="59" t="s">
        <v>1032</v>
      </c>
      <c r="C1105" s="58">
        <v>10264</v>
      </c>
      <c r="D1105" s="50">
        <v>55217</v>
      </c>
    </row>
    <row r="1106" spans="1:4">
      <c r="A1106" s="58">
        <v>1296</v>
      </c>
      <c r="B1106" s="59" t="s">
        <v>1033</v>
      </c>
      <c r="C1106" s="58" t="s">
        <v>1034</v>
      </c>
      <c r="D1106" s="50">
        <v>55217</v>
      </c>
    </row>
    <row r="1107" spans="1:4">
      <c r="A1107" s="58">
        <v>1297</v>
      </c>
      <c r="B1107" s="59" t="s">
        <v>1035</v>
      </c>
      <c r="C1107" s="58" t="s">
        <v>1036</v>
      </c>
      <c r="D1107" s="50">
        <v>55217</v>
      </c>
    </row>
    <row r="1108" spans="1:4">
      <c r="A1108" s="58">
        <v>1298</v>
      </c>
      <c r="B1108" s="59" t="s">
        <v>1037</v>
      </c>
      <c r="C1108" s="58" t="s">
        <v>1038</v>
      </c>
      <c r="D1108" s="50">
        <v>55217</v>
      </c>
    </row>
    <row r="1109" spans="1:4">
      <c r="A1109" s="58">
        <v>1299</v>
      </c>
      <c r="B1109" s="59" t="s">
        <v>1039</v>
      </c>
      <c r="C1109" s="58">
        <v>10163</v>
      </c>
      <c r="D1109" s="50">
        <v>55217</v>
      </c>
    </row>
    <row r="1110" spans="1:4">
      <c r="A1110" s="58">
        <v>1300</v>
      </c>
      <c r="B1110" s="59" t="s">
        <v>201</v>
      </c>
      <c r="D1110" s="50">
        <v>55218</v>
      </c>
    </row>
    <row r="1111" spans="1:4">
      <c r="A1111" s="58">
        <v>1301</v>
      </c>
      <c r="B1111" s="59" t="s">
        <v>1040</v>
      </c>
      <c r="C1111" s="58" t="s">
        <v>1041</v>
      </c>
      <c r="D1111" s="50">
        <v>55218</v>
      </c>
    </row>
    <row r="1112" spans="1:4">
      <c r="A1112" s="58">
        <v>1302</v>
      </c>
      <c r="B1112" s="59" t="s">
        <v>1042</v>
      </c>
      <c r="C1112" s="58" t="s">
        <v>1043</v>
      </c>
      <c r="D1112" s="50">
        <v>55218</v>
      </c>
    </row>
    <row r="1113" spans="1:4">
      <c r="A1113" s="58">
        <v>1303</v>
      </c>
      <c r="B1113" s="59" t="s">
        <v>1044</v>
      </c>
      <c r="C1113" s="58">
        <v>10463</v>
      </c>
      <c r="D1113" s="50">
        <v>55217</v>
      </c>
    </row>
    <row r="1114" spans="1:4">
      <c r="A1114" s="58">
        <v>1304</v>
      </c>
      <c r="B1114" s="59" t="s">
        <v>1045</v>
      </c>
      <c r="C1114" s="58">
        <v>11831</v>
      </c>
      <c r="D1114" s="50">
        <v>55218</v>
      </c>
    </row>
    <row r="1115" spans="1:4">
      <c r="A1115" s="58">
        <v>1305</v>
      </c>
      <c r="B1115" s="59" t="s">
        <v>1046</v>
      </c>
      <c r="C1115" s="58">
        <v>11593</v>
      </c>
      <c r="D1115" s="50">
        <v>55217</v>
      </c>
    </row>
    <row r="1116" spans="1:4">
      <c r="A1116" s="58">
        <v>1307</v>
      </c>
      <c r="B1116" s="59" t="s">
        <v>1047</v>
      </c>
      <c r="C1116" s="58">
        <v>10375</v>
      </c>
      <c r="D1116" s="50">
        <v>55217</v>
      </c>
    </row>
    <row r="1117" spans="1:4">
      <c r="A1117" s="58">
        <v>1308</v>
      </c>
      <c r="B1117" s="59" t="s">
        <v>1048</v>
      </c>
      <c r="C1117" s="58">
        <v>10125</v>
      </c>
      <c r="D1117" s="50">
        <v>55217</v>
      </c>
    </row>
    <row r="1118" spans="1:4">
      <c r="A1118" s="58">
        <v>1309</v>
      </c>
      <c r="B1118" s="59" t="s">
        <v>1049</v>
      </c>
      <c r="C1118" s="58" t="s">
        <v>1050</v>
      </c>
      <c r="D1118" s="50">
        <v>55215</v>
      </c>
    </row>
    <row r="1119" spans="1:4">
      <c r="A1119" s="58">
        <v>1310</v>
      </c>
      <c r="B1119" s="59" t="s">
        <v>1051</v>
      </c>
      <c r="C1119" s="58" t="s">
        <v>1052</v>
      </c>
      <c r="D1119" s="50">
        <v>55217</v>
      </c>
    </row>
    <row r="1120" spans="1:4">
      <c r="A1120" s="58">
        <v>1311</v>
      </c>
      <c r="B1120" s="59" t="s">
        <v>1053</v>
      </c>
      <c r="C1120" s="58">
        <v>12332</v>
      </c>
      <c r="D1120" s="50">
        <v>55218</v>
      </c>
    </row>
    <row r="1121" spans="1:4">
      <c r="A1121" s="58">
        <v>1312</v>
      </c>
      <c r="B1121" s="59" t="s">
        <v>1054</v>
      </c>
      <c r="C1121" s="58">
        <v>12071</v>
      </c>
      <c r="D1121" s="50">
        <v>55212</v>
      </c>
    </row>
    <row r="1122" spans="1:4">
      <c r="A1122" s="58">
        <v>1313</v>
      </c>
      <c r="B1122" s="59" t="s">
        <v>1055</v>
      </c>
      <c r="C1122" s="58">
        <v>10183</v>
      </c>
      <c r="D1122" s="50">
        <v>55218</v>
      </c>
    </row>
    <row r="1123" spans="1:4">
      <c r="A1123" s="58">
        <v>1315</v>
      </c>
      <c r="B1123" s="59" t="s">
        <v>1056</v>
      </c>
      <c r="C1123" s="58">
        <v>12512</v>
      </c>
      <c r="D1123" s="50">
        <v>55212</v>
      </c>
    </row>
    <row r="1124" spans="1:4">
      <c r="A1124" s="58">
        <v>1316</v>
      </c>
      <c r="B1124" s="59" t="s">
        <v>1057</v>
      </c>
      <c r="C1124" s="58">
        <v>12413</v>
      </c>
      <c r="D1124" s="50">
        <v>55215</v>
      </c>
    </row>
    <row r="1125" spans="1:4">
      <c r="A1125" s="58">
        <v>1317</v>
      </c>
      <c r="B1125" s="59" t="s">
        <v>1058</v>
      </c>
      <c r="C1125" s="58">
        <v>10438</v>
      </c>
      <c r="D1125" s="50">
        <v>55219</v>
      </c>
    </row>
    <row r="1126" spans="1:4">
      <c r="A1126" s="58">
        <v>1318</v>
      </c>
      <c r="B1126" s="59" t="s">
        <v>1059</v>
      </c>
      <c r="C1126" s="58">
        <v>11380</v>
      </c>
      <c r="D1126" s="50">
        <v>55216</v>
      </c>
    </row>
    <row r="1127" spans="1:4">
      <c r="A1127" s="58">
        <v>1319</v>
      </c>
      <c r="B1127" s="59" t="s">
        <v>1060</v>
      </c>
      <c r="C1127" s="58">
        <v>11668</v>
      </c>
      <c r="D1127" s="50">
        <v>55217</v>
      </c>
    </row>
    <row r="1128" spans="1:4">
      <c r="A1128" s="58">
        <v>1320</v>
      </c>
      <c r="B1128" s="59" t="s">
        <v>1061</v>
      </c>
      <c r="C1128" s="58">
        <v>11182</v>
      </c>
      <c r="D1128" s="50">
        <v>55212</v>
      </c>
    </row>
    <row r="1129" spans="1:4">
      <c r="A1129" s="58">
        <v>1321</v>
      </c>
      <c r="B1129" s="59" t="s">
        <v>1062</v>
      </c>
      <c r="C1129" s="58">
        <v>10948</v>
      </c>
      <c r="D1129" s="50">
        <v>55217</v>
      </c>
    </row>
    <row r="1130" spans="1:4">
      <c r="A1130" s="58">
        <v>1322</v>
      </c>
      <c r="B1130" s="59" t="s">
        <v>1063</v>
      </c>
      <c r="C1130" s="58">
        <v>11374</v>
      </c>
      <c r="D1130" s="50">
        <v>55216</v>
      </c>
    </row>
    <row r="1131" spans="1:4">
      <c r="A1131" s="58">
        <v>1323</v>
      </c>
      <c r="B1131" s="59" t="s">
        <v>1064</v>
      </c>
      <c r="C1131" s="58">
        <v>10995</v>
      </c>
      <c r="D1131" s="50">
        <v>55219</v>
      </c>
    </row>
    <row r="1132" spans="1:4">
      <c r="A1132" s="58">
        <v>1326</v>
      </c>
      <c r="B1132" s="59" t="s">
        <v>1065</v>
      </c>
      <c r="C1132" s="58">
        <v>12063</v>
      </c>
      <c r="D1132" s="50">
        <v>55212</v>
      </c>
    </row>
    <row r="1133" spans="1:4">
      <c r="A1133" s="58">
        <v>1327</v>
      </c>
      <c r="B1133" s="59" t="s">
        <v>1066</v>
      </c>
      <c r="C1133" s="58">
        <v>11608</v>
      </c>
      <c r="D1133" s="50">
        <v>55219</v>
      </c>
    </row>
    <row r="1134" spans="1:4">
      <c r="A1134" s="58">
        <v>1328</v>
      </c>
      <c r="B1134" s="59" t="s">
        <v>1067</v>
      </c>
      <c r="C1134" s="58">
        <v>10964</v>
      </c>
      <c r="D1134" s="50">
        <v>55217</v>
      </c>
    </row>
    <row r="1135" spans="1:4">
      <c r="A1135" s="58">
        <v>1329</v>
      </c>
      <c r="B1135" s="59" t="s">
        <v>1068</v>
      </c>
      <c r="C1135" s="58">
        <v>11077</v>
      </c>
      <c r="D1135" s="50">
        <v>55217</v>
      </c>
    </row>
    <row r="1136" spans="1:4">
      <c r="A1136" s="58">
        <v>1330</v>
      </c>
      <c r="B1136" s="59" t="s">
        <v>1069</v>
      </c>
      <c r="C1136" s="58">
        <v>12527</v>
      </c>
      <c r="D1136" s="50">
        <v>55217</v>
      </c>
    </row>
    <row r="1137" spans="1:4">
      <c r="A1137" s="58">
        <v>1331</v>
      </c>
      <c r="B1137" s="59" t="s">
        <v>374</v>
      </c>
      <c r="C1137" s="58">
        <v>11888</v>
      </c>
      <c r="D1137" s="50">
        <v>55217</v>
      </c>
    </row>
    <row r="1138" spans="1:4">
      <c r="A1138" s="58">
        <v>1332</v>
      </c>
      <c r="B1138" s="59" t="s">
        <v>1070</v>
      </c>
      <c r="C1138" s="58">
        <v>10858</v>
      </c>
      <c r="D1138" s="50">
        <v>55218</v>
      </c>
    </row>
    <row r="1139" spans="1:4">
      <c r="A1139" s="58">
        <v>1333</v>
      </c>
      <c r="B1139" s="59" t="s">
        <v>1071</v>
      </c>
      <c r="C1139" s="58">
        <v>10812</v>
      </c>
      <c r="D1139" s="50">
        <v>55219</v>
      </c>
    </row>
    <row r="1140" spans="1:4">
      <c r="A1140" s="58">
        <v>1334</v>
      </c>
      <c r="B1140" s="59" t="s">
        <v>1072</v>
      </c>
      <c r="C1140" s="58">
        <v>11287</v>
      </c>
      <c r="D1140" s="50">
        <v>55217</v>
      </c>
    </row>
    <row r="1141" spans="1:4">
      <c r="A1141" s="58">
        <v>1335</v>
      </c>
      <c r="B1141" s="59" t="s">
        <v>1073</v>
      </c>
      <c r="C1141" s="58">
        <v>11283</v>
      </c>
      <c r="D1141" s="50">
        <v>55217</v>
      </c>
    </row>
    <row r="1142" spans="1:4">
      <c r="A1142" s="58">
        <v>1336</v>
      </c>
      <c r="B1142" s="59" t="s">
        <v>1074</v>
      </c>
      <c r="C1142" s="58">
        <v>10242</v>
      </c>
      <c r="D1142" s="50">
        <v>55219</v>
      </c>
    </row>
    <row r="1143" spans="1:4">
      <c r="A1143" s="58">
        <v>1337</v>
      </c>
      <c r="B1143" s="59" t="s">
        <v>1075</v>
      </c>
      <c r="C1143" s="58">
        <v>11197</v>
      </c>
      <c r="D1143" s="50">
        <v>55218</v>
      </c>
    </row>
    <row r="1144" spans="1:4">
      <c r="A1144" s="58">
        <v>1338</v>
      </c>
      <c r="B1144" s="59" t="s">
        <v>1076</v>
      </c>
      <c r="C1144" s="58" t="s">
        <v>1077</v>
      </c>
      <c r="D1144" s="50">
        <v>55218</v>
      </c>
    </row>
    <row r="1145" spans="1:4">
      <c r="A1145" s="58">
        <v>1339</v>
      </c>
      <c r="B1145" s="59" t="s">
        <v>1078</v>
      </c>
      <c r="C1145" s="58" t="s">
        <v>1079</v>
      </c>
      <c r="D1145" s="50">
        <v>55217</v>
      </c>
    </row>
    <row r="1146" spans="1:4">
      <c r="A1146" s="58">
        <v>1341</v>
      </c>
      <c r="B1146" s="59" t="s">
        <v>1080</v>
      </c>
      <c r="C1146" s="58">
        <v>11192</v>
      </c>
      <c r="D1146" s="50">
        <v>55213</v>
      </c>
    </row>
    <row r="1147" spans="1:4">
      <c r="A1147" s="58">
        <v>1342</v>
      </c>
      <c r="B1147" s="59" t="s">
        <v>1081</v>
      </c>
      <c r="C1147" s="58">
        <v>10885</v>
      </c>
      <c r="D1147" s="50">
        <v>55218</v>
      </c>
    </row>
    <row r="1148" spans="1:4">
      <c r="A1148" s="58">
        <v>1343</v>
      </c>
      <c r="B1148" s="59" t="s">
        <v>1082</v>
      </c>
      <c r="C1148" s="58">
        <v>10141</v>
      </c>
      <c r="D1148" s="50">
        <v>55213</v>
      </c>
    </row>
    <row r="1149" spans="1:4">
      <c r="A1149" s="58">
        <v>1344</v>
      </c>
      <c r="B1149" s="59" t="s">
        <v>1083</v>
      </c>
      <c r="C1149" s="58">
        <v>10225</v>
      </c>
      <c r="D1149" s="50">
        <v>55218</v>
      </c>
    </row>
    <row r="1150" spans="1:4">
      <c r="A1150" s="58">
        <v>1345</v>
      </c>
      <c r="B1150" s="59" t="s">
        <v>1084</v>
      </c>
      <c r="C1150" s="58">
        <v>10317</v>
      </c>
      <c r="D1150" s="50">
        <v>55218</v>
      </c>
    </row>
    <row r="1151" spans="1:4">
      <c r="A1151" s="58">
        <v>1346</v>
      </c>
      <c r="B1151" s="59" t="s">
        <v>1085</v>
      </c>
      <c r="C1151" s="58">
        <v>12285</v>
      </c>
      <c r="D1151" s="50">
        <v>55219</v>
      </c>
    </row>
    <row r="1152" spans="1:4">
      <c r="A1152" s="58">
        <v>1347</v>
      </c>
      <c r="B1152" s="59" t="s">
        <v>1086</v>
      </c>
      <c r="C1152" s="58">
        <v>10498</v>
      </c>
      <c r="D1152" s="50">
        <v>55216</v>
      </c>
    </row>
    <row r="1153" spans="1:4">
      <c r="A1153" s="58">
        <v>1348</v>
      </c>
      <c r="B1153" s="59" t="s">
        <v>1087</v>
      </c>
      <c r="C1153" s="58">
        <v>12924</v>
      </c>
      <c r="D1153" s="50">
        <v>55212</v>
      </c>
    </row>
    <row r="1154" spans="1:4">
      <c r="A1154" s="58">
        <v>1349</v>
      </c>
      <c r="B1154" s="59" t="s">
        <v>432</v>
      </c>
      <c r="C1154" s="58">
        <v>13296</v>
      </c>
      <c r="D1154" s="50">
        <v>55214</v>
      </c>
    </row>
    <row r="1155" spans="1:4">
      <c r="A1155" s="58">
        <v>1350</v>
      </c>
      <c r="B1155" s="59" t="s">
        <v>1088</v>
      </c>
      <c r="C1155" s="58">
        <v>13040</v>
      </c>
      <c r="D1155" s="50">
        <v>55218</v>
      </c>
    </row>
    <row r="1156" spans="1:4">
      <c r="A1156" s="58">
        <v>1351</v>
      </c>
      <c r="B1156" s="59" t="s">
        <v>1089</v>
      </c>
      <c r="C1156" s="58">
        <v>11018</v>
      </c>
      <c r="D1156" s="50">
        <v>55219</v>
      </c>
    </row>
    <row r="1157" spans="1:4">
      <c r="A1157" s="58">
        <v>1352</v>
      </c>
      <c r="B1157" s="59" t="s">
        <v>1090</v>
      </c>
      <c r="C1157" s="58">
        <v>11072</v>
      </c>
      <c r="D1157" s="50">
        <v>55217</v>
      </c>
    </row>
    <row r="1158" spans="1:4">
      <c r="A1158" s="58">
        <v>1353</v>
      </c>
      <c r="B1158" s="59" t="s">
        <v>1091</v>
      </c>
      <c r="C1158" s="58" t="s">
        <v>1092</v>
      </c>
      <c r="D1158" s="50">
        <v>55219</v>
      </c>
    </row>
    <row r="1159" spans="1:4">
      <c r="A1159" s="58">
        <v>1355</v>
      </c>
      <c r="B1159" s="59" t="s">
        <v>1093</v>
      </c>
      <c r="C1159" s="58">
        <v>12882</v>
      </c>
      <c r="D1159" s="50">
        <v>55212</v>
      </c>
    </row>
    <row r="1160" spans="1:4">
      <c r="A1160" s="58">
        <v>1356</v>
      </c>
      <c r="B1160" s="59" t="s">
        <v>1094</v>
      </c>
      <c r="C1160" s="58">
        <v>13038</v>
      </c>
      <c r="D1160" s="50">
        <v>55217</v>
      </c>
    </row>
    <row r="1161" spans="1:4">
      <c r="A1161" s="58">
        <v>1357</v>
      </c>
      <c r="B1161" s="59" t="s">
        <v>1095</v>
      </c>
      <c r="C1161" s="58">
        <v>13036</v>
      </c>
      <c r="D1161" s="50">
        <v>55218</v>
      </c>
    </row>
    <row r="1162" spans="1:4">
      <c r="A1162" s="58">
        <v>1358</v>
      </c>
      <c r="B1162" s="59" t="s">
        <v>1096</v>
      </c>
      <c r="C1162" s="58">
        <v>12975</v>
      </c>
      <c r="D1162" s="50">
        <v>55217</v>
      </c>
    </row>
    <row r="1163" spans="1:4">
      <c r="A1163" s="58">
        <v>1359</v>
      </c>
      <c r="B1163" s="59" t="s">
        <v>1097</v>
      </c>
      <c r="C1163" s="58">
        <v>10465</v>
      </c>
      <c r="D1163" s="50">
        <v>55219</v>
      </c>
    </row>
    <row r="1164" spans="1:4">
      <c r="A1164" s="58">
        <v>1360</v>
      </c>
      <c r="B1164" s="59" t="s">
        <v>1098</v>
      </c>
      <c r="C1164" s="58">
        <v>12151</v>
      </c>
      <c r="D1164" s="50">
        <v>55217</v>
      </c>
    </row>
    <row r="1165" spans="1:4">
      <c r="A1165" s="58">
        <v>1361</v>
      </c>
      <c r="B1165" s="59" t="s">
        <v>1099</v>
      </c>
      <c r="C1165" s="58">
        <v>12828</v>
      </c>
      <c r="D1165" s="50">
        <v>55214</v>
      </c>
    </row>
    <row r="1166" spans="1:4">
      <c r="A1166" s="58">
        <v>1362</v>
      </c>
      <c r="B1166" s="59" t="s">
        <v>1100</v>
      </c>
      <c r="C1166" s="58">
        <v>12974</v>
      </c>
      <c r="D1166" s="50">
        <v>55217</v>
      </c>
    </row>
    <row r="1167" spans="1:4">
      <c r="A1167" s="58">
        <v>1363</v>
      </c>
      <c r="B1167" s="59" t="s">
        <v>1101</v>
      </c>
      <c r="C1167" s="58">
        <v>13035</v>
      </c>
      <c r="D1167" s="50">
        <v>55217</v>
      </c>
    </row>
    <row r="1168" spans="1:4">
      <c r="A1168" s="58">
        <v>1364</v>
      </c>
      <c r="B1168" s="59" t="s">
        <v>1102</v>
      </c>
      <c r="C1168" s="58">
        <v>12973</v>
      </c>
      <c r="D1168" s="50">
        <v>55217</v>
      </c>
    </row>
    <row r="1169" spans="1:4">
      <c r="A1169" s="58">
        <v>1365</v>
      </c>
      <c r="B1169" s="59" t="s">
        <v>1103</v>
      </c>
      <c r="C1169" s="58">
        <v>12065</v>
      </c>
      <c r="D1169" s="50">
        <v>55212</v>
      </c>
    </row>
    <row r="1170" spans="1:4">
      <c r="A1170" s="58">
        <v>1366</v>
      </c>
      <c r="B1170" s="59" t="s">
        <v>1104</v>
      </c>
      <c r="C1170" s="58">
        <v>12801</v>
      </c>
      <c r="D1170" s="50">
        <v>55217</v>
      </c>
    </row>
    <row r="1171" spans="1:4">
      <c r="A1171" s="58">
        <v>1367</v>
      </c>
      <c r="B1171" s="59" t="s">
        <v>1105</v>
      </c>
      <c r="C1171" s="58">
        <v>12797</v>
      </c>
      <c r="D1171" s="50">
        <v>55217</v>
      </c>
    </row>
    <row r="1172" spans="1:4">
      <c r="A1172" s="58">
        <v>1368</v>
      </c>
      <c r="B1172" s="59" t="s">
        <v>1106</v>
      </c>
      <c r="C1172" s="58">
        <v>12799</v>
      </c>
      <c r="D1172" s="50">
        <v>55219</v>
      </c>
    </row>
    <row r="1173" spans="1:4">
      <c r="A1173" s="58">
        <v>1370</v>
      </c>
      <c r="B1173" s="59" t="s">
        <v>763</v>
      </c>
      <c r="C1173" s="58">
        <v>12757</v>
      </c>
      <c r="D1173" s="50">
        <v>55217</v>
      </c>
    </row>
    <row r="1174" spans="1:4">
      <c r="A1174" s="58">
        <v>1371</v>
      </c>
      <c r="B1174" s="59" t="s">
        <v>1107</v>
      </c>
      <c r="C1174" s="58">
        <v>13033</v>
      </c>
      <c r="D1174" s="50">
        <v>55218</v>
      </c>
    </row>
    <row r="1175" spans="1:4">
      <c r="A1175" s="58">
        <v>1372</v>
      </c>
      <c r="B1175" s="59" t="s">
        <v>1108</v>
      </c>
      <c r="C1175" s="58">
        <v>10134</v>
      </c>
      <c r="D1175" s="50">
        <v>55218</v>
      </c>
    </row>
    <row r="1176" spans="1:4">
      <c r="A1176" s="58">
        <v>1373</v>
      </c>
      <c r="B1176" s="59" t="s">
        <v>1109</v>
      </c>
      <c r="C1176" s="58">
        <v>12766</v>
      </c>
      <c r="D1176" s="50">
        <v>55215</v>
      </c>
    </row>
    <row r="1177" spans="1:4">
      <c r="A1177" s="58">
        <v>1374</v>
      </c>
      <c r="B1177" s="59" t="s">
        <v>1110</v>
      </c>
      <c r="C1177" s="58">
        <v>12750</v>
      </c>
      <c r="D1177" s="50">
        <v>55217</v>
      </c>
    </row>
    <row r="1178" spans="1:4">
      <c r="A1178" s="58">
        <v>1375</v>
      </c>
      <c r="B1178" s="59" t="s">
        <v>1111</v>
      </c>
      <c r="C1178" s="58">
        <v>13037</v>
      </c>
      <c r="D1178" s="50">
        <v>55217</v>
      </c>
    </row>
    <row r="1179" spans="1:4">
      <c r="A1179" s="58">
        <v>1376</v>
      </c>
      <c r="B1179" s="59" t="s">
        <v>1112</v>
      </c>
      <c r="C1179" s="58">
        <v>12508</v>
      </c>
      <c r="D1179" s="50">
        <v>55215</v>
      </c>
    </row>
    <row r="1180" spans="1:4">
      <c r="A1180" s="58">
        <v>1377</v>
      </c>
      <c r="B1180" s="59" t="s">
        <v>1113</v>
      </c>
      <c r="C1180" s="58">
        <v>12728</v>
      </c>
      <c r="D1180" s="50">
        <v>55212</v>
      </c>
    </row>
    <row r="1181" spans="1:4">
      <c r="A1181" s="58">
        <v>1378</v>
      </c>
      <c r="B1181" s="59" t="s">
        <v>1114</v>
      </c>
      <c r="C1181" s="58">
        <v>11409</v>
      </c>
      <c r="D1181" s="60">
        <v>55211</v>
      </c>
    </row>
    <row r="1182" spans="1:4">
      <c r="A1182" s="58">
        <v>1379</v>
      </c>
      <c r="B1182" s="59" t="s">
        <v>1115</v>
      </c>
      <c r="C1182" s="58">
        <v>10021</v>
      </c>
      <c r="D1182" s="50">
        <v>55213</v>
      </c>
    </row>
    <row r="1183" spans="1:4">
      <c r="A1183" s="58">
        <v>1380</v>
      </c>
      <c r="B1183" s="59" t="s">
        <v>1116</v>
      </c>
      <c r="C1183" s="58">
        <v>13262</v>
      </c>
      <c r="D1183" s="50">
        <v>55219</v>
      </c>
    </row>
    <row r="1184" spans="1:4">
      <c r="A1184" s="58">
        <v>1381</v>
      </c>
      <c r="B1184" s="59" t="s">
        <v>1117</v>
      </c>
      <c r="C1184" s="58">
        <v>11841</v>
      </c>
      <c r="D1184" s="50">
        <v>55217</v>
      </c>
    </row>
    <row r="1185" spans="1:4">
      <c r="A1185" s="58">
        <v>1382</v>
      </c>
      <c r="B1185" s="59" t="s">
        <v>1118</v>
      </c>
      <c r="C1185" s="58">
        <v>13045</v>
      </c>
      <c r="D1185" s="50">
        <v>55217</v>
      </c>
    </row>
    <row r="1186" spans="1:4">
      <c r="A1186" s="58">
        <v>1383</v>
      </c>
      <c r="B1186" s="59" t="s">
        <v>1119</v>
      </c>
      <c r="C1186" s="58">
        <v>13084</v>
      </c>
      <c r="D1186" s="50">
        <v>55217</v>
      </c>
    </row>
    <row r="1187" spans="1:4">
      <c r="A1187" s="58">
        <v>1384</v>
      </c>
      <c r="B1187" s="59" t="s">
        <v>1120</v>
      </c>
      <c r="C1187" s="58">
        <v>13140</v>
      </c>
      <c r="D1187" s="50">
        <v>55217</v>
      </c>
    </row>
    <row r="1188" spans="1:4">
      <c r="A1188" s="58">
        <v>1385</v>
      </c>
      <c r="B1188" s="59" t="s">
        <v>1121</v>
      </c>
      <c r="C1188" s="58">
        <v>13273</v>
      </c>
      <c r="D1188" s="50">
        <v>55217</v>
      </c>
    </row>
    <row r="1189" spans="1:4">
      <c r="A1189" s="58">
        <v>1386</v>
      </c>
      <c r="B1189" s="59" t="s">
        <v>1122</v>
      </c>
      <c r="C1189" s="58">
        <v>11586</v>
      </c>
      <c r="D1189" s="50">
        <v>55217</v>
      </c>
    </row>
    <row r="1190" spans="1:4">
      <c r="A1190" s="58">
        <v>1387</v>
      </c>
      <c r="B1190" s="59" t="s">
        <v>1123</v>
      </c>
      <c r="C1190" s="58">
        <v>13086</v>
      </c>
      <c r="D1190" s="50">
        <v>55217</v>
      </c>
    </row>
    <row r="1191" spans="1:4">
      <c r="A1191" s="58">
        <v>1388</v>
      </c>
      <c r="B1191" s="59" t="s">
        <v>1124</v>
      </c>
      <c r="C1191" s="58">
        <v>12134</v>
      </c>
      <c r="D1191" s="50">
        <v>55217</v>
      </c>
    </row>
    <row r="1192" spans="1:4">
      <c r="A1192" s="58">
        <v>1389</v>
      </c>
      <c r="B1192" s="59" t="s">
        <v>1125</v>
      </c>
      <c r="C1192" s="58">
        <v>10075</v>
      </c>
      <c r="D1192" s="50">
        <v>55212</v>
      </c>
    </row>
    <row r="1193" spans="1:4">
      <c r="A1193" s="58">
        <v>1390</v>
      </c>
      <c r="B1193" s="59" t="s">
        <v>1126</v>
      </c>
      <c r="C1193" s="58">
        <v>10460</v>
      </c>
      <c r="D1193" s="50">
        <v>55217</v>
      </c>
    </row>
    <row r="1194" spans="1:4">
      <c r="A1194" s="58">
        <v>1391</v>
      </c>
      <c r="B1194" s="59" t="s">
        <v>1127</v>
      </c>
      <c r="C1194" s="58">
        <v>10810</v>
      </c>
      <c r="D1194" s="50">
        <v>55217</v>
      </c>
    </row>
    <row r="1195" spans="1:4">
      <c r="A1195" s="58">
        <v>1392</v>
      </c>
      <c r="B1195" s="59" t="s">
        <v>1128</v>
      </c>
      <c r="C1195" s="58">
        <v>13087</v>
      </c>
      <c r="D1195" s="50">
        <v>55216</v>
      </c>
    </row>
    <row r="1196" spans="1:4">
      <c r="A1196" s="58">
        <v>1393</v>
      </c>
      <c r="B1196" s="59" t="s">
        <v>1129</v>
      </c>
      <c r="C1196" s="58">
        <v>13258</v>
      </c>
      <c r="D1196" s="50">
        <v>55217</v>
      </c>
    </row>
    <row r="1197" spans="1:4">
      <c r="A1197" s="58">
        <v>1394</v>
      </c>
      <c r="B1197" s="59" t="s">
        <v>1130</v>
      </c>
      <c r="C1197" s="58">
        <v>13478</v>
      </c>
      <c r="D1197" s="50">
        <v>55213</v>
      </c>
    </row>
    <row r="1198" spans="1:4">
      <c r="A1198" s="58">
        <v>1395</v>
      </c>
      <c r="B1198" s="59" t="s">
        <v>1131</v>
      </c>
      <c r="C1198" s="58">
        <v>13259</v>
      </c>
      <c r="D1198" s="50">
        <v>55219</v>
      </c>
    </row>
    <row r="1199" spans="1:4">
      <c r="A1199" s="58">
        <v>1396</v>
      </c>
      <c r="B1199" s="59" t="s">
        <v>1132</v>
      </c>
      <c r="C1199" s="58">
        <v>11304</v>
      </c>
      <c r="D1199" s="50">
        <v>55219</v>
      </c>
    </row>
    <row r="1200" spans="1:4">
      <c r="A1200" s="58">
        <v>1397</v>
      </c>
      <c r="B1200" s="59" t="s">
        <v>1133</v>
      </c>
      <c r="C1200" s="58">
        <v>13264</v>
      </c>
      <c r="D1200" s="50">
        <v>55217</v>
      </c>
    </row>
    <row r="1201" spans="1:4">
      <c r="A1201" s="58">
        <v>1398</v>
      </c>
      <c r="B1201" s="59" t="s">
        <v>1134</v>
      </c>
      <c r="C1201" s="58">
        <v>12968</v>
      </c>
      <c r="D1201" s="50">
        <v>55217</v>
      </c>
    </row>
    <row r="1202" spans="1:4">
      <c r="A1202" s="58">
        <v>1400</v>
      </c>
      <c r="B1202" s="59" t="s">
        <v>1135</v>
      </c>
      <c r="C1202" s="58">
        <v>10556</v>
      </c>
      <c r="D1202" s="50">
        <v>55217</v>
      </c>
    </row>
    <row r="1203" spans="1:4">
      <c r="A1203" s="58">
        <v>1401</v>
      </c>
      <c r="B1203" s="59" t="s">
        <v>1136</v>
      </c>
      <c r="C1203" s="58">
        <v>12760</v>
      </c>
      <c r="D1203" s="50">
        <v>55217</v>
      </c>
    </row>
    <row r="1204" spans="1:4">
      <c r="A1204" s="58">
        <v>1402</v>
      </c>
      <c r="B1204" s="59" t="s">
        <v>1137</v>
      </c>
      <c r="C1204" s="58">
        <v>10603</v>
      </c>
      <c r="D1204" s="50">
        <v>55219</v>
      </c>
    </row>
    <row r="1205" spans="1:4">
      <c r="A1205" s="58">
        <v>1403</v>
      </c>
      <c r="B1205" s="59" t="s">
        <v>1138</v>
      </c>
      <c r="C1205" s="58">
        <v>13203</v>
      </c>
      <c r="D1205" s="50">
        <v>55218</v>
      </c>
    </row>
    <row r="1206" spans="1:4">
      <c r="A1206" s="58">
        <v>1405</v>
      </c>
      <c r="B1206" s="59" t="s">
        <v>1139</v>
      </c>
      <c r="C1206" s="58">
        <v>11413</v>
      </c>
      <c r="D1206" s="50">
        <v>55216</v>
      </c>
    </row>
    <row r="1207" spans="1:4">
      <c r="A1207" s="58">
        <v>1406</v>
      </c>
      <c r="B1207" s="59" t="s">
        <v>1140</v>
      </c>
      <c r="C1207" s="58">
        <v>12742</v>
      </c>
      <c r="D1207" s="50">
        <v>55219</v>
      </c>
    </row>
    <row r="1208" spans="1:4">
      <c r="A1208" s="58">
        <v>1407</v>
      </c>
      <c r="B1208" s="59" t="s">
        <v>1141</v>
      </c>
      <c r="C1208" s="58" t="s">
        <v>1142</v>
      </c>
      <c r="D1208" s="50">
        <v>55217</v>
      </c>
    </row>
    <row r="1209" spans="1:4">
      <c r="A1209" s="58">
        <v>1408</v>
      </c>
      <c r="B1209" s="59" t="s">
        <v>1143</v>
      </c>
      <c r="C1209" s="58">
        <v>13311</v>
      </c>
      <c r="D1209" s="50">
        <v>55214</v>
      </c>
    </row>
    <row r="1210" spans="1:4">
      <c r="A1210" s="58">
        <v>1409</v>
      </c>
      <c r="B1210" s="59" t="s">
        <v>1144</v>
      </c>
      <c r="C1210" s="58">
        <v>10010</v>
      </c>
      <c r="D1210" s="50">
        <v>55217</v>
      </c>
    </row>
    <row r="1211" spans="1:4">
      <c r="A1211" s="58">
        <v>1410</v>
      </c>
      <c r="B1211" s="59" t="s">
        <v>1145</v>
      </c>
      <c r="C1211" s="58">
        <v>10895</v>
      </c>
      <c r="D1211" s="50">
        <v>55218</v>
      </c>
    </row>
    <row r="1212" spans="1:4">
      <c r="A1212" s="58">
        <v>1411</v>
      </c>
      <c r="B1212" s="59" t="s">
        <v>1146</v>
      </c>
      <c r="C1212" s="58">
        <v>13074</v>
      </c>
      <c r="D1212" s="50">
        <v>55212</v>
      </c>
    </row>
    <row r="1213" spans="1:4">
      <c r="A1213" s="58">
        <v>1412</v>
      </c>
      <c r="B1213" s="59" t="s">
        <v>483</v>
      </c>
      <c r="C1213" s="58">
        <v>13011</v>
      </c>
      <c r="D1213" s="50">
        <v>55213</v>
      </c>
    </row>
    <row r="1214" spans="1:4">
      <c r="A1214" s="58">
        <v>1413</v>
      </c>
      <c r="B1214" s="59" t="s">
        <v>1147</v>
      </c>
      <c r="C1214" s="58">
        <v>13073</v>
      </c>
      <c r="D1214" s="50">
        <v>55212</v>
      </c>
    </row>
    <row r="1215" spans="1:4">
      <c r="A1215" s="58">
        <v>1414</v>
      </c>
      <c r="B1215" s="59" t="s">
        <v>1148</v>
      </c>
      <c r="C1215" s="58">
        <v>13041</v>
      </c>
      <c r="D1215" s="50">
        <v>55217</v>
      </c>
    </row>
    <row r="1216" spans="1:4">
      <c r="A1216" s="58">
        <v>1415</v>
      </c>
      <c r="B1216" s="59" t="s">
        <v>1149</v>
      </c>
      <c r="C1216" s="58">
        <v>10536</v>
      </c>
      <c r="D1216" s="50">
        <v>55217</v>
      </c>
    </row>
    <row r="1217" spans="1:4">
      <c r="A1217" s="58">
        <v>1416</v>
      </c>
      <c r="B1217" s="59" t="s">
        <v>1150</v>
      </c>
      <c r="C1217" s="58">
        <v>12802</v>
      </c>
      <c r="D1217" s="50">
        <v>55217</v>
      </c>
    </row>
    <row r="1218" spans="1:4">
      <c r="A1218" s="58">
        <v>1417</v>
      </c>
      <c r="B1218" s="59" t="s">
        <v>1151</v>
      </c>
      <c r="C1218" s="58">
        <v>10158</v>
      </c>
      <c r="D1218" s="50">
        <v>55216</v>
      </c>
    </row>
    <row r="1219" spans="1:4">
      <c r="A1219" s="58">
        <v>1418</v>
      </c>
      <c r="B1219" s="59" t="s">
        <v>1152</v>
      </c>
      <c r="C1219" s="58">
        <v>13043</v>
      </c>
      <c r="D1219" s="50">
        <v>55217</v>
      </c>
    </row>
    <row r="1220" spans="1:4">
      <c r="A1220" s="58">
        <v>1419</v>
      </c>
      <c r="B1220" s="59" t="s">
        <v>1153</v>
      </c>
      <c r="C1220" s="58">
        <v>12749</v>
      </c>
      <c r="D1220" s="50">
        <v>55217</v>
      </c>
    </row>
    <row r="1221" spans="1:4">
      <c r="A1221" s="58">
        <v>1421</v>
      </c>
      <c r="B1221" s="59" t="s">
        <v>1154</v>
      </c>
      <c r="C1221" s="58">
        <v>10203</v>
      </c>
      <c r="D1221" s="50">
        <v>55218</v>
      </c>
    </row>
    <row r="1222" spans="1:4">
      <c r="A1222" s="58">
        <v>1422</v>
      </c>
      <c r="B1222" s="59" t="s">
        <v>1155</v>
      </c>
      <c r="C1222" s="58">
        <v>13178</v>
      </c>
      <c r="D1222" s="50">
        <v>55218</v>
      </c>
    </row>
    <row r="1223" spans="1:4">
      <c r="A1223" s="58">
        <v>1423</v>
      </c>
      <c r="B1223" s="59" t="s">
        <v>1156</v>
      </c>
      <c r="C1223" s="58">
        <v>11118</v>
      </c>
      <c r="D1223" s="50">
        <v>55217</v>
      </c>
    </row>
    <row r="1224" spans="1:4">
      <c r="A1224" s="58">
        <v>1424</v>
      </c>
      <c r="B1224" s="59" t="s">
        <v>1157</v>
      </c>
      <c r="C1224" s="58">
        <v>10281</v>
      </c>
      <c r="D1224" s="50">
        <v>55217</v>
      </c>
    </row>
    <row r="1225" spans="1:4">
      <c r="A1225" s="58">
        <v>1425</v>
      </c>
      <c r="B1225" s="59" t="s">
        <v>1158</v>
      </c>
      <c r="C1225" s="58">
        <v>13169</v>
      </c>
      <c r="D1225" s="50">
        <v>55217</v>
      </c>
    </row>
    <row r="1226" spans="1:4">
      <c r="A1226" s="58">
        <v>1426</v>
      </c>
      <c r="B1226" s="59" t="s">
        <v>1159</v>
      </c>
      <c r="C1226" s="58">
        <v>13109</v>
      </c>
      <c r="D1226" s="50">
        <v>55219</v>
      </c>
    </row>
    <row r="1227" spans="1:4">
      <c r="A1227" s="58">
        <v>1427</v>
      </c>
      <c r="B1227" s="59" t="s">
        <v>1160</v>
      </c>
      <c r="C1227" s="58">
        <v>11068</v>
      </c>
      <c r="D1227" s="50">
        <v>55217</v>
      </c>
    </row>
    <row r="1228" spans="1:4">
      <c r="A1228" s="58">
        <v>1428</v>
      </c>
      <c r="B1228" s="59" t="s">
        <v>1161</v>
      </c>
      <c r="C1228" s="58">
        <v>13204</v>
      </c>
      <c r="D1228" s="50">
        <v>55216</v>
      </c>
    </row>
    <row r="1229" spans="1:4">
      <c r="A1229" s="58">
        <v>1429</v>
      </c>
      <c r="B1229" s="59" t="s">
        <v>1162</v>
      </c>
      <c r="C1229" s="58">
        <v>11321</v>
      </c>
      <c r="D1229" s="50">
        <v>55217</v>
      </c>
    </row>
    <row r="1230" spans="1:4">
      <c r="A1230" s="58">
        <v>1430</v>
      </c>
      <c r="B1230" s="59" t="s">
        <v>1163</v>
      </c>
      <c r="C1230" s="58">
        <v>13082</v>
      </c>
      <c r="D1230" s="50">
        <v>55217</v>
      </c>
    </row>
    <row r="1231" spans="1:4">
      <c r="A1231" s="58">
        <v>1431</v>
      </c>
      <c r="B1231" s="59" t="s">
        <v>1164</v>
      </c>
      <c r="C1231" s="58">
        <v>13077</v>
      </c>
      <c r="D1231" s="50">
        <v>55215</v>
      </c>
    </row>
    <row r="1232" spans="1:4">
      <c r="A1232" s="58">
        <v>1433</v>
      </c>
      <c r="B1232" s="59" t="s">
        <v>1165</v>
      </c>
      <c r="C1232" s="58">
        <v>13297</v>
      </c>
      <c r="D1232" s="50">
        <v>55215</v>
      </c>
    </row>
    <row r="1233" spans="1:4">
      <c r="A1233" s="58">
        <v>1434</v>
      </c>
      <c r="B1233" s="59" t="s">
        <v>1166</v>
      </c>
      <c r="C1233" s="58">
        <v>13294</v>
      </c>
      <c r="D1233" s="50">
        <v>55213</v>
      </c>
    </row>
    <row r="1234" spans="1:4">
      <c r="A1234" s="58">
        <v>1435</v>
      </c>
      <c r="B1234" s="59" t="s">
        <v>1167</v>
      </c>
      <c r="C1234" s="58">
        <v>12405</v>
      </c>
      <c r="D1234" s="50">
        <v>55217</v>
      </c>
    </row>
    <row r="1235" spans="1:4">
      <c r="A1235" s="58">
        <v>1436</v>
      </c>
      <c r="B1235" s="59" t="s">
        <v>1168</v>
      </c>
      <c r="D1235" s="50">
        <v>55212</v>
      </c>
    </row>
    <row r="1236" spans="1:4">
      <c r="A1236" s="58">
        <v>1437</v>
      </c>
      <c r="B1236" s="59" t="s">
        <v>1169</v>
      </c>
      <c r="C1236" s="58">
        <v>12789</v>
      </c>
      <c r="D1236" s="50">
        <v>55219</v>
      </c>
    </row>
    <row r="1237" spans="1:4">
      <c r="A1237" s="58">
        <v>1438</v>
      </c>
      <c r="B1237" s="59" t="s">
        <v>1170</v>
      </c>
      <c r="C1237" s="58">
        <v>13236</v>
      </c>
      <c r="D1237" s="50">
        <v>55217</v>
      </c>
    </row>
    <row r="1238" spans="1:4">
      <c r="A1238" s="58">
        <v>1439</v>
      </c>
      <c r="B1238" s="59" t="s">
        <v>1171</v>
      </c>
      <c r="C1238" s="58">
        <v>13078</v>
      </c>
      <c r="D1238" s="50">
        <v>55212</v>
      </c>
    </row>
    <row r="1239" spans="1:4">
      <c r="A1239" s="58">
        <v>1440</v>
      </c>
      <c r="B1239" s="59" t="s">
        <v>1172</v>
      </c>
      <c r="C1239" s="58">
        <v>10616</v>
      </c>
      <c r="D1239" s="50">
        <v>55217</v>
      </c>
    </row>
    <row r="1240" spans="1:4">
      <c r="A1240" s="58">
        <v>1441</v>
      </c>
      <c r="B1240" s="59" t="s">
        <v>1173</v>
      </c>
      <c r="C1240" s="58">
        <v>10935</v>
      </c>
      <c r="D1240" s="50">
        <v>55217</v>
      </c>
    </row>
    <row r="1241" spans="1:4">
      <c r="A1241" s="58">
        <v>1442</v>
      </c>
      <c r="B1241" s="59" t="s">
        <v>1174</v>
      </c>
      <c r="C1241" s="58">
        <v>11183</v>
      </c>
      <c r="D1241" s="50">
        <v>55216</v>
      </c>
    </row>
    <row r="1242" spans="1:4">
      <c r="A1242" s="58">
        <v>1443</v>
      </c>
      <c r="B1242" s="59" t="s">
        <v>1175</v>
      </c>
      <c r="C1242" s="58">
        <v>13042</v>
      </c>
      <c r="D1242" s="50">
        <v>55217</v>
      </c>
    </row>
    <row r="1243" spans="1:4">
      <c r="A1243" s="58">
        <v>1444</v>
      </c>
      <c r="B1243" s="59" t="s">
        <v>1176</v>
      </c>
      <c r="C1243" s="58">
        <v>13155</v>
      </c>
      <c r="D1243" s="50">
        <v>55217</v>
      </c>
    </row>
    <row r="1244" spans="1:4">
      <c r="A1244" s="58">
        <v>1445</v>
      </c>
      <c r="B1244" s="59" t="s">
        <v>1177</v>
      </c>
      <c r="C1244" s="58">
        <v>13156</v>
      </c>
      <c r="D1244" s="50">
        <v>55217</v>
      </c>
    </row>
    <row r="1245" spans="1:4">
      <c r="A1245" s="58">
        <v>1446</v>
      </c>
      <c r="B1245" s="59" t="s">
        <v>1178</v>
      </c>
      <c r="C1245" s="58">
        <v>13046</v>
      </c>
      <c r="D1245" s="50">
        <v>55217</v>
      </c>
    </row>
    <row r="1246" spans="1:4">
      <c r="A1246" s="58">
        <v>1447</v>
      </c>
      <c r="B1246" s="59" t="s">
        <v>1179</v>
      </c>
      <c r="C1246" s="58">
        <v>11429</v>
      </c>
      <c r="D1246" s="50">
        <v>55217</v>
      </c>
    </row>
    <row r="1247" spans="1:4">
      <c r="A1247" s="58">
        <v>1448</v>
      </c>
      <c r="B1247" s="59" t="s">
        <v>1180</v>
      </c>
      <c r="C1247" s="58">
        <v>11483</v>
      </c>
      <c r="D1247" s="50">
        <v>55217</v>
      </c>
    </row>
    <row r="1248" spans="1:4">
      <c r="A1248" s="58">
        <v>1449</v>
      </c>
      <c r="B1248" s="59" t="s">
        <v>1181</v>
      </c>
      <c r="C1248" s="58">
        <v>11613</v>
      </c>
      <c r="D1248" s="50">
        <v>55217</v>
      </c>
    </row>
    <row r="1249" spans="1:4">
      <c r="A1249" s="58">
        <v>1450</v>
      </c>
      <c r="B1249" s="59" t="s">
        <v>1182</v>
      </c>
      <c r="C1249" s="58">
        <v>12765</v>
      </c>
      <c r="D1249" s="50">
        <v>55215</v>
      </c>
    </row>
    <row r="1250" spans="1:4">
      <c r="A1250" s="58">
        <v>1451</v>
      </c>
      <c r="B1250" s="59" t="s">
        <v>1183</v>
      </c>
      <c r="C1250" s="58">
        <v>11723</v>
      </c>
      <c r="D1250" s="50">
        <v>55217</v>
      </c>
    </row>
    <row r="1251" spans="1:4">
      <c r="A1251" s="58">
        <v>1452</v>
      </c>
      <c r="B1251" s="59" t="s">
        <v>1184</v>
      </c>
      <c r="C1251" s="58">
        <v>11700</v>
      </c>
      <c r="D1251" s="50">
        <v>55217</v>
      </c>
    </row>
    <row r="1252" spans="1:4">
      <c r="A1252" s="58">
        <v>1453</v>
      </c>
      <c r="B1252" s="59" t="s">
        <v>1185</v>
      </c>
      <c r="C1252" s="58">
        <v>11927</v>
      </c>
      <c r="D1252" s="50">
        <v>55217</v>
      </c>
    </row>
    <row r="1253" spans="1:4">
      <c r="A1253" s="58">
        <v>1454</v>
      </c>
      <c r="B1253" s="59" t="s">
        <v>1186</v>
      </c>
      <c r="C1253" s="58">
        <v>12040</v>
      </c>
      <c r="D1253" s="50">
        <v>55217</v>
      </c>
    </row>
    <row r="1254" spans="1:4">
      <c r="A1254" s="58">
        <v>1455</v>
      </c>
      <c r="B1254" s="59" t="s">
        <v>1187</v>
      </c>
      <c r="C1254" s="58">
        <v>11053</v>
      </c>
      <c r="D1254" s="50">
        <v>55217</v>
      </c>
    </row>
    <row r="1255" spans="1:4">
      <c r="A1255" s="58">
        <v>1456</v>
      </c>
      <c r="B1255" s="59" t="s">
        <v>1188</v>
      </c>
      <c r="C1255" s="58">
        <v>13114</v>
      </c>
      <c r="D1255" s="50">
        <v>55219</v>
      </c>
    </row>
    <row r="1256" spans="1:4">
      <c r="A1256" s="58">
        <v>1457</v>
      </c>
      <c r="B1256" s="59" t="s">
        <v>1189</v>
      </c>
      <c r="C1256" s="58">
        <v>11269</v>
      </c>
      <c r="D1256" s="50">
        <v>55217</v>
      </c>
    </row>
    <row r="1257" spans="1:4">
      <c r="A1257" s="58">
        <v>1458</v>
      </c>
      <c r="B1257" s="59" t="s">
        <v>1190</v>
      </c>
      <c r="C1257" s="58">
        <v>11635</v>
      </c>
      <c r="D1257" s="50">
        <v>55217</v>
      </c>
    </row>
    <row r="1258" spans="1:4">
      <c r="A1258" s="58">
        <v>1459</v>
      </c>
      <c r="B1258" s="59" t="s">
        <v>1191</v>
      </c>
      <c r="C1258" s="58">
        <v>13239</v>
      </c>
      <c r="D1258" s="50">
        <v>55217</v>
      </c>
    </row>
    <row r="1259" spans="1:4">
      <c r="A1259" s="58">
        <v>1460</v>
      </c>
      <c r="B1259" s="59" t="s">
        <v>1192</v>
      </c>
      <c r="C1259" s="58">
        <v>10151</v>
      </c>
      <c r="D1259" s="50">
        <v>55217</v>
      </c>
    </row>
    <row r="1260" spans="1:4">
      <c r="A1260" s="58">
        <v>1461</v>
      </c>
      <c r="B1260" s="59" t="s">
        <v>1193</v>
      </c>
      <c r="C1260" s="58">
        <v>13448</v>
      </c>
      <c r="D1260" s="50">
        <v>55219</v>
      </c>
    </row>
    <row r="1261" spans="1:4">
      <c r="A1261" s="58">
        <v>1462</v>
      </c>
      <c r="B1261" s="59" t="s">
        <v>1194</v>
      </c>
      <c r="C1261" s="58">
        <v>13234</v>
      </c>
      <c r="D1261" s="50">
        <v>55217</v>
      </c>
    </row>
    <row r="1262" spans="1:4">
      <c r="A1262" s="58">
        <v>1463</v>
      </c>
      <c r="B1262" s="59" t="s">
        <v>1195</v>
      </c>
      <c r="C1262" s="58">
        <v>10196</v>
      </c>
      <c r="D1262" s="50">
        <v>55218</v>
      </c>
    </row>
    <row r="1263" spans="1:4">
      <c r="A1263" s="58">
        <v>1464</v>
      </c>
      <c r="B1263" s="59" t="s">
        <v>1196</v>
      </c>
      <c r="C1263" s="58">
        <v>10851</v>
      </c>
      <c r="D1263" s="50">
        <v>55217</v>
      </c>
    </row>
    <row r="1264" spans="1:4">
      <c r="A1264" s="58">
        <v>1465</v>
      </c>
      <c r="B1264" s="59" t="s">
        <v>1197</v>
      </c>
      <c r="C1264" s="58">
        <v>13022</v>
      </c>
      <c r="D1264" s="50">
        <v>55217</v>
      </c>
    </row>
    <row r="1265" spans="1:4">
      <c r="A1265" s="58">
        <v>1466</v>
      </c>
      <c r="B1265" s="59" t="s">
        <v>1198</v>
      </c>
      <c r="C1265" s="58">
        <v>10879</v>
      </c>
      <c r="D1265" s="50">
        <v>55217</v>
      </c>
    </row>
    <row r="1266" spans="1:4">
      <c r="A1266" s="58">
        <v>1467</v>
      </c>
      <c r="B1266" s="59" t="s">
        <v>1199</v>
      </c>
      <c r="C1266" s="58">
        <v>10092</v>
      </c>
      <c r="D1266" s="50">
        <v>55213</v>
      </c>
    </row>
    <row r="1267" spans="1:4">
      <c r="A1267" s="58">
        <v>1468</v>
      </c>
      <c r="B1267" s="59" t="s">
        <v>726</v>
      </c>
      <c r="C1267" s="58">
        <v>13372</v>
      </c>
      <c r="D1267" s="50">
        <v>55215</v>
      </c>
    </row>
    <row r="1268" spans="1:4">
      <c r="A1268" s="58">
        <v>1469</v>
      </c>
      <c r="B1268" s="59" t="s">
        <v>1200</v>
      </c>
      <c r="C1268" s="58">
        <v>10069</v>
      </c>
      <c r="D1268" s="50">
        <v>55215</v>
      </c>
    </row>
    <row r="1269" spans="1:4">
      <c r="A1269" s="58">
        <v>1470</v>
      </c>
      <c r="B1269" s="59" t="s">
        <v>1201</v>
      </c>
      <c r="C1269" s="58">
        <v>13449</v>
      </c>
      <c r="D1269"/>
    </row>
    <row r="1270" spans="1:4">
      <c r="A1270" s="58">
        <v>1471</v>
      </c>
      <c r="B1270" s="59" t="s">
        <v>1202</v>
      </c>
      <c r="C1270" s="58">
        <v>13436</v>
      </c>
      <c r="D1270" s="50">
        <v>55217</v>
      </c>
    </row>
    <row r="1271" spans="1:4">
      <c r="A1271" s="58">
        <v>1472</v>
      </c>
      <c r="B1271" s="59" t="s">
        <v>1203</v>
      </c>
      <c r="C1271" s="58">
        <v>11799</v>
      </c>
      <c r="D1271" s="50">
        <v>55215</v>
      </c>
    </row>
    <row r="1272" spans="1:4">
      <c r="A1272" s="58">
        <v>1473</v>
      </c>
      <c r="B1272" s="59" t="s">
        <v>1204</v>
      </c>
      <c r="C1272" s="58">
        <v>11102</v>
      </c>
      <c r="D1272" s="50">
        <v>55215</v>
      </c>
    </row>
    <row r="1273" spans="1:4">
      <c r="A1273" s="58">
        <v>1474</v>
      </c>
      <c r="B1273" s="59" t="s">
        <v>1205</v>
      </c>
      <c r="C1273" s="58">
        <v>13469</v>
      </c>
      <c r="D1273" s="50">
        <v>55212</v>
      </c>
    </row>
    <row r="1274" spans="1:4">
      <c r="A1274" s="58">
        <v>1475</v>
      </c>
      <c r="B1274" s="59" t="s">
        <v>1206</v>
      </c>
      <c r="C1274" s="58">
        <v>11403</v>
      </c>
      <c r="D1274" s="50">
        <v>55216</v>
      </c>
    </row>
    <row r="1275" spans="1:4">
      <c r="A1275" s="58">
        <v>1477</v>
      </c>
      <c r="B1275" s="59" t="s">
        <v>1207</v>
      </c>
      <c r="C1275" s="58">
        <v>13517</v>
      </c>
      <c r="D1275" s="50">
        <v>55217</v>
      </c>
    </row>
    <row r="1276" spans="1:4">
      <c r="A1276" s="58">
        <v>1481</v>
      </c>
      <c r="B1276" s="59" t="s">
        <v>1208</v>
      </c>
      <c r="C1276" s="58">
        <v>11477</v>
      </c>
      <c r="D1276" s="50">
        <v>55214</v>
      </c>
    </row>
    <row r="1277" spans="1:4">
      <c r="A1277" s="58">
        <v>1482</v>
      </c>
      <c r="B1277" s="59" t="s">
        <v>1209</v>
      </c>
      <c r="C1277" s="58">
        <v>10893</v>
      </c>
      <c r="D1277" s="50">
        <v>55218</v>
      </c>
    </row>
    <row r="1278" spans="1:4">
      <c r="A1278" s="58">
        <v>1483</v>
      </c>
      <c r="B1278" s="59" t="s">
        <v>1210</v>
      </c>
      <c r="C1278" s="58">
        <v>13477</v>
      </c>
      <c r="D1278" s="50">
        <v>55217</v>
      </c>
    </row>
    <row r="1279" spans="1:4">
      <c r="A1279" s="58">
        <v>1484</v>
      </c>
      <c r="B1279" s="59" t="s">
        <v>351</v>
      </c>
      <c r="C1279" s="58">
        <v>12251</v>
      </c>
      <c r="D1279" s="50">
        <v>55217</v>
      </c>
    </row>
    <row r="1280" spans="1:4">
      <c r="A1280" s="58">
        <v>1485</v>
      </c>
      <c r="B1280" s="59" t="s">
        <v>89</v>
      </c>
      <c r="C1280" s="58">
        <v>10848</v>
      </c>
      <c r="D1280" s="50">
        <v>55218</v>
      </c>
    </row>
    <row r="1281" spans="1:4">
      <c r="A1281" s="58">
        <v>1486</v>
      </c>
      <c r="B1281" s="59" t="s">
        <v>1211</v>
      </c>
      <c r="C1281" s="58">
        <v>12594</v>
      </c>
      <c r="D1281" s="50">
        <v>55217</v>
      </c>
    </row>
    <row r="1282" spans="1:4">
      <c r="A1282" s="58">
        <v>1487</v>
      </c>
      <c r="B1282" s="59" t="s">
        <v>1212</v>
      </c>
      <c r="C1282" s="58">
        <v>13499</v>
      </c>
      <c r="D1282" s="50">
        <v>55219</v>
      </c>
    </row>
    <row r="1283" spans="1:4">
      <c r="A1283" s="58">
        <v>1488</v>
      </c>
      <c r="B1283" s="59" t="s">
        <v>1213</v>
      </c>
      <c r="C1283" s="58">
        <v>13537</v>
      </c>
      <c r="D1283" s="50">
        <v>55218</v>
      </c>
    </row>
    <row r="1284" spans="1:4">
      <c r="A1284" s="58">
        <v>1489</v>
      </c>
      <c r="B1284" s="59" t="s">
        <v>1214</v>
      </c>
      <c r="C1284" s="58">
        <v>13549</v>
      </c>
      <c r="D1284" s="50">
        <v>55219</v>
      </c>
    </row>
    <row r="1285" spans="1:4">
      <c r="A1285" s="58">
        <v>1490</v>
      </c>
      <c r="B1285" s="59" t="s">
        <v>1215</v>
      </c>
      <c r="C1285" s="58">
        <v>11076</v>
      </c>
      <c r="D1285" s="50">
        <v>55217</v>
      </c>
    </row>
    <row r="1286" spans="1:4">
      <c r="A1286" s="58">
        <v>1491</v>
      </c>
      <c r="B1286" s="59" t="s">
        <v>1216</v>
      </c>
      <c r="C1286" s="58">
        <v>13590</v>
      </c>
      <c r="D1286" s="50">
        <v>55212</v>
      </c>
    </row>
    <row r="1287" spans="1:4">
      <c r="A1287" s="58">
        <v>1492</v>
      </c>
      <c r="B1287" s="59" t="s">
        <v>1217</v>
      </c>
      <c r="C1287" s="58">
        <v>14473</v>
      </c>
      <c r="D1287" s="50">
        <v>55217</v>
      </c>
    </row>
    <row r="1288" spans="1:4">
      <c r="A1288" s="58">
        <v>1493</v>
      </c>
      <c r="B1288" s="59" t="s">
        <v>1218</v>
      </c>
      <c r="C1288" s="58">
        <v>13553</v>
      </c>
      <c r="D1288" s="50">
        <v>55217</v>
      </c>
    </row>
    <row r="1289" spans="1:4">
      <c r="A1289" s="58">
        <v>1494</v>
      </c>
      <c r="B1289" s="59" t="s">
        <v>1219</v>
      </c>
      <c r="C1289" s="58">
        <v>13554</v>
      </c>
      <c r="D1289" s="50">
        <v>55213</v>
      </c>
    </row>
    <row r="1290" spans="1:4">
      <c r="A1290" s="58">
        <v>1495</v>
      </c>
      <c r="B1290" s="59" t="s">
        <v>1220</v>
      </c>
      <c r="C1290" s="58">
        <v>10095</v>
      </c>
      <c r="D1290" s="50">
        <v>55213</v>
      </c>
    </row>
    <row r="1291" spans="1:4">
      <c r="A1291" s="58">
        <v>1496</v>
      </c>
      <c r="B1291" s="59" t="s">
        <v>1221</v>
      </c>
      <c r="C1291" s="58">
        <v>12089</v>
      </c>
      <c r="D1291" s="50">
        <v>55218</v>
      </c>
    </row>
    <row r="1292" spans="1:4">
      <c r="A1292" s="58">
        <v>1497</v>
      </c>
      <c r="B1292" s="59" t="s">
        <v>1222</v>
      </c>
      <c r="C1292" s="58">
        <v>13615</v>
      </c>
      <c r="D1292" s="50">
        <v>55212</v>
      </c>
    </row>
    <row r="1293" spans="1:4">
      <c r="A1293" s="58">
        <v>1498</v>
      </c>
      <c r="B1293" s="59" t="s">
        <v>1223</v>
      </c>
      <c r="C1293" s="58">
        <v>11749</v>
      </c>
      <c r="D1293" s="50">
        <v>55219</v>
      </c>
    </row>
    <row r="1294" spans="1:4">
      <c r="A1294" s="58">
        <v>1499</v>
      </c>
      <c r="B1294" s="59" t="s">
        <v>1224</v>
      </c>
      <c r="D1294" s="50">
        <v>55219</v>
      </c>
    </row>
    <row r="1295" spans="1:4">
      <c r="A1295" s="58">
        <v>1500</v>
      </c>
      <c r="B1295" s="59" t="s">
        <v>1225</v>
      </c>
      <c r="C1295" s="58">
        <v>13076</v>
      </c>
      <c r="D1295" s="50">
        <v>55212</v>
      </c>
    </row>
    <row r="1296" spans="1:4">
      <c r="A1296" s="58">
        <v>1501</v>
      </c>
      <c r="B1296" s="59" t="s">
        <v>1183</v>
      </c>
      <c r="D1296" s="50">
        <v>55217</v>
      </c>
    </row>
    <row r="1297" spans="1:4">
      <c r="A1297" s="58">
        <v>1502</v>
      </c>
      <c r="B1297" s="59" t="s">
        <v>1226</v>
      </c>
      <c r="C1297" s="58">
        <v>11390</v>
      </c>
      <c r="D1297" s="50">
        <v>55217</v>
      </c>
    </row>
    <row r="1298" spans="1:4">
      <c r="A1298" s="58">
        <v>1503</v>
      </c>
      <c r="B1298" s="59" t="s">
        <v>1227</v>
      </c>
      <c r="C1298" s="58">
        <v>13312</v>
      </c>
      <c r="D1298" s="50">
        <v>55217</v>
      </c>
    </row>
    <row r="1299" spans="1:4">
      <c r="A1299" s="58">
        <v>1505</v>
      </c>
      <c r="B1299" s="59" t="s">
        <v>1228</v>
      </c>
      <c r="C1299" s="58">
        <v>10845</v>
      </c>
      <c r="D1299" s="50">
        <v>55218</v>
      </c>
    </row>
    <row r="1300" spans="1:4">
      <c r="A1300" s="58">
        <v>1506</v>
      </c>
      <c r="B1300" s="59" t="s">
        <v>1229</v>
      </c>
      <c r="C1300" s="58">
        <v>14695</v>
      </c>
      <c r="D1300" s="50">
        <v>55218</v>
      </c>
    </row>
    <row r="1301" spans="1:4">
      <c r="A1301" s="58">
        <v>1507</v>
      </c>
      <c r="B1301" s="59" t="s">
        <v>1230</v>
      </c>
      <c r="D1301" s="50">
        <v>55213</v>
      </c>
    </row>
    <row r="1302" spans="1:4">
      <c r="A1302" s="58">
        <v>1508</v>
      </c>
      <c r="B1302" s="59" t="s">
        <v>1230</v>
      </c>
      <c r="D1302" s="50">
        <v>55213</v>
      </c>
    </row>
    <row r="1303" spans="1:4">
      <c r="A1303" s="58">
        <v>1509</v>
      </c>
      <c r="B1303" s="59" t="s">
        <v>1231</v>
      </c>
      <c r="D1303" s="50">
        <v>55217</v>
      </c>
    </row>
    <row r="1304" spans="1:4">
      <c r="A1304" s="58">
        <v>1510</v>
      </c>
      <c r="B1304" s="59" t="s">
        <v>1232</v>
      </c>
      <c r="D1304" s="50">
        <v>55212</v>
      </c>
    </row>
    <row r="1305" spans="1:4">
      <c r="A1305" s="58">
        <v>1511</v>
      </c>
      <c r="B1305" s="59" t="s">
        <v>1233</v>
      </c>
      <c r="C1305" s="58">
        <v>13922</v>
      </c>
      <c r="D1305" s="50">
        <v>55212</v>
      </c>
    </row>
    <row r="1306" spans="1:4">
      <c r="A1306" s="58">
        <v>1512</v>
      </c>
      <c r="B1306" s="59" t="s">
        <v>1234</v>
      </c>
      <c r="D1306" s="50">
        <v>55217</v>
      </c>
    </row>
    <row r="1307" spans="1:4">
      <c r="A1307" s="58">
        <v>1513</v>
      </c>
      <c r="B1307" s="59" t="s">
        <v>1235</v>
      </c>
      <c r="C1307" s="58">
        <v>13849</v>
      </c>
      <c r="D1307" s="50">
        <v>55218</v>
      </c>
    </row>
    <row r="1308" spans="1:4">
      <c r="A1308" s="58">
        <v>1514</v>
      </c>
      <c r="B1308" s="59" t="s">
        <v>1236</v>
      </c>
      <c r="C1308" s="58">
        <v>11396</v>
      </c>
      <c r="D1308" s="50">
        <v>55214</v>
      </c>
    </row>
    <row r="1309" spans="1:4">
      <c r="A1309" s="58">
        <v>1515</v>
      </c>
      <c r="B1309" s="59" t="s">
        <v>1237</v>
      </c>
      <c r="C1309" s="58">
        <v>11526</v>
      </c>
      <c r="D1309" s="50">
        <v>55214</v>
      </c>
    </row>
    <row r="1310" spans="1:4">
      <c r="A1310" s="58">
        <v>1516</v>
      </c>
      <c r="B1310" s="59" t="s">
        <v>1238</v>
      </c>
      <c r="D1310" s="50">
        <v>55217</v>
      </c>
    </row>
    <row r="1311" spans="1:4">
      <c r="A1311" s="58">
        <v>1517</v>
      </c>
      <c r="B1311" s="59" t="s">
        <v>1239</v>
      </c>
      <c r="C1311" s="58">
        <v>11718</v>
      </c>
      <c r="D1311" s="50">
        <v>55214</v>
      </c>
    </row>
    <row r="1312" spans="1:4">
      <c r="A1312" s="58">
        <v>1518</v>
      </c>
      <c r="B1312" s="59" t="s">
        <v>1240</v>
      </c>
      <c r="D1312" s="50">
        <v>55217</v>
      </c>
    </row>
    <row r="1313" spans="1:4">
      <c r="A1313" s="58">
        <v>1519</v>
      </c>
      <c r="B1313" s="59" t="s">
        <v>1241</v>
      </c>
      <c r="D1313" s="50">
        <v>55217</v>
      </c>
    </row>
    <row r="1314" spans="1:4">
      <c r="A1314" s="58">
        <v>1521</v>
      </c>
      <c r="B1314" s="59" t="s">
        <v>1242</v>
      </c>
      <c r="D1314" s="50">
        <v>55219</v>
      </c>
    </row>
    <row r="1315" spans="1:4">
      <c r="A1315" s="58">
        <v>1522</v>
      </c>
      <c r="B1315" s="59" t="s">
        <v>1243</v>
      </c>
      <c r="C1315" s="58">
        <v>13788</v>
      </c>
      <c r="D1315" s="50">
        <v>55218</v>
      </c>
    </row>
    <row r="1316" spans="1:4">
      <c r="A1316" s="58">
        <v>1523</v>
      </c>
      <c r="B1316" s="59" t="s">
        <v>1244</v>
      </c>
      <c r="D1316" s="50">
        <v>55218</v>
      </c>
    </row>
    <row r="1317" spans="1:4">
      <c r="A1317" s="58">
        <v>1524</v>
      </c>
      <c r="B1317" s="59" t="s">
        <v>1245</v>
      </c>
      <c r="D1317" s="50">
        <v>55217</v>
      </c>
    </row>
    <row r="1318" spans="1:4">
      <c r="A1318" s="58">
        <v>1525</v>
      </c>
      <c r="B1318" s="59" t="s">
        <v>1246</v>
      </c>
      <c r="D1318" s="50">
        <v>55217</v>
      </c>
    </row>
    <row r="1319" spans="1:4">
      <c r="A1319" s="58">
        <v>1526</v>
      </c>
      <c r="B1319" s="59" t="s">
        <v>1247</v>
      </c>
      <c r="D1319" s="50">
        <v>55216</v>
      </c>
    </row>
    <row r="1320" spans="1:4">
      <c r="A1320" s="58">
        <v>1527</v>
      </c>
      <c r="B1320" s="59" t="s">
        <v>1219</v>
      </c>
      <c r="D1320" s="50">
        <v>55213</v>
      </c>
    </row>
    <row r="1321" spans="1:4">
      <c r="A1321" s="58">
        <v>1528</v>
      </c>
      <c r="B1321" s="59" t="s">
        <v>1248</v>
      </c>
      <c r="C1321" s="58">
        <v>13654</v>
      </c>
      <c r="D1321" s="50">
        <v>55212</v>
      </c>
    </row>
    <row r="1322" spans="1:4">
      <c r="A1322" s="58">
        <v>1529</v>
      </c>
      <c r="B1322" s="59" t="s">
        <v>1249</v>
      </c>
      <c r="C1322" s="58">
        <v>13233</v>
      </c>
      <c r="D1322" s="50">
        <v>55213</v>
      </c>
    </row>
    <row r="1323" spans="1:4">
      <c r="A1323" s="58">
        <v>1530</v>
      </c>
      <c r="B1323" s="59" t="s">
        <v>1250</v>
      </c>
      <c r="D1323" s="50">
        <v>55218</v>
      </c>
    </row>
    <row r="1324" spans="1:4">
      <c r="A1324" s="58">
        <v>1532</v>
      </c>
      <c r="B1324" s="59" t="s">
        <v>1251</v>
      </c>
      <c r="D1324" s="50">
        <v>55217</v>
      </c>
    </row>
    <row r="1325" spans="1:4">
      <c r="A1325" s="58">
        <v>1533</v>
      </c>
      <c r="B1325" s="59" t="s">
        <v>1252</v>
      </c>
      <c r="C1325" s="58">
        <v>13677</v>
      </c>
      <c r="D1325" s="50">
        <v>55212</v>
      </c>
    </row>
    <row r="1326" spans="1:4">
      <c r="A1326" s="58">
        <v>1534</v>
      </c>
      <c r="B1326" s="59" t="s">
        <v>1253</v>
      </c>
      <c r="D1326" s="50">
        <v>55212</v>
      </c>
    </row>
    <row r="1327" spans="1:4">
      <c r="A1327" s="58">
        <v>1535</v>
      </c>
      <c r="B1327" s="59" t="s">
        <v>1254</v>
      </c>
      <c r="C1327" s="58">
        <v>10387</v>
      </c>
      <c r="D1327" s="50">
        <v>55217</v>
      </c>
    </row>
    <row r="1328" spans="1:4">
      <c r="A1328" s="58">
        <v>1536</v>
      </c>
      <c r="B1328" s="59" t="s">
        <v>1255</v>
      </c>
      <c r="C1328" s="58">
        <v>11338</v>
      </c>
      <c r="D1328" s="50">
        <v>55212</v>
      </c>
    </row>
    <row r="1329" spans="1:4">
      <c r="A1329" s="58">
        <v>1537</v>
      </c>
      <c r="B1329" s="59" t="s">
        <v>1256</v>
      </c>
      <c r="C1329" s="58">
        <v>13715</v>
      </c>
      <c r="D1329" s="50">
        <v>55218</v>
      </c>
    </row>
    <row r="1330" spans="1:4">
      <c r="A1330" s="58">
        <v>1538</v>
      </c>
      <c r="B1330" s="59" t="s">
        <v>1257</v>
      </c>
      <c r="C1330" s="58">
        <v>11119</v>
      </c>
      <c r="D1330" s="50">
        <v>55217</v>
      </c>
    </row>
    <row r="1331" spans="1:4">
      <c r="A1331" s="58">
        <v>1539</v>
      </c>
      <c r="B1331" s="59" t="s">
        <v>1258</v>
      </c>
      <c r="C1331" s="58">
        <v>11845</v>
      </c>
      <c r="D1331" s="50">
        <v>55214</v>
      </c>
    </row>
    <row r="1332" spans="1:4">
      <c r="A1332" s="58">
        <v>1540</v>
      </c>
      <c r="B1332" s="59" t="s">
        <v>1259</v>
      </c>
      <c r="C1332" s="58">
        <v>13168</v>
      </c>
      <c r="D1332" s="50">
        <v>55217</v>
      </c>
    </row>
    <row r="1333" spans="1:4">
      <c r="A1333" s="58">
        <v>1541</v>
      </c>
      <c r="B1333" s="59" t="s">
        <v>424</v>
      </c>
      <c r="C1333" s="58">
        <v>13748</v>
      </c>
      <c r="D1333" s="50">
        <v>55214</v>
      </c>
    </row>
    <row r="1334" spans="1:4">
      <c r="A1334" s="58">
        <v>1542</v>
      </c>
      <c r="B1334" s="59" t="s">
        <v>1260</v>
      </c>
      <c r="C1334" s="58">
        <v>13749</v>
      </c>
      <c r="D1334" s="50">
        <v>55219</v>
      </c>
    </row>
    <row r="1335" spans="1:4">
      <c r="A1335" s="58">
        <v>1543</v>
      </c>
      <c r="B1335" s="59" t="s">
        <v>1261</v>
      </c>
      <c r="C1335" s="58">
        <v>13883</v>
      </c>
      <c r="D1335" s="50">
        <v>55216</v>
      </c>
    </row>
    <row r="1336" spans="1:4">
      <c r="A1336" s="58">
        <v>1544</v>
      </c>
      <c r="B1336" s="59" t="s">
        <v>1262</v>
      </c>
      <c r="C1336" s="58">
        <v>13769</v>
      </c>
      <c r="D1336" s="50">
        <v>55217</v>
      </c>
    </row>
    <row r="1337" spans="1:4">
      <c r="A1337" s="58">
        <v>1546</v>
      </c>
      <c r="B1337" s="59" t="s">
        <v>1263</v>
      </c>
      <c r="C1337" s="58">
        <v>14017</v>
      </c>
      <c r="D1337" s="50">
        <v>55219</v>
      </c>
    </row>
    <row r="1338" spans="1:4">
      <c r="A1338" s="58">
        <v>1547</v>
      </c>
      <c r="B1338" s="59" t="s">
        <v>1264</v>
      </c>
      <c r="C1338" s="58">
        <v>10194</v>
      </c>
      <c r="D1338" s="50">
        <v>55214</v>
      </c>
    </row>
    <row r="1339" spans="1:4">
      <c r="A1339" s="58">
        <v>1548</v>
      </c>
      <c r="B1339" s="59" t="s">
        <v>1265</v>
      </c>
      <c r="C1339" s="58">
        <v>13774</v>
      </c>
      <c r="D1339" s="50">
        <v>55217</v>
      </c>
    </row>
    <row r="1340" spans="1:4">
      <c r="A1340" s="58">
        <v>1549</v>
      </c>
      <c r="B1340" s="59" t="s">
        <v>1266</v>
      </c>
      <c r="C1340" s="58">
        <v>13791</v>
      </c>
      <c r="D1340" s="50">
        <v>55214</v>
      </c>
    </row>
    <row r="1341" spans="1:4">
      <c r="A1341" s="58">
        <v>1550</v>
      </c>
      <c r="B1341" s="59" t="s">
        <v>1267</v>
      </c>
      <c r="C1341" s="58">
        <v>13793</v>
      </c>
      <c r="D1341" s="50">
        <v>55217</v>
      </c>
    </row>
    <row r="1342" spans="1:4">
      <c r="A1342" s="58">
        <v>1551</v>
      </c>
      <c r="B1342" s="59" t="s">
        <v>1268</v>
      </c>
      <c r="C1342" s="58">
        <v>13794</v>
      </c>
      <c r="D1342" s="50">
        <v>55216</v>
      </c>
    </row>
    <row r="1343" spans="1:4">
      <c r="A1343" s="58">
        <v>1552</v>
      </c>
      <c r="B1343" s="59" t="s">
        <v>1269</v>
      </c>
      <c r="C1343" s="58">
        <v>10734</v>
      </c>
      <c r="D1343" s="50">
        <v>55212</v>
      </c>
    </row>
    <row r="1344" spans="1:4">
      <c r="A1344" s="58">
        <v>1553</v>
      </c>
      <c r="B1344" s="59" t="s">
        <v>1270</v>
      </c>
      <c r="C1344" s="58">
        <v>13797</v>
      </c>
      <c r="D1344" s="50">
        <v>55218</v>
      </c>
    </row>
    <row r="1345" spans="1:4">
      <c r="A1345" s="58">
        <v>1554</v>
      </c>
      <c r="B1345" s="59" t="s">
        <v>1271</v>
      </c>
      <c r="C1345" s="58">
        <v>13822</v>
      </c>
      <c r="D1345" s="50">
        <v>55217</v>
      </c>
    </row>
    <row r="1346" spans="1:4">
      <c r="A1346" s="58">
        <v>1556</v>
      </c>
      <c r="B1346" s="59" t="s">
        <v>1272</v>
      </c>
      <c r="C1346" s="58">
        <v>13856</v>
      </c>
      <c r="D1346" s="50">
        <v>55217</v>
      </c>
    </row>
    <row r="1347" spans="1:4">
      <c r="A1347" s="58">
        <v>1557</v>
      </c>
      <c r="B1347" s="59" t="s">
        <v>1273</v>
      </c>
      <c r="D1347" s="50">
        <v>55217</v>
      </c>
    </row>
    <row r="1348" spans="1:4">
      <c r="A1348" s="58">
        <v>1558</v>
      </c>
      <c r="B1348" s="59" t="s">
        <v>1274</v>
      </c>
      <c r="C1348" s="58">
        <v>11066</v>
      </c>
      <c r="D1348" s="50">
        <v>55219</v>
      </c>
    </row>
    <row r="1349" spans="1:4">
      <c r="A1349" s="58">
        <v>1559</v>
      </c>
      <c r="B1349" s="59" t="s">
        <v>1275</v>
      </c>
      <c r="C1349" s="58">
        <v>13860</v>
      </c>
      <c r="D1349" s="50">
        <v>55214</v>
      </c>
    </row>
    <row r="1350" spans="1:4">
      <c r="A1350" s="58">
        <v>1560</v>
      </c>
      <c r="B1350" s="59" t="s">
        <v>1276</v>
      </c>
      <c r="D1350" s="50">
        <v>55215</v>
      </c>
    </row>
    <row r="1351" spans="1:4">
      <c r="A1351" s="58">
        <v>1561</v>
      </c>
      <c r="B1351" s="59" t="s">
        <v>1277</v>
      </c>
      <c r="C1351" s="58">
        <v>13839</v>
      </c>
      <c r="D1351" s="50">
        <v>55217</v>
      </c>
    </row>
    <row r="1352" spans="1:4">
      <c r="A1352" s="58">
        <v>1562</v>
      </c>
      <c r="B1352" s="59" t="s">
        <v>1278</v>
      </c>
      <c r="C1352" s="58">
        <v>12300</v>
      </c>
      <c r="D1352" s="50">
        <v>55216</v>
      </c>
    </row>
    <row r="1353" spans="1:4">
      <c r="A1353" s="58">
        <v>1563</v>
      </c>
      <c r="B1353" s="59" t="s">
        <v>1279</v>
      </c>
      <c r="C1353" s="58">
        <v>13895</v>
      </c>
      <c r="D1353" s="50">
        <v>55218</v>
      </c>
    </row>
    <row r="1354" spans="1:4">
      <c r="A1354" s="58">
        <v>1564</v>
      </c>
      <c r="B1354" s="59" t="s">
        <v>1280</v>
      </c>
      <c r="C1354" s="58">
        <v>13908</v>
      </c>
      <c r="D1354" s="50">
        <v>55219</v>
      </c>
    </row>
    <row r="1355" spans="1:4">
      <c r="A1355" s="58">
        <v>1565</v>
      </c>
      <c r="B1355" s="59" t="s">
        <v>1281</v>
      </c>
      <c r="C1355" s="58">
        <v>11166</v>
      </c>
      <c r="D1355" s="50">
        <v>55217</v>
      </c>
    </row>
    <row r="1356" spans="1:4">
      <c r="A1356" s="58">
        <v>1566</v>
      </c>
      <c r="B1356" s="59" t="s">
        <v>1282</v>
      </c>
      <c r="C1356" s="58">
        <v>12270</v>
      </c>
      <c r="D1356" s="50">
        <v>55217</v>
      </c>
    </row>
    <row r="1357" spans="1:4">
      <c r="A1357" s="58">
        <v>1567</v>
      </c>
      <c r="B1357" s="59" t="s">
        <v>1283</v>
      </c>
      <c r="D1357" s="50">
        <v>55219</v>
      </c>
    </row>
    <row r="1358" spans="1:4">
      <c r="A1358" s="58">
        <v>1568</v>
      </c>
      <c r="B1358" s="59" t="s">
        <v>1284</v>
      </c>
      <c r="C1358" s="58">
        <v>13859</v>
      </c>
      <c r="D1358" s="50">
        <v>55215</v>
      </c>
    </row>
    <row r="1359" spans="1:4">
      <c r="A1359" s="58">
        <v>1569</v>
      </c>
      <c r="B1359" s="59" t="s">
        <v>1285</v>
      </c>
      <c r="C1359" s="58">
        <v>13879</v>
      </c>
      <c r="D1359" s="50">
        <v>55213</v>
      </c>
    </row>
    <row r="1360" spans="1:4">
      <c r="A1360" s="58">
        <v>1570</v>
      </c>
      <c r="B1360" s="59" t="s">
        <v>1286</v>
      </c>
      <c r="C1360" s="58">
        <v>13881</v>
      </c>
      <c r="D1360" s="50">
        <v>55217</v>
      </c>
    </row>
    <row r="1361" spans="1:4">
      <c r="A1361" s="58">
        <v>1571</v>
      </c>
      <c r="B1361" s="59" t="s">
        <v>1287</v>
      </c>
      <c r="C1361" s="58">
        <v>11296</v>
      </c>
      <c r="D1361" s="50">
        <v>55213</v>
      </c>
    </row>
    <row r="1362" spans="1:4">
      <c r="A1362" s="58">
        <v>1573</v>
      </c>
      <c r="B1362" s="59" t="s">
        <v>1288</v>
      </c>
      <c r="C1362" s="58">
        <v>10065</v>
      </c>
      <c r="D1362" s="50">
        <v>55215</v>
      </c>
    </row>
    <row r="1363" spans="1:4">
      <c r="A1363" s="58">
        <v>1574</v>
      </c>
      <c r="B1363" s="59" t="s">
        <v>1289</v>
      </c>
      <c r="C1363" s="58">
        <v>13909</v>
      </c>
      <c r="D1363" s="50">
        <v>55214</v>
      </c>
    </row>
    <row r="1364" spans="1:4">
      <c r="A1364" s="58">
        <v>1575</v>
      </c>
      <c r="B1364" s="59" t="s">
        <v>1290</v>
      </c>
      <c r="D1364" s="50">
        <v>55213</v>
      </c>
    </row>
    <row r="1365" spans="1:4">
      <c r="A1365" s="58">
        <v>1576</v>
      </c>
      <c r="B1365" s="59" t="s">
        <v>1291</v>
      </c>
      <c r="C1365" s="58">
        <v>13923</v>
      </c>
      <c r="D1365" s="50">
        <v>55219</v>
      </c>
    </row>
    <row r="1366" spans="1:4">
      <c r="A1366" s="58">
        <v>1577</v>
      </c>
      <c r="B1366" s="59" t="s">
        <v>1292</v>
      </c>
      <c r="C1366" s="58">
        <v>12752</v>
      </c>
      <c r="D1366" s="50">
        <v>55217</v>
      </c>
    </row>
    <row r="1367" spans="1:4">
      <c r="A1367" s="58">
        <v>1578</v>
      </c>
      <c r="B1367" s="59" t="s">
        <v>1293</v>
      </c>
      <c r="C1367" s="58">
        <v>13946</v>
      </c>
      <c r="D1367" s="50">
        <v>55217</v>
      </c>
    </row>
    <row r="1368" spans="1:4">
      <c r="A1368" s="58">
        <v>1579</v>
      </c>
      <c r="B1368" s="59" t="s">
        <v>1294</v>
      </c>
      <c r="C1368" s="58">
        <v>13947</v>
      </c>
      <c r="D1368" s="50">
        <v>55217</v>
      </c>
    </row>
    <row r="1369" spans="1:4">
      <c r="A1369" s="58">
        <v>1580</v>
      </c>
      <c r="B1369" s="59" t="s">
        <v>1295</v>
      </c>
      <c r="C1369" s="58">
        <v>13948</v>
      </c>
      <c r="D1369" s="50">
        <v>55219</v>
      </c>
    </row>
    <row r="1370" spans="1:4">
      <c r="A1370" s="58">
        <v>1581</v>
      </c>
      <c r="B1370" s="59" t="s">
        <v>1296</v>
      </c>
      <c r="C1370" s="58">
        <v>11138</v>
      </c>
      <c r="D1370" s="50">
        <v>55219</v>
      </c>
    </row>
    <row r="1371" spans="1:4">
      <c r="A1371" s="58">
        <v>1582</v>
      </c>
      <c r="B1371" s="59" t="s">
        <v>1297</v>
      </c>
      <c r="C1371" s="58">
        <v>13980</v>
      </c>
      <c r="D1371" s="50">
        <v>55217</v>
      </c>
    </row>
    <row r="1372" spans="1:4">
      <c r="A1372" s="58">
        <v>1583</v>
      </c>
      <c r="B1372" s="59" t="s">
        <v>1298</v>
      </c>
      <c r="C1372" s="58">
        <v>13981</v>
      </c>
      <c r="D1372" s="50">
        <v>55217</v>
      </c>
    </row>
    <row r="1373" spans="1:4">
      <c r="A1373" s="58">
        <v>1584</v>
      </c>
      <c r="B1373" s="59" t="s">
        <v>1299</v>
      </c>
      <c r="C1373" s="58">
        <v>13886</v>
      </c>
      <c r="D1373" s="50">
        <v>55219</v>
      </c>
    </row>
    <row r="1374" spans="1:4">
      <c r="A1374" s="58">
        <v>1585</v>
      </c>
      <c r="B1374" s="59" t="s">
        <v>1300</v>
      </c>
      <c r="C1374" s="58">
        <v>13982</v>
      </c>
      <c r="D1374" s="50">
        <v>55218</v>
      </c>
    </row>
    <row r="1375" spans="1:4">
      <c r="A1375" s="58">
        <v>1586</v>
      </c>
      <c r="B1375" s="59" t="s">
        <v>1301</v>
      </c>
      <c r="D1375" s="50">
        <v>55215</v>
      </c>
    </row>
    <row r="1376" spans="1:4">
      <c r="A1376" s="58">
        <v>1587</v>
      </c>
      <c r="B1376" s="59" t="s">
        <v>1302</v>
      </c>
      <c r="C1376" s="58">
        <v>14061</v>
      </c>
      <c r="D1376" s="50">
        <v>55212</v>
      </c>
    </row>
    <row r="1377" spans="1:4">
      <c r="A1377" s="58">
        <v>1588</v>
      </c>
      <c r="B1377" s="59" t="s">
        <v>1303</v>
      </c>
      <c r="C1377" s="58">
        <v>10807</v>
      </c>
      <c r="D1377" s="50">
        <v>55212</v>
      </c>
    </row>
    <row r="1378" spans="1:4">
      <c r="A1378" s="58">
        <v>1589</v>
      </c>
      <c r="B1378" s="59" t="s">
        <v>1304</v>
      </c>
      <c r="D1378" s="50">
        <v>55212</v>
      </c>
    </row>
    <row r="1379" spans="1:4">
      <c r="A1379" s="58">
        <v>1590</v>
      </c>
      <c r="B1379" s="59" t="s">
        <v>1305</v>
      </c>
      <c r="C1379" s="58">
        <v>14634</v>
      </c>
      <c r="D1379" s="50">
        <v>55218</v>
      </c>
    </row>
    <row r="1380" spans="1:4">
      <c r="A1380" s="58">
        <v>1591</v>
      </c>
      <c r="B1380" s="59" t="s">
        <v>1306</v>
      </c>
      <c r="C1380" s="58">
        <v>14101</v>
      </c>
      <c r="D1380" s="50">
        <v>55217</v>
      </c>
    </row>
    <row r="1381" spans="1:4">
      <c r="A1381" s="58">
        <v>1592</v>
      </c>
      <c r="B1381" s="59" t="s">
        <v>1307</v>
      </c>
      <c r="C1381" s="58">
        <v>14001</v>
      </c>
      <c r="D1381" s="50">
        <v>55216</v>
      </c>
    </row>
    <row r="1382" spans="1:4">
      <c r="A1382" s="58">
        <v>1593</v>
      </c>
      <c r="B1382" s="59" t="s">
        <v>1308</v>
      </c>
      <c r="C1382" s="58">
        <v>10886</v>
      </c>
      <c r="D1382" s="50">
        <v>55215</v>
      </c>
    </row>
    <row r="1383" spans="1:4">
      <c r="A1383" s="58">
        <v>1594</v>
      </c>
      <c r="B1383" s="59" t="s">
        <v>1309</v>
      </c>
      <c r="C1383" s="58">
        <v>14015</v>
      </c>
      <c r="D1383" s="50">
        <v>55217</v>
      </c>
    </row>
    <row r="1384" spans="1:4">
      <c r="A1384" s="58">
        <v>1595</v>
      </c>
      <c r="B1384" s="59" t="s">
        <v>1310</v>
      </c>
      <c r="C1384" s="58">
        <v>14074</v>
      </c>
      <c r="D1384" s="50">
        <v>55212</v>
      </c>
    </row>
    <row r="1385" spans="1:4">
      <c r="A1385" s="58">
        <v>1596</v>
      </c>
      <c r="B1385" s="59" t="s">
        <v>1311</v>
      </c>
      <c r="C1385" s="58">
        <v>14029</v>
      </c>
      <c r="D1385" s="50">
        <v>55217</v>
      </c>
    </row>
    <row r="1386" spans="1:4">
      <c r="A1386" s="58">
        <v>1597</v>
      </c>
      <c r="B1386" s="59" t="s">
        <v>1312</v>
      </c>
      <c r="C1386" s="58">
        <v>14030</v>
      </c>
      <c r="D1386" s="50">
        <v>55218</v>
      </c>
    </row>
    <row r="1387" spans="1:4">
      <c r="A1387" s="58">
        <v>1598</v>
      </c>
      <c r="B1387" s="59" t="s">
        <v>1313</v>
      </c>
      <c r="C1387" s="58">
        <v>14031</v>
      </c>
      <c r="D1387" s="50">
        <v>55217</v>
      </c>
    </row>
    <row r="1388" spans="1:4">
      <c r="A1388" s="58">
        <v>1599</v>
      </c>
      <c r="B1388" s="59" t="s">
        <v>1314</v>
      </c>
      <c r="C1388" s="58">
        <v>14025</v>
      </c>
      <c r="D1388" s="50">
        <v>55217</v>
      </c>
    </row>
    <row r="1389" spans="1:4">
      <c r="A1389" s="58">
        <v>1600</v>
      </c>
      <c r="B1389" s="59" t="s">
        <v>1315</v>
      </c>
      <c r="C1389" s="58">
        <v>13962</v>
      </c>
      <c r="D1389" s="50">
        <v>55217</v>
      </c>
    </row>
    <row r="1390" spans="1:4">
      <c r="A1390" s="58">
        <v>1601</v>
      </c>
      <c r="B1390" s="59" t="s">
        <v>80</v>
      </c>
      <c r="C1390" s="58">
        <v>13122</v>
      </c>
      <c r="D1390" s="50">
        <v>55213</v>
      </c>
    </row>
    <row r="1391" spans="1:4">
      <c r="A1391" s="58">
        <v>1602</v>
      </c>
      <c r="B1391" s="59" t="s">
        <v>1316</v>
      </c>
      <c r="C1391" s="58">
        <v>14059</v>
      </c>
      <c r="D1391" s="50">
        <v>55219</v>
      </c>
    </row>
    <row r="1392" spans="1:4">
      <c r="A1392" s="58">
        <v>1603</v>
      </c>
      <c r="B1392" s="59" t="s">
        <v>1317</v>
      </c>
      <c r="C1392" s="58">
        <v>13398</v>
      </c>
      <c r="D1392" s="50">
        <v>55214</v>
      </c>
    </row>
    <row r="1393" spans="1:4">
      <c r="A1393" s="58">
        <v>1604</v>
      </c>
      <c r="B1393" s="59" t="s">
        <v>1318</v>
      </c>
      <c r="D1393" s="50">
        <v>55214</v>
      </c>
    </row>
    <row r="1394" spans="1:4">
      <c r="A1394" s="58">
        <v>1605</v>
      </c>
      <c r="B1394" s="59" t="s">
        <v>1319</v>
      </c>
      <c r="C1394" s="58">
        <v>14072</v>
      </c>
      <c r="D1394" s="50">
        <v>55212</v>
      </c>
    </row>
    <row r="1395" spans="1:4">
      <c r="A1395" s="58">
        <v>1606</v>
      </c>
      <c r="B1395" s="59" t="s">
        <v>1320</v>
      </c>
      <c r="C1395" s="58">
        <v>14100</v>
      </c>
      <c r="D1395" s="50">
        <v>55212</v>
      </c>
    </row>
    <row r="1396" spans="1:4">
      <c r="A1396" s="58">
        <v>1607</v>
      </c>
      <c r="B1396" s="59" t="s">
        <v>1321</v>
      </c>
      <c r="C1396" s="58">
        <v>14073</v>
      </c>
      <c r="D1396" s="50">
        <v>55214</v>
      </c>
    </row>
    <row r="1397" spans="1:4">
      <c r="A1397" s="58">
        <v>1608</v>
      </c>
      <c r="B1397" s="59" t="s">
        <v>1322</v>
      </c>
      <c r="C1397" s="58">
        <v>14077</v>
      </c>
      <c r="D1397" s="50">
        <v>55218</v>
      </c>
    </row>
    <row r="1398" spans="1:4">
      <c r="A1398" s="58">
        <v>1609</v>
      </c>
      <c r="B1398" s="59" t="s">
        <v>1323</v>
      </c>
      <c r="C1398" s="58">
        <v>14078</v>
      </c>
      <c r="D1398" s="50">
        <v>55217</v>
      </c>
    </row>
    <row r="1399" spans="1:4">
      <c r="A1399" s="58">
        <v>1611</v>
      </c>
      <c r="B1399" s="59" t="s">
        <v>1324</v>
      </c>
      <c r="C1399" s="58">
        <v>14079</v>
      </c>
      <c r="D1399" s="50">
        <v>55218</v>
      </c>
    </row>
    <row r="1400" spans="1:4">
      <c r="A1400" s="58">
        <v>1612</v>
      </c>
      <c r="B1400" s="59" t="s">
        <v>1325</v>
      </c>
      <c r="D1400" s="50">
        <v>55214</v>
      </c>
    </row>
    <row r="1401" spans="1:4">
      <c r="A1401" s="58">
        <v>1613</v>
      </c>
      <c r="B1401" s="59" t="s">
        <v>1326</v>
      </c>
      <c r="C1401" s="58">
        <v>13497</v>
      </c>
      <c r="D1401" s="50">
        <v>55212</v>
      </c>
    </row>
    <row r="1402" spans="1:4">
      <c r="A1402" s="58">
        <v>1615</v>
      </c>
      <c r="B1402" s="59" t="s">
        <v>1327</v>
      </c>
      <c r="C1402" s="58">
        <v>10632</v>
      </c>
      <c r="D1402" s="50">
        <v>55217</v>
      </c>
    </row>
    <row r="1403" spans="1:4">
      <c r="A1403" s="58">
        <v>1616</v>
      </c>
      <c r="B1403" s="59" t="s">
        <v>1328</v>
      </c>
      <c r="C1403" s="58">
        <v>14098</v>
      </c>
      <c r="D1403" s="50">
        <v>55212</v>
      </c>
    </row>
    <row r="1404" spans="1:4">
      <c r="A1404" s="58">
        <v>1617</v>
      </c>
      <c r="B1404" s="59" t="s">
        <v>1329</v>
      </c>
      <c r="C1404" s="58">
        <v>14099</v>
      </c>
      <c r="D1404" s="50">
        <v>55217</v>
      </c>
    </row>
    <row r="1405" spans="1:4">
      <c r="A1405" s="58">
        <v>1618</v>
      </c>
      <c r="B1405" s="59" t="s">
        <v>1330</v>
      </c>
      <c r="C1405" s="58">
        <v>14039</v>
      </c>
      <c r="D1405" s="50">
        <v>55217</v>
      </c>
    </row>
    <row r="1406" spans="1:4">
      <c r="A1406" s="58">
        <v>1619</v>
      </c>
      <c r="B1406" s="59" t="s">
        <v>1331</v>
      </c>
      <c r="D1406" s="50">
        <v>55216</v>
      </c>
    </row>
    <row r="1407" spans="1:4">
      <c r="A1407" s="58">
        <v>1620</v>
      </c>
      <c r="B1407" s="59" t="s">
        <v>1332</v>
      </c>
      <c r="D1407" s="50">
        <v>55214</v>
      </c>
    </row>
    <row r="1408" spans="1:4">
      <c r="A1408" s="58">
        <v>1621</v>
      </c>
      <c r="B1408" s="59" t="s">
        <v>1333</v>
      </c>
      <c r="D1408" s="50">
        <v>55213</v>
      </c>
    </row>
    <row r="1409" spans="1:4">
      <c r="A1409" s="58">
        <v>1622</v>
      </c>
      <c r="B1409" s="59" t="s">
        <v>1334</v>
      </c>
      <c r="D1409" s="50">
        <v>55215</v>
      </c>
    </row>
    <row r="1410" spans="1:4">
      <c r="A1410" s="58">
        <v>1623</v>
      </c>
      <c r="B1410" s="59" t="s">
        <v>1335</v>
      </c>
      <c r="C1410" s="58">
        <v>14152</v>
      </c>
      <c r="D1410" s="50">
        <v>55219</v>
      </c>
    </row>
    <row r="1411" spans="1:4">
      <c r="A1411" s="58">
        <v>1627</v>
      </c>
      <c r="B1411" s="59" t="s">
        <v>1336</v>
      </c>
      <c r="C1411" s="58">
        <v>11319</v>
      </c>
      <c r="D1411" s="50">
        <v>55215</v>
      </c>
    </row>
    <row r="1412" spans="1:4">
      <c r="A1412" s="58">
        <v>1628</v>
      </c>
      <c r="B1412" s="59" t="s">
        <v>1337</v>
      </c>
      <c r="C1412" s="58">
        <v>14130</v>
      </c>
      <c r="D1412" s="50">
        <v>55212</v>
      </c>
    </row>
    <row r="1413" spans="1:4">
      <c r="A1413" s="58">
        <v>1629</v>
      </c>
      <c r="B1413" s="59" t="s">
        <v>1338</v>
      </c>
      <c r="C1413" s="58">
        <v>11258</v>
      </c>
      <c r="D1413" s="50">
        <v>55217</v>
      </c>
    </row>
    <row r="1414" spans="1:4">
      <c r="A1414" s="58">
        <v>1630</v>
      </c>
      <c r="B1414" s="59" t="s">
        <v>1339</v>
      </c>
      <c r="C1414" s="58">
        <v>14215</v>
      </c>
      <c r="D1414" s="50">
        <v>55219</v>
      </c>
    </row>
    <row r="1415" spans="1:4">
      <c r="A1415" s="58">
        <v>1631</v>
      </c>
      <c r="B1415" s="59" t="s">
        <v>1340</v>
      </c>
      <c r="C1415" s="58">
        <v>14203</v>
      </c>
      <c r="D1415" s="50">
        <v>55217</v>
      </c>
    </row>
    <row r="1416" spans="1:4">
      <c r="A1416" s="58">
        <v>1632</v>
      </c>
      <c r="B1416" s="59" t="s">
        <v>1341</v>
      </c>
      <c r="C1416" s="58">
        <v>14133</v>
      </c>
      <c r="D1416" s="50">
        <v>55212</v>
      </c>
    </row>
    <row r="1417" spans="1:4">
      <c r="A1417" s="58">
        <v>1634</v>
      </c>
      <c r="B1417" s="59" t="s">
        <v>1342</v>
      </c>
      <c r="C1417" s="58">
        <v>14151</v>
      </c>
      <c r="D1417" s="50">
        <v>55217</v>
      </c>
    </row>
    <row r="1418" spans="1:4">
      <c r="A1418" s="58">
        <v>1635</v>
      </c>
      <c r="B1418" s="59" t="s">
        <v>835</v>
      </c>
      <c r="D1418" s="50">
        <v>55216</v>
      </c>
    </row>
    <row r="1419" spans="1:4">
      <c r="A1419" s="58">
        <v>1636</v>
      </c>
      <c r="B1419" s="59" t="s">
        <v>1343</v>
      </c>
      <c r="C1419" s="58">
        <v>14299</v>
      </c>
      <c r="D1419" s="50">
        <v>55215</v>
      </c>
    </row>
    <row r="1420" spans="1:4">
      <c r="A1420" s="58">
        <v>1637</v>
      </c>
      <c r="B1420" s="59" t="s">
        <v>1344</v>
      </c>
      <c r="C1420" s="58">
        <v>14214</v>
      </c>
      <c r="D1420" s="50">
        <v>55217</v>
      </c>
    </row>
    <row r="1421" spans="1:4">
      <c r="A1421" s="58">
        <v>1638</v>
      </c>
      <c r="B1421" s="59" t="s">
        <v>1345</v>
      </c>
      <c r="C1421" s="58">
        <v>14513</v>
      </c>
      <c r="D1421" s="50">
        <v>55214</v>
      </c>
    </row>
    <row r="1422" spans="1:4">
      <c r="A1422" s="58">
        <v>1639</v>
      </c>
      <c r="B1422" s="59" t="s">
        <v>1346</v>
      </c>
      <c r="C1422" s="58">
        <v>14216</v>
      </c>
      <c r="D1422" s="50">
        <v>55217</v>
      </c>
    </row>
    <row r="1423" spans="1:4">
      <c r="A1423" s="58">
        <v>1640</v>
      </c>
      <c r="B1423" s="59" t="s">
        <v>1347</v>
      </c>
      <c r="D1423" s="50">
        <v>55212</v>
      </c>
    </row>
    <row r="1424" spans="1:4">
      <c r="A1424" s="58">
        <v>1641</v>
      </c>
      <c r="B1424" s="59" t="s">
        <v>1348</v>
      </c>
      <c r="D1424" s="50">
        <v>55217</v>
      </c>
    </row>
    <row r="1425" spans="1:4">
      <c r="A1425" s="58">
        <v>1643</v>
      </c>
      <c r="B1425" s="59" t="s">
        <v>1349</v>
      </c>
      <c r="D1425" s="50">
        <v>55217</v>
      </c>
    </row>
    <row r="1426" spans="1:4">
      <c r="A1426" s="58">
        <v>1644</v>
      </c>
      <c r="B1426" s="59" t="s">
        <v>1350</v>
      </c>
      <c r="C1426" s="58">
        <v>14217</v>
      </c>
      <c r="D1426" s="50">
        <v>55217</v>
      </c>
    </row>
    <row r="1427" spans="1:4">
      <c r="A1427" s="58">
        <v>1645</v>
      </c>
      <c r="B1427" s="59" t="s">
        <v>1351</v>
      </c>
      <c r="C1427" s="58">
        <v>13767</v>
      </c>
      <c r="D1427" s="50">
        <v>55214</v>
      </c>
    </row>
    <row r="1428" spans="1:4">
      <c r="A1428" s="58">
        <v>1646</v>
      </c>
      <c r="B1428" s="59" t="s">
        <v>1352</v>
      </c>
      <c r="C1428" s="58">
        <v>12664</v>
      </c>
      <c r="D1428" s="50">
        <v>55214</v>
      </c>
    </row>
    <row r="1429" spans="1:4">
      <c r="A1429" s="58">
        <v>1647</v>
      </c>
      <c r="B1429" s="59" t="s">
        <v>1353</v>
      </c>
      <c r="C1429" s="58">
        <v>14556</v>
      </c>
      <c r="D1429" s="50">
        <v>55214</v>
      </c>
    </row>
    <row r="1430" spans="1:4">
      <c r="A1430" s="58">
        <v>1648</v>
      </c>
      <c r="B1430" s="59" t="s">
        <v>1354</v>
      </c>
      <c r="C1430" s="58">
        <v>14300</v>
      </c>
      <c r="D1430" s="50">
        <v>55218</v>
      </c>
    </row>
    <row r="1431" spans="1:4">
      <c r="A1431" s="58">
        <v>1649</v>
      </c>
      <c r="B1431" s="59" t="s">
        <v>1355</v>
      </c>
      <c r="D1431" s="50">
        <v>55217</v>
      </c>
    </row>
    <row r="1432" spans="1:4">
      <c r="A1432" s="58">
        <v>1650</v>
      </c>
      <c r="B1432" s="59" t="s">
        <v>1356</v>
      </c>
      <c r="C1432" s="58">
        <v>10778</v>
      </c>
      <c r="D1432" s="50">
        <v>55217</v>
      </c>
    </row>
    <row r="1433" spans="1:4">
      <c r="A1433" s="58">
        <v>1651</v>
      </c>
      <c r="B1433" s="59" t="s">
        <v>1357</v>
      </c>
      <c r="C1433" s="58">
        <v>14301</v>
      </c>
      <c r="D1433" s="50">
        <v>55218</v>
      </c>
    </row>
    <row r="1434" spans="1:4">
      <c r="A1434" s="58">
        <v>1652</v>
      </c>
      <c r="B1434" s="59" t="s">
        <v>1358</v>
      </c>
      <c r="C1434" s="58">
        <v>11083</v>
      </c>
      <c r="D1434" s="50">
        <v>55217</v>
      </c>
    </row>
    <row r="1435" spans="1:4">
      <c r="A1435" s="58">
        <v>1653</v>
      </c>
      <c r="B1435" s="59" t="s">
        <v>642</v>
      </c>
      <c r="D1435" s="50">
        <v>55217</v>
      </c>
    </row>
    <row r="1436" spans="1:4">
      <c r="A1436" s="58">
        <v>1654</v>
      </c>
      <c r="B1436" s="59" t="s">
        <v>1359</v>
      </c>
      <c r="C1436" s="58">
        <v>12572</v>
      </c>
      <c r="D1436" s="50">
        <v>55217</v>
      </c>
    </row>
    <row r="1437" spans="1:4">
      <c r="A1437" s="58">
        <v>1655</v>
      </c>
      <c r="B1437" s="59" t="s">
        <v>1360</v>
      </c>
      <c r="C1437" s="58">
        <v>14373</v>
      </c>
      <c r="D1437" s="50">
        <v>55216</v>
      </c>
    </row>
    <row r="1438" spans="1:4">
      <c r="A1438" s="58">
        <v>1656</v>
      </c>
      <c r="B1438" s="59" t="s">
        <v>1361</v>
      </c>
      <c r="C1438" s="58">
        <v>14396</v>
      </c>
      <c r="D1438" s="50">
        <v>55214</v>
      </c>
    </row>
    <row r="1439" spans="1:4">
      <c r="A1439" s="58">
        <v>1657</v>
      </c>
      <c r="B1439" s="59" t="s">
        <v>1362</v>
      </c>
      <c r="C1439" s="58">
        <v>14458</v>
      </c>
      <c r="D1439" s="50">
        <v>55219</v>
      </c>
    </row>
    <row r="1440" spans="1:4">
      <c r="A1440" s="58">
        <v>1658</v>
      </c>
      <c r="B1440" s="59" t="s">
        <v>1363</v>
      </c>
      <c r="C1440" s="58">
        <v>14472</v>
      </c>
      <c r="D1440" s="50">
        <v>55218</v>
      </c>
    </row>
    <row r="1441" spans="1:4">
      <c r="A1441" s="58">
        <v>1659</v>
      </c>
      <c r="B1441" s="59" t="s">
        <v>1364</v>
      </c>
      <c r="C1441" s="58">
        <v>14600</v>
      </c>
      <c r="D1441" s="50">
        <v>55217</v>
      </c>
    </row>
    <row r="1442" spans="1:4">
      <c r="A1442" s="58">
        <v>1660</v>
      </c>
      <c r="B1442" s="59" t="s">
        <v>1365</v>
      </c>
      <c r="C1442" s="58">
        <v>14446</v>
      </c>
      <c r="D1442" s="50">
        <v>55219</v>
      </c>
    </row>
    <row r="1443" spans="1:4">
      <c r="A1443" s="58">
        <v>1661</v>
      </c>
      <c r="B1443" s="59" t="s">
        <v>1366</v>
      </c>
      <c r="C1443" s="58">
        <v>14478</v>
      </c>
      <c r="D1443" s="50">
        <v>55219</v>
      </c>
    </row>
    <row r="1444" spans="1:4">
      <c r="A1444" s="58">
        <v>1662</v>
      </c>
      <c r="B1444" s="59" t="s">
        <v>1367</v>
      </c>
      <c r="C1444" s="58">
        <v>13543</v>
      </c>
      <c r="D1444" s="50">
        <v>55219</v>
      </c>
    </row>
    <row r="1445" spans="1:4">
      <c r="A1445" s="58">
        <v>1663</v>
      </c>
      <c r="B1445" s="59" t="s">
        <v>1368</v>
      </c>
      <c r="D1445" s="50">
        <v>55219</v>
      </c>
    </row>
    <row r="1446" spans="1:4">
      <c r="A1446" s="58">
        <v>1664</v>
      </c>
      <c r="B1446" s="59" t="s">
        <v>1369</v>
      </c>
      <c r="C1446" s="58">
        <v>14667</v>
      </c>
      <c r="D1446" s="50">
        <v>55217</v>
      </c>
    </row>
    <row r="1447" spans="1:4">
      <c r="A1447" s="58">
        <v>1665</v>
      </c>
      <c r="B1447" s="59" t="s">
        <v>1370</v>
      </c>
      <c r="D1447" s="50">
        <v>55217</v>
      </c>
    </row>
    <row r="1448" spans="1:4">
      <c r="A1448" s="58">
        <v>1667</v>
      </c>
      <c r="B1448" s="59" t="s">
        <v>1371</v>
      </c>
      <c r="C1448" s="58">
        <v>13361</v>
      </c>
      <c r="D1448" s="50">
        <v>55217</v>
      </c>
    </row>
    <row r="1449" spans="1:4">
      <c r="A1449" s="58">
        <v>1668</v>
      </c>
      <c r="B1449" s="59" t="s">
        <v>1372</v>
      </c>
      <c r="C1449" s="58">
        <v>14549</v>
      </c>
      <c r="D1449" s="50">
        <v>55214</v>
      </c>
    </row>
    <row r="1450" spans="1:4">
      <c r="A1450" s="58">
        <v>1669</v>
      </c>
      <c r="B1450" s="59" t="s">
        <v>1373</v>
      </c>
      <c r="C1450" s="58">
        <v>14286</v>
      </c>
      <c r="D1450" s="50">
        <v>55217</v>
      </c>
    </row>
    <row r="1451" spans="1:4">
      <c r="A1451" s="58">
        <v>1670</v>
      </c>
      <c r="B1451" s="59" t="s">
        <v>1374</v>
      </c>
      <c r="D1451" s="50">
        <v>55214</v>
      </c>
    </row>
    <row r="1452" spans="1:4">
      <c r="A1452" s="58">
        <v>1673</v>
      </c>
      <c r="B1452" s="59" t="s">
        <v>1375</v>
      </c>
      <c r="C1452" s="58">
        <v>10173</v>
      </c>
      <c r="D1452" s="50">
        <v>55218</v>
      </c>
    </row>
    <row r="1453" spans="1:4">
      <c r="A1453" s="58">
        <v>1674</v>
      </c>
      <c r="B1453" s="59" t="s">
        <v>1376</v>
      </c>
      <c r="C1453" s="58">
        <v>14567</v>
      </c>
      <c r="D1453" s="50">
        <v>55219</v>
      </c>
    </row>
    <row r="1454" spans="1:4">
      <c r="A1454" s="58">
        <v>1675</v>
      </c>
      <c r="B1454" s="59" t="s">
        <v>1377</v>
      </c>
      <c r="C1454" s="58">
        <v>14602</v>
      </c>
      <c r="D1454" s="50">
        <v>55217</v>
      </c>
    </row>
    <row r="1455" spans="1:4">
      <c r="A1455" s="58">
        <v>1676</v>
      </c>
      <c r="B1455" s="59" t="s">
        <v>1378</v>
      </c>
      <c r="C1455" s="58">
        <v>14670</v>
      </c>
      <c r="D1455" s="50">
        <v>55218</v>
      </c>
    </row>
    <row r="1456" spans="1:4">
      <c r="A1456" s="58">
        <v>1677</v>
      </c>
      <c r="B1456" s="59" t="s">
        <v>1379</v>
      </c>
      <c r="C1456" s="58">
        <v>14671</v>
      </c>
      <c r="D1456" s="50">
        <v>55216</v>
      </c>
    </row>
    <row r="1457" spans="1:4">
      <c r="A1457" s="58">
        <v>1678</v>
      </c>
      <c r="B1457" s="59" t="s">
        <v>1380</v>
      </c>
      <c r="C1457" s="58">
        <v>14672</v>
      </c>
      <c r="D1457" s="50">
        <v>55217</v>
      </c>
    </row>
    <row r="1458" spans="1:4">
      <c r="A1458" s="58">
        <v>1679</v>
      </c>
      <c r="B1458" s="59" t="s">
        <v>1381</v>
      </c>
      <c r="C1458" s="58">
        <v>14510</v>
      </c>
      <c r="D1458" s="50">
        <v>55214</v>
      </c>
    </row>
    <row r="1459" spans="1:4">
      <c r="A1459" s="58">
        <v>1680</v>
      </c>
      <c r="B1459" s="59" t="s">
        <v>1382</v>
      </c>
      <c r="C1459" s="58">
        <v>14393</v>
      </c>
      <c r="D1459" s="50">
        <v>55217</v>
      </c>
    </row>
    <row r="1460" spans="1:4">
      <c r="A1460" s="58">
        <v>1681</v>
      </c>
      <c r="B1460" s="59" t="s">
        <v>1383</v>
      </c>
      <c r="C1460" s="58">
        <v>14691</v>
      </c>
      <c r="D1460" s="50">
        <v>55218</v>
      </c>
    </row>
    <row r="1461" spans="1:4">
      <c r="A1461" s="58">
        <v>1682</v>
      </c>
      <c r="B1461" s="59" t="s">
        <v>1384</v>
      </c>
      <c r="C1461" s="58">
        <v>14692</v>
      </c>
      <c r="D1461" s="50">
        <v>55216</v>
      </c>
    </row>
    <row r="1462" spans="1:4">
      <c r="A1462" s="58">
        <v>1683</v>
      </c>
      <c r="B1462" s="59" t="s">
        <v>1385</v>
      </c>
      <c r="C1462" s="58">
        <v>12604</v>
      </c>
      <c r="D1462" s="50">
        <v>55214</v>
      </c>
    </row>
    <row r="1463" spans="1:4">
      <c r="A1463" s="58">
        <v>1684</v>
      </c>
      <c r="B1463" s="59" t="s">
        <v>1386</v>
      </c>
      <c r="C1463" s="58">
        <v>14693</v>
      </c>
      <c r="D1463" s="50">
        <v>55217</v>
      </c>
    </row>
    <row r="1464" spans="1:4">
      <c r="A1464" s="58">
        <v>1685</v>
      </c>
      <c r="B1464" s="59" t="s">
        <v>1387</v>
      </c>
      <c r="C1464" s="58">
        <v>13801</v>
      </c>
      <c r="D1464" s="50">
        <v>55218</v>
      </c>
    </row>
    <row r="1465" spans="1:4">
      <c r="A1465" s="58">
        <v>1686</v>
      </c>
      <c r="B1465" s="59" t="s">
        <v>1388</v>
      </c>
      <c r="C1465" s="58">
        <v>13379</v>
      </c>
      <c r="D1465" s="50">
        <v>55214</v>
      </c>
    </row>
    <row r="1466" spans="1:4">
      <c r="A1466" s="58">
        <v>1687</v>
      </c>
      <c r="B1466" s="59" t="s">
        <v>1389</v>
      </c>
      <c r="C1466" s="58">
        <v>14742</v>
      </c>
      <c r="D1466" s="50">
        <v>55218</v>
      </c>
    </row>
    <row r="1467" spans="1:4">
      <c r="A1467" s="58">
        <v>1688</v>
      </c>
      <c r="B1467" s="59" t="s">
        <v>1390</v>
      </c>
      <c r="C1467" s="58">
        <v>12152</v>
      </c>
      <c r="D1467" s="50">
        <v>55217</v>
      </c>
    </row>
    <row r="1468" spans="1:4">
      <c r="A1468" s="58">
        <v>1689</v>
      </c>
      <c r="B1468" s="59" t="s">
        <v>1391</v>
      </c>
      <c r="C1468" s="58">
        <v>14725</v>
      </c>
      <c r="D1468" s="50">
        <v>55213</v>
      </c>
    </row>
    <row r="1469" spans="1:4">
      <c r="A1469" s="58">
        <v>1690</v>
      </c>
      <c r="B1469" s="59" t="s">
        <v>1392</v>
      </c>
      <c r="D1469" s="50">
        <v>55218</v>
      </c>
    </row>
    <row r="1470" spans="1:4">
      <c r="A1470" s="58">
        <v>1691</v>
      </c>
      <c r="B1470" s="59" t="s">
        <v>1393</v>
      </c>
      <c r="C1470" s="58">
        <v>14765</v>
      </c>
      <c r="D1470" s="50">
        <v>55217</v>
      </c>
    </row>
    <row r="1471" spans="1:4">
      <c r="A1471" s="58">
        <v>1692</v>
      </c>
      <c r="B1471" s="59" t="s">
        <v>1394</v>
      </c>
      <c r="C1471" s="58">
        <v>11822</v>
      </c>
      <c r="D1471" s="50">
        <v>55218</v>
      </c>
    </row>
    <row r="1472" spans="1:4">
      <c r="A1472" s="58">
        <v>1693</v>
      </c>
      <c r="B1472" s="59" t="s">
        <v>1395</v>
      </c>
      <c r="D1472" s="50">
        <v>55217</v>
      </c>
    </row>
    <row r="1473" spans="1:4">
      <c r="A1473" s="58">
        <v>1694</v>
      </c>
      <c r="B1473" s="59" t="s">
        <v>1396</v>
      </c>
      <c r="C1473" s="58">
        <v>14267</v>
      </c>
      <c r="D1473" s="50">
        <v>55218</v>
      </c>
    </row>
    <row r="1474" spans="1:4">
      <c r="A1474" s="58">
        <v>1695</v>
      </c>
      <c r="B1474" s="59" t="s">
        <v>1397</v>
      </c>
      <c r="C1474" s="58">
        <v>14728</v>
      </c>
      <c r="D1474" s="50">
        <v>55218</v>
      </c>
    </row>
    <row r="1475" spans="1:4">
      <c r="A1475" s="58">
        <v>1696</v>
      </c>
      <c r="B1475" s="59" t="s">
        <v>1398</v>
      </c>
      <c r="C1475" s="58">
        <v>14070</v>
      </c>
      <c r="D1475" s="50">
        <v>55217</v>
      </c>
    </row>
    <row r="1476" spans="1:4">
      <c r="A1476" s="58">
        <v>1697</v>
      </c>
      <c r="B1476" s="59" t="s">
        <v>1399</v>
      </c>
      <c r="C1476" s="58">
        <v>11036</v>
      </c>
      <c r="D1476" s="50">
        <v>55217</v>
      </c>
    </row>
    <row r="1477" spans="1:4">
      <c r="A1477" s="58">
        <v>1699</v>
      </c>
      <c r="B1477" s="59" t="s">
        <v>1400</v>
      </c>
      <c r="C1477" s="58">
        <v>10462</v>
      </c>
      <c r="D1477" s="50">
        <v>55219</v>
      </c>
    </row>
    <row r="1478" spans="1:4">
      <c r="A1478" s="58">
        <v>1700</v>
      </c>
      <c r="B1478" s="59" t="s">
        <v>1401</v>
      </c>
      <c r="C1478" s="58">
        <v>14769</v>
      </c>
      <c r="D1478" s="50">
        <v>55217</v>
      </c>
    </row>
    <row r="1479" spans="1:4">
      <c r="A1479" s="58">
        <v>1701</v>
      </c>
      <c r="B1479" s="59" t="s">
        <v>1402</v>
      </c>
      <c r="C1479" s="58">
        <v>14770</v>
      </c>
      <c r="D1479" s="50">
        <v>55219</v>
      </c>
    </row>
    <row r="1480" spans="1:4">
      <c r="A1480" s="58">
        <v>1702</v>
      </c>
      <c r="B1480" s="59" t="s">
        <v>1403</v>
      </c>
      <c r="C1480" s="58">
        <v>14792</v>
      </c>
      <c r="D1480" s="50">
        <v>55217</v>
      </c>
    </row>
    <row r="1481" spans="1:4">
      <c r="A1481" s="58">
        <v>1703</v>
      </c>
      <c r="B1481" s="59" t="s">
        <v>1404</v>
      </c>
      <c r="C1481" s="58">
        <v>13332</v>
      </c>
      <c r="D1481" s="50">
        <v>55217</v>
      </c>
    </row>
    <row r="1482" spans="1:4">
      <c r="A1482" s="58">
        <v>1704</v>
      </c>
      <c r="B1482" s="59" t="s">
        <v>1405</v>
      </c>
      <c r="C1482" s="58">
        <v>10719</v>
      </c>
      <c r="D1482" s="50">
        <v>55217</v>
      </c>
    </row>
    <row r="1483" spans="1:4">
      <c r="A1483" s="58">
        <v>1705</v>
      </c>
      <c r="B1483" s="59" t="s">
        <v>1406</v>
      </c>
      <c r="C1483" s="58">
        <v>14790</v>
      </c>
      <c r="D1483" s="50">
        <v>55212</v>
      </c>
    </row>
    <row r="1484" spans="1:4">
      <c r="A1484" s="58">
        <v>1706</v>
      </c>
      <c r="B1484" s="59" t="s">
        <v>1407</v>
      </c>
      <c r="C1484" s="58">
        <v>12816</v>
      </c>
      <c r="D1484" s="50">
        <v>55219</v>
      </c>
    </row>
    <row r="1485" spans="1:4">
      <c r="A1485" s="58">
        <v>1707</v>
      </c>
      <c r="B1485" s="59" t="s">
        <v>1408</v>
      </c>
      <c r="D1485" s="50">
        <v>55218</v>
      </c>
    </row>
    <row r="1486" spans="1:4">
      <c r="A1486" s="58">
        <v>1708</v>
      </c>
      <c r="B1486" s="59" t="s">
        <v>1409</v>
      </c>
      <c r="C1486" s="58">
        <v>14799</v>
      </c>
      <c r="D1486" s="50">
        <v>55217</v>
      </c>
    </row>
    <row r="1487" spans="1:4">
      <c r="A1487" s="58">
        <v>1709</v>
      </c>
      <c r="B1487" s="59" t="s">
        <v>1410</v>
      </c>
      <c r="C1487" s="58">
        <v>14800</v>
      </c>
      <c r="D1487" s="50">
        <v>55219</v>
      </c>
    </row>
    <row r="1488" spans="1:4">
      <c r="A1488" s="58">
        <v>1710</v>
      </c>
      <c r="B1488" s="59" t="s">
        <v>1411</v>
      </c>
      <c r="C1488" s="58">
        <v>13730</v>
      </c>
      <c r="D1488" s="50">
        <v>55214</v>
      </c>
    </row>
    <row r="1489" spans="1:4">
      <c r="A1489" s="58">
        <v>1711</v>
      </c>
      <c r="B1489" s="59" t="s">
        <v>1412</v>
      </c>
      <c r="C1489" s="58">
        <v>14803</v>
      </c>
      <c r="D1489" s="50">
        <v>55217</v>
      </c>
    </row>
    <row r="1490" spans="1:4">
      <c r="A1490" s="58">
        <v>1712</v>
      </c>
      <c r="B1490" s="59" t="s">
        <v>1413</v>
      </c>
      <c r="C1490" s="58">
        <v>14805</v>
      </c>
      <c r="D1490" s="50">
        <v>55212</v>
      </c>
    </row>
    <row r="1491" spans="1:4">
      <c r="A1491" s="58">
        <v>1714</v>
      </c>
      <c r="B1491" s="59" t="s">
        <v>1414</v>
      </c>
      <c r="C1491" s="58">
        <v>14832</v>
      </c>
      <c r="D1491" s="50">
        <v>55215</v>
      </c>
    </row>
    <row r="1492" spans="1:4">
      <c r="A1492" s="58">
        <v>1715</v>
      </c>
      <c r="B1492" s="59" t="s">
        <v>1415</v>
      </c>
      <c r="C1492" s="58">
        <v>14806</v>
      </c>
      <c r="D1492" s="50">
        <v>55217</v>
      </c>
    </row>
    <row r="1493" spans="1:4">
      <c r="A1493" s="58">
        <v>1716</v>
      </c>
      <c r="B1493" s="59" t="s">
        <v>1416</v>
      </c>
      <c r="C1493" s="58">
        <v>12719</v>
      </c>
      <c r="D1493" s="50">
        <v>55217</v>
      </c>
    </row>
    <row r="1494" spans="1:4">
      <c r="A1494" s="58">
        <v>1717</v>
      </c>
      <c r="B1494" s="59" t="s">
        <v>1417</v>
      </c>
      <c r="C1494" s="58">
        <v>14807</v>
      </c>
      <c r="D1494" s="50">
        <v>55217</v>
      </c>
    </row>
    <row r="1495" spans="1:4">
      <c r="A1495" s="58">
        <v>1718</v>
      </c>
      <c r="B1495" s="59" t="s">
        <v>1418</v>
      </c>
      <c r="C1495" s="58">
        <v>14836</v>
      </c>
      <c r="D1495" s="50">
        <v>55218</v>
      </c>
    </row>
    <row r="1496" spans="1:4">
      <c r="A1496" s="58">
        <v>1719</v>
      </c>
      <c r="B1496" s="59" t="s">
        <v>1419</v>
      </c>
      <c r="C1496" s="58">
        <v>13243</v>
      </c>
      <c r="D1496" s="50">
        <v>55217</v>
      </c>
    </row>
    <row r="1497" spans="1:4">
      <c r="A1497" s="58">
        <v>1720</v>
      </c>
      <c r="B1497" s="59" t="s">
        <v>1420</v>
      </c>
      <c r="C1497" s="58">
        <v>10458</v>
      </c>
      <c r="D1497" s="50">
        <v>55213</v>
      </c>
    </row>
    <row r="1498" spans="1:4">
      <c r="A1498" s="58">
        <v>1721</v>
      </c>
      <c r="B1498" s="59" t="s">
        <v>1421</v>
      </c>
      <c r="C1498" s="58">
        <v>14848</v>
      </c>
      <c r="D1498" s="50">
        <v>55217</v>
      </c>
    </row>
    <row r="1499" spans="1:4">
      <c r="A1499" s="58">
        <v>1722</v>
      </c>
      <c r="B1499" s="59" t="s">
        <v>1422</v>
      </c>
      <c r="C1499" s="58">
        <v>11464</v>
      </c>
      <c r="D1499" s="50">
        <v>55217</v>
      </c>
    </row>
    <row r="1500" spans="1:4">
      <c r="A1500" s="58">
        <v>1723</v>
      </c>
      <c r="B1500" s="59" t="s">
        <v>1423</v>
      </c>
      <c r="C1500" s="58">
        <v>14868</v>
      </c>
      <c r="D1500" s="50">
        <v>55212</v>
      </c>
    </row>
    <row r="1501" spans="1:4">
      <c r="A1501" s="58">
        <v>1724</v>
      </c>
      <c r="B1501" s="59" t="s">
        <v>1424</v>
      </c>
      <c r="C1501" s="58">
        <v>14870</v>
      </c>
      <c r="D1501" s="50">
        <v>55217</v>
      </c>
    </row>
    <row r="1502" spans="1:4">
      <c r="A1502" s="58">
        <v>1725</v>
      </c>
      <c r="B1502" s="59" t="s">
        <v>1425</v>
      </c>
      <c r="C1502" s="58">
        <v>14872</v>
      </c>
      <c r="D1502" s="50">
        <v>55217</v>
      </c>
    </row>
    <row r="1503" spans="1:4">
      <c r="A1503" s="58">
        <v>1726</v>
      </c>
      <c r="B1503" s="59" t="s">
        <v>1426</v>
      </c>
      <c r="C1503" s="58">
        <v>14873</v>
      </c>
      <c r="D1503" s="50">
        <v>55214</v>
      </c>
    </row>
    <row r="1504" spans="1:4">
      <c r="A1504" s="58">
        <v>1727</v>
      </c>
      <c r="B1504" s="59" t="s">
        <v>1427</v>
      </c>
      <c r="C1504" s="58">
        <v>14904</v>
      </c>
      <c r="D1504" s="50">
        <v>55217</v>
      </c>
    </row>
    <row r="1505" spans="1:4">
      <c r="A1505" s="58">
        <v>1728</v>
      </c>
      <c r="B1505" s="59" t="s">
        <v>1428</v>
      </c>
      <c r="C1505" s="58">
        <v>14903</v>
      </c>
      <c r="D1505" s="50">
        <v>55217</v>
      </c>
    </row>
    <row r="1506" spans="1:4">
      <c r="A1506" s="58">
        <v>1729</v>
      </c>
      <c r="B1506" s="59" t="s">
        <v>1429</v>
      </c>
      <c r="C1506" s="58">
        <v>14279</v>
      </c>
      <c r="D1506" s="50">
        <v>55217</v>
      </c>
    </row>
    <row r="1507" spans="1:4">
      <c r="A1507" s="58">
        <v>1730</v>
      </c>
      <c r="B1507" s="59" t="s">
        <v>1430</v>
      </c>
      <c r="C1507" s="58">
        <v>14905</v>
      </c>
      <c r="D1507" s="50">
        <v>55217</v>
      </c>
    </row>
    <row r="1508" spans="1:4">
      <c r="A1508" s="58">
        <v>1731</v>
      </c>
      <c r="B1508" s="59" t="s">
        <v>1431</v>
      </c>
      <c r="C1508" s="58">
        <v>14008</v>
      </c>
      <c r="D1508" s="50">
        <v>55217</v>
      </c>
    </row>
    <row r="1509" spans="1:4">
      <c r="A1509" s="58">
        <v>1732</v>
      </c>
      <c r="B1509" s="59" t="s">
        <v>1432</v>
      </c>
      <c r="D1509" s="50">
        <v>55216</v>
      </c>
    </row>
    <row r="1510" spans="1:4">
      <c r="A1510" s="58">
        <v>1733</v>
      </c>
      <c r="B1510" s="59" t="s">
        <v>1433</v>
      </c>
      <c r="C1510" s="58">
        <v>13224</v>
      </c>
      <c r="D1510" s="50">
        <v>55214</v>
      </c>
    </row>
    <row r="1511" spans="1:4">
      <c r="A1511" s="58">
        <v>1734</v>
      </c>
      <c r="B1511" s="59" t="s">
        <v>1434</v>
      </c>
      <c r="C1511" s="58">
        <v>14911</v>
      </c>
      <c r="D1511" s="50">
        <v>55217</v>
      </c>
    </row>
    <row r="1512" spans="1:4">
      <c r="A1512" s="58">
        <v>1735</v>
      </c>
      <c r="B1512" s="59" t="s">
        <v>1435</v>
      </c>
      <c r="C1512" s="58">
        <v>14913</v>
      </c>
      <c r="D1512" s="50">
        <v>55219</v>
      </c>
    </row>
    <row r="1513" spans="1:4">
      <c r="A1513" s="58">
        <v>1736</v>
      </c>
      <c r="B1513" s="59" t="s">
        <v>1436</v>
      </c>
      <c r="C1513" s="58">
        <v>12093</v>
      </c>
      <c r="D1513" s="50">
        <v>55219</v>
      </c>
    </row>
    <row r="1514" spans="1:4">
      <c r="A1514" s="58">
        <v>1737</v>
      </c>
      <c r="B1514" s="59" t="s">
        <v>1437</v>
      </c>
      <c r="C1514" s="58">
        <v>14935</v>
      </c>
      <c r="D1514" s="50">
        <v>55213</v>
      </c>
    </row>
    <row r="1515" spans="1:4">
      <c r="A1515" s="58">
        <v>1738</v>
      </c>
      <c r="B1515" s="59" t="s">
        <v>1438</v>
      </c>
      <c r="C1515" s="58">
        <v>14126</v>
      </c>
      <c r="D1515" s="50">
        <v>55217</v>
      </c>
    </row>
    <row r="1516" spans="1:4">
      <c r="A1516" s="58">
        <v>1739</v>
      </c>
      <c r="B1516" s="59" t="s">
        <v>1439</v>
      </c>
      <c r="C1516" s="58">
        <v>13133</v>
      </c>
      <c r="D1516" s="50">
        <v>55217</v>
      </c>
    </row>
    <row r="1517" spans="1:4">
      <c r="A1517" s="58">
        <v>1740</v>
      </c>
      <c r="B1517" s="59" t="s">
        <v>1440</v>
      </c>
      <c r="C1517" s="58">
        <v>13701</v>
      </c>
      <c r="D1517" s="50">
        <v>55219</v>
      </c>
    </row>
    <row r="1518" spans="1:4">
      <c r="A1518" s="58">
        <v>1741</v>
      </c>
      <c r="B1518" s="59" t="s">
        <v>1441</v>
      </c>
      <c r="C1518" s="58">
        <v>14943</v>
      </c>
      <c r="D1518" s="50">
        <v>55217</v>
      </c>
    </row>
    <row r="1519" spans="1:4">
      <c r="A1519" s="58">
        <v>1742</v>
      </c>
      <c r="B1519" s="59" t="s">
        <v>1442</v>
      </c>
      <c r="D1519" s="50">
        <v>55217</v>
      </c>
    </row>
    <row r="1520" spans="1:4">
      <c r="A1520" s="58">
        <v>1743</v>
      </c>
      <c r="B1520" s="59" t="s">
        <v>1443</v>
      </c>
      <c r="C1520" s="58">
        <v>14944</v>
      </c>
      <c r="D1520" s="50">
        <v>55217</v>
      </c>
    </row>
    <row r="1521" spans="1:4">
      <c r="A1521" s="58">
        <v>1744</v>
      </c>
      <c r="B1521" s="59" t="s">
        <v>1444</v>
      </c>
      <c r="D1521" s="50">
        <v>55214</v>
      </c>
    </row>
    <row r="1522" spans="1:4">
      <c r="A1522" s="58">
        <v>1745</v>
      </c>
      <c r="B1522" s="59" t="s">
        <v>1445</v>
      </c>
      <c r="C1522" s="58">
        <v>14949</v>
      </c>
      <c r="D1522" s="50">
        <v>55215</v>
      </c>
    </row>
    <row r="1523" spans="1:4">
      <c r="A1523" s="58">
        <v>1746</v>
      </c>
      <c r="B1523" s="59" t="s">
        <v>1446</v>
      </c>
      <c r="C1523" s="58">
        <v>14951</v>
      </c>
      <c r="D1523" s="50">
        <v>55217</v>
      </c>
    </row>
    <row r="1524" spans="1:4">
      <c r="A1524" s="58">
        <v>1747</v>
      </c>
      <c r="B1524" s="59" t="s">
        <v>1447</v>
      </c>
      <c r="C1524" s="58">
        <v>14852</v>
      </c>
      <c r="D1524" s="50">
        <v>55217</v>
      </c>
    </row>
    <row r="1525" spans="1:4">
      <c r="A1525" s="58">
        <v>1748</v>
      </c>
      <c r="B1525" s="59" t="s">
        <v>1448</v>
      </c>
      <c r="C1525" s="58">
        <v>14952</v>
      </c>
      <c r="D1525" s="50">
        <v>55217</v>
      </c>
    </row>
    <row r="1526" spans="1:4">
      <c r="A1526" s="58">
        <v>1749</v>
      </c>
      <c r="B1526" s="59" t="s">
        <v>1449</v>
      </c>
      <c r="C1526" s="58">
        <v>14953</v>
      </c>
      <c r="D1526" s="50">
        <v>55218</v>
      </c>
    </row>
    <row r="1527" spans="1:4">
      <c r="A1527" s="58">
        <v>1750</v>
      </c>
      <c r="B1527" s="59" t="s">
        <v>1450</v>
      </c>
      <c r="C1527" s="58">
        <v>14756</v>
      </c>
      <c r="D1527" s="50">
        <v>55218</v>
      </c>
    </row>
    <row r="1528" spans="1:4">
      <c r="A1528" s="58">
        <v>1751</v>
      </c>
      <c r="B1528" s="59" t="s">
        <v>1451</v>
      </c>
      <c r="C1528" s="58">
        <v>14954</v>
      </c>
      <c r="D1528" s="50">
        <v>55219</v>
      </c>
    </row>
    <row r="1529" spans="1:4">
      <c r="A1529" s="58">
        <v>1752</v>
      </c>
      <c r="B1529" s="59" t="s">
        <v>1452</v>
      </c>
      <c r="C1529" s="58">
        <v>14956</v>
      </c>
      <c r="D1529" s="50">
        <v>55217</v>
      </c>
    </row>
    <row r="1530" spans="1:4">
      <c r="A1530" s="58">
        <v>1753</v>
      </c>
      <c r="B1530" s="59" t="s">
        <v>1453</v>
      </c>
      <c r="C1530" s="58">
        <v>14500</v>
      </c>
      <c r="D1530" s="50">
        <v>55212</v>
      </c>
    </row>
    <row r="1531" spans="1:4">
      <c r="A1531" s="58">
        <v>1754</v>
      </c>
      <c r="B1531" s="59" t="s">
        <v>1454</v>
      </c>
      <c r="C1531" s="58">
        <v>14957</v>
      </c>
      <c r="D1531" s="50">
        <v>55217</v>
      </c>
    </row>
    <row r="1532" spans="1:4">
      <c r="A1532" s="58">
        <v>1755</v>
      </c>
      <c r="B1532" s="59" t="s">
        <v>1455</v>
      </c>
      <c r="C1532" s="58">
        <v>14998</v>
      </c>
      <c r="D1532" s="50">
        <v>55212</v>
      </c>
    </row>
    <row r="1533" spans="1:4">
      <c r="A1533" s="58">
        <v>1756</v>
      </c>
      <c r="B1533" s="59" t="s">
        <v>1456</v>
      </c>
      <c r="C1533" s="58">
        <v>14617</v>
      </c>
      <c r="D1533" s="50">
        <v>55212</v>
      </c>
    </row>
    <row r="1534" spans="1:4">
      <c r="A1534" s="58">
        <v>1757</v>
      </c>
      <c r="B1534" s="59" t="s">
        <v>1457</v>
      </c>
      <c r="C1534" s="58">
        <v>15022</v>
      </c>
      <c r="D1534" s="50">
        <v>55217</v>
      </c>
    </row>
    <row r="1535" spans="1:4">
      <c r="A1535" s="58">
        <v>1758</v>
      </c>
      <c r="B1535" s="59" t="s">
        <v>1458</v>
      </c>
      <c r="C1535" s="58">
        <v>15024</v>
      </c>
      <c r="D1535" s="50">
        <v>55217</v>
      </c>
    </row>
    <row r="1536" spans="1:4">
      <c r="A1536" s="58">
        <v>1759</v>
      </c>
      <c r="B1536" s="59" t="s">
        <v>1459</v>
      </c>
      <c r="C1536" s="58">
        <v>15001</v>
      </c>
      <c r="D1536" s="50">
        <v>55217</v>
      </c>
    </row>
    <row r="1537" spans="1:4">
      <c r="A1537" s="58">
        <v>1760</v>
      </c>
      <c r="B1537" s="59" t="s">
        <v>1460</v>
      </c>
      <c r="C1537" s="58">
        <v>15026</v>
      </c>
      <c r="D1537" s="50">
        <v>55213</v>
      </c>
    </row>
    <row r="1538" spans="1:4">
      <c r="A1538" s="58">
        <v>1761</v>
      </c>
      <c r="B1538" s="59" t="s">
        <v>1461</v>
      </c>
      <c r="C1538" s="58">
        <v>10793</v>
      </c>
      <c r="D1538" s="50">
        <v>55219</v>
      </c>
    </row>
    <row r="1539" spans="1:4">
      <c r="A1539" s="58">
        <v>1762</v>
      </c>
      <c r="B1539" s="59" t="s">
        <v>1462</v>
      </c>
      <c r="C1539" s="58">
        <v>15040</v>
      </c>
      <c r="D1539" s="50">
        <v>55215</v>
      </c>
    </row>
    <row r="1540" spans="1:4">
      <c r="A1540" s="58">
        <v>1763</v>
      </c>
      <c r="B1540" s="59" t="s">
        <v>1463</v>
      </c>
      <c r="C1540" s="58">
        <v>15041</v>
      </c>
      <c r="D1540" s="50">
        <v>55217</v>
      </c>
    </row>
    <row r="1541" spans="1:4">
      <c r="A1541" s="58">
        <v>1764</v>
      </c>
      <c r="B1541" s="59" t="s">
        <v>1464</v>
      </c>
      <c r="C1541" s="58">
        <v>10808</v>
      </c>
      <c r="D1541" s="50">
        <v>55217</v>
      </c>
    </row>
    <row r="1542" spans="1:4">
      <c r="A1542" s="58">
        <v>1504</v>
      </c>
      <c r="B1542" s="61" t="s">
        <v>1465</v>
      </c>
      <c r="D1542" s="50">
        <v>55218</v>
      </c>
    </row>
    <row r="1543" spans="1:4">
      <c r="A1543" s="58">
        <v>1520</v>
      </c>
      <c r="B1543" s="61" t="s">
        <v>1466</v>
      </c>
      <c r="D1543" s="50">
        <v>55212</v>
      </c>
    </row>
    <row r="1544" spans="1:4">
      <c r="A1544" s="58">
        <v>1572</v>
      </c>
      <c r="B1544" s="61" t="s">
        <v>58</v>
      </c>
      <c r="D1544" s="50">
        <v>55217</v>
      </c>
    </row>
    <row r="1545" spans="1:4">
      <c r="D1545"/>
    </row>
  </sheetData>
  <sheetProtection algorithmName="SHA-512" hashValue="2iU4b99GQ0BL1DYqV8kKDq2eyPxtsk/ineKNs8kpP7XfkFlvAkJM3AKOXw010VlpU9ZMYxqvPYGQIqSVSXK+Qw==" saltValue="/b6nuYAqBmWOHN+Y6nd9aw==" spinCount="100000" sheet="1" objects="1" scenarios="1"/>
  <autoFilter ref="A1:D1544" xr:uid="{00000000-0009-0000-0000-000004000000}"/>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3">
    <tabColor theme="1"/>
  </sheetPr>
  <dimension ref="A1:K768"/>
  <sheetViews>
    <sheetView topLeftCell="A205" workbookViewId="0">
      <selection activeCell="A562" sqref="A562"/>
    </sheetView>
  </sheetViews>
  <sheetFormatPr defaultColWidth="8.88671875" defaultRowHeight="15"/>
  <cols>
    <col min="1" max="1" width="10" style="104" bestFit="1" customWidth="1"/>
    <col min="2" max="2" width="57.44140625" style="105" bestFit="1" customWidth="1"/>
    <col min="3" max="3" width="14" style="105" bestFit="1" customWidth="1"/>
    <col min="4" max="4" width="17.5546875" style="105" bestFit="1" customWidth="1"/>
    <col min="5" max="7" width="8.88671875" style="64"/>
    <col min="8" max="8" width="11.33203125" style="64" bestFit="1" customWidth="1"/>
    <col min="9" max="10" width="8.88671875" style="64"/>
    <col min="11" max="11" width="11.33203125" style="64" bestFit="1" customWidth="1"/>
    <col min="12" max="16384" width="8.88671875" style="64"/>
  </cols>
  <sheetData>
    <row r="1" spans="1:8">
      <c r="A1" s="62" t="s">
        <v>1</v>
      </c>
      <c r="B1" s="63" t="s">
        <v>1467</v>
      </c>
      <c r="C1" s="63" t="s">
        <v>1468</v>
      </c>
      <c r="D1" s="63" t="s">
        <v>1469</v>
      </c>
      <c r="H1" s="65"/>
    </row>
    <row r="2" spans="1:8">
      <c r="A2" s="66">
        <v>2106</v>
      </c>
      <c r="B2" s="67" t="s">
        <v>1470</v>
      </c>
      <c r="C2" s="68">
        <v>36585</v>
      </c>
      <c r="D2" s="69"/>
    </row>
    <row r="3" spans="1:8">
      <c r="A3" s="70">
        <v>2147</v>
      </c>
      <c r="B3" s="71" t="s">
        <v>1471</v>
      </c>
      <c r="C3" s="72">
        <v>36645</v>
      </c>
      <c r="D3" s="73" t="s">
        <v>1472</v>
      </c>
    </row>
    <row r="4" spans="1:8">
      <c r="A4" s="70">
        <v>2353</v>
      </c>
      <c r="B4" s="71" t="s">
        <v>1473</v>
      </c>
      <c r="C4" s="74">
        <v>36999</v>
      </c>
      <c r="D4" s="74"/>
    </row>
    <row r="5" spans="1:8">
      <c r="A5" s="66">
        <v>2521</v>
      </c>
      <c r="B5" s="67" t="s">
        <v>1474</v>
      </c>
      <c r="C5" s="68">
        <v>36861</v>
      </c>
      <c r="D5" s="69"/>
    </row>
    <row r="6" spans="1:8">
      <c r="A6" s="75">
        <v>2617</v>
      </c>
      <c r="B6" s="71" t="s">
        <v>1475</v>
      </c>
      <c r="C6" s="68">
        <v>37108</v>
      </c>
      <c r="D6" s="73"/>
    </row>
    <row r="7" spans="1:8">
      <c r="A7" s="76">
        <v>2641</v>
      </c>
      <c r="B7" s="67" t="s">
        <v>1476</v>
      </c>
      <c r="C7" s="74">
        <v>37463</v>
      </c>
      <c r="D7" s="74" t="s">
        <v>1477</v>
      </c>
    </row>
    <row r="8" spans="1:8">
      <c r="A8" s="66">
        <v>2658</v>
      </c>
      <c r="B8" s="67" t="s">
        <v>1478</v>
      </c>
      <c r="C8" s="72">
        <v>37592</v>
      </c>
      <c r="D8" s="69"/>
    </row>
    <row r="9" spans="1:8">
      <c r="A9" s="70">
        <v>2669</v>
      </c>
      <c r="B9" s="71" t="s">
        <v>1479</v>
      </c>
      <c r="C9" s="74">
        <v>36916</v>
      </c>
      <c r="D9" s="74"/>
    </row>
    <row r="10" spans="1:8">
      <c r="A10" s="77">
        <v>2693</v>
      </c>
      <c r="B10" s="67" t="s">
        <v>1460</v>
      </c>
      <c r="C10" s="72">
        <v>37238</v>
      </c>
      <c r="D10" s="69"/>
    </row>
    <row r="11" spans="1:8">
      <c r="A11" s="76">
        <v>2709</v>
      </c>
      <c r="B11" s="78" t="s">
        <v>1480</v>
      </c>
      <c r="C11" s="79">
        <v>37309</v>
      </c>
      <c r="D11" s="80" t="s">
        <v>1472</v>
      </c>
    </row>
    <row r="12" spans="1:8">
      <c r="A12" s="70">
        <v>2710</v>
      </c>
      <c r="B12" s="71" t="s">
        <v>1481</v>
      </c>
      <c r="C12" s="74">
        <v>37811</v>
      </c>
      <c r="D12" s="74"/>
    </row>
    <row r="13" spans="1:8">
      <c r="A13" s="70">
        <v>2716</v>
      </c>
      <c r="B13" s="71" t="s">
        <v>1482</v>
      </c>
      <c r="C13" s="79">
        <v>37311</v>
      </c>
      <c r="D13" s="73"/>
    </row>
    <row r="14" spans="1:8">
      <c r="A14" s="76">
        <v>2719</v>
      </c>
      <c r="B14" s="78" t="s">
        <v>1483</v>
      </c>
      <c r="C14" s="79">
        <v>37206</v>
      </c>
      <c r="D14" s="80" t="s">
        <v>1472</v>
      </c>
    </row>
    <row r="15" spans="1:8">
      <c r="A15" s="66">
        <v>2731</v>
      </c>
      <c r="B15" s="67" t="s">
        <v>1484</v>
      </c>
      <c r="C15" s="68">
        <v>37693</v>
      </c>
      <c r="D15" s="69"/>
    </row>
    <row r="16" spans="1:8">
      <c r="A16" s="70">
        <v>2733</v>
      </c>
      <c r="B16" s="71" t="s">
        <v>1485</v>
      </c>
      <c r="C16" s="74">
        <v>37878</v>
      </c>
      <c r="D16" s="74"/>
    </row>
    <row r="17" spans="1:4">
      <c r="A17" s="76">
        <v>2734</v>
      </c>
      <c r="B17" s="78" t="s">
        <v>1486</v>
      </c>
      <c r="C17" s="79">
        <v>37731</v>
      </c>
      <c r="D17" s="80" t="s">
        <v>1472</v>
      </c>
    </row>
    <row r="18" spans="1:4">
      <c r="A18" s="70">
        <v>2740</v>
      </c>
      <c r="B18" s="71" t="s">
        <v>1487</v>
      </c>
      <c r="C18" s="79">
        <v>38007</v>
      </c>
      <c r="D18" s="73"/>
    </row>
    <row r="19" spans="1:4">
      <c r="A19" s="76">
        <v>2771</v>
      </c>
      <c r="B19" s="67" t="s">
        <v>1488</v>
      </c>
      <c r="C19" s="81">
        <v>38078</v>
      </c>
      <c r="D19" s="80" t="s">
        <v>1477</v>
      </c>
    </row>
    <row r="20" spans="1:4">
      <c r="A20" s="76">
        <v>2773</v>
      </c>
      <c r="B20" s="78" t="s">
        <v>1489</v>
      </c>
      <c r="C20" s="79">
        <v>37053</v>
      </c>
      <c r="D20" s="80" t="s">
        <v>1477</v>
      </c>
    </row>
    <row r="21" spans="1:4">
      <c r="A21" s="76">
        <v>2775</v>
      </c>
      <c r="B21" s="78" t="s">
        <v>1490</v>
      </c>
      <c r="C21" s="79">
        <v>38087</v>
      </c>
      <c r="D21" s="80" t="s">
        <v>1472</v>
      </c>
    </row>
    <row r="22" spans="1:4">
      <c r="A22" s="76">
        <v>2776</v>
      </c>
      <c r="B22" s="78" t="s">
        <v>1491</v>
      </c>
      <c r="C22" s="68">
        <v>37835</v>
      </c>
      <c r="D22" s="80" t="s">
        <v>1477</v>
      </c>
    </row>
    <row r="23" spans="1:4">
      <c r="A23" s="70">
        <v>2790</v>
      </c>
      <c r="B23" s="78" t="s">
        <v>1492</v>
      </c>
      <c r="C23" s="74">
        <v>36751</v>
      </c>
      <c r="D23" s="74" t="s">
        <v>1472</v>
      </c>
    </row>
    <row r="24" spans="1:4">
      <c r="A24" s="66">
        <v>2793</v>
      </c>
      <c r="B24" s="67" t="s">
        <v>1493</v>
      </c>
      <c r="C24" s="68">
        <v>37076</v>
      </c>
      <c r="D24" s="69"/>
    </row>
    <row r="25" spans="1:4">
      <c r="A25" s="76">
        <v>2807</v>
      </c>
      <c r="B25" s="78" t="s">
        <v>1494</v>
      </c>
      <c r="C25" s="74">
        <v>37883</v>
      </c>
      <c r="D25" s="74" t="s">
        <v>1472</v>
      </c>
    </row>
    <row r="26" spans="1:4">
      <c r="A26" s="76">
        <v>2811</v>
      </c>
      <c r="B26" s="78" t="s">
        <v>1495</v>
      </c>
      <c r="C26" s="79">
        <v>38184</v>
      </c>
      <c r="D26" s="80" t="s">
        <v>1472</v>
      </c>
    </row>
    <row r="27" spans="1:4">
      <c r="A27" s="76">
        <v>2815</v>
      </c>
      <c r="B27" s="78" t="s">
        <v>1496</v>
      </c>
      <c r="C27" s="79">
        <v>37594</v>
      </c>
      <c r="D27" s="80" t="s">
        <v>1477</v>
      </c>
    </row>
    <row r="28" spans="1:4">
      <c r="A28" s="70">
        <v>2823</v>
      </c>
      <c r="B28" s="71" t="s">
        <v>1497</v>
      </c>
      <c r="C28" s="79">
        <v>36908</v>
      </c>
      <c r="D28" s="73"/>
    </row>
    <row r="29" spans="1:4">
      <c r="A29" s="70">
        <v>2825</v>
      </c>
      <c r="B29" s="71" t="s">
        <v>1498</v>
      </c>
      <c r="C29" s="82">
        <v>38220</v>
      </c>
      <c r="D29" s="82" t="s">
        <v>1472</v>
      </c>
    </row>
    <row r="30" spans="1:4">
      <c r="A30" s="76">
        <v>2826</v>
      </c>
      <c r="B30" s="78" t="s">
        <v>1499</v>
      </c>
      <c r="C30" s="79">
        <v>38074</v>
      </c>
      <c r="D30" s="80" t="s">
        <v>1477</v>
      </c>
    </row>
    <row r="31" spans="1:4">
      <c r="A31" s="76">
        <v>2835</v>
      </c>
      <c r="B31" s="78" t="s">
        <v>1500</v>
      </c>
      <c r="C31" s="79">
        <v>37439</v>
      </c>
      <c r="D31" s="80" t="s">
        <v>1477</v>
      </c>
    </row>
    <row r="32" spans="1:4">
      <c r="A32" s="76">
        <v>2837</v>
      </c>
      <c r="B32" s="78" t="s">
        <v>1501</v>
      </c>
      <c r="C32" s="83">
        <v>38186</v>
      </c>
      <c r="D32" s="84" t="s">
        <v>1477</v>
      </c>
    </row>
    <row r="33" spans="1:4">
      <c r="A33" s="66">
        <v>2850</v>
      </c>
      <c r="B33" s="67" t="s">
        <v>1502</v>
      </c>
      <c r="C33" s="68">
        <v>38311</v>
      </c>
      <c r="D33" s="69"/>
    </row>
    <row r="34" spans="1:4">
      <c r="A34" s="76">
        <v>2851</v>
      </c>
      <c r="B34" s="78" t="s">
        <v>1503</v>
      </c>
      <c r="C34" s="79">
        <v>38171</v>
      </c>
      <c r="D34" s="80" t="s">
        <v>1472</v>
      </c>
    </row>
    <row r="35" spans="1:4">
      <c r="A35" s="70">
        <v>2854</v>
      </c>
      <c r="B35" s="67" t="s">
        <v>1504</v>
      </c>
      <c r="C35" s="72">
        <v>38160</v>
      </c>
      <c r="D35" s="73"/>
    </row>
    <row r="36" spans="1:4">
      <c r="A36" s="66">
        <v>2862</v>
      </c>
      <c r="B36" s="67" t="s">
        <v>1505</v>
      </c>
      <c r="C36" s="68">
        <v>38000</v>
      </c>
      <c r="D36" s="69"/>
    </row>
    <row r="37" spans="1:4">
      <c r="A37" s="76">
        <v>2876</v>
      </c>
      <c r="B37" s="78" t="s">
        <v>1506</v>
      </c>
      <c r="C37" s="79">
        <v>37235</v>
      </c>
      <c r="D37" s="80" t="s">
        <v>1472</v>
      </c>
    </row>
    <row r="38" spans="1:4">
      <c r="A38" s="76">
        <v>2887</v>
      </c>
      <c r="B38" s="78" t="s">
        <v>1507</v>
      </c>
      <c r="C38" s="68">
        <v>38450</v>
      </c>
      <c r="D38" s="73"/>
    </row>
    <row r="39" spans="1:4">
      <c r="A39" s="66">
        <v>2896</v>
      </c>
      <c r="B39" s="67" t="s">
        <v>1508</v>
      </c>
      <c r="C39" s="68">
        <v>37500</v>
      </c>
      <c r="D39" s="69"/>
    </row>
    <row r="40" spans="1:4">
      <c r="A40" s="76">
        <v>2900</v>
      </c>
      <c r="B40" s="78" t="s">
        <v>1509</v>
      </c>
      <c r="C40" s="79">
        <v>38187</v>
      </c>
      <c r="D40" s="80" t="s">
        <v>1472</v>
      </c>
    </row>
    <row r="41" spans="1:4">
      <c r="A41" s="66">
        <v>2901</v>
      </c>
      <c r="B41" s="67" t="s">
        <v>1510</v>
      </c>
      <c r="C41" s="68">
        <v>37470</v>
      </c>
      <c r="D41" s="69"/>
    </row>
    <row r="42" spans="1:4">
      <c r="A42" s="76">
        <v>2904</v>
      </c>
      <c r="B42" s="78" t="s">
        <v>1511</v>
      </c>
      <c r="C42" s="79">
        <v>37775</v>
      </c>
      <c r="D42" s="80" t="s">
        <v>1472</v>
      </c>
    </row>
    <row r="43" spans="1:4">
      <c r="A43" s="66">
        <v>2927</v>
      </c>
      <c r="B43" s="67" t="s">
        <v>1129</v>
      </c>
      <c r="C43" s="72">
        <v>37232</v>
      </c>
      <c r="D43" s="69"/>
    </row>
    <row r="44" spans="1:4">
      <c r="A44" s="76">
        <v>2928</v>
      </c>
      <c r="B44" s="78" t="s">
        <v>1512</v>
      </c>
      <c r="C44" s="72">
        <v>38573</v>
      </c>
      <c r="D44" s="80" t="s">
        <v>1477</v>
      </c>
    </row>
    <row r="45" spans="1:4">
      <c r="A45" s="76">
        <v>2929</v>
      </c>
      <c r="B45" s="71" t="s">
        <v>1513</v>
      </c>
      <c r="C45" s="74">
        <v>38086</v>
      </c>
      <c r="D45" s="74" t="s">
        <v>1472</v>
      </c>
    </row>
    <row r="46" spans="1:4">
      <c r="A46" s="66">
        <v>2930</v>
      </c>
      <c r="B46" s="67" t="s">
        <v>1514</v>
      </c>
      <c r="C46" s="68">
        <v>38542</v>
      </c>
      <c r="D46" s="69"/>
    </row>
    <row r="47" spans="1:4">
      <c r="A47" s="76">
        <v>2945</v>
      </c>
      <c r="B47" s="71" t="s">
        <v>1515</v>
      </c>
      <c r="C47" s="74">
        <v>38083</v>
      </c>
      <c r="D47" s="74" t="s">
        <v>1477</v>
      </c>
    </row>
    <row r="48" spans="1:4">
      <c r="A48" s="76">
        <v>2946</v>
      </c>
      <c r="B48" s="71" t="s">
        <v>1516</v>
      </c>
      <c r="C48" s="74">
        <v>38624</v>
      </c>
      <c r="D48" s="74" t="s">
        <v>1477</v>
      </c>
    </row>
    <row r="49" spans="1:4">
      <c r="A49" s="70">
        <v>2952</v>
      </c>
      <c r="B49" s="71" t="s">
        <v>1517</v>
      </c>
      <c r="C49" s="74">
        <v>38507</v>
      </c>
      <c r="D49" s="74" t="s">
        <v>1477</v>
      </c>
    </row>
    <row r="50" spans="1:4">
      <c r="A50" s="76">
        <v>2955</v>
      </c>
      <c r="B50" s="78" t="s">
        <v>1518</v>
      </c>
      <c r="C50" s="68">
        <v>38425</v>
      </c>
      <c r="D50" s="80" t="s">
        <v>1472</v>
      </c>
    </row>
    <row r="51" spans="1:4">
      <c r="A51" s="76">
        <v>2958</v>
      </c>
      <c r="B51" s="78" t="s">
        <v>1519</v>
      </c>
      <c r="C51" s="83">
        <v>37978</v>
      </c>
      <c r="D51" s="84" t="s">
        <v>1477</v>
      </c>
    </row>
    <row r="52" spans="1:4">
      <c r="A52" s="66">
        <v>2961</v>
      </c>
      <c r="B52" s="67" t="s">
        <v>1520</v>
      </c>
      <c r="C52" s="68">
        <v>38635</v>
      </c>
      <c r="D52" s="69"/>
    </row>
    <row r="53" spans="1:4">
      <c r="A53" s="76">
        <v>2968</v>
      </c>
      <c r="B53" s="78" t="s">
        <v>1521</v>
      </c>
      <c r="C53" s="83">
        <v>38452</v>
      </c>
      <c r="D53" s="83"/>
    </row>
    <row r="54" spans="1:4">
      <c r="A54" s="76">
        <v>3006</v>
      </c>
      <c r="B54" s="78" t="s">
        <v>1522</v>
      </c>
      <c r="C54" s="79">
        <v>38482</v>
      </c>
      <c r="D54" s="80" t="s">
        <v>1477</v>
      </c>
    </row>
    <row r="55" spans="1:4">
      <c r="A55" s="76">
        <v>3008</v>
      </c>
      <c r="B55" s="78" t="s">
        <v>1523</v>
      </c>
      <c r="C55" s="79">
        <v>37503</v>
      </c>
      <c r="D55" s="80" t="s">
        <v>1477</v>
      </c>
    </row>
    <row r="56" spans="1:4">
      <c r="A56" s="76">
        <v>3012</v>
      </c>
      <c r="B56" s="67" t="s">
        <v>1524</v>
      </c>
      <c r="C56" s="72">
        <v>38783</v>
      </c>
      <c r="D56" s="80" t="s">
        <v>1477</v>
      </c>
    </row>
    <row r="57" spans="1:4">
      <c r="A57" s="70">
        <v>3047</v>
      </c>
      <c r="B57" s="71" t="s">
        <v>1525</v>
      </c>
      <c r="C57" s="74">
        <v>38929</v>
      </c>
      <c r="D57" s="74"/>
    </row>
    <row r="58" spans="1:4">
      <c r="A58" s="76">
        <v>3069</v>
      </c>
      <c r="B58" s="78" t="s">
        <v>1526</v>
      </c>
      <c r="C58" s="79">
        <v>37119</v>
      </c>
      <c r="D58" s="80" t="s">
        <v>1472</v>
      </c>
    </row>
    <row r="59" spans="1:4">
      <c r="A59" s="76">
        <v>3074</v>
      </c>
      <c r="B59" s="78" t="s">
        <v>1527</v>
      </c>
      <c r="C59" s="68">
        <v>36912</v>
      </c>
      <c r="D59" s="80" t="s">
        <v>1472</v>
      </c>
    </row>
    <row r="60" spans="1:4">
      <c r="A60" s="76">
        <v>3076</v>
      </c>
      <c r="B60" s="71" t="s">
        <v>1528</v>
      </c>
      <c r="C60" s="74">
        <v>38972</v>
      </c>
      <c r="D60" s="74"/>
    </row>
    <row r="61" spans="1:4">
      <c r="A61" s="76">
        <v>3077</v>
      </c>
      <c r="B61" s="78" t="s">
        <v>1529</v>
      </c>
      <c r="C61" s="83">
        <v>38512</v>
      </c>
      <c r="D61" s="83" t="s">
        <v>1477</v>
      </c>
    </row>
    <row r="62" spans="1:4">
      <c r="A62" s="76">
        <v>3082</v>
      </c>
      <c r="B62" s="78" t="s">
        <v>1530</v>
      </c>
      <c r="C62" s="74">
        <v>37994</v>
      </c>
      <c r="D62" s="74" t="s">
        <v>1472</v>
      </c>
    </row>
    <row r="63" spans="1:4">
      <c r="A63" s="77">
        <v>3100</v>
      </c>
      <c r="B63" s="67" t="s">
        <v>1531</v>
      </c>
      <c r="C63" s="72">
        <v>39055</v>
      </c>
      <c r="D63" s="69" t="s">
        <v>1472</v>
      </c>
    </row>
    <row r="64" spans="1:4">
      <c r="A64" s="76">
        <v>3101</v>
      </c>
      <c r="B64" s="78" t="s">
        <v>1532</v>
      </c>
      <c r="C64" s="79">
        <v>37118</v>
      </c>
      <c r="D64" s="80" t="s">
        <v>1477</v>
      </c>
    </row>
    <row r="65" spans="1:4">
      <c r="A65" s="66">
        <v>3103</v>
      </c>
      <c r="B65" s="67" t="s">
        <v>1533</v>
      </c>
      <c r="C65" s="68">
        <v>39055</v>
      </c>
      <c r="D65" s="69"/>
    </row>
    <row r="66" spans="1:4">
      <c r="A66" s="76">
        <v>3109</v>
      </c>
      <c r="B66" s="78" t="s">
        <v>1003</v>
      </c>
      <c r="C66" s="79">
        <v>36987</v>
      </c>
      <c r="D66" s="80" t="s">
        <v>1472</v>
      </c>
    </row>
    <row r="67" spans="1:4">
      <c r="A67" s="76">
        <v>3124</v>
      </c>
      <c r="B67" s="78" t="s">
        <v>1534</v>
      </c>
      <c r="C67" s="79">
        <v>37929</v>
      </c>
      <c r="D67" s="80" t="s">
        <v>1472</v>
      </c>
    </row>
    <row r="68" spans="1:4">
      <c r="A68" s="76">
        <v>3130</v>
      </c>
      <c r="B68" s="78" t="s">
        <v>1535</v>
      </c>
      <c r="C68" s="83">
        <v>38756</v>
      </c>
      <c r="D68" s="83" t="s">
        <v>1472</v>
      </c>
    </row>
    <row r="69" spans="1:4">
      <c r="A69" s="76">
        <v>3133</v>
      </c>
      <c r="B69" s="78" t="s">
        <v>1536</v>
      </c>
      <c r="C69" s="79">
        <v>39223</v>
      </c>
      <c r="D69" s="80" t="s">
        <v>1472</v>
      </c>
    </row>
    <row r="70" spans="1:4">
      <c r="A70" s="66">
        <v>3151</v>
      </c>
      <c r="B70" s="67" t="s">
        <v>1537</v>
      </c>
      <c r="C70" s="68">
        <v>38682</v>
      </c>
      <c r="D70" s="69"/>
    </row>
    <row r="71" spans="1:4">
      <c r="A71" s="66">
        <v>3162</v>
      </c>
      <c r="B71" s="67" t="s">
        <v>1538</v>
      </c>
      <c r="C71" s="68">
        <v>38929</v>
      </c>
      <c r="D71" s="69"/>
    </row>
    <row r="72" spans="1:4">
      <c r="A72" s="70">
        <v>3175</v>
      </c>
      <c r="B72" s="71" t="s">
        <v>1539</v>
      </c>
      <c r="C72" s="74">
        <v>39419</v>
      </c>
      <c r="D72" s="74"/>
    </row>
    <row r="73" spans="1:4">
      <c r="A73" s="66">
        <v>3178</v>
      </c>
      <c r="B73" s="67" t="s">
        <v>1540</v>
      </c>
      <c r="C73" s="68">
        <v>39365</v>
      </c>
      <c r="D73" s="69" t="s">
        <v>1477</v>
      </c>
    </row>
    <row r="74" spans="1:4">
      <c r="A74" s="66">
        <v>3189</v>
      </c>
      <c r="B74" s="67" t="s">
        <v>1541</v>
      </c>
      <c r="C74" s="68">
        <v>38957</v>
      </c>
      <c r="D74" s="69"/>
    </row>
    <row r="75" spans="1:4">
      <c r="A75" s="70">
        <v>3193</v>
      </c>
      <c r="B75" s="78" t="s">
        <v>1542</v>
      </c>
      <c r="C75" s="74">
        <v>39125</v>
      </c>
      <c r="D75" s="74"/>
    </row>
    <row r="76" spans="1:4">
      <c r="A76" s="76">
        <v>3213</v>
      </c>
      <c r="B76" s="78" t="s">
        <v>1543</v>
      </c>
      <c r="C76" s="79">
        <v>38708</v>
      </c>
      <c r="D76" s="80" t="s">
        <v>1477</v>
      </c>
    </row>
    <row r="77" spans="1:4">
      <c r="A77" s="76">
        <v>3214</v>
      </c>
      <c r="B77" s="78" t="s">
        <v>1544</v>
      </c>
      <c r="C77" s="79">
        <v>39238</v>
      </c>
      <c r="D77" s="80" t="s">
        <v>1472</v>
      </c>
    </row>
    <row r="78" spans="1:4">
      <c r="A78" s="76">
        <v>3218</v>
      </c>
      <c r="B78" s="78" t="s">
        <v>1545</v>
      </c>
      <c r="C78" s="79">
        <v>37971</v>
      </c>
      <c r="D78" s="80" t="s">
        <v>1472</v>
      </c>
    </row>
    <row r="79" spans="1:4">
      <c r="A79" s="70">
        <v>3224</v>
      </c>
      <c r="B79" s="71" t="s">
        <v>1546</v>
      </c>
      <c r="C79" s="74">
        <v>39301</v>
      </c>
      <c r="D79" s="74"/>
    </row>
    <row r="80" spans="1:4">
      <c r="A80" s="77">
        <v>3227</v>
      </c>
      <c r="B80" s="67" t="s">
        <v>1547</v>
      </c>
      <c r="C80" s="72">
        <v>38457</v>
      </c>
      <c r="D80" s="69"/>
    </row>
    <row r="81" spans="1:4">
      <c r="A81" s="70">
        <v>3250</v>
      </c>
      <c r="B81" s="78" t="s">
        <v>1548</v>
      </c>
      <c r="C81" s="74">
        <v>39163</v>
      </c>
      <c r="D81" s="74" t="s">
        <v>1472</v>
      </c>
    </row>
    <row r="82" spans="1:4">
      <c r="A82" s="76">
        <v>3254</v>
      </c>
      <c r="B82" s="78" t="s">
        <v>1549</v>
      </c>
      <c r="C82" s="79">
        <v>39574</v>
      </c>
      <c r="D82" s="80" t="s">
        <v>1472</v>
      </c>
    </row>
    <row r="83" spans="1:4">
      <c r="A83" s="76">
        <v>3269</v>
      </c>
      <c r="B83" s="78" t="s">
        <v>1550</v>
      </c>
      <c r="C83" s="79">
        <v>39547</v>
      </c>
      <c r="D83" s="80" t="s">
        <v>1472</v>
      </c>
    </row>
    <row r="84" spans="1:4">
      <c r="A84" s="85">
        <v>3287</v>
      </c>
      <c r="B84" s="67" t="s">
        <v>1551</v>
      </c>
      <c r="C84" s="72">
        <v>39561</v>
      </c>
      <c r="D84" s="69"/>
    </row>
    <row r="85" spans="1:4">
      <c r="A85" s="77">
        <v>3294</v>
      </c>
      <c r="B85" s="67" t="s">
        <v>1552</v>
      </c>
      <c r="C85" s="72">
        <v>39479</v>
      </c>
      <c r="D85" s="69"/>
    </row>
    <row r="86" spans="1:4">
      <c r="A86" s="66">
        <v>3354</v>
      </c>
      <c r="B86" s="67" t="s">
        <v>1553</v>
      </c>
      <c r="C86" s="68">
        <v>37311</v>
      </c>
      <c r="D86" s="69"/>
    </row>
    <row r="87" spans="1:4">
      <c r="A87" s="66">
        <v>3358</v>
      </c>
      <c r="B87" s="67" t="s">
        <v>1554</v>
      </c>
      <c r="C87" s="68">
        <v>38537</v>
      </c>
      <c r="D87" s="69"/>
    </row>
    <row r="88" spans="1:4">
      <c r="A88" s="70">
        <v>3375</v>
      </c>
      <c r="B88" s="78" t="s">
        <v>1555</v>
      </c>
      <c r="C88" s="74">
        <v>39852</v>
      </c>
      <c r="D88" s="74" t="s">
        <v>1472</v>
      </c>
    </row>
    <row r="89" spans="1:4">
      <c r="A89" s="66">
        <v>3385</v>
      </c>
      <c r="B89" s="67" t="s">
        <v>1556</v>
      </c>
      <c r="C89" s="68">
        <v>37260</v>
      </c>
      <c r="D89" s="69"/>
    </row>
    <row r="90" spans="1:4">
      <c r="A90" s="66">
        <v>3391</v>
      </c>
      <c r="B90" s="67" t="s">
        <v>1557</v>
      </c>
      <c r="C90" s="68">
        <v>38929</v>
      </c>
      <c r="D90" s="69"/>
    </row>
    <row r="91" spans="1:4">
      <c r="A91" s="70">
        <v>3394</v>
      </c>
      <c r="B91" s="78" t="s">
        <v>1558</v>
      </c>
      <c r="C91" s="74">
        <v>39778</v>
      </c>
      <c r="D91" s="74"/>
    </row>
    <row r="92" spans="1:4">
      <c r="A92" s="76">
        <v>3398</v>
      </c>
      <c r="B92" s="78" t="s">
        <v>1559</v>
      </c>
      <c r="C92" s="79">
        <v>37879</v>
      </c>
      <c r="D92" s="80" t="s">
        <v>1472</v>
      </c>
    </row>
    <row r="93" spans="1:4">
      <c r="A93" s="70">
        <v>3402</v>
      </c>
      <c r="B93" s="71" t="s">
        <v>1560</v>
      </c>
      <c r="C93" s="74">
        <v>39895</v>
      </c>
      <c r="D93" s="74" t="s">
        <v>1477</v>
      </c>
    </row>
    <row r="94" spans="1:4">
      <c r="A94" s="66">
        <v>3429</v>
      </c>
      <c r="B94" s="78" t="s">
        <v>1561</v>
      </c>
      <c r="C94" s="83">
        <v>39521</v>
      </c>
      <c r="D94" s="80" t="s">
        <v>1472</v>
      </c>
    </row>
    <row r="95" spans="1:4">
      <c r="A95" s="70">
        <v>3443</v>
      </c>
      <c r="B95" s="78" t="s">
        <v>1562</v>
      </c>
      <c r="C95" s="74">
        <v>39672</v>
      </c>
      <c r="D95" s="74"/>
    </row>
    <row r="96" spans="1:4">
      <c r="A96" s="66">
        <v>3448</v>
      </c>
      <c r="B96" s="67" t="s">
        <v>1563</v>
      </c>
      <c r="C96" s="68">
        <v>38525</v>
      </c>
      <c r="D96" s="69"/>
    </row>
    <row r="97" spans="1:4">
      <c r="A97" s="76">
        <v>3450</v>
      </c>
      <c r="B97" s="78" t="s">
        <v>1564</v>
      </c>
      <c r="C97" s="79">
        <v>39060</v>
      </c>
      <c r="D97" s="73"/>
    </row>
    <row r="98" spans="1:4">
      <c r="A98" s="76">
        <v>3453</v>
      </c>
      <c r="B98" s="78" t="s">
        <v>1565</v>
      </c>
      <c r="C98" s="79">
        <v>38723</v>
      </c>
      <c r="D98" s="73" t="s">
        <v>1477</v>
      </c>
    </row>
    <row r="99" spans="1:4">
      <c r="A99" s="70">
        <v>3455</v>
      </c>
      <c r="B99" s="78" t="s">
        <v>1566</v>
      </c>
      <c r="C99" s="74">
        <v>39114</v>
      </c>
      <c r="D99" s="74"/>
    </row>
    <row r="100" spans="1:4">
      <c r="A100" s="76">
        <v>3482</v>
      </c>
      <c r="B100" s="78" t="s">
        <v>1567</v>
      </c>
      <c r="C100" s="74">
        <v>39143</v>
      </c>
      <c r="D100" s="74" t="s">
        <v>1472</v>
      </c>
    </row>
    <row r="101" spans="1:4">
      <c r="A101" s="76">
        <v>3483</v>
      </c>
      <c r="B101" s="78" t="s">
        <v>1568</v>
      </c>
      <c r="C101" s="74">
        <v>39825</v>
      </c>
      <c r="D101" s="74" t="s">
        <v>1477</v>
      </c>
    </row>
    <row r="102" spans="1:4">
      <c r="A102" s="70">
        <v>3485</v>
      </c>
      <c r="B102" s="71" t="s">
        <v>1569</v>
      </c>
      <c r="C102" s="74">
        <v>40065</v>
      </c>
      <c r="D102" s="74"/>
    </row>
    <row r="103" spans="1:4">
      <c r="A103" s="76">
        <v>3486</v>
      </c>
      <c r="B103" s="78" t="s">
        <v>1570</v>
      </c>
      <c r="C103" s="82">
        <v>39780</v>
      </c>
      <c r="D103" s="82" t="s">
        <v>1472</v>
      </c>
    </row>
    <row r="104" spans="1:4">
      <c r="A104" s="76">
        <v>3491</v>
      </c>
      <c r="B104" s="78" t="s">
        <v>1571</v>
      </c>
      <c r="C104" s="79">
        <v>39806</v>
      </c>
      <c r="D104" s="80" t="s">
        <v>1472</v>
      </c>
    </row>
    <row r="105" spans="1:4">
      <c r="A105" s="76">
        <v>3496</v>
      </c>
      <c r="B105" s="78" t="s">
        <v>1572</v>
      </c>
      <c r="C105" s="79">
        <v>38947</v>
      </c>
      <c r="D105" s="80" t="s">
        <v>1472</v>
      </c>
    </row>
    <row r="106" spans="1:4">
      <c r="A106" s="70">
        <v>3508</v>
      </c>
      <c r="B106" s="71" t="s">
        <v>1573</v>
      </c>
      <c r="C106" s="74">
        <v>40032</v>
      </c>
      <c r="D106" s="74" t="s">
        <v>1472</v>
      </c>
    </row>
    <row r="107" spans="1:4">
      <c r="A107" s="70">
        <v>3526</v>
      </c>
      <c r="B107" s="71" t="s">
        <v>1574</v>
      </c>
      <c r="C107" s="74">
        <v>39162</v>
      </c>
      <c r="D107" s="74" t="s">
        <v>1477</v>
      </c>
    </row>
    <row r="108" spans="1:4">
      <c r="A108" s="70">
        <v>3534</v>
      </c>
      <c r="B108" s="71" t="s">
        <v>1575</v>
      </c>
      <c r="C108" s="74">
        <v>40129</v>
      </c>
      <c r="D108" s="74" t="s">
        <v>1472</v>
      </c>
    </row>
    <row r="109" spans="1:4">
      <c r="A109" s="85">
        <v>3538</v>
      </c>
      <c r="B109" s="67" t="s">
        <v>1576</v>
      </c>
      <c r="C109" s="72">
        <v>37610</v>
      </c>
      <c r="D109" s="69"/>
    </row>
    <row r="110" spans="1:4">
      <c r="A110" s="76">
        <v>3550</v>
      </c>
      <c r="B110" s="78" t="s">
        <v>1577</v>
      </c>
      <c r="C110" s="68">
        <v>38164</v>
      </c>
      <c r="D110" s="80" t="s">
        <v>1477</v>
      </c>
    </row>
    <row r="111" spans="1:4">
      <c r="A111" s="66">
        <v>3565</v>
      </c>
      <c r="B111" s="78" t="s">
        <v>1578</v>
      </c>
      <c r="C111" s="83">
        <v>39164</v>
      </c>
      <c r="D111" s="80" t="s">
        <v>1472</v>
      </c>
    </row>
    <row r="112" spans="1:4">
      <c r="A112" s="70">
        <v>3569</v>
      </c>
      <c r="B112" s="78" t="s">
        <v>1579</v>
      </c>
      <c r="C112" s="74">
        <v>40282</v>
      </c>
      <c r="D112" s="74" t="s">
        <v>1472</v>
      </c>
    </row>
    <row r="113" spans="1:8">
      <c r="A113" s="66">
        <v>3592</v>
      </c>
      <c r="B113" s="67" t="s">
        <v>1580</v>
      </c>
      <c r="C113" s="68">
        <v>39551</v>
      </c>
      <c r="D113" s="69"/>
    </row>
    <row r="114" spans="1:8">
      <c r="A114" s="66">
        <v>3601</v>
      </c>
      <c r="B114" s="67" t="s">
        <v>1581</v>
      </c>
      <c r="C114" s="68">
        <v>39034</v>
      </c>
      <c r="D114" s="69" t="s">
        <v>1477</v>
      </c>
    </row>
    <row r="115" spans="1:8">
      <c r="A115" s="76">
        <v>3620</v>
      </c>
      <c r="B115" s="67" t="s">
        <v>1582</v>
      </c>
      <c r="C115" s="81">
        <v>40358</v>
      </c>
      <c r="D115" s="80" t="s">
        <v>1472</v>
      </c>
    </row>
    <row r="116" spans="1:8">
      <c r="A116" s="76">
        <v>3658</v>
      </c>
      <c r="B116" s="78" t="s">
        <v>1583</v>
      </c>
      <c r="C116" s="79">
        <v>37879</v>
      </c>
      <c r="D116" s="80" t="s">
        <v>1472</v>
      </c>
    </row>
    <row r="117" spans="1:8">
      <c r="A117" s="76">
        <v>3661</v>
      </c>
      <c r="B117" s="78" t="s">
        <v>1584</v>
      </c>
      <c r="C117" s="79">
        <v>40490</v>
      </c>
      <c r="D117" s="80" t="s">
        <v>1477</v>
      </c>
    </row>
    <row r="118" spans="1:8">
      <c r="A118" s="70">
        <v>3684</v>
      </c>
      <c r="B118" s="71" t="s">
        <v>1585</v>
      </c>
      <c r="C118" s="74">
        <v>40495</v>
      </c>
      <c r="D118" s="74" t="s">
        <v>1477</v>
      </c>
    </row>
    <row r="119" spans="1:8">
      <c r="A119" s="76">
        <v>3691</v>
      </c>
      <c r="B119" s="78" t="s">
        <v>1586</v>
      </c>
      <c r="C119" s="79">
        <v>40133</v>
      </c>
      <c r="D119" s="80" t="s">
        <v>1477</v>
      </c>
    </row>
    <row r="120" spans="1:8">
      <c r="A120" s="76">
        <v>3704</v>
      </c>
      <c r="B120" s="86" t="s">
        <v>1587</v>
      </c>
      <c r="C120" s="68">
        <v>40416</v>
      </c>
      <c r="D120" s="87" t="s">
        <v>1472</v>
      </c>
    </row>
    <row r="121" spans="1:8">
      <c r="A121" s="66">
        <v>3714</v>
      </c>
      <c r="B121" s="78" t="s">
        <v>1588</v>
      </c>
      <c r="C121" s="83">
        <v>38913</v>
      </c>
      <c r="D121" s="80" t="s">
        <v>1472</v>
      </c>
      <c r="H121" s="88"/>
    </row>
    <row r="122" spans="1:8">
      <c r="A122" s="76">
        <v>3723</v>
      </c>
      <c r="B122" s="78" t="s">
        <v>1589</v>
      </c>
      <c r="C122" s="79">
        <v>40502</v>
      </c>
      <c r="D122" s="80" t="s">
        <v>1477</v>
      </c>
    </row>
    <row r="123" spans="1:8">
      <c r="A123" s="70">
        <v>3726</v>
      </c>
      <c r="B123" s="71" t="s">
        <v>1590</v>
      </c>
      <c r="C123" s="74">
        <v>38691</v>
      </c>
      <c r="D123" s="74" t="s">
        <v>1472</v>
      </c>
    </row>
    <row r="124" spans="1:8">
      <c r="A124" s="76">
        <v>3741</v>
      </c>
      <c r="B124" s="71" t="s">
        <v>1591</v>
      </c>
      <c r="C124" s="74">
        <v>40716</v>
      </c>
      <c r="D124" s="74" t="s">
        <v>1472</v>
      </c>
    </row>
    <row r="125" spans="1:8">
      <c r="A125" s="76">
        <v>3744</v>
      </c>
      <c r="B125" s="78" t="s">
        <v>1592</v>
      </c>
      <c r="C125" s="83">
        <v>40734</v>
      </c>
      <c r="D125" s="84" t="s">
        <v>1477</v>
      </c>
    </row>
    <row r="126" spans="1:8">
      <c r="A126" s="76">
        <v>3745</v>
      </c>
      <c r="B126" s="78" t="s">
        <v>1593</v>
      </c>
      <c r="C126" s="79">
        <v>40552</v>
      </c>
      <c r="D126" s="80" t="s">
        <v>1477</v>
      </c>
    </row>
    <row r="127" spans="1:8">
      <c r="A127" s="76">
        <v>3749</v>
      </c>
      <c r="B127" s="78" t="s">
        <v>1594</v>
      </c>
      <c r="C127" s="79">
        <v>39554</v>
      </c>
      <c r="D127" s="80" t="s">
        <v>1472</v>
      </c>
    </row>
    <row r="128" spans="1:8">
      <c r="A128" s="76">
        <v>3750</v>
      </c>
      <c r="B128" s="78" t="s">
        <v>1595</v>
      </c>
      <c r="C128" s="79">
        <v>40603</v>
      </c>
      <c r="D128" s="80" t="s">
        <v>1477</v>
      </c>
    </row>
    <row r="129" spans="1:4">
      <c r="A129" s="76">
        <v>3757</v>
      </c>
      <c r="B129" s="78" t="s">
        <v>1596</v>
      </c>
      <c r="C129" s="79">
        <v>40722</v>
      </c>
      <c r="D129" s="80" t="s">
        <v>1472</v>
      </c>
    </row>
    <row r="130" spans="1:4">
      <c r="A130" s="76">
        <v>3758</v>
      </c>
      <c r="B130" s="78" t="s">
        <v>1597</v>
      </c>
      <c r="C130" s="74">
        <v>40810</v>
      </c>
      <c r="D130" s="74" t="s">
        <v>1472</v>
      </c>
    </row>
    <row r="131" spans="1:4">
      <c r="A131" s="66">
        <v>3761</v>
      </c>
      <c r="B131" s="67" t="s">
        <v>1598</v>
      </c>
      <c r="C131" s="68">
        <v>40312</v>
      </c>
      <c r="D131" s="69"/>
    </row>
    <row r="132" spans="1:4">
      <c r="A132" s="66">
        <v>3775</v>
      </c>
      <c r="B132" s="67" t="s">
        <v>1599</v>
      </c>
      <c r="C132" s="81">
        <v>39980</v>
      </c>
      <c r="D132" s="69"/>
    </row>
    <row r="133" spans="1:4">
      <c r="A133" s="76">
        <v>3777</v>
      </c>
      <c r="B133" s="78" t="s">
        <v>1600</v>
      </c>
      <c r="C133" s="79">
        <v>40757</v>
      </c>
      <c r="D133" s="80" t="s">
        <v>1472</v>
      </c>
    </row>
    <row r="134" spans="1:4">
      <c r="A134" s="66">
        <v>3793</v>
      </c>
      <c r="B134" s="67" t="s">
        <v>1601</v>
      </c>
      <c r="C134" s="81">
        <v>40230</v>
      </c>
      <c r="D134" s="69"/>
    </row>
    <row r="135" spans="1:4">
      <c r="A135" s="70">
        <v>3806</v>
      </c>
      <c r="B135" s="78" t="s">
        <v>1602</v>
      </c>
      <c r="C135" s="74">
        <v>40882</v>
      </c>
      <c r="D135" s="74"/>
    </row>
    <row r="136" spans="1:4">
      <c r="A136" s="70">
        <v>3817</v>
      </c>
      <c r="B136" s="71" t="s">
        <v>1603</v>
      </c>
      <c r="C136" s="83">
        <v>39070</v>
      </c>
      <c r="D136" s="80" t="s">
        <v>1472</v>
      </c>
    </row>
    <row r="137" spans="1:4">
      <c r="A137" s="77">
        <v>3819</v>
      </c>
      <c r="B137" s="67" t="s">
        <v>1604</v>
      </c>
      <c r="C137" s="72">
        <v>40960</v>
      </c>
      <c r="D137" s="69" t="s">
        <v>1477</v>
      </c>
    </row>
    <row r="138" spans="1:4">
      <c r="A138" s="77">
        <v>3820</v>
      </c>
      <c r="B138" s="67" t="s">
        <v>1605</v>
      </c>
      <c r="C138" s="72">
        <v>40790</v>
      </c>
      <c r="D138" s="69" t="s">
        <v>1472</v>
      </c>
    </row>
    <row r="139" spans="1:4">
      <c r="A139" s="77">
        <v>3821</v>
      </c>
      <c r="B139" s="67" t="s">
        <v>1606</v>
      </c>
      <c r="C139" s="72">
        <v>40131</v>
      </c>
      <c r="D139" s="69" t="s">
        <v>1477</v>
      </c>
    </row>
    <row r="140" spans="1:4">
      <c r="A140" s="66">
        <v>10162</v>
      </c>
      <c r="B140" s="67" t="s">
        <v>1607</v>
      </c>
      <c r="C140" s="72">
        <v>38078</v>
      </c>
      <c r="D140" s="69"/>
    </row>
    <row r="141" spans="1:4">
      <c r="A141" s="85">
        <v>10534</v>
      </c>
      <c r="B141" s="67" t="s">
        <v>1608</v>
      </c>
      <c r="C141" s="72">
        <v>40149</v>
      </c>
      <c r="D141" s="69"/>
    </row>
    <row r="142" spans="1:4">
      <c r="A142" s="76">
        <v>10589</v>
      </c>
      <c r="B142" s="71" t="s">
        <v>1609</v>
      </c>
      <c r="C142" s="74">
        <v>41008</v>
      </c>
      <c r="D142" s="74" t="s">
        <v>1472</v>
      </c>
    </row>
    <row r="143" spans="1:4">
      <c r="A143" s="77">
        <v>10663</v>
      </c>
      <c r="B143" s="67" t="s">
        <v>1610</v>
      </c>
      <c r="C143" s="72">
        <v>39769</v>
      </c>
      <c r="D143" s="69"/>
    </row>
    <row r="144" spans="1:4">
      <c r="A144" s="66">
        <v>10664</v>
      </c>
      <c r="B144" s="67" t="s">
        <v>1611</v>
      </c>
      <c r="C144" s="72">
        <v>40358</v>
      </c>
      <c r="D144" s="69"/>
    </row>
    <row r="145" spans="1:4">
      <c r="A145" s="76">
        <v>10677</v>
      </c>
      <c r="B145" s="78" t="s">
        <v>1612</v>
      </c>
      <c r="C145" s="68">
        <v>40357</v>
      </c>
      <c r="D145" s="80" t="s">
        <v>1472</v>
      </c>
    </row>
    <row r="146" spans="1:4">
      <c r="A146" s="76">
        <v>10680</v>
      </c>
      <c r="B146" s="78" t="s">
        <v>1613</v>
      </c>
      <c r="C146" s="83">
        <v>40832</v>
      </c>
      <c r="D146" s="80" t="s">
        <v>1477</v>
      </c>
    </row>
    <row r="147" spans="1:4">
      <c r="A147" s="66">
        <v>10681</v>
      </c>
      <c r="B147" s="67" t="s">
        <v>1614</v>
      </c>
      <c r="C147" s="72">
        <v>39982</v>
      </c>
      <c r="D147" s="69"/>
    </row>
    <row r="148" spans="1:4">
      <c r="A148" s="77">
        <v>10701</v>
      </c>
      <c r="B148" s="67" t="s">
        <v>1615</v>
      </c>
      <c r="C148" s="72">
        <v>37598</v>
      </c>
      <c r="D148" s="69"/>
    </row>
    <row r="149" spans="1:4">
      <c r="A149" s="77">
        <v>10747</v>
      </c>
      <c r="B149" s="67" t="s">
        <v>1616</v>
      </c>
      <c r="C149" s="72">
        <v>41152</v>
      </c>
      <c r="D149" s="69"/>
    </row>
    <row r="150" spans="1:4">
      <c r="A150" s="66">
        <v>10752</v>
      </c>
      <c r="B150" s="67" t="s">
        <v>1617</v>
      </c>
      <c r="C150" s="68">
        <v>40614</v>
      </c>
      <c r="D150" s="69"/>
    </row>
    <row r="151" spans="1:4">
      <c r="A151" s="76">
        <v>10755</v>
      </c>
      <c r="B151" s="78" t="s">
        <v>1618</v>
      </c>
      <c r="C151" s="68">
        <v>41153</v>
      </c>
      <c r="D151" s="80" t="s">
        <v>1472</v>
      </c>
    </row>
    <row r="152" spans="1:4">
      <c r="A152" s="66">
        <v>10765</v>
      </c>
      <c r="B152" s="67" t="s">
        <v>1619</v>
      </c>
      <c r="C152" s="68">
        <v>40176</v>
      </c>
      <c r="D152" s="69"/>
    </row>
    <row r="153" spans="1:4">
      <c r="A153" s="76">
        <v>10768</v>
      </c>
      <c r="B153" s="78" t="s">
        <v>1620</v>
      </c>
      <c r="C153" s="83">
        <v>37985</v>
      </c>
      <c r="D153" s="80" t="s">
        <v>1477</v>
      </c>
    </row>
    <row r="154" spans="1:4">
      <c r="A154" s="89">
        <v>10775</v>
      </c>
      <c r="B154" s="67" t="s">
        <v>1621</v>
      </c>
      <c r="C154" s="90">
        <v>41117</v>
      </c>
      <c r="D154" s="69"/>
    </row>
    <row r="155" spans="1:4">
      <c r="A155" s="66">
        <v>10782</v>
      </c>
      <c r="B155" s="67" t="s">
        <v>1622</v>
      </c>
      <c r="C155" s="72">
        <v>37623</v>
      </c>
      <c r="D155" s="69"/>
    </row>
    <row r="156" spans="1:4">
      <c r="A156" s="77">
        <v>10794</v>
      </c>
      <c r="B156" s="67" t="s">
        <v>1623</v>
      </c>
      <c r="C156" s="72">
        <v>39479</v>
      </c>
      <c r="D156" s="69"/>
    </row>
    <row r="157" spans="1:4">
      <c r="A157" s="66">
        <v>10811</v>
      </c>
      <c r="B157" s="67" t="s">
        <v>1624</v>
      </c>
      <c r="C157" s="68">
        <v>38581</v>
      </c>
      <c r="D157" s="69"/>
    </row>
    <row r="158" spans="1:4">
      <c r="A158" s="66">
        <v>10812</v>
      </c>
      <c r="B158" s="67" t="s">
        <v>1625</v>
      </c>
      <c r="C158" s="68">
        <v>40576</v>
      </c>
      <c r="D158" s="69"/>
    </row>
    <row r="159" spans="1:4">
      <c r="A159" s="76">
        <v>10819</v>
      </c>
      <c r="B159" s="78" t="s">
        <v>1626</v>
      </c>
      <c r="C159" s="74">
        <v>41184</v>
      </c>
      <c r="D159" s="74" t="s">
        <v>1472</v>
      </c>
    </row>
    <row r="160" spans="1:4">
      <c r="A160" s="76">
        <v>10820</v>
      </c>
      <c r="B160" s="78" t="s">
        <v>1627</v>
      </c>
      <c r="C160" s="83">
        <v>39683</v>
      </c>
      <c r="D160" s="80" t="s">
        <v>1477</v>
      </c>
    </row>
    <row r="161" spans="1:11">
      <c r="A161" s="76">
        <v>10826</v>
      </c>
      <c r="B161" s="71" t="s">
        <v>1628</v>
      </c>
      <c r="C161" s="74">
        <v>41050</v>
      </c>
      <c r="D161" s="74" t="s">
        <v>1472</v>
      </c>
    </row>
    <row r="162" spans="1:11">
      <c r="A162" s="70">
        <v>10836</v>
      </c>
      <c r="B162" s="71" t="s">
        <v>1629</v>
      </c>
      <c r="C162" s="74">
        <v>40554</v>
      </c>
      <c r="D162" s="74"/>
    </row>
    <row r="163" spans="1:11">
      <c r="A163" s="89">
        <v>10845</v>
      </c>
      <c r="B163" s="67" t="s">
        <v>1630</v>
      </c>
      <c r="C163" s="90">
        <v>39371</v>
      </c>
      <c r="D163" s="69"/>
    </row>
    <row r="164" spans="1:11">
      <c r="A164" s="66">
        <v>10847</v>
      </c>
      <c r="B164" s="67" t="s">
        <v>1631</v>
      </c>
      <c r="C164" s="81">
        <v>40872</v>
      </c>
      <c r="D164" s="69"/>
    </row>
    <row r="165" spans="1:11">
      <c r="A165" s="76">
        <v>10850</v>
      </c>
      <c r="B165" s="78" t="s">
        <v>1632</v>
      </c>
      <c r="C165" s="83">
        <v>40526</v>
      </c>
      <c r="D165" s="80" t="s">
        <v>1477</v>
      </c>
    </row>
    <row r="166" spans="1:11">
      <c r="A166" s="77">
        <v>10860</v>
      </c>
      <c r="B166" s="67" t="s">
        <v>1633</v>
      </c>
      <c r="C166" s="72">
        <v>40018</v>
      </c>
      <c r="D166" s="69"/>
      <c r="H166" s="88"/>
      <c r="I166" s="91"/>
      <c r="K166" s="65"/>
    </row>
    <row r="167" spans="1:11">
      <c r="A167" s="66">
        <v>10886</v>
      </c>
      <c r="B167" s="67" t="s">
        <v>1634</v>
      </c>
      <c r="C167" s="81">
        <v>42469</v>
      </c>
      <c r="D167" s="69"/>
    </row>
    <row r="168" spans="1:11">
      <c r="A168" s="66">
        <v>10900</v>
      </c>
      <c r="B168" s="92" t="s">
        <v>1635</v>
      </c>
      <c r="C168" s="68">
        <v>37763</v>
      </c>
      <c r="D168" s="69" t="s">
        <v>1472</v>
      </c>
    </row>
    <row r="169" spans="1:11">
      <c r="A169" s="66">
        <v>10919</v>
      </c>
      <c r="B169" s="67" t="s">
        <v>1636</v>
      </c>
      <c r="C169" s="68">
        <v>37180</v>
      </c>
      <c r="D169" s="69"/>
    </row>
    <row r="170" spans="1:11">
      <c r="A170" s="76">
        <v>10928</v>
      </c>
      <c r="B170" s="78" t="s">
        <v>1637</v>
      </c>
      <c r="C170" s="83">
        <v>37245</v>
      </c>
      <c r="D170" s="80" t="s">
        <v>1472</v>
      </c>
    </row>
    <row r="171" spans="1:11">
      <c r="A171" s="70">
        <v>10934</v>
      </c>
      <c r="B171" s="71" t="s">
        <v>1638</v>
      </c>
      <c r="C171" s="68">
        <v>38703</v>
      </c>
      <c r="D171" s="73"/>
    </row>
    <row r="172" spans="1:11">
      <c r="A172" s="76">
        <v>10935</v>
      </c>
      <c r="B172" s="78" t="s">
        <v>1639</v>
      </c>
      <c r="C172" s="68">
        <v>39702</v>
      </c>
      <c r="D172" s="80" t="s">
        <v>1477</v>
      </c>
    </row>
    <row r="173" spans="1:11">
      <c r="A173" s="66">
        <v>10937</v>
      </c>
      <c r="B173" s="67" t="s">
        <v>1640</v>
      </c>
      <c r="C173" s="68">
        <v>40095</v>
      </c>
      <c r="D173" s="69"/>
    </row>
    <row r="174" spans="1:11">
      <c r="A174" s="76">
        <v>10948</v>
      </c>
      <c r="B174" s="78" t="s">
        <v>1178</v>
      </c>
      <c r="C174" s="83">
        <v>37716</v>
      </c>
      <c r="D174" s="80" t="s">
        <v>1472</v>
      </c>
    </row>
    <row r="175" spans="1:11">
      <c r="A175" s="76">
        <v>10951</v>
      </c>
      <c r="B175" s="78" t="s">
        <v>1641</v>
      </c>
      <c r="C175" s="83">
        <v>40550</v>
      </c>
      <c r="D175" s="80" t="s">
        <v>1472</v>
      </c>
    </row>
    <row r="176" spans="1:11">
      <c r="A176" s="85">
        <v>10985</v>
      </c>
      <c r="B176" s="67" t="s">
        <v>1642</v>
      </c>
      <c r="C176" s="72">
        <v>38960</v>
      </c>
      <c r="D176" s="69"/>
    </row>
    <row r="177" spans="1:4">
      <c r="A177" s="66">
        <v>10986</v>
      </c>
      <c r="B177" s="67" t="s">
        <v>1643</v>
      </c>
      <c r="C177" s="68">
        <v>39029</v>
      </c>
      <c r="D177" s="69"/>
    </row>
    <row r="178" spans="1:4">
      <c r="A178" s="76">
        <v>10989</v>
      </c>
      <c r="B178" s="78" t="s">
        <v>1644</v>
      </c>
      <c r="C178" s="83">
        <v>41183</v>
      </c>
      <c r="D178" s="80" t="s">
        <v>1472</v>
      </c>
    </row>
    <row r="179" spans="1:4">
      <c r="A179" s="66">
        <v>10999</v>
      </c>
      <c r="B179" s="67" t="s">
        <v>1645</v>
      </c>
      <c r="C179" s="68">
        <v>39894</v>
      </c>
      <c r="D179" s="69"/>
    </row>
    <row r="180" spans="1:4">
      <c r="A180" s="66">
        <v>11011</v>
      </c>
      <c r="B180" s="67" t="s">
        <v>1243</v>
      </c>
      <c r="C180" s="68">
        <v>37606</v>
      </c>
      <c r="D180" s="69"/>
    </row>
    <row r="181" spans="1:4">
      <c r="A181" s="66">
        <v>11012</v>
      </c>
      <c r="B181" s="67" t="s">
        <v>1646</v>
      </c>
      <c r="C181" s="68">
        <v>38138</v>
      </c>
      <c r="D181" s="69"/>
    </row>
    <row r="182" spans="1:4">
      <c r="A182" s="76">
        <v>11022</v>
      </c>
      <c r="B182" s="78" t="s">
        <v>1647</v>
      </c>
      <c r="C182" s="74">
        <v>41288</v>
      </c>
      <c r="D182" s="74" t="s">
        <v>1472</v>
      </c>
    </row>
    <row r="183" spans="1:4">
      <c r="A183" s="76">
        <v>11023</v>
      </c>
      <c r="B183" s="78" t="s">
        <v>1648</v>
      </c>
      <c r="C183" s="74">
        <v>41333</v>
      </c>
      <c r="D183" s="74" t="s">
        <v>1472</v>
      </c>
    </row>
    <row r="184" spans="1:4">
      <c r="A184" s="70">
        <v>11024</v>
      </c>
      <c r="B184" s="78" t="s">
        <v>1649</v>
      </c>
      <c r="C184" s="74">
        <v>41337</v>
      </c>
      <c r="D184" s="74" t="s">
        <v>1472</v>
      </c>
    </row>
    <row r="185" spans="1:4">
      <c r="A185" s="70">
        <v>11033</v>
      </c>
      <c r="B185" s="71" t="s">
        <v>1650</v>
      </c>
      <c r="C185" s="74">
        <v>39177</v>
      </c>
      <c r="D185" s="73" t="s">
        <v>1472</v>
      </c>
    </row>
    <row r="186" spans="1:4">
      <c r="A186" s="66">
        <v>11059</v>
      </c>
      <c r="B186" s="67" t="s">
        <v>1651</v>
      </c>
      <c r="C186" s="68">
        <v>41347</v>
      </c>
      <c r="D186" s="69"/>
    </row>
    <row r="187" spans="1:4">
      <c r="A187" s="66">
        <v>11062</v>
      </c>
      <c r="B187" s="67" t="s">
        <v>1652</v>
      </c>
      <c r="C187" s="68">
        <v>40465</v>
      </c>
      <c r="D187" s="69"/>
    </row>
    <row r="188" spans="1:4">
      <c r="A188" s="66">
        <v>11068</v>
      </c>
      <c r="B188" s="67" t="s">
        <v>1653</v>
      </c>
      <c r="C188" s="68">
        <v>41366</v>
      </c>
      <c r="D188" s="69" t="s">
        <v>1472</v>
      </c>
    </row>
    <row r="189" spans="1:4">
      <c r="A189" s="66">
        <v>11072</v>
      </c>
      <c r="B189" s="67" t="s">
        <v>1654</v>
      </c>
      <c r="C189" s="68">
        <v>41321</v>
      </c>
      <c r="D189" s="69"/>
    </row>
    <row r="190" spans="1:4">
      <c r="A190" s="85">
        <v>11078</v>
      </c>
      <c r="B190" s="67" t="s">
        <v>1655</v>
      </c>
      <c r="C190" s="72">
        <v>37995</v>
      </c>
      <c r="D190" s="69"/>
    </row>
    <row r="191" spans="1:4">
      <c r="A191" s="66">
        <v>11090</v>
      </c>
      <c r="B191" s="67" t="s">
        <v>1656</v>
      </c>
      <c r="C191" s="68">
        <v>41327</v>
      </c>
      <c r="D191" s="69"/>
    </row>
    <row r="192" spans="1:4">
      <c r="A192" s="66">
        <v>11111</v>
      </c>
      <c r="B192" s="67" t="s">
        <v>1657</v>
      </c>
      <c r="C192" s="68">
        <v>40640</v>
      </c>
      <c r="D192" s="69"/>
    </row>
    <row r="193" spans="1:4">
      <c r="A193" s="76">
        <v>11113</v>
      </c>
      <c r="B193" s="78" t="s">
        <v>1658</v>
      </c>
      <c r="C193" s="83">
        <v>41408</v>
      </c>
      <c r="D193" s="83" t="s">
        <v>1477</v>
      </c>
    </row>
    <row r="194" spans="1:4">
      <c r="A194" s="66">
        <v>11114</v>
      </c>
      <c r="B194" s="67" t="s">
        <v>1659</v>
      </c>
      <c r="C194" s="68">
        <v>38238</v>
      </c>
      <c r="D194" s="69"/>
    </row>
    <row r="195" spans="1:4">
      <c r="A195" s="85">
        <v>11194</v>
      </c>
      <c r="B195" s="67" t="s">
        <v>1660</v>
      </c>
      <c r="C195" s="72">
        <v>38810</v>
      </c>
      <c r="D195" s="69"/>
    </row>
    <row r="196" spans="1:4">
      <c r="A196" s="77">
        <v>11216</v>
      </c>
      <c r="B196" s="67" t="s">
        <v>1661</v>
      </c>
      <c r="C196" s="72">
        <v>41508</v>
      </c>
      <c r="D196" s="69"/>
    </row>
    <row r="197" spans="1:4">
      <c r="A197" s="70">
        <v>11220</v>
      </c>
      <c r="B197" s="78" t="s">
        <v>1662</v>
      </c>
      <c r="C197" s="74">
        <v>41505</v>
      </c>
      <c r="D197" s="74" t="s">
        <v>1477</v>
      </c>
    </row>
    <row r="198" spans="1:4">
      <c r="A198" s="77">
        <v>11227</v>
      </c>
      <c r="B198" s="67" t="s">
        <v>1663</v>
      </c>
      <c r="C198" s="72">
        <v>37934</v>
      </c>
      <c r="D198" s="69"/>
    </row>
    <row r="199" spans="1:4">
      <c r="A199" s="76">
        <v>11233</v>
      </c>
      <c r="B199" s="78" t="s">
        <v>1664</v>
      </c>
      <c r="C199" s="83">
        <v>41158</v>
      </c>
      <c r="D199" s="80" t="s">
        <v>1477</v>
      </c>
    </row>
    <row r="200" spans="1:4">
      <c r="A200" s="66">
        <v>11234</v>
      </c>
      <c r="B200" s="67" t="s">
        <v>1665</v>
      </c>
      <c r="C200" s="68">
        <v>37699</v>
      </c>
      <c r="D200" s="69"/>
    </row>
    <row r="201" spans="1:4">
      <c r="A201" s="66">
        <v>11235</v>
      </c>
      <c r="B201" s="67" t="s">
        <v>1666</v>
      </c>
      <c r="C201" s="68">
        <v>39168</v>
      </c>
      <c r="D201" s="69"/>
    </row>
    <row r="202" spans="1:4">
      <c r="A202" s="76">
        <v>11248</v>
      </c>
      <c r="B202" s="78" t="s">
        <v>1667</v>
      </c>
      <c r="C202" s="72">
        <v>37846</v>
      </c>
      <c r="D202" s="80" t="s">
        <v>1477</v>
      </c>
    </row>
    <row r="203" spans="1:4">
      <c r="A203" s="70">
        <v>11256</v>
      </c>
      <c r="B203" s="78" t="s">
        <v>1668</v>
      </c>
      <c r="C203" s="74">
        <v>41542</v>
      </c>
      <c r="D203" s="74" t="s">
        <v>1472</v>
      </c>
    </row>
    <row r="204" spans="1:4">
      <c r="A204" s="76">
        <v>11260</v>
      </c>
      <c r="B204" s="78" t="s">
        <v>1669</v>
      </c>
      <c r="C204" s="83">
        <v>41522</v>
      </c>
      <c r="D204" s="80" t="s">
        <v>1477</v>
      </c>
    </row>
    <row r="205" spans="1:4">
      <c r="A205" s="77">
        <v>11269</v>
      </c>
      <c r="B205" s="67" t="s">
        <v>1670</v>
      </c>
      <c r="C205" s="72">
        <v>41230</v>
      </c>
      <c r="D205" s="69"/>
    </row>
    <row r="206" spans="1:4">
      <c r="A206" s="76">
        <v>11270</v>
      </c>
      <c r="B206" s="71" t="s">
        <v>1671</v>
      </c>
      <c r="C206" s="74">
        <v>41529</v>
      </c>
      <c r="D206" s="74" t="s">
        <v>1477</v>
      </c>
    </row>
    <row r="207" spans="1:4">
      <c r="A207" s="70">
        <v>11278</v>
      </c>
      <c r="B207" s="71" t="s">
        <v>350</v>
      </c>
      <c r="C207" s="74"/>
      <c r="D207" s="73" t="s">
        <v>1472</v>
      </c>
    </row>
    <row r="208" spans="1:4">
      <c r="A208" s="66">
        <v>11289</v>
      </c>
      <c r="B208" s="67" t="s">
        <v>1672</v>
      </c>
      <c r="C208" s="81">
        <v>38186</v>
      </c>
      <c r="D208" s="69"/>
    </row>
    <row r="209" spans="1:4">
      <c r="A209" s="76">
        <v>11296</v>
      </c>
      <c r="B209" s="78" t="s">
        <v>1673</v>
      </c>
      <c r="C209" s="68">
        <v>38086</v>
      </c>
      <c r="D209" s="80" t="s">
        <v>1477</v>
      </c>
    </row>
    <row r="210" spans="1:4">
      <c r="A210" s="76">
        <v>11301</v>
      </c>
      <c r="B210" s="78" t="s">
        <v>1674</v>
      </c>
      <c r="C210" s="74">
        <v>41610</v>
      </c>
      <c r="D210" s="74" t="s">
        <v>1477</v>
      </c>
    </row>
    <row r="211" spans="1:4">
      <c r="A211" s="77">
        <v>11332</v>
      </c>
      <c r="B211" s="67" t="s">
        <v>1675</v>
      </c>
      <c r="C211" s="72">
        <v>40854</v>
      </c>
      <c r="D211" s="69"/>
    </row>
    <row r="212" spans="1:4">
      <c r="A212" s="77">
        <v>11333</v>
      </c>
      <c r="B212" s="67" t="s">
        <v>1676</v>
      </c>
      <c r="C212" s="72">
        <v>41527</v>
      </c>
      <c r="D212" s="69"/>
    </row>
    <row r="213" spans="1:4">
      <c r="A213" s="66">
        <v>11338</v>
      </c>
      <c r="B213" s="67" t="s">
        <v>1677</v>
      </c>
      <c r="C213" s="68">
        <v>38895</v>
      </c>
      <c r="D213" s="69"/>
    </row>
    <row r="214" spans="1:4">
      <c r="A214" s="77">
        <v>11354</v>
      </c>
      <c r="B214" s="67" t="s">
        <v>1678</v>
      </c>
      <c r="C214" s="72">
        <v>38274</v>
      </c>
      <c r="D214" s="69"/>
    </row>
    <row r="215" spans="1:4">
      <c r="A215" s="66">
        <v>11368</v>
      </c>
      <c r="B215" s="67" t="s">
        <v>1679</v>
      </c>
      <c r="C215" s="68">
        <v>37672</v>
      </c>
      <c r="D215" s="69"/>
    </row>
    <row r="216" spans="1:4">
      <c r="A216" s="77">
        <v>11372</v>
      </c>
      <c r="B216" s="67" t="s">
        <v>1680</v>
      </c>
      <c r="C216" s="72">
        <v>37697</v>
      </c>
      <c r="D216" s="69"/>
    </row>
    <row r="217" spans="1:4">
      <c r="A217" s="77">
        <v>11379</v>
      </c>
      <c r="B217" s="67" t="s">
        <v>1681</v>
      </c>
      <c r="C217" s="72">
        <v>41256</v>
      </c>
      <c r="D217" s="69" t="s">
        <v>1477</v>
      </c>
    </row>
    <row r="218" spans="1:4">
      <c r="A218" s="76">
        <v>11394</v>
      </c>
      <c r="B218" s="78" t="s">
        <v>1682</v>
      </c>
      <c r="C218" s="83">
        <v>41654</v>
      </c>
      <c r="D218" s="83" t="s">
        <v>1472</v>
      </c>
    </row>
    <row r="219" spans="1:4">
      <c r="A219" s="66">
        <v>11411</v>
      </c>
      <c r="B219" s="67" t="s">
        <v>1683</v>
      </c>
      <c r="C219" s="72">
        <v>37652</v>
      </c>
      <c r="D219" s="69"/>
    </row>
    <row r="220" spans="1:4">
      <c r="A220" s="66">
        <v>11413</v>
      </c>
      <c r="B220" s="67" t="s">
        <v>1684</v>
      </c>
      <c r="C220" s="68">
        <v>40753</v>
      </c>
      <c r="D220" s="69"/>
    </row>
    <row r="221" spans="1:4">
      <c r="A221" s="66">
        <v>11415</v>
      </c>
      <c r="B221" s="78" t="s">
        <v>1685</v>
      </c>
      <c r="C221" s="83">
        <v>39640</v>
      </c>
      <c r="D221" s="80" t="s">
        <v>1477</v>
      </c>
    </row>
    <row r="222" spans="1:4">
      <c r="A222" s="66">
        <v>11420</v>
      </c>
      <c r="B222" s="67" t="s">
        <v>1686</v>
      </c>
      <c r="C222" s="68">
        <v>37991</v>
      </c>
      <c r="D222" s="69"/>
    </row>
    <row r="223" spans="1:4">
      <c r="A223" s="66">
        <v>11425</v>
      </c>
      <c r="B223" s="67" t="s">
        <v>1687</v>
      </c>
      <c r="C223" s="68">
        <v>38563</v>
      </c>
      <c r="D223" s="69"/>
    </row>
    <row r="224" spans="1:4">
      <c r="A224" s="77">
        <v>11435</v>
      </c>
      <c r="B224" s="67" t="s">
        <v>1688</v>
      </c>
      <c r="C224" s="72">
        <v>41692</v>
      </c>
      <c r="D224" s="69"/>
    </row>
    <row r="225" spans="1:4">
      <c r="A225" s="77">
        <v>11436</v>
      </c>
      <c r="B225" s="67" t="s">
        <v>1689</v>
      </c>
      <c r="C225" s="72">
        <v>41293</v>
      </c>
      <c r="D225" s="69"/>
    </row>
    <row r="226" spans="1:4">
      <c r="A226" s="76">
        <v>11453</v>
      </c>
      <c r="B226" s="78" t="s">
        <v>1690</v>
      </c>
      <c r="C226" s="83">
        <v>41735</v>
      </c>
      <c r="D226" s="80" t="s">
        <v>1477</v>
      </c>
    </row>
    <row r="227" spans="1:4">
      <c r="A227" s="70">
        <v>11457</v>
      </c>
      <c r="B227" s="78" t="s">
        <v>1691</v>
      </c>
      <c r="C227" s="74">
        <v>41738</v>
      </c>
      <c r="D227" s="74"/>
    </row>
    <row r="228" spans="1:4">
      <c r="A228" s="70">
        <v>11462</v>
      </c>
      <c r="B228" s="78" t="s">
        <v>1692</v>
      </c>
      <c r="C228" s="74">
        <v>41739</v>
      </c>
      <c r="D228" s="74" t="s">
        <v>1472</v>
      </c>
    </row>
    <row r="229" spans="1:4">
      <c r="A229" s="70">
        <v>11464</v>
      </c>
      <c r="B229" s="78" t="s">
        <v>1693</v>
      </c>
      <c r="C229" s="74">
        <v>41761</v>
      </c>
      <c r="D229" s="74" t="s">
        <v>1472</v>
      </c>
    </row>
    <row r="230" spans="1:4">
      <c r="A230" s="66">
        <v>11473</v>
      </c>
      <c r="B230" s="93" t="s">
        <v>1694</v>
      </c>
      <c r="C230" s="81">
        <v>41762</v>
      </c>
      <c r="D230" s="94"/>
    </row>
    <row r="231" spans="1:4">
      <c r="A231" s="70">
        <v>11474</v>
      </c>
      <c r="B231" s="78" t="s">
        <v>1695</v>
      </c>
      <c r="C231" s="74">
        <v>41864</v>
      </c>
      <c r="D231" s="74" t="s">
        <v>1472</v>
      </c>
    </row>
    <row r="232" spans="1:4">
      <c r="A232" s="66">
        <v>11493</v>
      </c>
      <c r="B232" s="67" t="s">
        <v>1696</v>
      </c>
      <c r="C232" s="68">
        <v>41095</v>
      </c>
      <c r="D232" s="69"/>
    </row>
    <row r="233" spans="1:4">
      <c r="A233" s="70">
        <v>11501</v>
      </c>
      <c r="B233" s="78" t="s">
        <v>1697</v>
      </c>
      <c r="C233" s="74">
        <v>41782</v>
      </c>
      <c r="D233" s="74" t="s">
        <v>1472</v>
      </c>
    </row>
    <row r="234" spans="1:4">
      <c r="A234" s="76">
        <v>11502</v>
      </c>
      <c r="B234" s="78" t="s">
        <v>1698</v>
      </c>
      <c r="C234" s="83">
        <v>41771</v>
      </c>
      <c r="D234" s="80" t="s">
        <v>1472</v>
      </c>
    </row>
    <row r="235" spans="1:4">
      <c r="A235" s="66">
        <v>11511</v>
      </c>
      <c r="B235" s="67" t="s">
        <v>1699</v>
      </c>
      <c r="C235" s="72">
        <v>40615</v>
      </c>
      <c r="D235" s="69"/>
    </row>
    <row r="236" spans="1:4">
      <c r="A236" s="76">
        <v>11533</v>
      </c>
      <c r="B236" s="78" t="s">
        <v>1700</v>
      </c>
      <c r="C236" s="83">
        <v>41775</v>
      </c>
      <c r="D236" s="80" t="s">
        <v>1472</v>
      </c>
    </row>
    <row r="237" spans="1:4">
      <c r="A237" s="76">
        <v>11541</v>
      </c>
      <c r="B237" s="78" t="s">
        <v>1701</v>
      </c>
      <c r="C237" s="95">
        <v>40642</v>
      </c>
      <c r="D237" s="80" t="s">
        <v>1472</v>
      </c>
    </row>
    <row r="238" spans="1:4">
      <c r="A238" s="76">
        <v>11550</v>
      </c>
      <c r="B238" s="78" t="s">
        <v>1702</v>
      </c>
      <c r="C238" s="74">
        <v>41835</v>
      </c>
      <c r="D238" s="74" t="s">
        <v>1477</v>
      </c>
    </row>
    <row r="239" spans="1:4">
      <c r="A239" s="66">
        <v>11556</v>
      </c>
      <c r="B239" s="67" t="s">
        <v>1703</v>
      </c>
      <c r="C239" s="72">
        <v>41914</v>
      </c>
      <c r="D239" s="69"/>
    </row>
    <row r="240" spans="1:4">
      <c r="A240" s="66">
        <v>11560</v>
      </c>
      <c r="B240" s="67" t="s">
        <v>1704</v>
      </c>
      <c r="C240" s="68">
        <v>39536</v>
      </c>
      <c r="D240" s="69"/>
    </row>
    <row r="241" spans="1:4">
      <c r="A241" s="77">
        <v>11569</v>
      </c>
      <c r="B241" s="67" t="s">
        <v>1705</v>
      </c>
      <c r="C241" s="72"/>
      <c r="D241" s="69"/>
    </row>
    <row r="242" spans="1:4">
      <c r="A242" s="66">
        <v>11585</v>
      </c>
      <c r="B242" s="67" t="s">
        <v>1706</v>
      </c>
      <c r="C242" s="68">
        <v>38353</v>
      </c>
      <c r="D242" s="69"/>
    </row>
    <row r="243" spans="1:4">
      <c r="A243" s="76">
        <v>11586</v>
      </c>
      <c r="B243" s="78" t="s">
        <v>1707</v>
      </c>
      <c r="C243" s="74">
        <v>41842</v>
      </c>
      <c r="D243" s="74" t="s">
        <v>1477</v>
      </c>
    </row>
    <row r="244" spans="1:4">
      <c r="A244" s="76">
        <v>11594</v>
      </c>
      <c r="B244" s="78" t="s">
        <v>1708</v>
      </c>
      <c r="C244" s="83">
        <v>37739</v>
      </c>
      <c r="D244" s="80" t="s">
        <v>1472</v>
      </c>
    </row>
    <row r="245" spans="1:4">
      <c r="A245" s="85">
        <v>11613</v>
      </c>
      <c r="B245" s="67" t="s">
        <v>1709</v>
      </c>
      <c r="C245" s="72">
        <v>41777</v>
      </c>
      <c r="D245" s="69"/>
    </row>
    <row r="246" spans="1:4">
      <c r="A246" s="66">
        <v>11615</v>
      </c>
      <c r="B246" s="67" t="s">
        <v>1710</v>
      </c>
      <c r="C246" s="68">
        <v>40723</v>
      </c>
      <c r="D246" s="69"/>
    </row>
    <row r="247" spans="1:4">
      <c r="A247" s="70">
        <v>11629</v>
      </c>
      <c r="B247" s="96" t="s">
        <v>1711</v>
      </c>
      <c r="C247" s="74">
        <v>41860</v>
      </c>
      <c r="D247" s="74"/>
    </row>
    <row r="248" spans="1:4">
      <c r="A248" s="76">
        <v>11634</v>
      </c>
      <c r="B248" s="78" t="s">
        <v>1712</v>
      </c>
      <c r="C248" s="83">
        <v>41870</v>
      </c>
      <c r="D248" s="80" t="s">
        <v>1477</v>
      </c>
    </row>
    <row r="249" spans="1:4">
      <c r="A249" s="76">
        <v>11635</v>
      </c>
      <c r="B249" s="78" t="s">
        <v>865</v>
      </c>
      <c r="C249" s="83">
        <v>40825</v>
      </c>
      <c r="D249" s="83" t="s">
        <v>1472</v>
      </c>
    </row>
    <row r="250" spans="1:4">
      <c r="A250" s="66">
        <v>11710</v>
      </c>
      <c r="B250" s="67" t="s">
        <v>1713</v>
      </c>
      <c r="C250" s="72">
        <v>41563</v>
      </c>
      <c r="D250" s="69"/>
    </row>
    <row r="251" spans="1:4">
      <c r="A251" s="66">
        <v>11743</v>
      </c>
      <c r="B251" s="67" t="s">
        <v>1714</v>
      </c>
      <c r="C251" s="68">
        <v>41977</v>
      </c>
      <c r="D251" s="69"/>
    </row>
    <row r="252" spans="1:4">
      <c r="A252" s="66">
        <v>11785</v>
      </c>
      <c r="B252" s="67" t="s">
        <v>1715</v>
      </c>
      <c r="C252" s="68">
        <v>41702</v>
      </c>
      <c r="D252" s="69"/>
    </row>
    <row r="253" spans="1:4">
      <c r="A253" s="76">
        <v>11787</v>
      </c>
      <c r="B253" s="78" t="s">
        <v>1716</v>
      </c>
      <c r="C253" s="83">
        <v>41779</v>
      </c>
      <c r="D253" s="80" t="s">
        <v>1477</v>
      </c>
    </row>
    <row r="254" spans="1:4">
      <c r="A254" s="66">
        <v>11793</v>
      </c>
      <c r="B254" s="67" t="s">
        <v>1717</v>
      </c>
      <c r="C254" s="68">
        <v>36850</v>
      </c>
      <c r="D254" s="69"/>
    </row>
    <row r="255" spans="1:4">
      <c r="A255" s="76">
        <v>11796</v>
      </c>
      <c r="B255" s="71" t="s">
        <v>1718</v>
      </c>
      <c r="C255" s="74">
        <v>41398</v>
      </c>
      <c r="D255" s="74" t="s">
        <v>1477</v>
      </c>
    </row>
    <row r="256" spans="1:4">
      <c r="A256" s="66">
        <v>11806</v>
      </c>
      <c r="B256" s="67" t="s">
        <v>1719</v>
      </c>
      <c r="C256" s="68">
        <v>41513</v>
      </c>
      <c r="D256" s="69" t="s">
        <v>1477</v>
      </c>
    </row>
    <row r="257" spans="1:4">
      <c r="A257" s="66">
        <v>11807</v>
      </c>
      <c r="B257" s="67" t="s">
        <v>1720</v>
      </c>
      <c r="C257" s="68">
        <v>41513</v>
      </c>
      <c r="D257" s="69" t="s">
        <v>1477</v>
      </c>
    </row>
    <row r="258" spans="1:4">
      <c r="A258" s="70">
        <v>11809</v>
      </c>
      <c r="B258" s="71" t="s">
        <v>1721</v>
      </c>
      <c r="C258" s="74">
        <v>41946</v>
      </c>
      <c r="D258" s="73" t="s">
        <v>1477</v>
      </c>
    </row>
    <row r="259" spans="1:4">
      <c r="A259" s="77">
        <v>11852</v>
      </c>
      <c r="B259" s="67" t="s">
        <v>1722</v>
      </c>
      <c r="C259" s="72">
        <v>39453</v>
      </c>
      <c r="D259" s="69"/>
    </row>
    <row r="260" spans="1:4">
      <c r="A260" s="77">
        <v>11861</v>
      </c>
      <c r="B260" s="67" t="s">
        <v>1723</v>
      </c>
      <c r="C260" s="72">
        <v>41871</v>
      </c>
      <c r="D260" s="69"/>
    </row>
    <row r="261" spans="1:4">
      <c r="A261" s="66">
        <v>11875</v>
      </c>
      <c r="B261" s="67" t="s">
        <v>1724</v>
      </c>
      <c r="C261" s="81">
        <v>39631</v>
      </c>
      <c r="D261" s="69"/>
    </row>
    <row r="262" spans="1:4">
      <c r="A262" s="76">
        <v>11880</v>
      </c>
      <c r="B262" s="78" t="s">
        <v>1725</v>
      </c>
      <c r="C262" s="74">
        <v>41605</v>
      </c>
      <c r="D262" s="74" t="s">
        <v>1472</v>
      </c>
    </row>
    <row r="263" spans="1:4">
      <c r="A263" s="76">
        <v>11887</v>
      </c>
      <c r="B263" s="78" t="s">
        <v>1726</v>
      </c>
      <c r="C263" s="83">
        <v>37711</v>
      </c>
      <c r="D263" s="80" t="s">
        <v>1472</v>
      </c>
    </row>
    <row r="264" spans="1:4">
      <c r="A264" s="76">
        <v>11894</v>
      </c>
      <c r="B264" s="78" t="s">
        <v>1727</v>
      </c>
      <c r="C264" s="74">
        <v>41840</v>
      </c>
      <c r="D264" s="74" t="s">
        <v>1477</v>
      </c>
    </row>
    <row r="265" spans="1:4">
      <c r="A265" s="77">
        <v>11914</v>
      </c>
      <c r="B265" s="67" t="s">
        <v>1728</v>
      </c>
      <c r="C265" s="72">
        <v>42074</v>
      </c>
      <c r="D265" s="69"/>
    </row>
    <row r="266" spans="1:4">
      <c r="A266" s="66">
        <v>11919</v>
      </c>
      <c r="B266" s="67" t="s">
        <v>1729</v>
      </c>
      <c r="C266" s="68">
        <v>38226</v>
      </c>
      <c r="D266" s="69"/>
    </row>
    <row r="267" spans="1:4">
      <c r="A267" s="76">
        <v>11941</v>
      </c>
      <c r="B267" s="78" t="s">
        <v>1730</v>
      </c>
      <c r="C267" s="83">
        <v>41584</v>
      </c>
      <c r="D267" s="80" t="s">
        <v>1477</v>
      </c>
    </row>
    <row r="268" spans="1:4">
      <c r="A268" s="76">
        <v>11951</v>
      </c>
      <c r="B268" s="67" t="s">
        <v>1731</v>
      </c>
      <c r="C268" s="83">
        <v>42054</v>
      </c>
      <c r="D268" s="80" t="s">
        <v>1472</v>
      </c>
    </row>
    <row r="269" spans="1:4">
      <c r="A269" s="76">
        <v>11965</v>
      </c>
      <c r="B269" s="78" t="s">
        <v>1732</v>
      </c>
      <c r="C269" s="74">
        <v>42032</v>
      </c>
      <c r="D269" s="74" t="s">
        <v>1472</v>
      </c>
    </row>
    <row r="270" spans="1:4">
      <c r="A270" s="76">
        <v>11982</v>
      </c>
      <c r="B270" s="78" t="s">
        <v>1733</v>
      </c>
      <c r="C270" s="72">
        <v>38431</v>
      </c>
      <c r="D270" s="80" t="s">
        <v>1477</v>
      </c>
    </row>
    <row r="271" spans="1:4">
      <c r="A271" s="66">
        <v>12015</v>
      </c>
      <c r="B271" s="67" t="s">
        <v>1734</v>
      </c>
      <c r="C271" s="68">
        <v>37497</v>
      </c>
      <c r="D271" s="69"/>
    </row>
    <row r="272" spans="1:4">
      <c r="A272" s="76">
        <v>12032</v>
      </c>
      <c r="B272" s="78" t="s">
        <v>1735</v>
      </c>
      <c r="C272" s="83">
        <v>40831</v>
      </c>
      <c r="D272" s="80" t="s">
        <v>1477</v>
      </c>
    </row>
    <row r="273" spans="1:4">
      <c r="A273" s="76">
        <v>12033</v>
      </c>
      <c r="B273" s="78" t="s">
        <v>1736</v>
      </c>
      <c r="C273" s="83">
        <v>41141</v>
      </c>
      <c r="D273" s="80" t="s">
        <v>1477</v>
      </c>
    </row>
    <row r="274" spans="1:4">
      <c r="A274" s="66">
        <v>12056</v>
      </c>
      <c r="B274" s="67" t="s">
        <v>1737</v>
      </c>
      <c r="C274" s="68">
        <v>41490</v>
      </c>
      <c r="D274" s="69"/>
    </row>
    <row r="275" spans="1:4">
      <c r="A275" s="66">
        <v>12106</v>
      </c>
      <c r="B275" s="67" t="s">
        <v>1738</v>
      </c>
      <c r="C275" s="68">
        <v>39852</v>
      </c>
      <c r="D275" s="69"/>
    </row>
    <row r="276" spans="1:4">
      <c r="A276" s="76">
        <v>12110</v>
      </c>
      <c r="B276" s="78" t="s">
        <v>1739</v>
      </c>
      <c r="C276" s="83">
        <v>38602</v>
      </c>
      <c r="D276" s="80" t="s">
        <v>1472</v>
      </c>
    </row>
    <row r="277" spans="1:4">
      <c r="A277" s="76">
        <v>12125</v>
      </c>
      <c r="B277" s="78" t="s">
        <v>1740</v>
      </c>
      <c r="C277" s="74">
        <v>42100</v>
      </c>
      <c r="D277" s="84" t="s">
        <v>1477</v>
      </c>
    </row>
    <row r="278" spans="1:4">
      <c r="A278" s="76">
        <v>12131</v>
      </c>
      <c r="B278" s="71" t="s">
        <v>1741</v>
      </c>
      <c r="C278" s="74">
        <v>42150</v>
      </c>
      <c r="D278" s="74" t="s">
        <v>1472</v>
      </c>
    </row>
    <row r="279" spans="1:4">
      <c r="A279" s="77">
        <v>12144</v>
      </c>
      <c r="B279" s="67" t="s">
        <v>1742</v>
      </c>
      <c r="C279" s="72">
        <v>37551</v>
      </c>
      <c r="D279" s="69"/>
    </row>
    <row r="280" spans="1:4">
      <c r="A280" s="66">
        <v>12145</v>
      </c>
      <c r="B280" s="67" t="s">
        <v>1743</v>
      </c>
      <c r="C280" s="81">
        <v>38366</v>
      </c>
      <c r="D280" s="69"/>
    </row>
    <row r="281" spans="1:4">
      <c r="A281" s="76">
        <v>12152</v>
      </c>
      <c r="B281" s="78" t="s">
        <v>1744</v>
      </c>
      <c r="C281" s="72">
        <v>42306</v>
      </c>
      <c r="D281" s="72" t="s">
        <v>1472</v>
      </c>
    </row>
    <row r="282" spans="1:4">
      <c r="A282" s="76">
        <v>12160</v>
      </c>
      <c r="B282" s="78" t="s">
        <v>1745</v>
      </c>
      <c r="C282" s="95">
        <v>40119</v>
      </c>
      <c r="D282" s="80" t="s">
        <v>1472</v>
      </c>
    </row>
    <row r="283" spans="1:4">
      <c r="A283" s="66">
        <v>12169</v>
      </c>
      <c r="B283" s="67" t="s">
        <v>1746</v>
      </c>
      <c r="C283" s="81">
        <v>40306</v>
      </c>
      <c r="D283" s="69"/>
    </row>
    <row r="284" spans="1:4">
      <c r="A284" s="66">
        <v>12170</v>
      </c>
      <c r="B284" s="67" t="s">
        <v>1747</v>
      </c>
      <c r="C284" s="81">
        <v>41375</v>
      </c>
      <c r="D284" s="69"/>
    </row>
    <row r="285" spans="1:4">
      <c r="A285" s="66">
        <v>12173</v>
      </c>
      <c r="B285" s="67" t="s">
        <v>1748</v>
      </c>
      <c r="C285" s="68">
        <v>42331</v>
      </c>
      <c r="D285" s="69"/>
    </row>
    <row r="286" spans="1:4">
      <c r="A286" s="66">
        <v>12174</v>
      </c>
      <c r="B286" s="67" t="s">
        <v>1749</v>
      </c>
      <c r="C286" s="68">
        <v>42208</v>
      </c>
      <c r="D286" s="69" t="s">
        <v>1472</v>
      </c>
    </row>
    <row r="287" spans="1:4">
      <c r="A287" s="66">
        <v>12179</v>
      </c>
      <c r="B287" s="67" t="s">
        <v>1750</v>
      </c>
      <c r="C287" s="68">
        <v>41903</v>
      </c>
      <c r="D287" s="69"/>
    </row>
    <row r="288" spans="1:4">
      <c r="A288" s="66">
        <v>12180</v>
      </c>
      <c r="B288" s="67" t="s">
        <v>1751</v>
      </c>
      <c r="C288" s="68">
        <v>41507</v>
      </c>
      <c r="D288" s="69"/>
    </row>
    <row r="289" spans="1:4">
      <c r="A289" s="66">
        <v>12181</v>
      </c>
      <c r="B289" s="67" t="s">
        <v>1752</v>
      </c>
      <c r="C289" s="68">
        <v>40928</v>
      </c>
      <c r="D289" s="69"/>
    </row>
    <row r="290" spans="1:4">
      <c r="A290" s="66">
        <v>12184</v>
      </c>
      <c r="B290" s="67" t="s">
        <v>1753</v>
      </c>
      <c r="C290" s="68">
        <v>42371</v>
      </c>
      <c r="D290" s="69"/>
    </row>
    <row r="291" spans="1:4">
      <c r="A291" s="66">
        <v>12187</v>
      </c>
      <c r="B291" s="67" t="s">
        <v>1754</v>
      </c>
      <c r="C291" s="68">
        <v>40023</v>
      </c>
      <c r="D291" s="69"/>
    </row>
    <row r="292" spans="1:4">
      <c r="A292" s="66">
        <v>12233</v>
      </c>
      <c r="B292" s="67" t="s">
        <v>1755</v>
      </c>
      <c r="C292" s="68">
        <v>41783</v>
      </c>
      <c r="D292" s="69"/>
    </row>
    <row r="293" spans="1:4">
      <c r="A293" s="77">
        <v>12265</v>
      </c>
      <c r="B293" s="67" t="s">
        <v>1756</v>
      </c>
      <c r="C293" s="72">
        <v>42207</v>
      </c>
      <c r="D293" s="69"/>
    </row>
    <row r="294" spans="1:4">
      <c r="A294" s="77">
        <v>12293</v>
      </c>
      <c r="B294" s="67" t="s">
        <v>1757</v>
      </c>
      <c r="C294" s="72">
        <v>42175</v>
      </c>
      <c r="D294" s="69"/>
    </row>
    <row r="295" spans="1:4">
      <c r="A295" s="85">
        <v>12310</v>
      </c>
      <c r="B295" s="67" t="s">
        <v>1758</v>
      </c>
      <c r="C295" s="72">
        <v>38325</v>
      </c>
      <c r="D295" s="69"/>
    </row>
    <row r="296" spans="1:4">
      <c r="A296" s="85">
        <v>12311</v>
      </c>
      <c r="B296" s="67" t="s">
        <v>1759</v>
      </c>
      <c r="C296" s="72">
        <v>39100</v>
      </c>
      <c r="D296" s="69"/>
    </row>
    <row r="297" spans="1:4">
      <c r="A297" s="77">
        <v>12314</v>
      </c>
      <c r="B297" s="67" t="s">
        <v>1760</v>
      </c>
      <c r="C297" s="68">
        <v>42208</v>
      </c>
      <c r="D297" s="69"/>
    </row>
    <row r="298" spans="1:4">
      <c r="A298" s="66">
        <v>12317</v>
      </c>
      <c r="B298" s="67" t="s">
        <v>1761</v>
      </c>
      <c r="C298" s="68">
        <v>41073</v>
      </c>
      <c r="D298" s="69"/>
    </row>
    <row r="299" spans="1:4">
      <c r="A299" s="66">
        <v>12318</v>
      </c>
      <c r="B299" s="67" t="s">
        <v>1762</v>
      </c>
      <c r="C299" s="68">
        <v>42228</v>
      </c>
      <c r="D299" s="69"/>
    </row>
    <row r="300" spans="1:4">
      <c r="A300" s="66">
        <v>12332</v>
      </c>
      <c r="B300" s="67" t="s">
        <v>1763</v>
      </c>
      <c r="C300" s="81">
        <v>42360</v>
      </c>
      <c r="D300" s="69"/>
    </row>
    <row r="301" spans="1:4">
      <c r="A301" s="77">
        <v>12355</v>
      </c>
      <c r="B301" s="67" t="s">
        <v>1764</v>
      </c>
      <c r="C301" s="72">
        <v>42620</v>
      </c>
      <c r="D301" s="69"/>
    </row>
    <row r="302" spans="1:4">
      <c r="A302" s="66">
        <v>12367</v>
      </c>
      <c r="B302" s="67" t="s">
        <v>1765</v>
      </c>
      <c r="C302" s="68">
        <v>41374</v>
      </c>
      <c r="D302" s="69"/>
    </row>
    <row r="303" spans="1:4">
      <c r="A303" s="66">
        <v>12369</v>
      </c>
      <c r="B303" s="67" t="s">
        <v>1766</v>
      </c>
      <c r="C303" s="81">
        <v>43064</v>
      </c>
      <c r="D303" s="69"/>
    </row>
    <row r="304" spans="1:4">
      <c r="A304" s="76">
        <v>12382</v>
      </c>
      <c r="B304" s="78" t="s">
        <v>1767</v>
      </c>
      <c r="C304" s="74">
        <v>41689</v>
      </c>
      <c r="D304" s="74" t="s">
        <v>1477</v>
      </c>
    </row>
    <row r="305" spans="1:9">
      <c r="A305" s="66">
        <v>12383</v>
      </c>
      <c r="B305" s="67" t="s">
        <v>1768</v>
      </c>
      <c r="C305" s="68">
        <v>41207</v>
      </c>
      <c r="D305" s="69"/>
    </row>
    <row r="306" spans="1:9">
      <c r="A306" s="66">
        <v>12387</v>
      </c>
      <c r="B306" s="97" t="s">
        <v>1769</v>
      </c>
      <c r="C306" s="68">
        <v>42359</v>
      </c>
      <c r="D306" s="69"/>
    </row>
    <row r="307" spans="1:9">
      <c r="A307" s="76">
        <v>12392</v>
      </c>
      <c r="B307" s="78" t="s">
        <v>1770</v>
      </c>
      <c r="C307" s="74">
        <v>41689</v>
      </c>
      <c r="D307" s="74" t="s">
        <v>1472</v>
      </c>
    </row>
    <row r="308" spans="1:9">
      <c r="A308" s="76">
        <v>12393</v>
      </c>
      <c r="B308" s="78" t="s">
        <v>1771</v>
      </c>
      <c r="C308" s="74">
        <v>41689</v>
      </c>
      <c r="D308" s="74" t="s">
        <v>1472</v>
      </c>
    </row>
    <row r="309" spans="1:9">
      <c r="A309" s="66">
        <v>12399</v>
      </c>
      <c r="B309" s="97" t="s">
        <v>1772</v>
      </c>
      <c r="C309" s="68">
        <v>42446</v>
      </c>
      <c r="D309" s="69"/>
    </row>
    <row r="310" spans="1:9">
      <c r="A310" s="76">
        <v>12400</v>
      </c>
      <c r="B310" s="78" t="s">
        <v>1773</v>
      </c>
      <c r="C310" s="83">
        <v>39156</v>
      </c>
      <c r="D310" s="80" t="s">
        <v>1477</v>
      </c>
    </row>
    <row r="311" spans="1:9">
      <c r="A311" s="66">
        <v>12405</v>
      </c>
      <c r="B311" s="97" t="s">
        <v>1774</v>
      </c>
      <c r="C311" s="68">
        <v>37972</v>
      </c>
      <c r="D311" s="69"/>
    </row>
    <row r="312" spans="1:9">
      <c r="A312" s="66">
        <v>12412</v>
      </c>
      <c r="B312" s="97" t="s">
        <v>1775</v>
      </c>
      <c r="C312" s="68">
        <v>39658</v>
      </c>
      <c r="D312" s="69"/>
    </row>
    <row r="313" spans="1:9">
      <c r="A313" s="66">
        <v>12413</v>
      </c>
      <c r="B313" s="97" t="s">
        <v>1776</v>
      </c>
      <c r="C313" s="68">
        <v>42197</v>
      </c>
      <c r="D313" s="69"/>
    </row>
    <row r="314" spans="1:9">
      <c r="A314" s="76">
        <v>12449</v>
      </c>
      <c r="B314" s="97" t="s">
        <v>1777</v>
      </c>
      <c r="C314" s="72">
        <v>42158</v>
      </c>
      <c r="D314" s="80" t="s">
        <v>1472</v>
      </c>
    </row>
    <row r="315" spans="1:9">
      <c r="A315" s="76">
        <v>12451</v>
      </c>
      <c r="B315" s="97" t="s">
        <v>1778</v>
      </c>
      <c r="C315" s="83">
        <v>42530</v>
      </c>
      <c r="D315" s="83" t="s">
        <v>1477</v>
      </c>
    </row>
    <row r="316" spans="1:9">
      <c r="A316" s="70">
        <v>12455</v>
      </c>
      <c r="B316" s="78" t="s">
        <v>1779</v>
      </c>
      <c r="C316" s="74">
        <v>42478</v>
      </c>
      <c r="D316" s="74"/>
    </row>
    <row r="317" spans="1:9">
      <c r="A317" s="76">
        <v>12475</v>
      </c>
      <c r="B317" s="78" t="s">
        <v>1780</v>
      </c>
      <c r="C317" s="74">
        <v>42455</v>
      </c>
      <c r="D317" s="74" t="s">
        <v>1477</v>
      </c>
      <c r="H317" s="88"/>
      <c r="I317" s="98" t="s">
        <v>8</v>
      </c>
    </row>
    <row r="318" spans="1:9">
      <c r="A318" s="77">
        <v>12486</v>
      </c>
      <c r="B318" s="67" t="s">
        <v>1781</v>
      </c>
      <c r="C318" s="72">
        <v>41949</v>
      </c>
      <c r="D318" s="69"/>
    </row>
    <row r="319" spans="1:9">
      <c r="A319" s="70">
        <v>12488</v>
      </c>
      <c r="B319" s="78" t="s">
        <v>1782</v>
      </c>
      <c r="C319" s="74">
        <v>42533</v>
      </c>
      <c r="D319" s="74" t="s">
        <v>1477</v>
      </c>
    </row>
    <row r="320" spans="1:9">
      <c r="A320" s="85">
        <v>12489</v>
      </c>
      <c r="B320" s="67" t="s">
        <v>1783</v>
      </c>
      <c r="C320" s="72">
        <v>42245</v>
      </c>
      <c r="D320" s="69"/>
    </row>
    <row r="321" spans="1:4">
      <c r="A321" s="85">
        <v>12490</v>
      </c>
      <c r="B321" s="67" t="s">
        <v>1784</v>
      </c>
      <c r="C321" s="72">
        <v>41801</v>
      </c>
      <c r="D321" s="69"/>
    </row>
    <row r="322" spans="1:4">
      <c r="A322" s="70">
        <v>12495</v>
      </c>
      <c r="B322" s="78" t="s">
        <v>1785</v>
      </c>
      <c r="C322" s="74">
        <v>37250</v>
      </c>
      <c r="D322" s="74"/>
    </row>
    <row r="323" spans="1:4">
      <c r="A323" s="66">
        <v>12505</v>
      </c>
      <c r="B323" s="67" t="s">
        <v>1786</v>
      </c>
      <c r="C323" s="68">
        <v>42547</v>
      </c>
      <c r="D323" s="69" t="s">
        <v>1472</v>
      </c>
    </row>
    <row r="324" spans="1:4">
      <c r="A324" s="66">
        <v>12515</v>
      </c>
      <c r="B324" s="67" t="s">
        <v>1787</v>
      </c>
      <c r="C324" s="68">
        <v>41656</v>
      </c>
      <c r="D324" s="69"/>
    </row>
    <row r="325" spans="1:4">
      <c r="A325" s="66">
        <v>12516</v>
      </c>
      <c r="B325" s="67" t="s">
        <v>1788</v>
      </c>
      <c r="C325" s="68">
        <v>41029</v>
      </c>
      <c r="D325" s="69"/>
    </row>
    <row r="326" spans="1:4">
      <c r="A326" s="76">
        <v>12521</v>
      </c>
      <c r="B326" s="78" t="s">
        <v>1789</v>
      </c>
      <c r="C326" s="83">
        <v>42436</v>
      </c>
      <c r="D326" s="83" t="s">
        <v>1472</v>
      </c>
    </row>
    <row r="327" spans="1:4">
      <c r="A327" s="66">
        <v>12528</v>
      </c>
      <c r="B327" s="67" t="s">
        <v>1790</v>
      </c>
      <c r="C327" s="68">
        <v>42266</v>
      </c>
      <c r="D327" s="69"/>
    </row>
    <row r="328" spans="1:4">
      <c r="A328" s="70">
        <v>12536</v>
      </c>
      <c r="B328" s="71" t="s">
        <v>1791</v>
      </c>
      <c r="C328" s="74">
        <v>42390</v>
      </c>
      <c r="D328" s="74" t="s">
        <v>1477</v>
      </c>
    </row>
    <row r="329" spans="1:4">
      <c r="A329" s="77">
        <v>12537</v>
      </c>
      <c r="B329" s="67" t="s">
        <v>1792</v>
      </c>
      <c r="C329" s="72">
        <v>38159</v>
      </c>
      <c r="D329" s="69"/>
    </row>
    <row r="330" spans="1:4">
      <c r="A330" s="70">
        <v>12544</v>
      </c>
      <c r="B330" s="78" t="s">
        <v>1793</v>
      </c>
      <c r="C330" s="74">
        <v>42300</v>
      </c>
      <c r="D330" s="74" t="s">
        <v>1477</v>
      </c>
    </row>
    <row r="331" spans="1:4">
      <c r="A331" s="76">
        <v>12546</v>
      </c>
      <c r="B331" s="67" t="s">
        <v>1794</v>
      </c>
      <c r="C331" s="68">
        <v>42606</v>
      </c>
      <c r="D331" s="80" t="s">
        <v>1477</v>
      </c>
    </row>
    <row r="332" spans="1:4">
      <c r="A332" s="77">
        <v>12551</v>
      </c>
      <c r="B332" s="67" t="s">
        <v>1795</v>
      </c>
      <c r="C332" s="72">
        <v>39853</v>
      </c>
      <c r="D332" s="69"/>
    </row>
    <row r="333" spans="1:4">
      <c r="A333" s="77">
        <v>12552</v>
      </c>
      <c r="B333" s="67" t="s">
        <v>1796</v>
      </c>
      <c r="C333" s="72">
        <v>39853</v>
      </c>
      <c r="D333" s="69"/>
    </row>
    <row r="334" spans="1:4">
      <c r="A334" s="77">
        <v>12555</v>
      </c>
      <c r="B334" s="67" t="s">
        <v>1797</v>
      </c>
      <c r="C334" s="72">
        <v>38219</v>
      </c>
      <c r="D334" s="69"/>
    </row>
    <row r="335" spans="1:4">
      <c r="A335" s="77">
        <v>12560</v>
      </c>
      <c r="B335" s="67" t="s">
        <v>1798</v>
      </c>
      <c r="C335" s="72">
        <v>42628</v>
      </c>
      <c r="D335" s="69"/>
    </row>
    <row r="336" spans="1:4">
      <c r="A336" s="76">
        <v>12564</v>
      </c>
      <c r="B336" s="78" t="s">
        <v>1799</v>
      </c>
      <c r="C336" s="83">
        <v>42371</v>
      </c>
      <c r="D336" s="80" t="s">
        <v>1477</v>
      </c>
    </row>
    <row r="337" spans="1:4">
      <c r="A337" s="66">
        <v>12566</v>
      </c>
      <c r="B337" s="67" t="s">
        <v>1800</v>
      </c>
      <c r="C337" s="68">
        <v>42531</v>
      </c>
      <c r="D337" s="69"/>
    </row>
    <row r="338" spans="1:4">
      <c r="A338" s="66">
        <v>12589</v>
      </c>
      <c r="B338" s="67" t="s">
        <v>1801</v>
      </c>
      <c r="C338" s="68">
        <v>41503</v>
      </c>
      <c r="D338" s="69"/>
    </row>
    <row r="339" spans="1:4">
      <c r="A339" s="77">
        <v>12590</v>
      </c>
      <c r="B339" s="67" t="s">
        <v>1802</v>
      </c>
      <c r="C339" s="72">
        <v>42369</v>
      </c>
      <c r="D339" s="69"/>
    </row>
    <row r="340" spans="1:4">
      <c r="A340" s="66">
        <v>12597</v>
      </c>
      <c r="B340" s="67" t="s">
        <v>1803</v>
      </c>
      <c r="C340" s="68">
        <v>42600</v>
      </c>
      <c r="D340" s="69"/>
    </row>
    <row r="341" spans="1:4">
      <c r="A341" s="66">
        <v>12602</v>
      </c>
      <c r="B341" s="67" t="s">
        <v>1804</v>
      </c>
      <c r="C341" s="68">
        <v>38336</v>
      </c>
      <c r="D341" s="69"/>
    </row>
    <row r="342" spans="1:4">
      <c r="A342" s="66">
        <v>12607</v>
      </c>
      <c r="B342" s="67" t="s">
        <v>1805</v>
      </c>
      <c r="C342" s="68">
        <v>40766</v>
      </c>
      <c r="D342" s="69"/>
    </row>
    <row r="343" spans="1:4">
      <c r="A343" s="66">
        <v>12608</v>
      </c>
      <c r="B343" s="67" t="s">
        <v>1806</v>
      </c>
      <c r="C343" s="68">
        <v>42506</v>
      </c>
      <c r="D343" s="69"/>
    </row>
    <row r="344" spans="1:4">
      <c r="A344" s="76">
        <v>12617</v>
      </c>
      <c r="B344" s="67" t="s">
        <v>1807</v>
      </c>
      <c r="C344" s="83">
        <v>38391</v>
      </c>
      <c r="D344" s="84" t="s">
        <v>1472</v>
      </c>
    </row>
    <row r="345" spans="1:4">
      <c r="A345" s="77">
        <v>12618</v>
      </c>
      <c r="B345" s="67" t="s">
        <v>1808</v>
      </c>
      <c r="C345" s="72">
        <v>40943</v>
      </c>
      <c r="D345" s="69"/>
    </row>
    <row r="346" spans="1:4">
      <c r="A346" s="76">
        <v>12625</v>
      </c>
      <c r="B346" s="78" t="s">
        <v>1809</v>
      </c>
      <c r="C346" s="83">
        <v>39950</v>
      </c>
      <c r="D346" s="80" t="s">
        <v>1472</v>
      </c>
    </row>
    <row r="347" spans="1:4">
      <c r="A347" s="66">
        <v>12630</v>
      </c>
      <c r="B347" s="67" t="s">
        <v>1810</v>
      </c>
      <c r="C347" s="68">
        <v>42382</v>
      </c>
      <c r="D347" s="69"/>
    </row>
    <row r="348" spans="1:4">
      <c r="A348" s="85">
        <v>12634</v>
      </c>
      <c r="B348" s="67" t="s">
        <v>1811</v>
      </c>
      <c r="C348" s="81">
        <v>42247</v>
      </c>
      <c r="D348" s="69"/>
    </row>
    <row r="349" spans="1:4">
      <c r="A349" s="77">
        <v>12642</v>
      </c>
      <c r="B349" s="67" t="s">
        <v>1812</v>
      </c>
      <c r="C349" s="72">
        <v>42656</v>
      </c>
      <c r="D349" s="69"/>
    </row>
    <row r="350" spans="1:4">
      <c r="A350" s="70">
        <v>12653</v>
      </c>
      <c r="B350" s="67" t="s">
        <v>1813</v>
      </c>
      <c r="C350" s="99">
        <v>42636</v>
      </c>
      <c r="D350" s="74" t="s">
        <v>1472</v>
      </c>
    </row>
    <row r="351" spans="1:4">
      <c r="A351" s="66">
        <v>12654</v>
      </c>
      <c r="B351" s="67" t="s">
        <v>1814</v>
      </c>
      <c r="C351" s="68">
        <v>42659</v>
      </c>
      <c r="D351" s="69"/>
    </row>
    <row r="352" spans="1:4">
      <c r="A352" s="66">
        <v>12655</v>
      </c>
      <c r="B352" s="67" t="s">
        <v>1815</v>
      </c>
      <c r="C352" s="68">
        <v>42698</v>
      </c>
      <c r="D352" s="69"/>
    </row>
    <row r="353" spans="1:4">
      <c r="A353" s="66">
        <v>12657</v>
      </c>
      <c r="B353" s="67" t="s">
        <v>1816</v>
      </c>
      <c r="C353" s="81">
        <v>37751</v>
      </c>
      <c r="D353" s="69"/>
    </row>
    <row r="354" spans="1:4">
      <c r="A354" s="85">
        <v>12659</v>
      </c>
      <c r="B354" s="67" t="s">
        <v>1817</v>
      </c>
      <c r="C354" s="72">
        <v>42197</v>
      </c>
      <c r="D354" s="69"/>
    </row>
    <row r="355" spans="1:4">
      <c r="A355" s="77">
        <v>12662</v>
      </c>
      <c r="B355" s="67" t="s">
        <v>1818</v>
      </c>
      <c r="C355" s="72">
        <v>38093</v>
      </c>
      <c r="D355" s="69"/>
    </row>
    <row r="356" spans="1:4">
      <c r="A356" s="77">
        <v>12666</v>
      </c>
      <c r="B356" s="67" t="s">
        <v>1819</v>
      </c>
      <c r="C356" s="72">
        <v>36558</v>
      </c>
      <c r="D356" s="69"/>
    </row>
    <row r="357" spans="1:4">
      <c r="A357" s="76">
        <v>12671</v>
      </c>
      <c r="B357" s="71" t="s">
        <v>1820</v>
      </c>
      <c r="C357" s="72">
        <v>38150</v>
      </c>
      <c r="D357" s="73" t="s">
        <v>1477</v>
      </c>
    </row>
    <row r="358" spans="1:4">
      <c r="A358" s="66">
        <v>12676</v>
      </c>
      <c r="B358" s="67" t="s">
        <v>1821</v>
      </c>
      <c r="C358" s="68">
        <v>38341</v>
      </c>
      <c r="D358" s="69"/>
    </row>
    <row r="359" spans="1:4">
      <c r="A359" s="66">
        <v>12685</v>
      </c>
      <c r="B359" s="67" t="s">
        <v>1822</v>
      </c>
      <c r="C359" s="68">
        <v>40687</v>
      </c>
      <c r="D359" s="69"/>
    </row>
    <row r="360" spans="1:4">
      <c r="A360" s="66">
        <v>12689</v>
      </c>
      <c r="B360" s="67" t="s">
        <v>1823</v>
      </c>
      <c r="C360" s="68">
        <v>42251</v>
      </c>
      <c r="D360" s="69"/>
    </row>
    <row r="361" spans="1:4">
      <c r="A361" s="66">
        <v>12694</v>
      </c>
      <c r="B361" s="67" t="s">
        <v>1824</v>
      </c>
      <c r="C361" s="68">
        <v>37254</v>
      </c>
      <c r="D361" s="69"/>
    </row>
    <row r="362" spans="1:4">
      <c r="A362" s="66">
        <v>12695</v>
      </c>
      <c r="B362" s="67" t="s">
        <v>1825</v>
      </c>
      <c r="C362" s="68">
        <v>38238</v>
      </c>
      <c r="D362" s="69"/>
    </row>
    <row r="363" spans="1:4">
      <c r="A363" s="76">
        <v>12698</v>
      </c>
      <c r="B363" s="78" t="s">
        <v>1826</v>
      </c>
      <c r="C363" s="83">
        <v>42434</v>
      </c>
      <c r="D363" s="80" t="s">
        <v>1477</v>
      </c>
    </row>
    <row r="364" spans="1:4">
      <c r="A364" s="66">
        <v>12699</v>
      </c>
      <c r="B364" s="67" t="s">
        <v>1827</v>
      </c>
      <c r="C364" s="68">
        <v>42576</v>
      </c>
      <c r="D364" s="69"/>
    </row>
    <row r="365" spans="1:4">
      <c r="A365" s="76">
        <v>12700</v>
      </c>
      <c r="B365" s="78" t="s">
        <v>1828</v>
      </c>
      <c r="C365" s="99">
        <v>42296</v>
      </c>
      <c r="D365" s="74" t="s">
        <v>1472</v>
      </c>
    </row>
    <row r="366" spans="1:4">
      <c r="A366" s="66">
        <v>12702</v>
      </c>
      <c r="B366" s="67" t="s">
        <v>1829</v>
      </c>
      <c r="C366" s="68">
        <v>41978</v>
      </c>
      <c r="D366" s="69"/>
    </row>
    <row r="367" spans="1:4">
      <c r="A367" s="66">
        <v>12717</v>
      </c>
      <c r="B367" s="67" t="s">
        <v>1830</v>
      </c>
      <c r="C367" s="68">
        <v>41325</v>
      </c>
      <c r="D367" s="69" t="s">
        <v>1472</v>
      </c>
    </row>
    <row r="368" spans="1:4">
      <c r="A368" s="66">
        <v>12730</v>
      </c>
      <c r="B368" s="67" t="s">
        <v>1831</v>
      </c>
      <c r="C368" s="68">
        <v>41566</v>
      </c>
      <c r="D368" s="69" t="s">
        <v>1477</v>
      </c>
    </row>
    <row r="369" spans="1:4">
      <c r="A369" s="76">
        <v>12731</v>
      </c>
      <c r="B369" s="78" t="s">
        <v>1832</v>
      </c>
      <c r="C369" s="68">
        <v>42454</v>
      </c>
      <c r="D369" s="72" t="s">
        <v>1477</v>
      </c>
    </row>
    <row r="370" spans="1:4">
      <c r="A370" s="66">
        <v>12735</v>
      </c>
      <c r="B370" s="67" t="s">
        <v>1833</v>
      </c>
      <c r="C370" s="68">
        <v>38824</v>
      </c>
      <c r="D370" s="69"/>
    </row>
    <row r="371" spans="1:4">
      <c r="A371" s="66">
        <v>12737</v>
      </c>
      <c r="B371" s="67" t="s">
        <v>1834</v>
      </c>
      <c r="C371" s="68">
        <v>42718</v>
      </c>
      <c r="D371" s="69"/>
    </row>
    <row r="372" spans="1:4">
      <c r="A372" s="66">
        <v>12741</v>
      </c>
      <c r="B372" s="67" t="s">
        <v>1835</v>
      </c>
      <c r="C372" s="68">
        <v>38541</v>
      </c>
      <c r="D372" s="69"/>
    </row>
    <row r="373" spans="1:4">
      <c r="A373" s="66">
        <v>12743</v>
      </c>
      <c r="B373" s="67" t="s">
        <v>1836</v>
      </c>
      <c r="C373" s="68">
        <v>36854</v>
      </c>
      <c r="D373" s="69"/>
    </row>
    <row r="374" spans="1:4">
      <c r="A374" s="66">
        <v>12784</v>
      </c>
      <c r="B374" s="67" t="s">
        <v>1837</v>
      </c>
      <c r="C374" s="68">
        <v>38474</v>
      </c>
      <c r="D374" s="69"/>
    </row>
    <row r="375" spans="1:4">
      <c r="A375" s="77">
        <v>12809</v>
      </c>
      <c r="B375" s="67" t="s">
        <v>1838</v>
      </c>
      <c r="C375" s="72">
        <v>39630</v>
      </c>
      <c r="D375" s="69"/>
    </row>
    <row r="376" spans="1:4">
      <c r="A376" s="77">
        <v>12812</v>
      </c>
      <c r="B376" s="67" t="s">
        <v>1839</v>
      </c>
      <c r="C376" s="72">
        <v>40703</v>
      </c>
      <c r="D376" s="69"/>
    </row>
    <row r="377" spans="1:4">
      <c r="A377" s="76">
        <v>12821</v>
      </c>
      <c r="B377" s="78" t="s">
        <v>1840</v>
      </c>
      <c r="C377" s="74">
        <v>42650</v>
      </c>
      <c r="D377" s="74" t="s">
        <v>1477</v>
      </c>
    </row>
    <row r="378" spans="1:4">
      <c r="A378" s="77">
        <v>12824</v>
      </c>
      <c r="B378" s="67" t="s">
        <v>1841</v>
      </c>
      <c r="C378" s="72">
        <v>38716</v>
      </c>
      <c r="D378" s="69"/>
    </row>
    <row r="379" spans="1:4">
      <c r="A379" s="77">
        <v>12826</v>
      </c>
      <c r="B379" s="67" t="s">
        <v>1842</v>
      </c>
      <c r="C379" s="72">
        <v>38346</v>
      </c>
      <c r="D379" s="69"/>
    </row>
    <row r="380" spans="1:4">
      <c r="A380" s="76">
        <v>12848</v>
      </c>
      <c r="B380" s="78" t="s">
        <v>1843</v>
      </c>
      <c r="C380" s="68">
        <v>42593</v>
      </c>
      <c r="D380" s="80" t="s">
        <v>1477</v>
      </c>
    </row>
    <row r="381" spans="1:4">
      <c r="A381" s="66">
        <v>12850</v>
      </c>
      <c r="B381" s="67" t="s">
        <v>1844</v>
      </c>
      <c r="C381" s="68">
        <v>42353</v>
      </c>
      <c r="D381" s="69"/>
    </row>
    <row r="382" spans="1:4">
      <c r="A382" s="85">
        <v>12870</v>
      </c>
      <c r="B382" s="67" t="s">
        <v>1845</v>
      </c>
      <c r="C382" s="72">
        <v>42189</v>
      </c>
      <c r="D382" s="69"/>
    </row>
    <row r="383" spans="1:4">
      <c r="A383" s="66">
        <v>12874</v>
      </c>
      <c r="B383" s="67" t="s">
        <v>1846</v>
      </c>
      <c r="C383" s="68">
        <v>42272</v>
      </c>
      <c r="D383" s="69"/>
    </row>
    <row r="384" spans="1:4">
      <c r="A384" s="66">
        <v>12875</v>
      </c>
      <c r="B384" s="67" t="s">
        <v>1847</v>
      </c>
      <c r="C384" s="68">
        <v>42368</v>
      </c>
      <c r="D384" s="69"/>
    </row>
    <row r="385" spans="1:4">
      <c r="A385" s="76">
        <v>12878</v>
      </c>
      <c r="B385" s="71" t="s">
        <v>1848</v>
      </c>
      <c r="C385" s="74">
        <v>38553</v>
      </c>
      <c r="D385" s="74" t="s">
        <v>1477</v>
      </c>
    </row>
    <row r="386" spans="1:4">
      <c r="A386" s="85">
        <v>12879</v>
      </c>
      <c r="B386" s="67" t="s">
        <v>1849</v>
      </c>
      <c r="C386" s="81">
        <v>38996</v>
      </c>
      <c r="D386" s="69"/>
    </row>
    <row r="387" spans="1:4">
      <c r="A387" s="66">
        <v>12883</v>
      </c>
      <c r="B387" s="67" t="s">
        <v>1850</v>
      </c>
      <c r="C387" s="68">
        <v>42412</v>
      </c>
      <c r="D387" s="69"/>
    </row>
    <row r="388" spans="1:4">
      <c r="A388" s="66">
        <v>12895</v>
      </c>
      <c r="B388" s="67" t="s">
        <v>1851</v>
      </c>
      <c r="C388" s="68">
        <v>42186</v>
      </c>
      <c r="D388" s="69"/>
    </row>
    <row r="389" spans="1:4">
      <c r="A389" s="85">
        <v>12898</v>
      </c>
      <c r="B389" s="67" t="s">
        <v>1852</v>
      </c>
      <c r="C389" s="72">
        <v>41102</v>
      </c>
      <c r="D389" s="69"/>
    </row>
    <row r="390" spans="1:4">
      <c r="A390" s="85">
        <v>12899</v>
      </c>
      <c r="B390" s="67" t="s">
        <v>1853</v>
      </c>
      <c r="C390" s="72">
        <v>42496</v>
      </c>
      <c r="D390" s="69"/>
    </row>
    <row r="391" spans="1:4">
      <c r="A391" s="66">
        <v>12904</v>
      </c>
      <c r="B391" s="67" t="s">
        <v>1854</v>
      </c>
      <c r="C391" s="68">
        <v>41163</v>
      </c>
      <c r="D391" s="69"/>
    </row>
    <row r="392" spans="1:4">
      <c r="A392" s="66">
        <v>12906</v>
      </c>
      <c r="B392" s="67" t="s">
        <v>1855</v>
      </c>
      <c r="C392" s="68">
        <v>42136</v>
      </c>
      <c r="D392" s="69"/>
    </row>
    <row r="393" spans="1:4">
      <c r="A393" s="76">
        <v>12914</v>
      </c>
      <c r="B393" s="78" t="s">
        <v>1856</v>
      </c>
      <c r="C393" s="95">
        <v>42360</v>
      </c>
      <c r="D393" s="80" t="s">
        <v>1472</v>
      </c>
    </row>
    <row r="394" spans="1:4">
      <c r="A394" s="77">
        <v>12916</v>
      </c>
      <c r="B394" s="67" t="s">
        <v>1857</v>
      </c>
      <c r="C394" s="72">
        <v>37878</v>
      </c>
      <c r="D394" s="69"/>
    </row>
    <row r="395" spans="1:4">
      <c r="A395" s="76">
        <v>12917</v>
      </c>
      <c r="B395" s="78" t="s">
        <v>1858</v>
      </c>
      <c r="C395" s="74">
        <v>42692</v>
      </c>
      <c r="D395" s="74" t="s">
        <v>1477</v>
      </c>
    </row>
    <row r="396" spans="1:4">
      <c r="A396" s="66">
        <v>12919</v>
      </c>
      <c r="B396" s="67" t="s">
        <v>1859</v>
      </c>
      <c r="C396" s="68">
        <v>38805</v>
      </c>
      <c r="D396" s="69"/>
    </row>
    <row r="397" spans="1:4">
      <c r="A397" s="66">
        <v>12922</v>
      </c>
      <c r="B397" s="67" t="s">
        <v>1860</v>
      </c>
      <c r="C397" s="68">
        <v>42817</v>
      </c>
      <c r="D397" s="69"/>
    </row>
    <row r="398" spans="1:4">
      <c r="A398" s="66">
        <v>12923</v>
      </c>
      <c r="B398" s="67" t="s">
        <v>1861</v>
      </c>
      <c r="C398" s="68">
        <v>42502</v>
      </c>
      <c r="D398" s="69"/>
    </row>
    <row r="399" spans="1:4">
      <c r="A399" s="66">
        <v>12924</v>
      </c>
      <c r="B399" s="67" t="s">
        <v>1862</v>
      </c>
      <c r="C399" s="68">
        <v>36894</v>
      </c>
      <c r="D399" s="69"/>
    </row>
    <row r="400" spans="1:4">
      <c r="A400" s="85">
        <v>12929</v>
      </c>
      <c r="B400" s="67" t="s">
        <v>1863</v>
      </c>
      <c r="C400" s="68">
        <v>40498</v>
      </c>
      <c r="D400" s="69"/>
    </row>
    <row r="401" spans="1:4">
      <c r="A401" s="76">
        <v>12930</v>
      </c>
      <c r="B401" s="78" t="s">
        <v>1864</v>
      </c>
      <c r="C401" s="90">
        <v>41122</v>
      </c>
      <c r="D401" s="80" t="s">
        <v>1477</v>
      </c>
    </row>
    <row r="402" spans="1:4">
      <c r="A402" s="76">
        <v>12931</v>
      </c>
      <c r="B402" s="67" t="s">
        <v>1865</v>
      </c>
      <c r="C402" s="81">
        <v>41637</v>
      </c>
      <c r="D402" s="80" t="s">
        <v>1477</v>
      </c>
    </row>
    <row r="403" spans="1:4">
      <c r="A403" s="66">
        <v>12944</v>
      </c>
      <c r="B403" s="67" t="s">
        <v>1866</v>
      </c>
      <c r="C403" s="68">
        <v>40583</v>
      </c>
      <c r="D403" s="69"/>
    </row>
    <row r="404" spans="1:4">
      <c r="A404" s="66">
        <v>12956</v>
      </c>
      <c r="B404" s="67" t="s">
        <v>1867</v>
      </c>
      <c r="C404" s="68">
        <v>36861</v>
      </c>
      <c r="D404" s="69"/>
    </row>
    <row r="405" spans="1:4">
      <c r="A405" s="66">
        <v>12957</v>
      </c>
      <c r="B405" s="67" t="s">
        <v>1868</v>
      </c>
      <c r="C405" s="68">
        <v>37404</v>
      </c>
      <c r="D405" s="69"/>
    </row>
    <row r="406" spans="1:4">
      <c r="A406" s="66">
        <v>12958</v>
      </c>
      <c r="B406" s="67" t="s">
        <v>1869</v>
      </c>
      <c r="C406" s="68">
        <v>38206</v>
      </c>
      <c r="D406" s="69"/>
    </row>
    <row r="407" spans="1:4">
      <c r="A407" s="66">
        <v>12960</v>
      </c>
      <c r="B407" s="67" t="s">
        <v>1870</v>
      </c>
      <c r="C407" s="68">
        <v>42691</v>
      </c>
      <c r="D407" s="69"/>
    </row>
    <row r="408" spans="1:4">
      <c r="A408" s="66">
        <v>12961</v>
      </c>
      <c r="B408" s="67" t="s">
        <v>1871</v>
      </c>
      <c r="C408" s="72">
        <v>42290</v>
      </c>
      <c r="D408" s="69"/>
    </row>
    <row r="409" spans="1:4">
      <c r="A409" s="66">
        <v>12962</v>
      </c>
      <c r="B409" s="67" t="s">
        <v>1872</v>
      </c>
      <c r="C409" s="72">
        <v>41860</v>
      </c>
      <c r="D409" s="69"/>
    </row>
    <row r="410" spans="1:4">
      <c r="A410" s="66">
        <v>12965</v>
      </c>
      <c r="B410" s="67" t="s">
        <v>1873</v>
      </c>
      <c r="C410" s="72">
        <v>42553</v>
      </c>
      <c r="D410" s="69"/>
    </row>
    <row r="411" spans="1:4">
      <c r="A411" s="76">
        <v>12968</v>
      </c>
      <c r="B411" s="78" t="s">
        <v>1874</v>
      </c>
      <c r="C411" s="72">
        <v>42695</v>
      </c>
      <c r="D411" s="80" t="s">
        <v>1477</v>
      </c>
    </row>
    <row r="412" spans="1:4">
      <c r="A412" s="66">
        <v>12969</v>
      </c>
      <c r="B412" s="67" t="s">
        <v>1875</v>
      </c>
      <c r="C412" s="72">
        <v>40347</v>
      </c>
      <c r="D412" s="69"/>
    </row>
    <row r="413" spans="1:4">
      <c r="A413" s="66">
        <v>12974</v>
      </c>
      <c r="B413" s="67" t="s">
        <v>1876</v>
      </c>
      <c r="C413" s="68">
        <v>38208</v>
      </c>
      <c r="D413" s="69"/>
    </row>
    <row r="414" spans="1:4">
      <c r="A414" s="76">
        <v>12977</v>
      </c>
      <c r="B414" s="67" t="s">
        <v>1877</v>
      </c>
      <c r="C414" s="68">
        <v>37843</v>
      </c>
      <c r="D414" s="80" t="s">
        <v>1477</v>
      </c>
    </row>
    <row r="415" spans="1:4">
      <c r="A415" s="66">
        <v>12983</v>
      </c>
      <c r="B415" s="67" t="s">
        <v>1878</v>
      </c>
      <c r="C415" s="68">
        <v>37808</v>
      </c>
      <c r="D415" s="69"/>
    </row>
    <row r="416" spans="1:4">
      <c r="A416" s="66">
        <v>12987</v>
      </c>
      <c r="B416" s="67" t="s">
        <v>1879</v>
      </c>
      <c r="C416" s="68">
        <v>42666</v>
      </c>
      <c r="D416" s="69"/>
    </row>
    <row r="417" spans="1:11">
      <c r="A417" s="76">
        <v>12988</v>
      </c>
      <c r="B417" s="78" t="s">
        <v>1880</v>
      </c>
      <c r="C417" s="74">
        <v>42713</v>
      </c>
      <c r="D417" s="74" t="s">
        <v>1477</v>
      </c>
    </row>
    <row r="418" spans="1:11">
      <c r="A418" s="85">
        <v>12991</v>
      </c>
      <c r="B418" s="67" t="s">
        <v>1881</v>
      </c>
      <c r="C418" s="72">
        <v>41345</v>
      </c>
      <c r="D418" s="69"/>
    </row>
    <row r="419" spans="1:11">
      <c r="A419" s="89">
        <v>12992</v>
      </c>
      <c r="B419" s="67" t="s">
        <v>1882</v>
      </c>
      <c r="C419" s="90">
        <v>42373</v>
      </c>
      <c r="D419" s="69"/>
    </row>
    <row r="420" spans="1:11">
      <c r="A420" s="76">
        <v>12999</v>
      </c>
      <c r="B420" s="78" t="s">
        <v>1883</v>
      </c>
      <c r="C420" s="83">
        <v>42769</v>
      </c>
      <c r="D420" s="80" t="s">
        <v>1477</v>
      </c>
    </row>
    <row r="421" spans="1:11">
      <c r="A421" s="76">
        <v>13005</v>
      </c>
      <c r="B421" s="96" t="s">
        <v>1884</v>
      </c>
      <c r="C421" s="74">
        <v>42943</v>
      </c>
      <c r="D421" s="74" t="s">
        <v>1477</v>
      </c>
    </row>
    <row r="422" spans="1:11">
      <c r="A422" s="66">
        <v>13012</v>
      </c>
      <c r="B422" s="67" t="s">
        <v>1885</v>
      </c>
      <c r="C422" s="68">
        <v>43321</v>
      </c>
      <c r="D422" s="69"/>
    </row>
    <row r="423" spans="1:11">
      <c r="A423" s="66">
        <v>13018</v>
      </c>
      <c r="B423" s="67" t="s">
        <v>1886</v>
      </c>
      <c r="C423" s="68">
        <v>42419</v>
      </c>
      <c r="D423" s="69"/>
    </row>
    <row r="424" spans="1:11">
      <c r="A424" s="66">
        <v>13019</v>
      </c>
      <c r="B424" s="67" t="s">
        <v>1887</v>
      </c>
      <c r="C424" s="68">
        <v>42740</v>
      </c>
      <c r="D424" s="69"/>
    </row>
    <row r="425" spans="1:11">
      <c r="A425" s="66">
        <v>13021</v>
      </c>
      <c r="B425" s="67" t="s">
        <v>1888</v>
      </c>
      <c r="C425" s="68">
        <v>38406</v>
      </c>
      <c r="D425" s="69"/>
    </row>
    <row r="426" spans="1:11">
      <c r="A426" s="66">
        <v>13023</v>
      </c>
      <c r="B426" s="67" t="s">
        <v>1889</v>
      </c>
      <c r="C426" s="68">
        <v>42744</v>
      </c>
      <c r="D426" s="69"/>
    </row>
    <row r="427" spans="1:11">
      <c r="A427" s="76">
        <v>13048</v>
      </c>
      <c r="B427" s="78" t="s">
        <v>1890</v>
      </c>
      <c r="C427" s="68">
        <v>42850</v>
      </c>
      <c r="D427" s="80" t="s">
        <v>1472</v>
      </c>
    </row>
    <row r="428" spans="1:11">
      <c r="A428" s="66">
        <v>13049</v>
      </c>
      <c r="B428" s="67" t="s">
        <v>1891</v>
      </c>
      <c r="C428" s="68">
        <v>42810</v>
      </c>
      <c r="D428" s="69"/>
    </row>
    <row r="429" spans="1:11">
      <c r="A429" s="66">
        <v>13053</v>
      </c>
      <c r="B429" s="67" t="s">
        <v>1892</v>
      </c>
      <c r="C429" s="81">
        <v>41477</v>
      </c>
      <c r="D429" s="69"/>
    </row>
    <row r="430" spans="1:11">
      <c r="A430" s="76">
        <v>13057</v>
      </c>
      <c r="B430" s="78" t="s">
        <v>1893</v>
      </c>
      <c r="C430" s="83">
        <v>42778</v>
      </c>
      <c r="D430" s="84" t="s">
        <v>1477</v>
      </c>
      <c r="H430" s="88"/>
      <c r="I430" s="98"/>
      <c r="K430" s="65"/>
    </row>
    <row r="431" spans="1:11">
      <c r="A431" s="66">
        <v>13061</v>
      </c>
      <c r="B431" s="67" t="s">
        <v>1894</v>
      </c>
      <c r="C431" s="68">
        <v>39142</v>
      </c>
      <c r="D431" s="69"/>
    </row>
    <row r="432" spans="1:11">
      <c r="A432" s="66">
        <v>13062</v>
      </c>
      <c r="B432" s="67" t="s">
        <v>1895</v>
      </c>
      <c r="C432" s="68">
        <v>38965</v>
      </c>
      <c r="D432" s="69"/>
    </row>
    <row r="433" spans="1:4">
      <c r="A433" s="70">
        <v>13063</v>
      </c>
      <c r="B433" s="71" t="s">
        <v>1896</v>
      </c>
      <c r="C433" s="74">
        <v>42773</v>
      </c>
      <c r="D433" s="74" t="s">
        <v>1477</v>
      </c>
    </row>
    <row r="434" spans="1:4">
      <c r="A434" s="76">
        <v>13071</v>
      </c>
      <c r="B434" s="78" t="s">
        <v>1897</v>
      </c>
      <c r="C434" s="83">
        <v>42547</v>
      </c>
      <c r="D434" s="80" t="s">
        <v>1472</v>
      </c>
    </row>
    <row r="435" spans="1:4">
      <c r="A435" s="66">
        <v>13076</v>
      </c>
      <c r="B435" s="67" t="s">
        <v>1898</v>
      </c>
      <c r="C435" s="68">
        <v>43013</v>
      </c>
      <c r="D435" s="69"/>
    </row>
    <row r="436" spans="1:4">
      <c r="A436" s="66">
        <v>13086</v>
      </c>
      <c r="B436" s="67" t="s">
        <v>1899</v>
      </c>
      <c r="C436" s="68">
        <v>42746</v>
      </c>
      <c r="D436" s="69"/>
    </row>
    <row r="437" spans="1:4">
      <c r="A437" s="66">
        <v>13087</v>
      </c>
      <c r="B437" s="67" t="s">
        <v>1900</v>
      </c>
      <c r="C437" s="68">
        <v>42452</v>
      </c>
      <c r="D437" s="69"/>
    </row>
    <row r="438" spans="1:4">
      <c r="A438" s="66">
        <v>13092</v>
      </c>
      <c r="B438" s="67" t="s">
        <v>1901</v>
      </c>
      <c r="C438" s="68">
        <v>42956</v>
      </c>
      <c r="D438" s="69"/>
    </row>
    <row r="439" spans="1:4">
      <c r="A439" s="66">
        <v>13096</v>
      </c>
      <c r="B439" s="67" t="s">
        <v>1902</v>
      </c>
      <c r="C439" s="68">
        <v>42833</v>
      </c>
      <c r="D439" s="69"/>
    </row>
    <row r="440" spans="1:4">
      <c r="A440" s="66">
        <v>13097</v>
      </c>
      <c r="B440" s="67" t="s">
        <v>1903</v>
      </c>
      <c r="C440" s="68">
        <v>41834</v>
      </c>
      <c r="D440" s="69"/>
    </row>
    <row r="441" spans="1:4">
      <c r="A441" s="66">
        <v>13101</v>
      </c>
      <c r="B441" s="67" t="s">
        <v>1904</v>
      </c>
      <c r="C441" s="68">
        <v>42440</v>
      </c>
      <c r="D441" s="69"/>
    </row>
    <row r="442" spans="1:4">
      <c r="A442" s="66">
        <v>13104</v>
      </c>
      <c r="B442" s="67" t="s">
        <v>1905</v>
      </c>
      <c r="C442" s="68">
        <v>37150</v>
      </c>
      <c r="D442" s="69"/>
    </row>
    <row r="443" spans="1:4">
      <c r="A443" s="66">
        <v>13105</v>
      </c>
      <c r="B443" s="67" t="s">
        <v>1906</v>
      </c>
      <c r="C443" s="72">
        <v>40135</v>
      </c>
      <c r="D443" s="69"/>
    </row>
    <row r="444" spans="1:4">
      <c r="A444" s="66">
        <v>13113</v>
      </c>
      <c r="B444" s="67" t="s">
        <v>1907</v>
      </c>
      <c r="C444" s="68">
        <v>42099</v>
      </c>
      <c r="D444" s="69"/>
    </row>
    <row r="445" spans="1:4">
      <c r="A445" s="66">
        <v>13114</v>
      </c>
      <c r="B445" s="67" t="s">
        <v>1908</v>
      </c>
      <c r="C445" s="68">
        <v>41348</v>
      </c>
      <c r="D445" s="69" t="s">
        <v>1472</v>
      </c>
    </row>
    <row r="446" spans="1:4">
      <c r="A446" s="76">
        <v>13118</v>
      </c>
      <c r="B446" s="97" t="s">
        <v>1909</v>
      </c>
      <c r="C446" s="100">
        <v>42838</v>
      </c>
      <c r="D446" s="101" t="s">
        <v>1477</v>
      </c>
    </row>
    <row r="447" spans="1:4">
      <c r="A447" s="76">
        <v>13122</v>
      </c>
      <c r="B447" s="78" t="s">
        <v>1910</v>
      </c>
      <c r="C447" s="72">
        <v>38324</v>
      </c>
      <c r="D447" s="80" t="s">
        <v>1477</v>
      </c>
    </row>
    <row r="448" spans="1:4">
      <c r="A448" s="66">
        <v>13128</v>
      </c>
      <c r="B448" s="67" t="s">
        <v>1911</v>
      </c>
      <c r="C448" s="68">
        <v>41434</v>
      </c>
      <c r="D448" s="69"/>
    </row>
    <row r="449" spans="1:4">
      <c r="A449" s="77">
        <v>13146</v>
      </c>
      <c r="B449" s="67" t="s">
        <v>1912</v>
      </c>
      <c r="C449" s="72">
        <v>42346</v>
      </c>
      <c r="D449" s="69"/>
    </row>
    <row r="450" spans="1:4">
      <c r="A450" s="66">
        <v>13148</v>
      </c>
      <c r="B450" s="67" t="s">
        <v>1913</v>
      </c>
      <c r="C450" s="68">
        <v>41554</v>
      </c>
      <c r="D450" s="69"/>
    </row>
    <row r="451" spans="1:4">
      <c r="A451" s="66">
        <v>13149</v>
      </c>
      <c r="B451" s="67" t="s">
        <v>1914</v>
      </c>
      <c r="C451" s="68">
        <v>42169</v>
      </c>
      <c r="D451" s="69"/>
    </row>
    <row r="452" spans="1:4">
      <c r="A452" s="66">
        <v>13150</v>
      </c>
      <c r="B452" s="67" t="s">
        <v>1915</v>
      </c>
      <c r="C452" s="68">
        <v>42535</v>
      </c>
      <c r="D452" s="69"/>
    </row>
    <row r="453" spans="1:4">
      <c r="A453" s="66">
        <v>13161</v>
      </c>
      <c r="B453" s="67" t="s">
        <v>1916</v>
      </c>
      <c r="C453" s="68">
        <v>42896</v>
      </c>
      <c r="D453" s="69"/>
    </row>
    <row r="454" spans="1:4">
      <c r="A454" s="66">
        <v>13162</v>
      </c>
      <c r="B454" s="67" t="s">
        <v>1917</v>
      </c>
      <c r="C454" s="72">
        <v>38508</v>
      </c>
      <c r="D454" s="69"/>
    </row>
    <row r="455" spans="1:4">
      <c r="A455" s="66">
        <v>13167</v>
      </c>
      <c r="B455" s="67" t="s">
        <v>1918</v>
      </c>
      <c r="C455" s="72">
        <v>39584</v>
      </c>
      <c r="D455" s="69"/>
    </row>
    <row r="456" spans="1:4">
      <c r="A456" s="66">
        <v>13168</v>
      </c>
      <c r="B456" s="67" t="s">
        <v>1919</v>
      </c>
      <c r="C456" s="72">
        <v>42214</v>
      </c>
      <c r="D456" s="69"/>
    </row>
    <row r="457" spans="1:4">
      <c r="A457" s="66">
        <v>13171</v>
      </c>
      <c r="B457" s="67" t="s">
        <v>1920</v>
      </c>
      <c r="C457" s="68">
        <v>42743</v>
      </c>
      <c r="D457" s="69"/>
    </row>
    <row r="458" spans="1:4">
      <c r="A458" s="77">
        <v>13182</v>
      </c>
      <c r="B458" s="67" t="s">
        <v>1921</v>
      </c>
      <c r="C458" s="72">
        <v>42557</v>
      </c>
      <c r="D458" s="69"/>
    </row>
    <row r="459" spans="1:4">
      <c r="A459" s="66">
        <v>13185</v>
      </c>
      <c r="B459" s="67" t="s">
        <v>1922</v>
      </c>
      <c r="C459" s="68">
        <v>39397</v>
      </c>
      <c r="D459" s="69"/>
    </row>
    <row r="460" spans="1:4">
      <c r="A460" s="66">
        <v>13189</v>
      </c>
      <c r="B460" s="67" t="s">
        <v>1923</v>
      </c>
      <c r="C460" s="68">
        <v>41068</v>
      </c>
      <c r="D460" s="69"/>
    </row>
    <row r="461" spans="1:4">
      <c r="A461" s="66">
        <v>13190</v>
      </c>
      <c r="B461" s="67" t="s">
        <v>1924</v>
      </c>
      <c r="C461" s="68">
        <v>41771</v>
      </c>
      <c r="D461" s="69"/>
    </row>
    <row r="462" spans="1:4">
      <c r="A462" s="66">
        <v>13197</v>
      </c>
      <c r="B462" s="67" t="s">
        <v>1925</v>
      </c>
      <c r="C462" s="68">
        <v>42825</v>
      </c>
      <c r="D462" s="69"/>
    </row>
    <row r="463" spans="1:4">
      <c r="A463" s="66">
        <v>13201</v>
      </c>
      <c r="B463" s="67" t="s">
        <v>1926</v>
      </c>
      <c r="C463" s="68">
        <v>42879</v>
      </c>
      <c r="D463" s="69"/>
    </row>
    <row r="464" spans="1:4">
      <c r="A464" s="76">
        <v>13202</v>
      </c>
      <c r="B464" s="78" t="s">
        <v>1927</v>
      </c>
      <c r="C464" s="95">
        <v>42926</v>
      </c>
      <c r="D464" s="80" t="s">
        <v>1472</v>
      </c>
    </row>
    <row r="465" spans="1:4">
      <c r="A465" s="76">
        <v>13204</v>
      </c>
      <c r="B465" s="78" t="s">
        <v>1928</v>
      </c>
      <c r="C465" s="83">
        <v>43108</v>
      </c>
      <c r="D465" s="80" t="s">
        <v>1472</v>
      </c>
    </row>
    <row r="466" spans="1:4">
      <c r="A466" s="66">
        <v>13205</v>
      </c>
      <c r="B466" s="67" t="s">
        <v>1929</v>
      </c>
      <c r="C466" s="68">
        <v>42990</v>
      </c>
      <c r="D466" s="69"/>
    </row>
    <row r="467" spans="1:4">
      <c r="A467" s="66">
        <v>13206</v>
      </c>
      <c r="B467" s="67" t="s">
        <v>1930</v>
      </c>
      <c r="C467" s="68">
        <v>43101</v>
      </c>
      <c r="D467" s="69"/>
    </row>
    <row r="468" spans="1:4">
      <c r="A468" s="66">
        <v>13239</v>
      </c>
      <c r="B468" s="67" t="s">
        <v>1931</v>
      </c>
      <c r="C468" s="68">
        <v>39459</v>
      </c>
      <c r="D468" s="69"/>
    </row>
    <row r="469" spans="1:4">
      <c r="A469" s="76">
        <v>13243</v>
      </c>
      <c r="B469" s="78" t="s">
        <v>1932</v>
      </c>
      <c r="C469" s="95">
        <v>38749</v>
      </c>
      <c r="D469" s="80" t="s">
        <v>1472</v>
      </c>
    </row>
    <row r="470" spans="1:4">
      <c r="A470" s="66">
        <v>13244</v>
      </c>
      <c r="B470" s="67" t="s">
        <v>1933</v>
      </c>
      <c r="C470" s="68">
        <v>38927</v>
      </c>
      <c r="D470" s="69"/>
    </row>
    <row r="471" spans="1:4">
      <c r="A471" s="76">
        <v>13249</v>
      </c>
      <c r="B471" s="78" t="s">
        <v>1934</v>
      </c>
      <c r="C471" s="68">
        <v>43052</v>
      </c>
      <c r="D471" s="80" t="s">
        <v>1472</v>
      </c>
    </row>
    <row r="472" spans="1:4">
      <c r="A472" s="66">
        <v>13256</v>
      </c>
      <c r="B472" s="67" t="s">
        <v>1935</v>
      </c>
      <c r="C472" s="68">
        <v>42442</v>
      </c>
      <c r="D472" s="69"/>
    </row>
    <row r="473" spans="1:4">
      <c r="A473" s="66">
        <v>13257</v>
      </c>
      <c r="B473" s="67" t="s">
        <v>1936</v>
      </c>
      <c r="C473" s="68">
        <v>37256</v>
      </c>
      <c r="D473" s="69"/>
    </row>
    <row r="474" spans="1:4">
      <c r="A474" s="66">
        <v>13268</v>
      </c>
      <c r="B474" s="67" t="s">
        <v>1937</v>
      </c>
      <c r="C474" s="68">
        <v>42948</v>
      </c>
      <c r="D474" s="69" t="s">
        <v>1477</v>
      </c>
    </row>
    <row r="475" spans="1:4">
      <c r="A475" s="102">
        <v>13272</v>
      </c>
      <c r="B475" s="67" t="s">
        <v>1938</v>
      </c>
      <c r="C475" s="90">
        <v>40682</v>
      </c>
      <c r="D475" s="69" t="s">
        <v>1472</v>
      </c>
    </row>
    <row r="476" spans="1:4">
      <c r="A476" s="66">
        <v>13278</v>
      </c>
      <c r="B476" s="67" t="s">
        <v>1939</v>
      </c>
      <c r="C476" s="68">
        <v>42140</v>
      </c>
      <c r="D476" s="69"/>
    </row>
    <row r="477" spans="1:4">
      <c r="A477" s="76">
        <v>13282</v>
      </c>
      <c r="B477" s="78" t="s">
        <v>1940</v>
      </c>
      <c r="C477" s="68">
        <v>37932</v>
      </c>
      <c r="D477" s="80" t="s">
        <v>1472</v>
      </c>
    </row>
    <row r="478" spans="1:4">
      <c r="A478" s="66">
        <v>13283</v>
      </c>
      <c r="B478" s="67" t="s">
        <v>1941</v>
      </c>
      <c r="C478" s="68">
        <v>43052</v>
      </c>
      <c r="D478" s="69"/>
    </row>
    <row r="479" spans="1:4">
      <c r="A479" s="66">
        <v>13285</v>
      </c>
      <c r="B479" s="67" t="s">
        <v>1942</v>
      </c>
      <c r="C479" s="68">
        <v>38625</v>
      </c>
      <c r="D479" s="69"/>
    </row>
    <row r="480" spans="1:4">
      <c r="A480" s="66">
        <v>13290</v>
      </c>
      <c r="B480" s="67" t="s">
        <v>1943</v>
      </c>
      <c r="C480" s="68">
        <v>38233</v>
      </c>
      <c r="D480" s="69"/>
    </row>
    <row r="481" spans="1:4">
      <c r="A481" s="70">
        <v>13296</v>
      </c>
      <c r="B481" s="78" t="s">
        <v>1944</v>
      </c>
      <c r="C481" s="83">
        <v>42944</v>
      </c>
      <c r="D481" s="83" t="s">
        <v>1477</v>
      </c>
    </row>
    <row r="482" spans="1:4">
      <c r="A482" s="66">
        <v>13299</v>
      </c>
      <c r="B482" s="67" t="s">
        <v>1945</v>
      </c>
      <c r="C482" s="68">
        <v>42992</v>
      </c>
      <c r="D482" s="69"/>
    </row>
    <row r="483" spans="1:4">
      <c r="A483" s="76">
        <v>13304</v>
      </c>
      <c r="B483" s="78" t="s">
        <v>757</v>
      </c>
      <c r="C483" s="68">
        <v>43201</v>
      </c>
      <c r="D483" s="80" t="s">
        <v>1472</v>
      </c>
    </row>
    <row r="484" spans="1:4">
      <c r="A484" s="66">
        <v>13306</v>
      </c>
      <c r="B484" s="67" t="s">
        <v>1946</v>
      </c>
      <c r="C484" s="68">
        <v>42666</v>
      </c>
      <c r="D484" s="69"/>
    </row>
    <row r="485" spans="1:4">
      <c r="A485" s="76">
        <v>13309</v>
      </c>
      <c r="B485" s="78" t="s">
        <v>1947</v>
      </c>
      <c r="C485" s="68">
        <v>43191</v>
      </c>
      <c r="D485" s="80" t="s">
        <v>1472</v>
      </c>
    </row>
    <row r="486" spans="1:4">
      <c r="A486" s="66">
        <v>13311</v>
      </c>
      <c r="B486" s="67" t="s">
        <v>1948</v>
      </c>
      <c r="C486" s="68">
        <v>41574</v>
      </c>
      <c r="D486" s="69"/>
    </row>
    <row r="487" spans="1:4">
      <c r="A487" s="66">
        <v>13313</v>
      </c>
      <c r="B487" s="67" t="s">
        <v>1949</v>
      </c>
      <c r="C487" s="68">
        <v>42981</v>
      </c>
      <c r="D487" s="69"/>
    </row>
    <row r="488" spans="1:4">
      <c r="A488" s="66">
        <v>13321</v>
      </c>
      <c r="B488" s="67" t="s">
        <v>1950</v>
      </c>
      <c r="C488" s="68">
        <v>42842</v>
      </c>
      <c r="D488" s="69"/>
    </row>
    <row r="489" spans="1:4">
      <c r="A489" s="66">
        <v>13323</v>
      </c>
      <c r="B489" s="67" t="s">
        <v>1951</v>
      </c>
      <c r="C489" s="68">
        <v>40037</v>
      </c>
      <c r="D489" s="69"/>
    </row>
    <row r="490" spans="1:4">
      <c r="A490" s="76">
        <v>13326</v>
      </c>
      <c r="B490" s="78" t="s">
        <v>1952</v>
      </c>
      <c r="C490" s="72">
        <v>40782</v>
      </c>
      <c r="D490" s="72" t="s">
        <v>1472</v>
      </c>
    </row>
    <row r="491" spans="1:4">
      <c r="A491" s="77">
        <v>13327</v>
      </c>
      <c r="B491" s="67" t="s">
        <v>1953</v>
      </c>
      <c r="C491" s="72">
        <v>43323</v>
      </c>
      <c r="D491" s="69"/>
    </row>
    <row r="492" spans="1:4">
      <c r="A492" s="66">
        <v>13330</v>
      </c>
      <c r="B492" s="67" t="s">
        <v>1954</v>
      </c>
      <c r="C492" s="68">
        <v>43246</v>
      </c>
      <c r="D492" s="69"/>
    </row>
    <row r="493" spans="1:4">
      <c r="A493" s="76">
        <v>13332</v>
      </c>
      <c r="B493" s="67" t="s">
        <v>1955</v>
      </c>
      <c r="C493" s="68">
        <v>43199</v>
      </c>
      <c r="D493" s="80" t="s">
        <v>1477</v>
      </c>
    </row>
    <row r="494" spans="1:4">
      <c r="A494" s="66">
        <v>13334</v>
      </c>
      <c r="B494" s="67" t="s">
        <v>1956</v>
      </c>
      <c r="C494" s="72">
        <v>39875</v>
      </c>
      <c r="D494" s="69"/>
    </row>
    <row r="495" spans="1:4">
      <c r="A495" s="66">
        <v>13337</v>
      </c>
      <c r="B495" s="67" t="s">
        <v>1957</v>
      </c>
      <c r="C495" s="68">
        <v>41424</v>
      </c>
      <c r="D495" s="69"/>
    </row>
    <row r="496" spans="1:4">
      <c r="A496" s="66">
        <v>13338</v>
      </c>
      <c r="B496" s="67" t="s">
        <v>1958</v>
      </c>
      <c r="C496" s="68">
        <v>39889</v>
      </c>
      <c r="D496" s="69"/>
    </row>
    <row r="497" spans="1:4">
      <c r="A497" s="66">
        <v>13342</v>
      </c>
      <c r="B497" s="67" t="s">
        <v>1959</v>
      </c>
      <c r="C497" s="68">
        <v>42893</v>
      </c>
      <c r="D497" s="69"/>
    </row>
    <row r="498" spans="1:4">
      <c r="A498" s="66">
        <v>13344</v>
      </c>
      <c r="B498" s="67" t="s">
        <v>1960</v>
      </c>
      <c r="C498" s="68">
        <v>43016</v>
      </c>
      <c r="D498" s="69"/>
    </row>
    <row r="499" spans="1:4">
      <c r="A499" s="66">
        <v>13349</v>
      </c>
      <c r="B499" s="67" t="s">
        <v>1961</v>
      </c>
      <c r="C499" s="68">
        <v>38270</v>
      </c>
      <c r="D499" s="69"/>
    </row>
    <row r="500" spans="1:4">
      <c r="A500" s="66">
        <v>13351</v>
      </c>
      <c r="B500" s="67" t="s">
        <v>1962</v>
      </c>
      <c r="C500" s="68">
        <v>39077</v>
      </c>
      <c r="D500" s="69"/>
    </row>
    <row r="501" spans="1:4">
      <c r="A501" s="77">
        <v>13352</v>
      </c>
      <c r="B501" s="67" t="s">
        <v>1963</v>
      </c>
      <c r="C501" s="72">
        <v>42495</v>
      </c>
      <c r="D501" s="69"/>
    </row>
    <row r="502" spans="1:4">
      <c r="A502" s="76">
        <v>13353</v>
      </c>
      <c r="B502" s="78" t="s">
        <v>1964</v>
      </c>
      <c r="C502" s="72">
        <v>43058</v>
      </c>
      <c r="D502" s="80" t="s">
        <v>1477</v>
      </c>
    </row>
    <row r="503" spans="1:4">
      <c r="A503" s="77">
        <v>13354</v>
      </c>
      <c r="B503" s="67" t="s">
        <v>1965</v>
      </c>
      <c r="C503" s="72">
        <v>42792</v>
      </c>
      <c r="D503" s="69"/>
    </row>
    <row r="504" spans="1:4">
      <c r="A504" s="66">
        <v>13356</v>
      </c>
      <c r="B504" s="67" t="s">
        <v>1966</v>
      </c>
      <c r="C504" s="68">
        <v>43002</v>
      </c>
      <c r="D504" s="69"/>
    </row>
    <row r="505" spans="1:4">
      <c r="A505" s="66">
        <v>13357</v>
      </c>
      <c r="B505" s="67" t="s">
        <v>1967</v>
      </c>
      <c r="C505" s="68">
        <v>43147</v>
      </c>
      <c r="D505" s="69"/>
    </row>
    <row r="506" spans="1:4">
      <c r="A506" s="66">
        <v>13360</v>
      </c>
      <c r="B506" s="67" t="s">
        <v>1968</v>
      </c>
      <c r="C506" s="68">
        <v>42156</v>
      </c>
      <c r="D506" s="69"/>
    </row>
    <row r="507" spans="1:4">
      <c r="A507" s="66">
        <v>13370</v>
      </c>
      <c r="B507" s="67" t="s">
        <v>1969</v>
      </c>
      <c r="C507" s="68">
        <v>36904</v>
      </c>
      <c r="D507" s="69"/>
    </row>
    <row r="508" spans="1:4">
      <c r="A508" s="76">
        <v>13373</v>
      </c>
      <c r="B508" s="92" t="s">
        <v>1970</v>
      </c>
      <c r="C508" s="82">
        <v>41537</v>
      </c>
      <c r="D508" s="80" t="s">
        <v>1477</v>
      </c>
    </row>
    <row r="509" spans="1:4">
      <c r="A509" s="66">
        <v>13374</v>
      </c>
      <c r="B509" s="67" t="s">
        <v>1971</v>
      </c>
      <c r="C509" s="68">
        <v>42609</v>
      </c>
      <c r="D509" s="69"/>
    </row>
    <row r="510" spans="1:4">
      <c r="A510" s="66">
        <v>13377</v>
      </c>
      <c r="B510" s="67" t="s">
        <v>1972</v>
      </c>
      <c r="C510" s="68">
        <v>43051</v>
      </c>
      <c r="D510" s="69"/>
    </row>
    <row r="511" spans="1:4">
      <c r="A511" s="66">
        <v>13382</v>
      </c>
      <c r="B511" s="67" t="s">
        <v>1973</v>
      </c>
      <c r="C511" s="68">
        <v>38370</v>
      </c>
      <c r="D511" s="69"/>
    </row>
    <row r="512" spans="1:4">
      <c r="A512" s="85">
        <v>13384</v>
      </c>
      <c r="B512" s="67" t="s">
        <v>1974</v>
      </c>
      <c r="C512" s="72">
        <v>43337</v>
      </c>
      <c r="D512" s="69" t="s">
        <v>1472</v>
      </c>
    </row>
    <row r="513" spans="1:4">
      <c r="A513" s="66">
        <v>13388</v>
      </c>
      <c r="B513" s="67" t="s">
        <v>1975</v>
      </c>
      <c r="C513" s="68">
        <v>39108</v>
      </c>
      <c r="D513" s="69"/>
    </row>
    <row r="514" spans="1:4">
      <c r="A514" s="76">
        <v>13393</v>
      </c>
      <c r="B514" s="78" t="s">
        <v>1976</v>
      </c>
      <c r="C514" s="83">
        <v>42825</v>
      </c>
      <c r="D514" s="80" t="s">
        <v>1472</v>
      </c>
    </row>
    <row r="515" spans="1:4">
      <c r="A515" s="66">
        <v>13400</v>
      </c>
      <c r="B515" s="67" t="s">
        <v>1977</v>
      </c>
      <c r="C515" s="68">
        <v>42837</v>
      </c>
      <c r="D515" s="69"/>
    </row>
    <row r="516" spans="1:4">
      <c r="A516" s="66">
        <v>13405</v>
      </c>
      <c r="B516" s="67" t="s">
        <v>1978</v>
      </c>
      <c r="C516" s="68">
        <v>42156</v>
      </c>
      <c r="D516" s="69"/>
    </row>
    <row r="517" spans="1:4">
      <c r="A517" s="66">
        <v>13408</v>
      </c>
      <c r="B517" s="67" t="s">
        <v>1979</v>
      </c>
      <c r="C517" s="68">
        <v>42800</v>
      </c>
      <c r="D517" s="69"/>
    </row>
    <row r="518" spans="1:4">
      <c r="A518" s="66">
        <v>13411</v>
      </c>
      <c r="B518" s="67" t="s">
        <v>1980</v>
      </c>
      <c r="C518" s="68">
        <v>42719</v>
      </c>
      <c r="D518" s="69"/>
    </row>
    <row r="519" spans="1:4">
      <c r="A519" s="66">
        <v>13412</v>
      </c>
      <c r="B519" s="67" t="s">
        <v>1981</v>
      </c>
      <c r="C519" s="68">
        <v>43136</v>
      </c>
      <c r="D519" s="69"/>
    </row>
    <row r="520" spans="1:4">
      <c r="A520" s="66">
        <v>13416</v>
      </c>
      <c r="B520" s="67" t="s">
        <v>1982</v>
      </c>
      <c r="C520" s="68">
        <v>41879</v>
      </c>
      <c r="D520" s="69"/>
    </row>
    <row r="521" spans="1:4">
      <c r="A521" s="66">
        <v>13417</v>
      </c>
      <c r="B521" s="67" t="s">
        <v>1983</v>
      </c>
      <c r="C521" s="68">
        <v>42908</v>
      </c>
      <c r="D521" s="69"/>
    </row>
    <row r="522" spans="1:4">
      <c r="A522" s="76">
        <v>13418</v>
      </c>
      <c r="B522" s="78" t="s">
        <v>1984</v>
      </c>
      <c r="C522" s="74">
        <v>43162</v>
      </c>
      <c r="D522" s="74" t="s">
        <v>1472</v>
      </c>
    </row>
    <row r="523" spans="1:4">
      <c r="A523" s="66">
        <v>13427</v>
      </c>
      <c r="B523" s="67" t="s">
        <v>1985</v>
      </c>
      <c r="C523" s="68">
        <v>43056</v>
      </c>
      <c r="D523" s="69"/>
    </row>
    <row r="524" spans="1:4">
      <c r="A524" s="66">
        <v>13434</v>
      </c>
      <c r="B524" s="67" t="s">
        <v>1986</v>
      </c>
      <c r="C524" s="68">
        <v>43126</v>
      </c>
      <c r="D524" s="69"/>
    </row>
    <row r="525" spans="1:4">
      <c r="A525" s="66">
        <v>13435</v>
      </c>
      <c r="B525" s="67" t="s">
        <v>1987</v>
      </c>
      <c r="C525" s="68">
        <v>40665</v>
      </c>
      <c r="D525" s="69"/>
    </row>
    <row r="526" spans="1:4">
      <c r="A526" s="66">
        <v>13436</v>
      </c>
      <c r="B526" s="67" t="s">
        <v>1988</v>
      </c>
      <c r="C526" s="68">
        <v>42411</v>
      </c>
      <c r="D526" s="69"/>
    </row>
    <row r="527" spans="1:4">
      <c r="A527" s="66">
        <v>13439</v>
      </c>
      <c r="B527" s="67" t="s">
        <v>1989</v>
      </c>
      <c r="C527" s="68">
        <v>41954</v>
      </c>
      <c r="D527" s="69"/>
    </row>
    <row r="528" spans="1:4">
      <c r="A528" s="66">
        <v>13442</v>
      </c>
      <c r="B528" s="67" t="s">
        <v>1990</v>
      </c>
      <c r="C528" s="68">
        <v>42636</v>
      </c>
      <c r="D528" s="69"/>
    </row>
    <row r="529" spans="1:4">
      <c r="A529" s="66">
        <v>13446</v>
      </c>
      <c r="B529" s="67" t="s">
        <v>1991</v>
      </c>
      <c r="C529" s="68">
        <v>37450</v>
      </c>
      <c r="D529" s="69"/>
    </row>
    <row r="530" spans="1:4">
      <c r="A530" s="66">
        <v>13451</v>
      </c>
      <c r="B530" s="67" t="s">
        <v>1992</v>
      </c>
      <c r="C530" s="68">
        <v>43272</v>
      </c>
      <c r="D530" s="69"/>
    </row>
    <row r="531" spans="1:4">
      <c r="A531" s="66">
        <v>13458</v>
      </c>
      <c r="B531" s="67" t="s">
        <v>1993</v>
      </c>
      <c r="C531" s="68">
        <v>43023</v>
      </c>
      <c r="D531" s="69"/>
    </row>
    <row r="532" spans="1:4">
      <c r="A532" s="66">
        <v>13460</v>
      </c>
      <c r="B532" s="67" t="s">
        <v>1994</v>
      </c>
      <c r="C532" s="68">
        <v>42060</v>
      </c>
      <c r="D532" s="69"/>
    </row>
    <row r="533" spans="1:4">
      <c r="A533" s="66">
        <v>13461</v>
      </c>
      <c r="B533" s="67" t="s">
        <v>1995</v>
      </c>
      <c r="C533" s="68">
        <v>43153</v>
      </c>
      <c r="D533" s="69"/>
    </row>
    <row r="534" spans="1:4">
      <c r="A534" s="76">
        <v>13464</v>
      </c>
      <c r="B534" s="78" t="s">
        <v>1996</v>
      </c>
      <c r="C534" s="68">
        <v>42835</v>
      </c>
      <c r="D534" s="80" t="s">
        <v>1472</v>
      </c>
    </row>
    <row r="535" spans="1:4">
      <c r="A535" s="66">
        <v>13477</v>
      </c>
      <c r="B535" s="67" t="s">
        <v>1997</v>
      </c>
      <c r="C535" s="68">
        <v>42990</v>
      </c>
      <c r="D535" s="69"/>
    </row>
    <row r="536" spans="1:4">
      <c r="A536" s="66">
        <v>13480</v>
      </c>
      <c r="B536" s="67" t="s">
        <v>1998</v>
      </c>
      <c r="C536" s="81">
        <v>43409</v>
      </c>
      <c r="D536" s="69"/>
    </row>
    <row r="537" spans="1:4">
      <c r="A537" s="77">
        <v>13485</v>
      </c>
      <c r="B537" s="67" t="s">
        <v>1999</v>
      </c>
      <c r="C537" s="72">
        <v>38251</v>
      </c>
      <c r="D537" s="69"/>
    </row>
    <row r="538" spans="1:4">
      <c r="A538" s="66">
        <v>13488</v>
      </c>
      <c r="B538" s="67" t="s">
        <v>2000</v>
      </c>
      <c r="C538" s="68">
        <v>42803</v>
      </c>
      <c r="D538" s="69"/>
    </row>
    <row r="539" spans="1:4">
      <c r="A539" s="66">
        <v>13490</v>
      </c>
      <c r="B539" s="67" t="s">
        <v>2001</v>
      </c>
      <c r="C539" s="68">
        <v>37651</v>
      </c>
      <c r="D539" s="69"/>
    </row>
    <row r="540" spans="1:4">
      <c r="A540" s="66">
        <v>13491</v>
      </c>
      <c r="B540" s="67" t="s">
        <v>2002</v>
      </c>
      <c r="C540" s="68">
        <v>41504</v>
      </c>
      <c r="D540" s="69"/>
    </row>
    <row r="541" spans="1:4">
      <c r="A541" s="66">
        <v>13495</v>
      </c>
      <c r="B541" s="67" t="s">
        <v>2003</v>
      </c>
      <c r="C541" s="68">
        <v>40598</v>
      </c>
      <c r="D541" s="69"/>
    </row>
    <row r="542" spans="1:4">
      <c r="A542" s="66">
        <v>13497</v>
      </c>
      <c r="B542" s="67" t="s">
        <v>2004</v>
      </c>
      <c r="C542" s="68">
        <v>39093</v>
      </c>
      <c r="D542" s="69"/>
    </row>
    <row r="543" spans="1:4">
      <c r="A543" s="77">
        <v>13501</v>
      </c>
      <c r="B543" s="67" t="s">
        <v>2005</v>
      </c>
      <c r="C543" s="72">
        <v>41762</v>
      </c>
      <c r="D543" s="69"/>
    </row>
    <row r="544" spans="1:4">
      <c r="A544" s="77">
        <v>13502</v>
      </c>
      <c r="B544" s="67" t="s">
        <v>2006</v>
      </c>
      <c r="C544" s="72">
        <v>40482</v>
      </c>
      <c r="D544" s="69"/>
    </row>
    <row r="545" spans="1:4">
      <c r="A545" s="66">
        <v>13509</v>
      </c>
      <c r="B545" s="67" t="s">
        <v>2007</v>
      </c>
      <c r="C545" s="68">
        <v>42649</v>
      </c>
      <c r="D545" s="69"/>
    </row>
    <row r="546" spans="1:4">
      <c r="A546" s="66">
        <v>13510</v>
      </c>
      <c r="B546" s="67" t="s">
        <v>2008</v>
      </c>
      <c r="C546" s="68">
        <v>42790</v>
      </c>
      <c r="D546" s="69"/>
    </row>
    <row r="547" spans="1:4">
      <c r="A547" s="66">
        <v>13511</v>
      </c>
      <c r="B547" s="67" t="s">
        <v>2009</v>
      </c>
      <c r="C547" s="68">
        <v>39979</v>
      </c>
      <c r="D547" s="69"/>
    </row>
    <row r="548" spans="1:4">
      <c r="A548" s="77">
        <v>13513</v>
      </c>
      <c r="B548" s="67" t="s">
        <v>2010</v>
      </c>
      <c r="C548" s="72">
        <v>43261</v>
      </c>
      <c r="D548" s="69"/>
    </row>
    <row r="549" spans="1:4">
      <c r="A549" s="77">
        <v>13515</v>
      </c>
      <c r="B549" s="67" t="s">
        <v>2011</v>
      </c>
      <c r="C549" s="68">
        <v>42769</v>
      </c>
      <c r="D549" s="69"/>
    </row>
    <row r="550" spans="1:4">
      <c r="A550" s="66">
        <v>13516</v>
      </c>
      <c r="B550" s="67" t="s">
        <v>2012</v>
      </c>
      <c r="C550" s="68">
        <v>43362</v>
      </c>
      <c r="D550" s="69"/>
    </row>
    <row r="551" spans="1:4">
      <c r="A551" s="66">
        <v>13526</v>
      </c>
      <c r="B551" s="67" t="s">
        <v>2013</v>
      </c>
      <c r="C551" s="72">
        <v>43398</v>
      </c>
      <c r="D551" s="69"/>
    </row>
    <row r="552" spans="1:4">
      <c r="A552" s="66">
        <v>13528</v>
      </c>
      <c r="B552" s="67" t="s">
        <v>2014</v>
      </c>
      <c r="C552" s="68">
        <v>38145</v>
      </c>
      <c r="D552" s="69"/>
    </row>
    <row r="553" spans="1:4">
      <c r="A553" s="66">
        <v>13537</v>
      </c>
      <c r="B553" s="67" t="s">
        <v>2015</v>
      </c>
      <c r="C553" s="68">
        <v>43207</v>
      </c>
      <c r="D553" s="69"/>
    </row>
    <row r="554" spans="1:4">
      <c r="A554" s="66">
        <v>13538</v>
      </c>
      <c r="B554" s="67" t="s">
        <v>2016</v>
      </c>
      <c r="C554" s="68">
        <v>43135</v>
      </c>
      <c r="D554" s="69"/>
    </row>
    <row r="555" spans="1:4">
      <c r="A555" s="77">
        <v>13549</v>
      </c>
      <c r="B555" s="67" t="s">
        <v>2017</v>
      </c>
      <c r="C555" s="72">
        <v>38481</v>
      </c>
      <c r="D555" s="69"/>
    </row>
    <row r="556" spans="1:4">
      <c r="A556" s="77">
        <v>13552</v>
      </c>
      <c r="B556" s="67" t="s">
        <v>2018</v>
      </c>
      <c r="C556" s="72">
        <v>40072</v>
      </c>
      <c r="D556" s="69"/>
    </row>
    <row r="557" spans="1:4">
      <c r="A557" s="66">
        <v>13562</v>
      </c>
      <c r="B557" s="67" t="s">
        <v>2019</v>
      </c>
      <c r="C557" s="68">
        <v>41689</v>
      </c>
      <c r="D557" s="69"/>
    </row>
    <row r="558" spans="1:4">
      <c r="A558" s="66">
        <v>13565</v>
      </c>
      <c r="B558" s="67" t="s">
        <v>2020</v>
      </c>
      <c r="C558" s="68">
        <v>39796</v>
      </c>
      <c r="D558" s="69"/>
    </row>
    <row r="559" spans="1:4">
      <c r="A559" s="66">
        <v>13567</v>
      </c>
      <c r="B559" s="67" t="s">
        <v>2021</v>
      </c>
      <c r="C559" s="68">
        <v>42539</v>
      </c>
      <c r="D559" s="69"/>
    </row>
    <row r="560" spans="1:4">
      <c r="A560" s="66">
        <v>13568</v>
      </c>
      <c r="B560" s="67" t="s">
        <v>2022</v>
      </c>
      <c r="C560" s="68">
        <v>43101</v>
      </c>
      <c r="D560" s="69"/>
    </row>
    <row r="561" spans="1:11">
      <c r="A561" s="66">
        <v>13569</v>
      </c>
      <c r="B561" s="67" t="s">
        <v>2022</v>
      </c>
      <c r="C561" s="68">
        <v>40472</v>
      </c>
      <c r="D561" s="69"/>
    </row>
    <row r="562" spans="1:11">
      <c r="A562" s="66">
        <v>13570</v>
      </c>
      <c r="B562" s="67" t="s">
        <v>2023</v>
      </c>
      <c r="C562" s="68">
        <v>38682</v>
      </c>
      <c r="D562" s="69"/>
    </row>
    <row r="563" spans="1:11">
      <c r="A563" s="77">
        <v>13574</v>
      </c>
      <c r="B563" s="67" t="s">
        <v>2024</v>
      </c>
      <c r="C563" s="72">
        <v>43362</v>
      </c>
      <c r="D563" s="69"/>
    </row>
    <row r="564" spans="1:11">
      <c r="A564" s="66">
        <v>13577</v>
      </c>
      <c r="B564" s="67" t="s">
        <v>2025</v>
      </c>
      <c r="C564" s="72">
        <v>43464</v>
      </c>
      <c r="D564" s="69"/>
    </row>
    <row r="565" spans="1:11">
      <c r="A565" s="66">
        <v>13579</v>
      </c>
      <c r="B565" s="67" t="s">
        <v>2026</v>
      </c>
      <c r="C565" s="68">
        <v>43452</v>
      </c>
      <c r="D565" s="69" t="s">
        <v>1477</v>
      </c>
    </row>
    <row r="566" spans="1:11">
      <c r="A566" s="66">
        <v>13580</v>
      </c>
      <c r="B566" s="67" t="s">
        <v>2027</v>
      </c>
      <c r="C566" s="68">
        <v>43242</v>
      </c>
      <c r="D566" s="69"/>
    </row>
    <row r="567" spans="1:11">
      <c r="A567" s="77">
        <v>13582</v>
      </c>
      <c r="B567" s="67" t="s">
        <v>2028</v>
      </c>
      <c r="C567" s="72">
        <v>42980</v>
      </c>
      <c r="D567" s="69"/>
    </row>
    <row r="568" spans="1:11">
      <c r="A568" s="77">
        <v>13584</v>
      </c>
      <c r="B568" s="67" t="s">
        <v>2029</v>
      </c>
      <c r="C568" s="72">
        <v>42970</v>
      </c>
      <c r="D568" s="69"/>
    </row>
    <row r="569" spans="1:11">
      <c r="A569" s="66">
        <v>13588</v>
      </c>
      <c r="B569" s="67" t="s">
        <v>2030</v>
      </c>
      <c r="C569" s="68">
        <v>42836</v>
      </c>
      <c r="D569" s="69"/>
    </row>
    <row r="570" spans="1:11">
      <c r="A570" s="66">
        <v>13593</v>
      </c>
      <c r="B570" s="67" t="s">
        <v>2031</v>
      </c>
      <c r="C570" s="68">
        <v>39037</v>
      </c>
      <c r="D570" s="69"/>
    </row>
    <row r="571" spans="1:11">
      <c r="A571" s="66">
        <v>13598</v>
      </c>
      <c r="B571" s="67" t="s">
        <v>2032</v>
      </c>
      <c r="C571" s="68">
        <v>41049</v>
      </c>
      <c r="D571" s="69"/>
    </row>
    <row r="572" spans="1:11">
      <c r="A572" s="77">
        <v>13599</v>
      </c>
      <c r="B572" s="67" t="s">
        <v>2033</v>
      </c>
      <c r="C572" s="68">
        <v>43406</v>
      </c>
      <c r="D572" s="69"/>
    </row>
    <row r="573" spans="1:11">
      <c r="A573" s="66">
        <v>13600</v>
      </c>
      <c r="B573" s="67" t="s">
        <v>2034</v>
      </c>
      <c r="C573" s="68">
        <v>42894</v>
      </c>
      <c r="D573" s="69"/>
    </row>
    <row r="574" spans="1:11">
      <c r="A574" s="66">
        <v>13613</v>
      </c>
      <c r="B574" s="67" t="s">
        <v>2035</v>
      </c>
      <c r="C574" s="68">
        <v>38153</v>
      </c>
      <c r="D574" s="69" t="s">
        <v>1472</v>
      </c>
      <c r="H574" s="88"/>
      <c r="K574" s="65"/>
    </row>
    <row r="575" spans="1:11">
      <c r="A575" s="70">
        <v>13614</v>
      </c>
      <c r="B575" s="71" t="s">
        <v>2036</v>
      </c>
      <c r="C575" s="72">
        <v>38403</v>
      </c>
      <c r="D575" s="73"/>
    </row>
    <row r="576" spans="1:11">
      <c r="A576" s="76">
        <v>13617</v>
      </c>
      <c r="B576" s="78" t="s">
        <v>2037</v>
      </c>
      <c r="C576" s="72">
        <v>43292</v>
      </c>
      <c r="D576" s="72" t="s">
        <v>1477</v>
      </c>
      <c r="H576" s="88"/>
      <c r="I576" s="91"/>
      <c r="K576" s="65"/>
    </row>
    <row r="577" spans="1:4">
      <c r="A577" s="66">
        <v>13622</v>
      </c>
      <c r="B577" s="67" t="s">
        <v>2038</v>
      </c>
      <c r="C577" s="68">
        <v>42423</v>
      </c>
      <c r="D577" s="69"/>
    </row>
    <row r="578" spans="1:4">
      <c r="A578" s="66">
        <v>13624</v>
      </c>
      <c r="B578" s="67" t="s">
        <v>2039</v>
      </c>
      <c r="C578" s="68">
        <v>39788</v>
      </c>
      <c r="D578" s="69"/>
    </row>
    <row r="579" spans="1:4">
      <c r="A579" s="66">
        <v>13626</v>
      </c>
      <c r="B579" s="67" t="s">
        <v>2040</v>
      </c>
      <c r="C579" s="68">
        <v>41015</v>
      </c>
      <c r="D579" s="69"/>
    </row>
    <row r="580" spans="1:4">
      <c r="A580" s="66">
        <v>13627</v>
      </c>
      <c r="B580" s="67" t="s">
        <v>2041</v>
      </c>
      <c r="C580" s="68">
        <v>41430</v>
      </c>
      <c r="D580" s="69"/>
    </row>
    <row r="581" spans="1:4">
      <c r="A581" s="77">
        <v>13631</v>
      </c>
      <c r="B581" s="67" t="s">
        <v>2042</v>
      </c>
      <c r="C581" s="72">
        <v>43517</v>
      </c>
      <c r="D581" s="69"/>
    </row>
    <row r="582" spans="1:4">
      <c r="A582" s="66">
        <v>13638</v>
      </c>
      <c r="B582" s="67" t="s">
        <v>2043</v>
      </c>
      <c r="C582" s="68">
        <v>37849</v>
      </c>
      <c r="D582" s="69"/>
    </row>
    <row r="583" spans="1:4">
      <c r="A583" s="76">
        <v>13648</v>
      </c>
      <c r="B583" s="78" t="s">
        <v>2044</v>
      </c>
      <c r="C583" s="74">
        <v>43248</v>
      </c>
      <c r="D583" s="74" t="s">
        <v>1477</v>
      </c>
    </row>
    <row r="584" spans="1:4">
      <c r="A584" s="66">
        <v>13649</v>
      </c>
      <c r="B584" s="67" t="s">
        <v>2045</v>
      </c>
      <c r="C584" s="72">
        <v>43338</v>
      </c>
      <c r="D584" s="69"/>
    </row>
    <row r="585" spans="1:4">
      <c r="A585" s="66">
        <v>13670</v>
      </c>
      <c r="B585" s="67" t="s">
        <v>2046</v>
      </c>
      <c r="C585" s="68">
        <v>42661</v>
      </c>
      <c r="D585" s="69"/>
    </row>
    <row r="586" spans="1:4">
      <c r="A586" s="76">
        <v>13675</v>
      </c>
      <c r="B586" s="78" t="s">
        <v>2047</v>
      </c>
      <c r="C586" s="90">
        <v>43484</v>
      </c>
      <c r="D586" s="80" t="s">
        <v>1472</v>
      </c>
    </row>
    <row r="587" spans="1:4">
      <c r="A587" s="76">
        <v>13676</v>
      </c>
      <c r="B587" s="78" t="s">
        <v>2048</v>
      </c>
      <c r="C587" s="68">
        <v>43537</v>
      </c>
      <c r="D587" s="80" t="s">
        <v>1472</v>
      </c>
    </row>
    <row r="588" spans="1:4">
      <c r="A588" s="77">
        <v>13678</v>
      </c>
      <c r="B588" s="67" t="s">
        <v>2049</v>
      </c>
      <c r="C588" s="72">
        <v>42322</v>
      </c>
      <c r="D588" s="69"/>
    </row>
    <row r="589" spans="1:4">
      <c r="A589" s="66">
        <v>13681</v>
      </c>
      <c r="B589" s="67" t="s">
        <v>2050</v>
      </c>
      <c r="C589" s="72">
        <v>43296</v>
      </c>
      <c r="D589" s="69"/>
    </row>
    <row r="590" spans="1:4">
      <c r="A590" s="76">
        <v>13683</v>
      </c>
      <c r="B590" s="78" t="s">
        <v>2051</v>
      </c>
      <c r="C590" s="95">
        <v>44245</v>
      </c>
      <c r="D590" s="80" t="s">
        <v>1477</v>
      </c>
    </row>
    <row r="591" spans="1:4">
      <c r="A591" s="76">
        <v>13684</v>
      </c>
      <c r="B591" s="78" t="s">
        <v>2052</v>
      </c>
      <c r="C591" s="83">
        <v>43031</v>
      </c>
      <c r="D591" s="80" t="s">
        <v>1472</v>
      </c>
    </row>
    <row r="592" spans="1:4">
      <c r="A592" s="66">
        <v>13688</v>
      </c>
      <c r="B592" s="67" t="s">
        <v>2053</v>
      </c>
      <c r="C592" s="68">
        <v>42399</v>
      </c>
      <c r="D592" s="69"/>
    </row>
    <row r="593" spans="1:4">
      <c r="A593" s="77">
        <v>13692</v>
      </c>
      <c r="B593" s="67" t="s">
        <v>2054</v>
      </c>
      <c r="C593" s="72">
        <v>37854</v>
      </c>
      <c r="D593" s="69"/>
    </row>
    <row r="594" spans="1:4">
      <c r="A594" s="66">
        <v>13694</v>
      </c>
      <c r="B594" s="67" t="s">
        <v>2055</v>
      </c>
      <c r="C594" s="68">
        <v>43278</v>
      </c>
      <c r="D594" s="69"/>
    </row>
    <row r="595" spans="1:4">
      <c r="A595" s="66">
        <v>13695</v>
      </c>
      <c r="B595" s="67" t="s">
        <v>2056</v>
      </c>
      <c r="C595" s="68">
        <v>43260</v>
      </c>
      <c r="D595" s="69" t="s">
        <v>1477</v>
      </c>
    </row>
    <row r="596" spans="1:4">
      <c r="A596" s="66">
        <v>13698</v>
      </c>
      <c r="B596" s="67" t="s">
        <v>1209</v>
      </c>
      <c r="C596" s="68">
        <v>42690</v>
      </c>
      <c r="D596" s="69"/>
    </row>
    <row r="597" spans="1:4">
      <c r="A597" s="66">
        <v>13699</v>
      </c>
      <c r="B597" s="67" t="s">
        <v>2057</v>
      </c>
      <c r="C597" s="68">
        <v>43132</v>
      </c>
      <c r="D597" s="69"/>
    </row>
    <row r="598" spans="1:4">
      <c r="A598" s="66">
        <v>13701</v>
      </c>
      <c r="B598" s="67" t="s">
        <v>2058</v>
      </c>
      <c r="C598" s="68">
        <v>42200</v>
      </c>
      <c r="D598" s="69"/>
    </row>
    <row r="599" spans="1:4">
      <c r="A599" s="66">
        <v>13702</v>
      </c>
      <c r="B599" s="67" t="s">
        <v>2059</v>
      </c>
      <c r="C599" s="68">
        <v>43132</v>
      </c>
      <c r="D599" s="69"/>
    </row>
    <row r="600" spans="1:4">
      <c r="A600" s="66">
        <v>13704</v>
      </c>
      <c r="B600" s="67" t="s">
        <v>2060</v>
      </c>
      <c r="C600" s="68">
        <v>42283</v>
      </c>
      <c r="D600" s="69"/>
    </row>
    <row r="601" spans="1:4">
      <c r="A601" s="66">
        <v>13728</v>
      </c>
      <c r="B601" s="67" t="s">
        <v>2061</v>
      </c>
      <c r="C601" s="68">
        <v>41930</v>
      </c>
      <c r="D601" s="69"/>
    </row>
    <row r="602" spans="1:4">
      <c r="A602" s="66">
        <v>13735</v>
      </c>
      <c r="B602" s="67" t="s">
        <v>2062</v>
      </c>
      <c r="C602" s="68">
        <v>41885</v>
      </c>
      <c r="D602" s="69"/>
    </row>
    <row r="603" spans="1:4">
      <c r="A603" s="66">
        <v>13738</v>
      </c>
      <c r="B603" s="67" t="s">
        <v>2063</v>
      </c>
      <c r="C603" s="68">
        <v>42243</v>
      </c>
      <c r="D603" s="69"/>
    </row>
    <row r="604" spans="1:4">
      <c r="A604" s="77">
        <v>13745</v>
      </c>
      <c r="B604" s="67" t="s">
        <v>2064</v>
      </c>
      <c r="C604" s="72">
        <v>42614</v>
      </c>
      <c r="D604" s="69"/>
    </row>
    <row r="605" spans="1:4">
      <c r="A605" s="66">
        <v>13746</v>
      </c>
      <c r="B605" s="67" t="s">
        <v>2065</v>
      </c>
      <c r="C605" s="81">
        <v>43393</v>
      </c>
      <c r="D605" s="69"/>
    </row>
    <row r="606" spans="1:4">
      <c r="A606" s="85">
        <v>13757</v>
      </c>
      <c r="B606" s="67" t="s">
        <v>2066</v>
      </c>
      <c r="C606" s="72">
        <v>41789</v>
      </c>
      <c r="D606" s="69"/>
    </row>
    <row r="607" spans="1:4">
      <c r="A607" s="66">
        <v>13758</v>
      </c>
      <c r="B607" s="67" t="s">
        <v>2067</v>
      </c>
      <c r="C607" s="68">
        <v>43458</v>
      </c>
      <c r="D607" s="69"/>
    </row>
    <row r="608" spans="1:4">
      <c r="A608" s="66">
        <v>13759</v>
      </c>
      <c r="B608" s="67" t="s">
        <v>2068</v>
      </c>
      <c r="C608" s="68">
        <v>37831</v>
      </c>
      <c r="D608" s="69"/>
    </row>
    <row r="609" spans="1:4">
      <c r="A609" s="76">
        <v>13764</v>
      </c>
      <c r="B609" s="78" t="s">
        <v>2069</v>
      </c>
      <c r="C609" s="74">
        <v>43404</v>
      </c>
      <c r="D609" s="74" t="s">
        <v>1477</v>
      </c>
    </row>
    <row r="610" spans="1:4">
      <c r="A610" s="77">
        <v>13769</v>
      </c>
      <c r="B610" s="67" t="s">
        <v>2070</v>
      </c>
      <c r="C610" s="72">
        <v>42501</v>
      </c>
      <c r="D610" s="69"/>
    </row>
    <row r="611" spans="1:4">
      <c r="A611" s="77">
        <v>13774</v>
      </c>
      <c r="B611" s="67" t="s">
        <v>2071</v>
      </c>
      <c r="C611" s="72">
        <v>41069</v>
      </c>
      <c r="D611" s="69"/>
    </row>
    <row r="612" spans="1:4">
      <c r="A612" s="77">
        <v>13775</v>
      </c>
      <c r="B612" s="67" t="s">
        <v>2072</v>
      </c>
      <c r="C612" s="72">
        <v>42374</v>
      </c>
      <c r="D612" s="69"/>
    </row>
    <row r="613" spans="1:4">
      <c r="A613" s="77">
        <v>13776</v>
      </c>
      <c r="B613" s="67" t="s">
        <v>2073</v>
      </c>
      <c r="C613" s="72">
        <v>43082</v>
      </c>
      <c r="D613" s="69"/>
    </row>
    <row r="614" spans="1:4">
      <c r="A614" s="66">
        <v>13777</v>
      </c>
      <c r="B614" s="67" t="s">
        <v>2074</v>
      </c>
      <c r="C614" s="81">
        <v>41322</v>
      </c>
      <c r="D614" s="69"/>
    </row>
    <row r="615" spans="1:4">
      <c r="A615" s="66">
        <v>13789</v>
      </c>
      <c r="B615" s="67" t="s">
        <v>2075</v>
      </c>
      <c r="C615" s="68">
        <v>43011</v>
      </c>
      <c r="D615" s="69"/>
    </row>
    <row r="616" spans="1:4">
      <c r="A616" s="66">
        <v>13791</v>
      </c>
      <c r="B616" s="67" t="s">
        <v>2076</v>
      </c>
      <c r="C616" s="68">
        <v>42734</v>
      </c>
      <c r="D616" s="69"/>
    </row>
    <row r="617" spans="1:4">
      <c r="A617" s="66">
        <v>13799</v>
      </c>
      <c r="B617" s="67" t="s">
        <v>2077</v>
      </c>
      <c r="C617" s="68">
        <v>43479</v>
      </c>
      <c r="D617" s="69"/>
    </row>
    <row r="618" spans="1:4">
      <c r="A618" s="66">
        <v>13817</v>
      </c>
      <c r="B618" s="67" t="s">
        <v>2078</v>
      </c>
      <c r="C618" s="68">
        <v>43452</v>
      </c>
      <c r="D618" s="69"/>
    </row>
    <row r="619" spans="1:4">
      <c r="A619" s="66">
        <v>13820</v>
      </c>
      <c r="B619" s="67" t="s">
        <v>2079</v>
      </c>
      <c r="C619" s="72">
        <v>43657</v>
      </c>
      <c r="D619" s="69"/>
    </row>
    <row r="620" spans="1:4">
      <c r="A620" s="66">
        <v>13821</v>
      </c>
      <c r="B620" s="67" t="s">
        <v>2080</v>
      </c>
      <c r="C620" s="68">
        <v>43523</v>
      </c>
      <c r="D620" s="69" t="s">
        <v>1472</v>
      </c>
    </row>
    <row r="621" spans="1:4">
      <c r="A621" s="85">
        <v>13822</v>
      </c>
      <c r="B621" s="67" t="s">
        <v>2081</v>
      </c>
      <c r="C621" s="81">
        <v>43512</v>
      </c>
      <c r="D621" s="69"/>
    </row>
    <row r="622" spans="1:4">
      <c r="A622" s="77">
        <v>13828</v>
      </c>
      <c r="B622" s="67" t="s">
        <v>2082</v>
      </c>
      <c r="C622" s="72">
        <v>37488</v>
      </c>
      <c r="D622" s="69"/>
    </row>
    <row r="623" spans="1:4">
      <c r="A623" s="66">
        <v>13830</v>
      </c>
      <c r="B623" s="67" t="s">
        <v>2083</v>
      </c>
      <c r="C623" s="68">
        <v>41186</v>
      </c>
      <c r="D623" s="69"/>
    </row>
    <row r="624" spans="1:4">
      <c r="A624" s="66">
        <v>13834</v>
      </c>
      <c r="B624" s="67" t="s">
        <v>2084</v>
      </c>
      <c r="C624" s="68">
        <v>43494</v>
      </c>
      <c r="D624" s="69"/>
    </row>
    <row r="625" spans="1:4">
      <c r="A625" s="66">
        <v>13837</v>
      </c>
      <c r="B625" s="67" t="s">
        <v>2085</v>
      </c>
      <c r="C625" s="68">
        <v>42698</v>
      </c>
      <c r="D625" s="69"/>
    </row>
    <row r="626" spans="1:4">
      <c r="A626" s="66">
        <v>13842</v>
      </c>
      <c r="B626" s="67" t="s">
        <v>2086</v>
      </c>
      <c r="C626" s="68">
        <v>42550</v>
      </c>
      <c r="D626" s="69"/>
    </row>
    <row r="627" spans="1:4">
      <c r="A627" s="66">
        <v>13848</v>
      </c>
      <c r="B627" s="67" t="s">
        <v>2087</v>
      </c>
      <c r="C627" s="81">
        <v>41127</v>
      </c>
      <c r="D627" s="69"/>
    </row>
    <row r="628" spans="1:4">
      <c r="A628" s="66">
        <v>13850</v>
      </c>
      <c r="B628" s="67" t="s">
        <v>2088</v>
      </c>
      <c r="C628" s="68">
        <v>43167</v>
      </c>
      <c r="D628" s="69" t="s">
        <v>1477</v>
      </c>
    </row>
    <row r="629" spans="1:4">
      <c r="A629" s="77">
        <v>13855</v>
      </c>
      <c r="B629" s="67" t="s">
        <v>2089</v>
      </c>
      <c r="C629" s="72">
        <v>40868</v>
      </c>
      <c r="D629" s="69"/>
    </row>
    <row r="630" spans="1:4">
      <c r="A630" s="77">
        <v>13856</v>
      </c>
      <c r="B630" s="67" t="s">
        <v>2090</v>
      </c>
      <c r="C630" s="72">
        <v>42182</v>
      </c>
      <c r="D630" s="69"/>
    </row>
    <row r="631" spans="1:4">
      <c r="A631" s="66">
        <v>13859</v>
      </c>
      <c r="B631" s="67" t="s">
        <v>2091</v>
      </c>
      <c r="C631" s="68">
        <v>41766</v>
      </c>
      <c r="D631" s="69"/>
    </row>
    <row r="632" spans="1:4">
      <c r="A632" s="77">
        <v>13861</v>
      </c>
      <c r="B632" s="67" t="s">
        <v>2092</v>
      </c>
      <c r="C632" s="72">
        <v>42571</v>
      </c>
      <c r="D632" s="69"/>
    </row>
    <row r="633" spans="1:4">
      <c r="A633" s="77">
        <v>13862</v>
      </c>
      <c r="B633" s="67" t="s">
        <v>2093</v>
      </c>
      <c r="C633" s="72">
        <v>40416</v>
      </c>
      <c r="D633" s="69"/>
    </row>
    <row r="634" spans="1:4">
      <c r="A634" s="77">
        <v>13863</v>
      </c>
      <c r="B634" s="67" t="s">
        <v>2094</v>
      </c>
      <c r="C634" s="72">
        <v>43127</v>
      </c>
      <c r="D634" s="69"/>
    </row>
    <row r="635" spans="1:4">
      <c r="A635" s="66">
        <v>13866</v>
      </c>
      <c r="B635" s="67" t="s">
        <v>2095</v>
      </c>
      <c r="C635" s="81">
        <v>43484</v>
      </c>
      <c r="D635" s="69"/>
    </row>
    <row r="636" spans="1:4">
      <c r="A636" s="77">
        <v>13867</v>
      </c>
      <c r="B636" s="67" t="s">
        <v>2096</v>
      </c>
      <c r="C636" s="72">
        <v>42895</v>
      </c>
      <c r="D636" s="69"/>
    </row>
    <row r="637" spans="1:4">
      <c r="A637" s="66">
        <v>13880</v>
      </c>
      <c r="B637" s="67" t="s">
        <v>2097</v>
      </c>
      <c r="C637" s="81">
        <v>38440</v>
      </c>
      <c r="D637" s="69"/>
    </row>
    <row r="638" spans="1:4">
      <c r="A638" s="66">
        <v>13881</v>
      </c>
      <c r="B638" s="67" t="s">
        <v>2098</v>
      </c>
      <c r="C638" s="81">
        <v>43400</v>
      </c>
      <c r="D638" s="69"/>
    </row>
    <row r="639" spans="1:4">
      <c r="A639" s="66">
        <v>13882</v>
      </c>
      <c r="B639" s="67" t="s">
        <v>2099</v>
      </c>
      <c r="C639" s="81">
        <v>41343</v>
      </c>
      <c r="D639" s="69"/>
    </row>
    <row r="640" spans="1:4">
      <c r="A640" s="76">
        <v>13887</v>
      </c>
      <c r="B640" s="78" t="s">
        <v>2100</v>
      </c>
      <c r="C640" s="72">
        <v>43596</v>
      </c>
      <c r="D640" s="72" t="s">
        <v>1477</v>
      </c>
    </row>
    <row r="641" spans="1:4">
      <c r="A641" s="66">
        <v>13894</v>
      </c>
      <c r="B641" s="67" t="s">
        <v>2101</v>
      </c>
      <c r="C641" s="81">
        <v>39776</v>
      </c>
      <c r="D641" s="69"/>
    </row>
    <row r="642" spans="1:4">
      <c r="A642" s="85">
        <v>13900</v>
      </c>
      <c r="B642" s="67" t="s">
        <v>2102</v>
      </c>
      <c r="C642" s="72">
        <v>43335</v>
      </c>
      <c r="D642" s="69"/>
    </row>
    <row r="643" spans="1:4">
      <c r="A643" s="66">
        <v>13902</v>
      </c>
      <c r="B643" s="67" t="s">
        <v>2103</v>
      </c>
      <c r="C643" s="68">
        <v>42344</v>
      </c>
      <c r="D643" s="69"/>
    </row>
    <row r="644" spans="1:4">
      <c r="A644" s="66">
        <v>13914</v>
      </c>
      <c r="B644" s="67" t="s">
        <v>2104</v>
      </c>
      <c r="C644" s="72">
        <v>43018</v>
      </c>
      <c r="D644" s="69"/>
    </row>
    <row r="645" spans="1:4">
      <c r="A645" s="66">
        <v>13919</v>
      </c>
      <c r="B645" s="67" t="s">
        <v>2105</v>
      </c>
      <c r="C645" s="68">
        <v>41736</v>
      </c>
      <c r="D645" s="69"/>
    </row>
    <row r="646" spans="1:4">
      <c r="A646" s="85">
        <v>13920</v>
      </c>
      <c r="B646" s="67" t="s">
        <v>2106</v>
      </c>
      <c r="C646" s="81">
        <v>43097</v>
      </c>
      <c r="D646" s="69"/>
    </row>
    <row r="647" spans="1:4">
      <c r="A647" s="66">
        <v>13926</v>
      </c>
      <c r="B647" s="67" t="s">
        <v>2107</v>
      </c>
      <c r="C647" s="81">
        <v>42982</v>
      </c>
      <c r="D647" s="69"/>
    </row>
    <row r="648" spans="1:4">
      <c r="A648" s="66">
        <v>13936</v>
      </c>
      <c r="B648" s="67" t="s">
        <v>2108</v>
      </c>
      <c r="C648" s="81">
        <v>41349</v>
      </c>
      <c r="D648" s="69"/>
    </row>
    <row r="649" spans="1:4">
      <c r="A649" s="85">
        <v>13937</v>
      </c>
      <c r="B649" s="67" t="s">
        <v>2109</v>
      </c>
      <c r="C649" s="81">
        <v>40664</v>
      </c>
      <c r="D649" s="69"/>
    </row>
    <row r="650" spans="1:4">
      <c r="A650" s="66">
        <v>13955</v>
      </c>
      <c r="B650" s="67" t="s">
        <v>2110</v>
      </c>
      <c r="C650" s="81">
        <v>43257</v>
      </c>
      <c r="D650" s="69"/>
    </row>
    <row r="651" spans="1:4">
      <c r="A651" s="85">
        <v>13978</v>
      </c>
      <c r="B651" s="67" t="s">
        <v>2111</v>
      </c>
      <c r="C651" s="72">
        <v>38076</v>
      </c>
      <c r="D651" s="69" t="s">
        <v>1472</v>
      </c>
    </row>
    <row r="652" spans="1:4">
      <c r="A652" s="66">
        <v>13989</v>
      </c>
      <c r="B652" s="67" t="s">
        <v>2112</v>
      </c>
      <c r="C652" s="68">
        <v>43360</v>
      </c>
      <c r="D652" s="69"/>
    </row>
    <row r="653" spans="1:4">
      <c r="A653" s="66">
        <v>14015</v>
      </c>
      <c r="B653" s="67" t="s">
        <v>2113</v>
      </c>
      <c r="C653" s="68">
        <v>43235</v>
      </c>
      <c r="D653" s="69"/>
    </row>
    <row r="654" spans="1:4">
      <c r="A654" s="85">
        <v>14016</v>
      </c>
      <c r="B654" s="67" t="s">
        <v>2114</v>
      </c>
      <c r="C654" s="72">
        <v>44060</v>
      </c>
      <c r="D654" s="69" t="s">
        <v>1477</v>
      </c>
    </row>
    <row r="655" spans="1:4">
      <c r="A655" s="85">
        <v>14019</v>
      </c>
      <c r="B655" s="67" t="s">
        <v>2115</v>
      </c>
      <c r="C655" s="72">
        <v>43779</v>
      </c>
      <c r="D655" s="69" t="s">
        <v>1477</v>
      </c>
    </row>
    <row r="656" spans="1:4">
      <c r="A656" s="77">
        <v>14020</v>
      </c>
      <c r="B656" s="67" t="s">
        <v>2116</v>
      </c>
      <c r="C656" s="72">
        <v>43756</v>
      </c>
      <c r="D656" s="69"/>
    </row>
    <row r="657" spans="1:4">
      <c r="A657" s="85">
        <v>14026</v>
      </c>
      <c r="B657" s="67" t="s">
        <v>2117</v>
      </c>
      <c r="C657" s="72">
        <v>43509</v>
      </c>
      <c r="D657" s="69"/>
    </row>
    <row r="658" spans="1:4">
      <c r="A658" s="85">
        <v>14074</v>
      </c>
      <c r="B658" s="67" t="s">
        <v>2118</v>
      </c>
      <c r="C658" s="72">
        <v>43715</v>
      </c>
      <c r="D658" s="69"/>
    </row>
    <row r="659" spans="1:4">
      <c r="A659" s="89">
        <v>14075</v>
      </c>
      <c r="B659" s="67" t="s">
        <v>2119</v>
      </c>
      <c r="C659" s="90">
        <v>43608</v>
      </c>
      <c r="D659" s="69"/>
    </row>
    <row r="660" spans="1:4">
      <c r="A660" s="77">
        <v>14082</v>
      </c>
      <c r="B660" s="67" t="s">
        <v>2120</v>
      </c>
      <c r="C660" s="72">
        <v>43531</v>
      </c>
      <c r="D660" s="69"/>
    </row>
    <row r="661" spans="1:4">
      <c r="A661" s="77">
        <v>14099</v>
      </c>
      <c r="B661" s="67" t="s">
        <v>2121</v>
      </c>
      <c r="C661" s="72">
        <v>42991</v>
      </c>
      <c r="D661" s="69" t="s">
        <v>1472</v>
      </c>
    </row>
    <row r="662" spans="1:4">
      <c r="A662" s="76">
        <v>14117</v>
      </c>
      <c r="B662" s="103" t="s">
        <v>2122</v>
      </c>
      <c r="C662" s="99">
        <v>43693</v>
      </c>
      <c r="D662" s="74" t="s">
        <v>1477</v>
      </c>
    </row>
    <row r="663" spans="1:4">
      <c r="A663" s="66">
        <v>14118</v>
      </c>
      <c r="B663" s="67" t="s">
        <v>2123</v>
      </c>
      <c r="C663" s="72">
        <v>43662</v>
      </c>
      <c r="D663" s="69" t="s">
        <v>1472</v>
      </c>
    </row>
    <row r="664" spans="1:4">
      <c r="A664" s="66">
        <v>14129</v>
      </c>
      <c r="B664" s="67" t="s">
        <v>2124</v>
      </c>
      <c r="C664" s="68">
        <v>43067</v>
      </c>
      <c r="D664" s="69"/>
    </row>
    <row r="665" spans="1:4">
      <c r="A665" s="66">
        <v>14134</v>
      </c>
      <c r="B665" s="67" t="s">
        <v>2125</v>
      </c>
      <c r="C665" s="68">
        <v>43504</v>
      </c>
      <c r="D665" s="69"/>
    </row>
    <row r="666" spans="1:4">
      <c r="A666" s="66">
        <v>14141</v>
      </c>
      <c r="B666" s="67" t="s">
        <v>2126</v>
      </c>
      <c r="C666" s="68">
        <v>39343</v>
      </c>
      <c r="D666" s="69"/>
    </row>
    <row r="667" spans="1:4">
      <c r="A667" s="66">
        <v>14142</v>
      </c>
      <c r="B667" s="67" t="s">
        <v>2127</v>
      </c>
      <c r="C667" s="68">
        <v>43369</v>
      </c>
      <c r="D667" s="69"/>
    </row>
    <row r="668" spans="1:4">
      <c r="A668" s="66">
        <v>14143</v>
      </c>
      <c r="B668" s="67" t="s">
        <v>2128</v>
      </c>
      <c r="C668" s="68">
        <v>43752</v>
      </c>
      <c r="D668" s="69" t="s">
        <v>1472</v>
      </c>
    </row>
    <row r="669" spans="1:4">
      <c r="A669" s="66">
        <v>14149</v>
      </c>
      <c r="B669" s="67" t="s">
        <v>2129</v>
      </c>
      <c r="C669" s="68">
        <v>43489</v>
      </c>
      <c r="D669" s="69"/>
    </row>
    <row r="670" spans="1:4">
      <c r="A670" s="76">
        <v>14162</v>
      </c>
      <c r="B670" s="78" t="s">
        <v>2130</v>
      </c>
      <c r="C670" s="83">
        <v>40590</v>
      </c>
      <c r="D670" s="80" t="s">
        <v>1477</v>
      </c>
    </row>
    <row r="671" spans="1:4">
      <c r="A671" s="85">
        <v>14163</v>
      </c>
      <c r="B671" s="67" t="s">
        <v>2131</v>
      </c>
      <c r="C671" s="72">
        <v>43659</v>
      </c>
      <c r="D671" s="69"/>
    </row>
    <row r="672" spans="1:4">
      <c r="A672" s="66">
        <v>14191</v>
      </c>
      <c r="B672" s="67" t="s">
        <v>2132</v>
      </c>
      <c r="C672" s="68">
        <v>43533</v>
      </c>
      <c r="D672" s="69"/>
    </row>
    <row r="673" spans="1:4">
      <c r="A673" s="76">
        <v>14210</v>
      </c>
      <c r="B673" s="78" t="s">
        <v>2133</v>
      </c>
      <c r="C673" s="72">
        <v>43611</v>
      </c>
      <c r="D673" s="80" t="s">
        <v>1477</v>
      </c>
    </row>
    <row r="674" spans="1:4">
      <c r="A674" s="89">
        <v>14228</v>
      </c>
      <c r="B674" s="67" t="s">
        <v>2134</v>
      </c>
      <c r="C674" s="90">
        <v>42254</v>
      </c>
      <c r="D674" s="69"/>
    </row>
    <row r="675" spans="1:4">
      <c r="A675" s="89">
        <v>14229</v>
      </c>
      <c r="B675" s="67" t="s">
        <v>2135</v>
      </c>
      <c r="C675" s="90">
        <v>40983</v>
      </c>
      <c r="D675" s="69"/>
    </row>
    <row r="676" spans="1:4">
      <c r="A676" s="89">
        <v>14230</v>
      </c>
      <c r="B676" s="67" t="s">
        <v>2136</v>
      </c>
      <c r="C676" s="90">
        <v>43042</v>
      </c>
      <c r="D676" s="69"/>
    </row>
    <row r="677" spans="1:4">
      <c r="A677" s="89">
        <v>14231</v>
      </c>
      <c r="B677" s="67" t="s">
        <v>2137</v>
      </c>
      <c r="C677" s="90">
        <v>43446</v>
      </c>
      <c r="D677" s="69"/>
    </row>
    <row r="678" spans="1:4">
      <c r="A678" s="89">
        <v>14234</v>
      </c>
      <c r="B678" s="67" t="s">
        <v>2138</v>
      </c>
      <c r="C678" s="90">
        <v>40115</v>
      </c>
      <c r="D678" s="69"/>
    </row>
    <row r="679" spans="1:4">
      <c r="A679" s="77">
        <v>14236</v>
      </c>
      <c r="B679" s="67" t="s">
        <v>2139</v>
      </c>
      <c r="C679" s="72">
        <v>43834</v>
      </c>
      <c r="D679" s="69"/>
    </row>
    <row r="680" spans="1:4">
      <c r="A680" s="89">
        <v>14238</v>
      </c>
      <c r="B680" s="67" t="s">
        <v>2140</v>
      </c>
      <c r="C680" s="90">
        <v>39956</v>
      </c>
      <c r="D680" s="69"/>
    </row>
    <row r="681" spans="1:4">
      <c r="A681" s="85">
        <v>14263</v>
      </c>
      <c r="B681" s="67" t="s">
        <v>2141</v>
      </c>
      <c r="C681" s="72">
        <v>43832</v>
      </c>
      <c r="D681" s="69" t="s">
        <v>1472</v>
      </c>
    </row>
    <row r="682" spans="1:4">
      <c r="A682" s="77">
        <v>14267</v>
      </c>
      <c r="B682" s="67" t="s">
        <v>2142</v>
      </c>
      <c r="C682" s="72">
        <v>43846</v>
      </c>
      <c r="D682" s="69" t="s">
        <v>1477</v>
      </c>
    </row>
    <row r="683" spans="1:4">
      <c r="A683" s="89">
        <v>14269</v>
      </c>
      <c r="B683" s="67" t="s">
        <v>2143</v>
      </c>
      <c r="C683" s="90">
        <v>42452</v>
      </c>
      <c r="D683" s="69"/>
    </row>
    <row r="684" spans="1:4">
      <c r="A684" s="89">
        <v>14270</v>
      </c>
      <c r="B684" s="67" t="s">
        <v>2144</v>
      </c>
      <c r="C684" s="90">
        <v>39990</v>
      </c>
      <c r="D684" s="69"/>
    </row>
    <row r="685" spans="1:4">
      <c r="A685" s="76">
        <v>14278</v>
      </c>
      <c r="B685" s="78" t="s">
        <v>2145</v>
      </c>
      <c r="C685" s="83">
        <v>43718</v>
      </c>
      <c r="D685" s="83" t="s">
        <v>1477</v>
      </c>
    </row>
    <row r="686" spans="1:4">
      <c r="A686" s="76">
        <v>14281</v>
      </c>
      <c r="B686" s="78" t="s">
        <v>2146</v>
      </c>
      <c r="C686" s="74">
        <v>43789</v>
      </c>
      <c r="D686" s="74" t="s">
        <v>1472</v>
      </c>
    </row>
    <row r="687" spans="1:4">
      <c r="A687" s="77">
        <v>14282</v>
      </c>
      <c r="B687" s="67" t="s">
        <v>2147</v>
      </c>
      <c r="C687" s="72">
        <v>42277</v>
      </c>
      <c r="D687" s="69"/>
    </row>
    <row r="688" spans="1:4">
      <c r="A688" s="89">
        <v>14283</v>
      </c>
      <c r="B688" s="67" t="s">
        <v>2148</v>
      </c>
      <c r="C688" s="90">
        <v>43775</v>
      </c>
      <c r="D688" s="69"/>
    </row>
    <row r="689" spans="1:8">
      <c r="A689" s="89">
        <v>14285</v>
      </c>
      <c r="B689" s="67" t="s">
        <v>2149</v>
      </c>
      <c r="C689" s="90">
        <v>43851</v>
      </c>
      <c r="D689" s="69" t="s">
        <v>1472</v>
      </c>
    </row>
    <row r="690" spans="1:8">
      <c r="A690" s="89">
        <v>14287</v>
      </c>
      <c r="B690" s="67" t="s">
        <v>2150</v>
      </c>
      <c r="C690" s="90">
        <v>41578</v>
      </c>
      <c r="D690" s="69" t="s">
        <v>1477</v>
      </c>
    </row>
    <row r="691" spans="1:8">
      <c r="A691" s="85">
        <v>14299</v>
      </c>
      <c r="B691" s="67" t="s">
        <v>2151</v>
      </c>
      <c r="C691" s="72">
        <v>43937</v>
      </c>
      <c r="D691" s="69" t="s">
        <v>1477</v>
      </c>
      <c r="H691" s="88"/>
    </row>
    <row r="692" spans="1:8">
      <c r="A692" s="76">
        <v>14300</v>
      </c>
      <c r="B692" s="93" t="s">
        <v>2152</v>
      </c>
      <c r="C692" s="83">
        <v>43880</v>
      </c>
      <c r="D692" s="83" t="s">
        <v>1477</v>
      </c>
    </row>
    <row r="693" spans="1:8">
      <c r="A693" s="77">
        <v>14302</v>
      </c>
      <c r="B693" s="67" t="s">
        <v>2153</v>
      </c>
      <c r="C693" s="72">
        <v>43666</v>
      </c>
      <c r="D693" s="69"/>
    </row>
    <row r="694" spans="1:8">
      <c r="A694" s="77">
        <v>14306</v>
      </c>
      <c r="B694" s="67" t="s">
        <v>2154</v>
      </c>
      <c r="C694" s="72">
        <v>43982</v>
      </c>
      <c r="D694" s="69" t="s">
        <v>1472</v>
      </c>
    </row>
    <row r="695" spans="1:8">
      <c r="A695" s="85">
        <v>14308</v>
      </c>
      <c r="B695" s="67" t="s">
        <v>2155</v>
      </c>
      <c r="C695" s="72">
        <v>43872</v>
      </c>
      <c r="D695" s="69" t="s">
        <v>1477</v>
      </c>
    </row>
    <row r="696" spans="1:8">
      <c r="A696" s="76">
        <v>14314</v>
      </c>
      <c r="B696" s="78" t="s">
        <v>2156</v>
      </c>
      <c r="C696" s="83">
        <v>43346</v>
      </c>
      <c r="D696" s="80" t="s">
        <v>1477</v>
      </c>
    </row>
    <row r="697" spans="1:8">
      <c r="A697" s="76">
        <v>14315</v>
      </c>
      <c r="B697" s="78" t="s">
        <v>2157</v>
      </c>
      <c r="C697" s="83">
        <v>42369</v>
      </c>
      <c r="D697" s="80" t="s">
        <v>1477</v>
      </c>
    </row>
    <row r="698" spans="1:8">
      <c r="A698" s="76">
        <v>14370</v>
      </c>
      <c r="B698" s="78" t="s">
        <v>2158</v>
      </c>
      <c r="C698" s="72">
        <v>44555</v>
      </c>
      <c r="D698" s="72"/>
    </row>
    <row r="699" spans="1:8">
      <c r="A699" s="77">
        <v>14375</v>
      </c>
      <c r="B699" s="67" t="s">
        <v>2159</v>
      </c>
      <c r="C699" s="72">
        <v>43858</v>
      </c>
      <c r="D699" s="69"/>
    </row>
    <row r="700" spans="1:8">
      <c r="A700" s="85">
        <v>14378</v>
      </c>
      <c r="B700" s="93" t="s">
        <v>2160</v>
      </c>
      <c r="C700" s="81">
        <v>43412</v>
      </c>
      <c r="D700" s="94"/>
    </row>
    <row r="701" spans="1:8">
      <c r="A701" s="85">
        <v>14385</v>
      </c>
      <c r="B701" s="67" t="s">
        <v>2161</v>
      </c>
      <c r="C701" s="72">
        <v>43900</v>
      </c>
      <c r="D701" s="69"/>
    </row>
    <row r="702" spans="1:8">
      <c r="A702" s="85">
        <v>14403</v>
      </c>
      <c r="B702" s="67" t="s">
        <v>2162</v>
      </c>
      <c r="C702" s="72">
        <v>37517</v>
      </c>
      <c r="D702" s="69"/>
    </row>
    <row r="703" spans="1:8">
      <c r="A703" s="66">
        <v>14415</v>
      </c>
      <c r="B703" s="67" t="s">
        <v>2163</v>
      </c>
      <c r="C703" s="68">
        <v>43717</v>
      </c>
      <c r="D703" s="69"/>
    </row>
    <row r="704" spans="1:8">
      <c r="A704" s="85">
        <v>14419</v>
      </c>
      <c r="B704" s="67" t="s">
        <v>2164</v>
      </c>
      <c r="C704" s="72">
        <v>44089</v>
      </c>
      <c r="D704" s="69" t="s">
        <v>1477</v>
      </c>
    </row>
    <row r="705" spans="1:4">
      <c r="A705" s="77">
        <v>14438</v>
      </c>
      <c r="B705" s="67" t="s">
        <v>2165</v>
      </c>
      <c r="C705" s="72">
        <v>37574</v>
      </c>
      <c r="D705" s="69"/>
    </row>
    <row r="706" spans="1:4">
      <c r="A706" s="77">
        <v>14444</v>
      </c>
      <c r="B706" s="67" t="s">
        <v>2166</v>
      </c>
      <c r="C706" s="72">
        <v>43982</v>
      </c>
      <c r="D706" s="69"/>
    </row>
    <row r="707" spans="1:4">
      <c r="A707" s="77">
        <v>14445</v>
      </c>
      <c r="B707" s="67" t="s">
        <v>2167</v>
      </c>
      <c r="C707" s="72">
        <v>38505</v>
      </c>
      <c r="D707" s="69" t="s">
        <v>1477</v>
      </c>
    </row>
    <row r="708" spans="1:4">
      <c r="A708" s="85">
        <v>14446</v>
      </c>
      <c r="B708" s="67" t="s">
        <v>2168</v>
      </c>
      <c r="C708" s="72">
        <v>44128</v>
      </c>
      <c r="D708" s="69"/>
    </row>
    <row r="709" spans="1:4">
      <c r="A709" s="66">
        <v>14448</v>
      </c>
      <c r="B709" s="67" t="s">
        <v>2169</v>
      </c>
      <c r="C709" s="81">
        <v>42584</v>
      </c>
      <c r="D709" s="69"/>
    </row>
    <row r="710" spans="1:4">
      <c r="A710" s="76">
        <v>14454</v>
      </c>
      <c r="B710" s="78" t="s">
        <v>2170</v>
      </c>
      <c r="C710" s="72">
        <v>44226</v>
      </c>
      <c r="D710" s="72" t="s">
        <v>1477</v>
      </c>
    </row>
    <row r="711" spans="1:4">
      <c r="A711" s="76">
        <v>14459</v>
      </c>
      <c r="B711" s="78" t="s">
        <v>2171</v>
      </c>
      <c r="C711" s="83">
        <v>44158</v>
      </c>
      <c r="D711" s="80" t="s">
        <v>1477</v>
      </c>
    </row>
    <row r="712" spans="1:4">
      <c r="A712" s="77">
        <v>14463</v>
      </c>
      <c r="B712" s="67" t="s">
        <v>2172</v>
      </c>
      <c r="C712" s="72">
        <v>43842</v>
      </c>
      <c r="D712" s="69"/>
    </row>
    <row r="713" spans="1:4">
      <c r="A713" s="85">
        <v>14466</v>
      </c>
      <c r="B713" s="67" t="s">
        <v>2173</v>
      </c>
      <c r="C713" s="72">
        <v>44313</v>
      </c>
      <c r="D713" s="69" t="s">
        <v>1472</v>
      </c>
    </row>
    <row r="714" spans="1:4">
      <c r="A714" s="85">
        <v>14467</v>
      </c>
      <c r="B714" s="67" t="s">
        <v>2174</v>
      </c>
      <c r="C714" s="72">
        <v>43982</v>
      </c>
      <c r="D714" s="69" t="s">
        <v>1477</v>
      </c>
    </row>
    <row r="715" spans="1:4">
      <c r="A715" s="85">
        <v>14469</v>
      </c>
      <c r="B715" s="67" t="s">
        <v>2175</v>
      </c>
      <c r="C715" s="72">
        <v>41153</v>
      </c>
      <c r="D715" s="69" t="s">
        <v>1477</v>
      </c>
    </row>
    <row r="716" spans="1:4">
      <c r="A716" s="77">
        <v>14473</v>
      </c>
      <c r="B716" s="67" t="s">
        <v>2176</v>
      </c>
      <c r="C716" s="72">
        <v>37698</v>
      </c>
      <c r="D716" s="69"/>
    </row>
    <row r="717" spans="1:4">
      <c r="A717" s="77">
        <v>14483</v>
      </c>
      <c r="B717" s="67" t="s">
        <v>2177</v>
      </c>
      <c r="C717" s="72">
        <v>42843</v>
      </c>
      <c r="D717" s="69"/>
    </row>
    <row r="718" spans="1:4">
      <c r="A718" s="85">
        <v>14484</v>
      </c>
      <c r="B718" s="67" t="s">
        <v>2178</v>
      </c>
      <c r="C718" s="72">
        <v>40807</v>
      </c>
      <c r="D718" s="69"/>
    </row>
    <row r="719" spans="1:4">
      <c r="A719" s="85">
        <v>14485</v>
      </c>
      <c r="B719" s="93" t="s">
        <v>2179</v>
      </c>
      <c r="C719" s="81">
        <v>43038</v>
      </c>
      <c r="D719" s="94"/>
    </row>
    <row r="720" spans="1:4">
      <c r="A720" s="85">
        <v>14486</v>
      </c>
      <c r="B720" s="93" t="s">
        <v>2180</v>
      </c>
      <c r="C720" s="81">
        <v>38453</v>
      </c>
      <c r="D720" s="94"/>
    </row>
    <row r="721" spans="1:4">
      <c r="A721" s="85">
        <v>14487</v>
      </c>
      <c r="B721" s="67" t="s">
        <v>2181</v>
      </c>
      <c r="C721" s="72">
        <v>38967</v>
      </c>
      <c r="D721" s="69"/>
    </row>
    <row r="722" spans="1:4">
      <c r="A722" s="85">
        <v>14488</v>
      </c>
      <c r="B722" s="67" t="s">
        <v>2182</v>
      </c>
      <c r="C722" s="72">
        <v>42368</v>
      </c>
      <c r="D722" s="69"/>
    </row>
    <row r="723" spans="1:4">
      <c r="A723" s="85">
        <v>14502</v>
      </c>
      <c r="B723" s="67" t="s">
        <v>2183</v>
      </c>
      <c r="C723" s="72">
        <v>44040</v>
      </c>
      <c r="D723" s="69" t="s">
        <v>1472</v>
      </c>
    </row>
    <row r="724" spans="1:4">
      <c r="A724" s="85">
        <v>14504</v>
      </c>
      <c r="B724" s="67" t="s">
        <v>2184</v>
      </c>
      <c r="C724" s="72">
        <v>44023</v>
      </c>
      <c r="D724" s="69" t="s">
        <v>1477</v>
      </c>
    </row>
    <row r="725" spans="1:4">
      <c r="A725" s="85">
        <v>14524</v>
      </c>
      <c r="B725" s="67" t="s">
        <v>2185</v>
      </c>
      <c r="C725" s="72">
        <v>43314</v>
      </c>
      <c r="D725" s="69"/>
    </row>
    <row r="726" spans="1:4">
      <c r="A726" s="85">
        <v>14525</v>
      </c>
      <c r="B726" s="67" t="s">
        <v>2186</v>
      </c>
      <c r="C726" s="72">
        <v>41125</v>
      </c>
      <c r="D726" s="69"/>
    </row>
    <row r="727" spans="1:4">
      <c r="A727" s="76">
        <v>14529</v>
      </c>
      <c r="B727" s="78" t="s">
        <v>2187</v>
      </c>
      <c r="C727" s="95">
        <v>41931</v>
      </c>
      <c r="D727" s="80" t="s">
        <v>1477</v>
      </c>
    </row>
    <row r="728" spans="1:4">
      <c r="A728" s="77">
        <v>14533</v>
      </c>
      <c r="B728" s="67" t="s">
        <v>2188</v>
      </c>
      <c r="C728" s="72">
        <v>43677</v>
      </c>
      <c r="D728" s="69"/>
    </row>
    <row r="729" spans="1:4">
      <c r="A729" s="85">
        <v>14539</v>
      </c>
      <c r="B729" s="67" t="s">
        <v>2189</v>
      </c>
      <c r="C729" s="72">
        <v>44097</v>
      </c>
      <c r="D729" s="69" t="s">
        <v>1472</v>
      </c>
    </row>
    <row r="730" spans="1:4">
      <c r="A730" s="76">
        <v>14540</v>
      </c>
      <c r="B730" s="78" t="s">
        <v>2190</v>
      </c>
      <c r="C730" s="74">
        <v>44253</v>
      </c>
      <c r="D730" s="80" t="s">
        <v>1477</v>
      </c>
    </row>
    <row r="731" spans="1:4">
      <c r="A731" s="85">
        <v>14559</v>
      </c>
      <c r="B731" s="67" t="s">
        <v>2191</v>
      </c>
      <c r="C731" s="72">
        <v>43633</v>
      </c>
      <c r="D731" s="69"/>
    </row>
    <row r="732" spans="1:4">
      <c r="A732" s="85">
        <v>14609</v>
      </c>
      <c r="B732" s="93" t="s">
        <v>2192</v>
      </c>
      <c r="C732" s="81">
        <v>41951</v>
      </c>
      <c r="D732" s="94"/>
    </row>
    <row r="733" spans="1:4">
      <c r="A733" s="76">
        <v>14615</v>
      </c>
      <c r="B733" s="78" t="s">
        <v>2193</v>
      </c>
      <c r="C733" s="95">
        <v>43838</v>
      </c>
      <c r="D733" s="80" t="s">
        <v>1477</v>
      </c>
    </row>
    <row r="734" spans="1:4">
      <c r="A734" s="76">
        <v>14618</v>
      </c>
      <c r="B734" s="78" t="s">
        <v>2194</v>
      </c>
      <c r="C734" s="74">
        <v>44186</v>
      </c>
      <c r="D734" s="80" t="s">
        <v>1472</v>
      </c>
    </row>
    <row r="735" spans="1:4">
      <c r="A735" s="76">
        <v>14642</v>
      </c>
      <c r="B735" s="78" t="s">
        <v>2195</v>
      </c>
      <c r="C735" s="72">
        <v>44096</v>
      </c>
      <c r="D735" s="80" t="s">
        <v>1477</v>
      </c>
    </row>
    <row r="736" spans="1:4">
      <c r="A736" s="85">
        <v>14643</v>
      </c>
      <c r="B736" s="67" t="s">
        <v>2196</v>
      </c>
      <c r="C736" s="72">
        <v>43978</v>
      </c>
      <c r="D736" s="69"/>
    </row>
    <row r="737" spans="1:4">
      <c r="A737" s="77">
        <v>14657</v>
      </c>
      <c r="B737" s="67" t="s">
        <v>2197</v>
      </c>
      <c r="C737" s="72">
        <v>38976</v>
      </c>
      <c r="D737" s="69"/>
    </row>
    <row r="738" spans="1:4">
      <c r="A738" s="85">
        <v>14672</v>
      </c>
      <c r="B738" s="67" t="s">
        <v>2198</v>
      </c>
      <c r="C738" s="72">
        <v>43810</v>
      </c>
      <c r="D738" s="69"/>
    </row>
    <row r="739" spans="1:4">
      <c r="A739" s="85">
        <v>14675</v>
      </c>
      <c r="B739" s="67" t="s">
        <v>2199</v>
      </c>
      <c r="C739" s="72">
        <v>44194</v>
      </c>
      <c r="D739" s="69" t="s">
        <v>1472</v>
      </c>
    </row>
    <row r="740" spans="1:4">
      <c r="A740" s="85">
        <v>14682</v>
      </c>
      <c r="B740" s="67" t="s">
        <v>2200</v>
      </c>
      <c r="C740" s="72">
        <v>43761</v>
      </c>
      <c r="D740" s="69" t="s">
        <v>1472</v>
      </c>
    </row>
    <row r="741" spans="1:4">
      <c r="A741" s="76">
        <v>14689</v>
      </c>
      <c r="B741" s="78" t="s">
        <v>2201</v>
      </c>
      <c r="C741" s="74">
        <v>43986</v>
      </c>
      <c r="D741" s="74"/>
    </row>
    <row r="742" spans="1:4">
      <c r="A742" s="85">
        <v>14706</v>
      </c>
      <c r="B742" s="67" t="s">
        <v>2202</v>
      </c>
      <c r="C742" s="72">
        <v>44120</v>
      </c>
      <c r="D742" s="69" t="s">
        <v>1477</v>
      </c>
    </row>
    <row r="743" spans="1:4">
      <c r="A743" s="76">
        <v>14742</v>
      </c>
      <c r="B743" s="78" t="s">
        <v>2203</v>
      </c>
      <c r="C743" s="83">
        <v>44404</v>
      </c>
      <c r="D743" s="80" t="s">
        <v>1477</v>
      </c>
    </row>
    <row r="744" spans="1:4">
      <c r="A744" s="76">
        <v>14747</v>
      </c>
      <c r="B744" s="78" t="s">
        <v>2204</v>
      </c>
      <c r="C744" s="83">
        <v>41580</v>
      </c>
      <c r="D744" s="80" t="s">
        <v>1477</v>
      </c>
    </row>
    <row r="745" spans="1:4">
      <c r="A745" s="76">
        <v>14748</v>
      </c>
      <c r="B745" s="78" t="s">
        <v>2205</v>
      </c>
      <c r="C745" s="83">
        <v>42584</v>
      </c>
      <c r="D745" s="80" t="s">
        <v>1472</v>
      </c>
    </row>
    <row r="746" spans="1:4">
      <c r="A746" s="76">
        <v>14749</v>
      </c>
      <c r="B746" s="78" t="s">
        <v>2206</v>
      </c>
      <c r="C746" s="83">
        <v>39851</v>
      </c>
      <c r="D746" s="80" t="s">
        <v>1477</v>
      </c>
    </row>
    <row r="747" spans="1:4">
      <c r="A747" s="76">
        <v>14760</v>
      </c>
      <c r="B747" s="78" t="s">
        <v>2207</v>
      </c>
      <c r="C747" s="83">
        <v>44216</v>
      </c>
      <c r="D747" s="80" t="s">
        <v>1472</v>
      </c>
    </row>
    <row r="748" spans="1:4">
      <c r="A748" s="76">
        <v>14764</v>
      </c>
      <c r="B748" s="92" t="s">
        <v>2208</v>
      </c>
      <c r="C748" s="82">
        <v>43968</v>
      </c>
      <c r="D748" s="80" t="s">
        <v>1472</v>
      </c>
    </row>
    <row r="749" spans="1:4">
      <c r="A749" s="76">
        <v>14765</v>
      </c>
      <c r="B749" s="92" t="s">
        <v>2209</v>
      </c>
      <c r="C749" s="82">
        <v>44285</v>
      </c>
      <c r="D749" s="80" t="s">
        <v>1477</v>
      </c>
    </row>
    <row r="750" spans="1:4">
      <c r="A750" s="76">
        <v>14787</v>
      </c>
      <c r="B750" s="78" t="s">
        <v>2210</v>
      </c>
      <c r="C750" s="83">
        <v>44213</v>
      </c>
      <c r="D750" s="80" t="s">
        <v>1477</v>
      </c>
    </row>
    <row r="751" spans="1:4">
      <c r="A751" s="76">
        <v>14849</v>
      </c>
      <c r="B751" s="78" t="s">
        <v>2211</v>
      </c>
      <c r="C751" s="83">
        <v>44389</v>
      </c>
      <c r="D751" s="80" t="s">
        <v>1477</v>
      </c>
    </row>
    <row r="752" spans="1:4">
      <c r="A752" s="76">
        <v>14884</v>
      </c>
      <c r="B752" s="78" t="s">
        <v>2212</v>
      </c>
      <c r="C752" s="83">
        <v>39799</v>
      </c>
      <c r="D752" s="80" t="s">
        <v>1472</v>
      </c>
    </row>
    <row r="753" spans="1:4">
      <c r="A753" s="76">
        <v>14956</v>
      </c>
      <c r="B753" s="78" t="s">
        <v>2213</v>
      </c>
      <c r="C753" s="83">
        <v>44492</v>
      </c>
      <c r="D753" s="80" t="s">
        <v>1477</v>
      </c>
    </row>
    <row r="754" spans="1:4">
      <c r="A754" s="76">
        <v>13413</v>
      </c>
      <c r="B754" s="67" t="s">
        <v>2214</v>
      </c>
      <c r="C754" s="83">
        <v>43135</v>
      </c>
      <c r="D754" s="80" t="s">
        <v>1472</v>
      </c>
    </row>
    <row r="755" spans="1:4">
      <c r="C755" s="74">
        <v>43986</v>
      </c>
    </row>
    <row r="756" spans="1:4">
      <c r="C756" s="72">
        <v>44120</v>
      </c>
    </row>
    <row r="757" spans="1:4">
      <c r="C757" s="83">
        <v>44404</v>
      </c>
    </row>
    <row r="758" spans="1:4">
      <c r="C758" s="83">
        <v>41580</v>
      </c>
    </row>
    <row r="759" spans="1:4">
      <c r="C759" s="83">
        <v>42584</v>
      </c>
    </row>
    <row r="760" spans="1:4">
      <c r="C760" s="83">
        <v>39851</v>
      </c>
    </row>
    <row r="761" spans="1:4">
      <c r="C761" s="83">
        <v>44216</v>
      </c>
    </row>
    <row r="762" spans="1:4">
      <c r="C762" s="82">
        <v>43968</v>
      </c>
    </row>
    <row r="763" spans="1:4">
      <c r="C763" s="82">
        <v>44285</v>
      </c>
    </row>
    <row r="764" spans="1:4">
      <c r="C764" s="83">
        <v>44213</v>
      </c>
    </row>
    <row r="765" spans="1:4">
      <c r="C765" s="83">
        <v>44389</v>
      </c>
    </row>
    <row r="766" spans="1:4">
      <c r="C766" s="83">
        <v>39799</v>
      </c>
    </row>
    <row r="767" spans="1:4">
      <c r="C767" s="83">
        <v>44492</v>
      </c>
    </row>
    <row r="768" spans="1:4">
      <c r="C768" s="83">
        <v>43135</v>
      </c>
    </row>
  </sheetData>
  <sheetProtection algorithmName="SHA-512" hashValue="IY9F3PDuTZ38lkramPz3lrQ3x7eDR6JMuEMgTSETV5l78V6gcDntz4hddVlccUlTZ01abyB6YJKTFRR3PCAiaw==" saltValue="HscCqQpDQeJBbswGIY6vBA==" spinCount="100000" sheet="1" objects="1" scenarios="1"/>
  <autoFilter ref="C1:C768" xr:uid="{00000000-0009-0000-0000-000005000000}"/>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TemplateFile" ma:contentTypeID="0x01010069924D1ECC420D47A2456556BC94F7370400BDF4491DEA4973499845289601F88B9F" ma:contentTypeVersion="55" ma:contentTypeDescription="Create a new document." ma:contentTypeScope="" ma:versionID="41eb558a2b826e6e4f9defd990175bec">
  <xsd:schema xmlns:xsd="http://www.w3.org/2001/XMLSchema" xmlns:xs="http://www.w3.org/2001/XMLSchema" xmlns:p="http://schemas.microsoft.com/office/2006/metadata/properties" xmlns:ns2="6d93d202-47fc-4405-873a-cab67cc5f1b2" xmlns:ns3="64acb2c5-0a2b-4bda-bd34-58e36cbb80d2" targetNamespace="http://schemas.microsoft.com/office/2006/metadata/properties" ma:root="true" ma:fieldsID="19deea0185cf7bc57eee9b90b1ba2ace" ns2:_="" ns3:_="">
    <xsd:import namespace="6d93d202-47fc-4405-873a-cab67cc5f1b2"/>
    <xsd:import namespace="64acb2c5-0a2b-4bda-bd34-58e36cbb80d2"/>
    <xsd:element name="properties">
      <xsd:complexType>
        <xsd:sequence>
          <xsd:element name="documentManagement">
            <xsd:complexType>
              <xsd:all>
                <xsd:element ref="ns2:AcquiredFrom" minOccurs="0"/>
                <xsd:element ref="ns2:UACurrentWords" minOccurs="0"/>
                <xsd:element ref="ns2:TPApplication" minOccurs="0"/>
                <xsd:element ref="ns2:ApprovalLog" minOccurs="0"/>
                <xsd:element ref="ns2:ApprovalStatus" minOccurs="0"/>
                <xsd:element ref="ns2:AssetStart" minOccurs="0"/>
                <xsd:element ref="ns2:AssetExpire" minOccurs="0"/>
                <xsd:element ref="ns2:AssetId" minOccurs="0"/>
                <xsd:element ref="ns2:IsSearchable" minOccurs="0"/>
                <xsd:element ref="ns2:AssetType" minOccurs="0"/>
                <xsd:element ref="ns2:APAuthor" minOccurs="0"/>
                <xsd:element ref="ns2:AverageRating" minOccurs="0"/>
                <xsd:element ref="ns2:BlockPublish" minOccurs="0"/>
                <xsd:element ref="ns2:BugNumber" minOccurs="0"/>
                <xsd:element ref="ns2:CampaignTagsTaxHTField0" minOccurs="0"/>
                <xsd:element ref="ns2:TPClientViewer" minOccurs="0"/>
                <xsd:element ref="ns2:ClipArtFilename" minOccurs="0"/>
                <xsd:element ref="ns2:TPCommandLine" minOccurs="0"/>
                <xsd:element ref="ns2:TPComponent" minOccurs="0"/>
                <xsd:element ref="ns2:ContentItem" minOccurs="0"/>
                <xsd:element ref="ns2:CrawlForDependencies" minOccurs="0"/>
                <xsd:element ref="ns2:CSXHash" minOccurs="0"/>
                <xsd:element ref="ns2:CSXSubmissionMarket" minOccurs="0"/>
                <xsd:element ref="ns2:CSXUpdate" minOccurs="0"/>
                <xsd:element ref="ns2:IntlLangReviewDate" minOccurs="0"/>
                <xsd:element ref="ns2:IsDeleted" minOccurs="0"/>
                <xsd:element ref="ns2:APDescription" minOccurs="0"/>
                <xsd:element ref="ns2:DirectSourceMarket" minOccurs="0"/>
                <xsd:element ref="ns2:Downloads" minOccurs="0"/>
                <xsd:element ref="ns2:DSATActionTaken" minOccurs="0"/>
                <xsd:element ref="ns2:APEditor" minOccurs="0"/>
                <xsd:element ref="ns2:EditorialStatus" minOccurs="0"/>
                <xsd:element ref="ns2:EditorialTags" minOccurs="0"/>
                <xsd:element ref="ns2:TPExecutable" minOccurs="0"/>
                <xsd:element ref="ns2:FeatureTagsTaxHTField0" minOccurs="0"/>
                <xsd:element ref="ns2:TPFriendlyName" minOccurs="0"/>
                <xsd:element ref="ns2:FriendlyTitle" minOccurs="0"/>
                <xsd:element ref="ns2:PrimaryImageGen" minOccurs="0"/>
                <xsd:element ref="ns2:HandoffToMSDN" minOccurs="0"/>
                <xsd:element ref="ns2:InProjectListLookup" minOccurs="0"/>
                <xsd:element ref="ns2:TPInstallLocation" minOccurs="0"/>
                <xsd:element ref="ns2:InternalTagsTaxHTField0" minOccurs="0"/>
                <xsd:element ref="ns2:IntlLangReview" minOccurs="0"/>
                <xsd:element ref="ns2:IntlLangReviewer" minOccurs="0"/>
                <xsd:element ref="ns2:MarketSpecific" minOccurs="0"/>
                <xsd:element ref="ns2:LastCompleteVersionLookup" minOccurs="0"/>
                <xsd:element ref="ns2:LastHandOff" minOccurs="0"/>
                <xsd:element ref="ns2:LastModifiedDateTime" minOccurs="0"/>
                <xsd:element ref="ns2:LastPreviewErrorLookup" minOccurs="0"/>
                <xsd:element ref="ns2:LastPreviewResultLookup" minOccurs="0"/>
                <xsd:element ref="ns2:LastPreviewAttemptDateLookup" minOccurs="0"/>
                <xsd:element ref="ns2:LastPreviewedByLookup" minOccurs="0"/>
                <xsd:element ref="ns2:LastPreviewTimeLookup" minOccurs="0"/>
                <xsd:element ref="ns2:LastPreviewVersionLookup" minOccurs="0"/>
                <xsd:element ref="ns2:LastPublishErrorLookup" minOccurs="0"/>
                <xsd:element ref="ns2:LastPublishResultLookup" minOccurs="0"/>
                <xsd:element ref="ns2:LastPublishAttemptDateLookup" minOccurs="0"/>
                <xsd:element ref="ns2:LastPublishedByLookup" minOccurs="0"/>
                <xsd:element ref="ns2:LastPublishTimeLookup" minOccurs="0"/>
                <xsd:element ref="ns2:LastPublishVersionLookup" minOccurs="0"/>
                <xsd:element ref="ns2:TPLaunchHelpLinkType" minOccurs="0"/>
                <xsd:element ref="ns2:LegacyData" minOccurs="0"/>
                <xsd:element ref="ns2:TPLaunchHelpLink" minOccurs="0"/>
                <xsd:element ref="ns2:LocComments" minOccurs="0"/>
                <xsd:element ref="ns2:LocLastLocAttemptVersionLookup" minOccurs="0"/>
                <xsd:element ref="ns2:LocLastLocAttemptVersionTypeLookup" minOccurs="0"/>
                <xsd:element ref="ns2:LocManualTestRequired" minOccurs="0"/>
                <xsd:element ref="ns2:LocMarketGroupTiers2" minOccurs="0"/>
                <xsd:element ref="ns2:LocNewPublishedVersionLookup" minOccurs="0"/>
                <xsd:element ref="ns2:LocOverallHandbackStatusLookup" minOccurs="0"/>
                <xsd:element ref="ns2:LocOverallLocStatusLookup" minOccurs="0"/>
                <xsd:element ref="ns2:LocOverallPreviewStatusLookup" minOccurs="0"/>
                <xsd:element ref="ns2:LocOverallPublishStatusLookup" minOccurs="0"/>
                <xsd:element ref="ns2:IntlLocPriority" minOccurs="0"/>
                <xsd:element ref="ns2:LocProcessedForHandoffsLookup" minOccurs="0"/>
                <xsd:element ref="ns2:LocProcessedForMarketsLookup" minOccurs="0"/>
                <xsd:element ref="ns2:LocPublishedDependentAssetsLookup" minOccurs="0"/>
                <xsd:element ref="ns2:LocPublishedLinkedAssetsLookup" minOccurs="0"/>
                <xsd:element ref="ns2:LocRecommendedHandoff" minOccurs="0"/>
                <xsd:element ref="ns2:LocalizationTagsTaxHTField0" minOccurs="0"/>
                <xsd:element ref="ns2:MachineTranslated" minOccurs="0"/>
                <xsd:element ref="ns2:Manager" minOccurs="0"/>
                <xsd:element ref="ns2:Markets" minOccurs="0"/>
                <xsd:element ref="ns2:Milestone" minOccurs="0"/>
                <xsd:element ref="ns2:TPNamespace" minOccurs="0"/>
                <xsd:element ref="ns2:NumericId" minOccurs="0"/>
                <xsd:element ref="ns2:NumOfRatingsLookup" minOccurs="0"/>
                <xsd:element ref="ns2:OOCacheId" minOccurs="0"/>
                <xsd:element ref="ns2:OpenTemplate" minOccurs="0"/>
                <xsd:element ref="ns2:OriginAsset" minOccurs="0"/>
                <xsd:element ref="ns2:OriginalRelease" minOccurs="0"/>
                <xsd:element ref="ns2:OriginalSourceMarket" minOccurs="0"/>
                <xsd:element ref="ns2:OutputCachingOn" minOccurs="0"/>
                <xsd:element ref="ns2:ParentAssetId" minOccurs="0"/>
                <xsd:element ref="ns2:PlannedPubDate" minOccurs="0"/>
                <xsd:element ref="ns2:PolicheckWords" minOccurs="0"/>
                <xsd:element ref="ns2:BusinessGroup" minOccurs="0"/>
                <xsd:element ref="ns2:UAProjectedTotalWords" minOccurs="0"/>
                <xsd:element ref="ns2:Provider" minOccurs="0"/>
                <xsd:element ref="ns2:Providers" minOccurs="0"/>
                <xsd:element ref="ns2:PublishStatusLookup" minOccurs="0"/>
                <xsd:element ref="ns2:PublishTargets" minOccurs="0"/>
                <xsd:element ref="ns2:RecommendationsModifier" minOccurs="0"/>
                <xsd:element ref="ns2:ArtSampleDocs" minOccurs="0"/>
                <xsd:element ref="ns2:ScenarioTagsTaxHTField0" minOccurs="0"/>
                <xsd:element ref="ns2:ShowIn" minOccurs="0"/>
                <xsd:element ref="ns2:SourceTitle" minOccurs="0"/>
                <xsd:element ref="ns2:CSXSubmissionDate" minOccurs="0"/>
                <xsd:element ref="ns2:SubmitterId" minOccurs="0"/>
                <xsd:element ref="ns2:TaxCatchAll" minOccurs="0"/>
                <xsd:element ref="ns2:TaxCatchAllLabel" minOccurs="0"/>
                <xsd:element ref="ns2:TemplateStatus" minOccurs="0"/>
                <xsd:element ref="ns2:TemplateTemplateType" minOccurs="0"/>
                <xsd:element ref="ns2:ThumbnailAssetId" minOccurs="0"/>
                <xsd:element ref="ns2:TimesCloned" minOccurs="0"/>
                <xsd:element ref="ns2:TrustLevel" minOccurs="0"/>
                <xsd:element ref="ns2:UALocComments" minOccurs="0"/>
                <xsd:element ref="ns2:UALocRecommendation" minOccurs="0"/>
                <xsd:element ref="ns2:UANotes" minOccurs="0"/>
                <xsd:element ref="ns2:TPAppVersion" minOccurs="0"/>
                <xsd:element ref="ns2:VoteCount" minOccurs="0"/>
                <xsd:element ref="ns3:Description0" minOccurs="0"/>
                <xsd:element ref="ns3:Componen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d93d202-47fc-4405-873a-cab67cc5f1b2" elementFormDefault="qualified">
    <xsd:import namespace="http://schemas.microsoft.com/office/2006/documentManagement/types"/>
    <xsd:import namespace="http://schemas.microsoft.com/office/infopath/2007/PartnerControls"/>
    <xsd:element name="AcquiredFrom" ma:index="1" nillable="true" ma:displayName="Acquired From" ma:default="Internal MS" ma:internalName="AcquiredFrom" ma:readOnly="false">
      <xsd:simpleType>
        <xsd:restriction base="dms:Choice">
          <xsd:enumeration value="Internal MS"/>
          <xsd:enumeration value="Community"/>
          <xsd:enumeration value="MVP"/>
          <xsd:enumeration value="Publisher"/>
          <xsd:enumeration value="Partner"/>
          <xsd:enumeration value="None"/>
        </xsd:restriction>
      </xsd:simpleType>
    </xsd:element>
    <xsd:element name="UACurrentWords" ma:index="2" nillable="true" ma:displayName="Actual Word Count" ma:default="" ma:internalName="UACurrentWords" ma:readOnly="false">
      <xsd:simpleType>
        <xsd:restriction base="dms:Unknown"/>
      </xsd:simpleType>
    </xsd:element>
    <xsd:element name="TPApplication" ma:index="3" nillable="true" ma:displayName="Application to Open Template With" ma:default="" ma:internalName="TPApplication">
      <xsd:simpleType>
        <xsd:restriction base="dms:Text"/>
      </xsd:simpleType>
    </xsd:element>
    <xsd:element name="ApprovalLog" ma:index="4" nillable="true" ma:displayName="Approval Log" ma:default="" ma:hidden="true" ma:internalName="ApprovalLog" ma:readOnly="false">
      <xsd:simpleType>
        <xsd:restriction base="dms:Note"/>
      </xsd:simpleType>
    </xsd:element>
    <xsd:element name="ApprovalStatus" ma:index="5" nillable="true" ma:displayName="Approval Status" ma:default="InProgress" ma:internalName="ApprovalStatus" ma:readOnly="false">
      <xsd:simpleType>
        <xsd:restriction base="dms:Choice">
          <xsd:enumeration value="InProgress"/>
          <xsd:enumeration value="Rejected"/>
          <xsd:enumeration value="Questionable"/>
          <xsd:enumeration value="ApprovedAutomatic"/>
          <xsd:enumeration value="ApprovedManual"/>
          <xsd:enumeration value="On Hold"/>
          <xsd:enumeration value="Needs Review"/>
          <xsd:enumeration value="A Violation"/>
          <xsd:enumeration value="Unpublished Violation"/>
        </xsd:restriction>
      </xsd:simpleType>
    </xsd:element>
    <xsd:element name="AssetStart" ma:index="6" nillable="true" ma:displayName="Asset Begin Date" ma:default="[Today]" ma:internalName="AssetStart" ma:readOnly="false">
      <xsd:simpleType>
        <xsd:restriction base="dms:DateTime"/>
      </xsd:simpleType>
    </xsd:element>
    <xsd:element name="AssetExpire" ma:index="7" nillable="true" ma:displayName="Asset End Date" ma:default="2029-01-01T00:00:00Z" ma:internalName="AssetExpire" ma:readOnly="false">
      <xsd:simpleType>
        <xsd:restriction base="dms:DateTime"/>
      </xsd:simpleType>
    </xsd:element>
    <xsd:element name="AssetId" ma:index="8" nillable="true" ma:displayName="Asset ID" ma:default="" ma:indexed="true" ma:internalName="AssetId" ma:readOnly="false">
      <xsd:simpleType>
        <xsd:restriction base="dms:Text">
          <xsd:maxLength value="255"/>
        </xsd:restriction>
      </xsd:simpleType>
    </xsd:element>
    <xsd:element name="IsSearchable" ma:index="9" nillable="true" ma:displayName="Asset Searchable?" ma:default="true" ma:internalName="IsSearchable" ma:readOnly="false">
      <xsd:simpleType>
        <xsd:restriction base="dms:Boolean"/>
      </xsd:simpleType>
    </xsd:element>
    <xsd:element name="AssetType" ma:index="10" nillable="true" ma:displayName="Asset Type" ma:default="" ma:internalName="AssetType" ma:readOnly="false">
      <xsd:simpleType>
        <xsd:restriction base="dms:Unknown"/>
      </xsd:simpleType>
    </xsd:element>
    <xsd:element name="APAuthor" ma:index="11" nillable="true" ma:displayName="Author" ma:default="" ma:list="UserInfo" ma:internalName="APAuthor"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AverageRating" ma:index="12" nillable="true" ma:displayName="Average Rating" ma:internalName="AverageRating" ma:readOnly="false">
      <xsd:simpleType>
        <xsd:restriction base="dms:Text"/>
      </xsd:simpleType>
    </xsd:element>
    <xsd:element name="BlockPublish" ma:index="13" nillable="true" ma:displayName="Block from Publishing?" ma:default="" ma:internalName="BlockPublish" ma:readOnly="false">
      <xsd:simpleType>
        <xsd:restriction base="dms:Boolean"/>
      </xsd:simpleType>
    </xsd:element>
    <xsd:element name="BugNumber" ma:index="14" nillable="true" ma:displayName="Bug Number" ma:default="" ma:internalName="BugNumber" ma:readOnly="false">
      <xsd:simpleType>
        <xsd:restriction base="dms:Text"/>
      </xsd:simpleType>
    </xsd:element>
    <xsd:element name="CampaignTagsTaxHTField0" ma:index="16" nillable="true" ma:taxonomy="true" ma:internalName="CampaignTagsTaxHTField0" ma:taxonomyFieldName="CampaignTags" ma:displayName="Campaigns" ma:readOnly="false" ma:default="" ma:fieldId="{dc79c007-7f28-4db9-9ba1-525d19a3279b}" ma:taxonomyMulti="true" ma:sspId="8f79753a-75d3-41f5-8ca3-40b843941b4f" ma:termSetId="ca0e50d4-faa1-44ce-961e-bb1441c60e66" ma:anchorId="00000000-0000-0000-0000-000000000000" ma:open="false" ma:isKeyword="false">
      <xsd:complexType>
        <xsd:sequence>
          <xsd:element ref="pc:Terms" minOccurs="0" maxOccurs="1"/>
        </xsd:sequence>
      </xsd:complexType>
    </xsd:element>
    <xsd:element name="TPClientViewer" ma:index="17" nillable="true" ma:displayName="Client Viewer" ma:default="" ma:internalName="TPClientViewer">
      <xsd:simpleType>
        <xsd:restriction base="dms:Text"/>
      </xsd:simpleType>
    </xsd:element>
    <xsd:element name="ClipArtFilename" ma:index="18" nillable="true" ma:displayName="Clip Art Name" ma:default="" ma:internalName="ClipArtFilename" ma:readOnly="false">
      <xsd:simpleType>
        <xsd:restriction base="dms:Text"/>
      </xsd:simpleType>
    </xsd:element>
    <xsd:element name="TPCommandLine" ma:index="19" nillable="true" ma:displayName="Command Line" ma:default="" ma:internalName="TPCommandLine">
      <xsd:simpleType>
        <xsd:restriction base="dms:Text"/>
      </xsd:simpleType>
    </xsd:element>
    <xsd:element name="TPComponent" ma:index="20" nillable="true" ma:displayName="Component" ma:default="" ma:internalName="TPComponent">
      <xsd:simpleType>
        <xsd:restriction base="dms:Text"/>
      </xsd:simpleType>
    </xsd:element>
    <xsd:element name="ContentItem" ma:index="21" nillable="true" ma:displayName="Content Item" ma:default="" ma:hidden="true" ma:internalName="ContentItem" ma:readOnly="false">
      <xsd:simpleType>
        <xsd:restriction base="dms:Unknown"/>
      </xsd:simpleType>
    </xsd:element>
    <xsd:element name="CrawlForDependencies" ma:index="23" nillable="true" ma:displayName="Crawl for Dependencies?" ma:default="true" ma:internalName="CrawlForDependencies" ma:readOnly="false">
      <xsd:simpleType>
        <xsd:restriction base="dms:Boolean"/>
      </xsd:simpleType>
    </xsd:element>
    <xsd:element name="CSXHash" ma:index="26" nillable="true" ma:displayName="CSX Hash" ma:default="" ma:indexed="true" ma:internalName="CSXHash" ma:readOnly="false">
      <xsd:simpleType>
        <xsd:restriction base="dms:Text"/>
      </xsd:simpleType>
    </xsd:element>
    <xsd:element name="CSXSubmissionMarket" ma:index="27" nillable="true" ma:displayName="CSX Submission Market" ma:default="" ma:list="{80C6DD30-196A-4C6B-B1BF-A43F3B8ACD4F}" ma:internalName="CSXSubmissionMarket" ma:readOnly="false" ma:showField="MarketName" ma:web="6d93d202-47fc-4405-873a-cab67cc5f1b2">
      <xsd:simpleType>
        <xsd:restriction base="dms:Lookup"/>
      </xsd:simpleType>
    </xsd:element>
    <xsd:element name="CSXUpdate" ma:index="28" nillable="true" ma:displayName="CSX Updated?" ma:default="false" ma:internalName="CSXUpdate" ma:readOnly="false">
      <xsd:simpleType>
        <xsd:restriction base="dms:Boolean"/>
      </xsd:simpleType>
    </xsd:element>
    <xsd:element name="IntlLangReviewDate" ma:index="29" nillable="true" ma:displayName="Date to Complete Intl QA" ma:default="" ma:internalName="IntlLangReviewDate" ma:readOnly="false">
      <xsd:simpleType>
        <xsd:restriction base="dms:DateTime"/>
      </xsd:simpleType>
    </xsd:element>
    <xsd:element name="IsDeleted" ma:index="30" nillable="true" ma:displayName="Deleted?" ma:default="" ma:internalName="IsDeleted" ma:readOnly="false">
      <xsd:simpleType>
        <xsd:restriction base="dms:Boolean"/>
      </xsd:simpleType>
    </xsd:element>
    <xsd:element name="APDescription" ma:index="31" nillable="true" ma:displayName="Description" ma:default="" ma:internalName="APDescription" ma:readOnly="false">
      <xsd:simpleType>
        <xsd:restriction base="dms:Note"/>
      </xsd:simpleType>
    </xsd:element>
    <xsd:element name="DirectSourceMarket" ma:index="32" nillable="true" ma:displayName="Direct Source Market Group" ma:default="" ma:internalName="DirectSourceMarket" ma:readOnly="false">
      <xsd:simpleType>
        <xsd:restriction base="dms:Text"/>
      </xsd:simpleType>
    </xsd:element>
    <xsd:element name="Downloads" ma:index="33" nillable="true" ma:displayName="Downloads" ma:default="0" ma:hidden="true" ma:internalName="Downloads" ma:readOnly="false">
      <xsd:simpleType>
        <xsd:restriction base="dms:Unknown"/>
      </xsd:simpleType>
    </xsd:element>
    <xsd:element name="DSATActionTaken" ma:index="34" nillable="true" ma:displayName="DSAT Action Taken" ma:default="" ma:internalName="DSATActionTaken" ma:readOnly="false">
      <xsd:simpleType>
        <xsd:restriction base="dms:Choice">
          <xsd:enumeration value="Best Bets"/>
          <xsd:enumeration value="Expire"/>
          <xsd:enumeration value="Hide"/>
          <xsd:enumeration value="None"/>
        </xsd:restriction>
      </xsd:simpleType>
    </xsd:element>
    <xsd:element name="APEditor" ma:index="35" nillable="true" ma:displayName="Editor" ma:default="" ma:list="UserInfo" ma:internalName="APEditor"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EditorialStatus" ma:index="36" nillable="true" ma:displayName="Editorial Status" ma:default="" ma:internalName="EditorialStatus" ma:readOnly="false">
      <xsd:simpleType>
        <xsd:restriction base="dms:Unknown"/>
      </xsd:simpleType>
    </xsd:element>
    <xsd:element name="EditorialTags" ma:index="37" nillable="true" ma:displayName="Editorial Tags" ma:default="" ma:internalName="EditorialTags">
      <xsd:simpleType>
        <xsd:restriction base="dms:Unknown"/>
      </xsd:simpleType>
    </xsd:element>
    <xsd:element name="TPExecutable" ma:index="38" nillable="true" ma:displayName="Executable" ma:default="" ma:internalName="TPExecutable">
      <xsd:simpleType>
        <xsd:restriction base="dms:Text"/>
      </xsd:simpleType>
    </xsd:element>
    <xsd:element name="FeatureTagsTaxHTField0" ma:index="40" nillable="true" ma:taxonomy="true" ma:internalName="FeatureTagsTaxHTField0" ma:taxonomyFieldName="FeatureTags" ma:displayName="Features" ma:readOnly="false" ma:default="" ma:fieldId="{bb16b974-ed24-4278-8820-8e232d38904b}" ma:taxonomyMulti="true" ma:sspId="8f79753a-75d3-41f5-8ca3-40b843941b4f" ma:termSetId="f1ab6845-967d-4854-a0ba-4ec07f0f8113" ma:anchorId="00000000-0000-0000-0000-000000000000" ma:open="false" ma:isKeyword="false">
      <xsd:complexType>
        <xsd:sequence>
          <xsd:element ref="pc:Terms" minOccurs="0" maxOccurs="1"/>
        </xsd:sequence>
      </xsd:complexType>
    </xsd:element>
    <xsd:element name="TPFriendlyName" ma:index="41" nillable="true" ma:displayName="Friendly Name" ma:default="" ma:internalName="TPFriendlyName">
      <xsd:simpleType>
        <xsd:restriction base="dms:Text"/>
      </xsd:simpleType>
    </xsd:element>
    <xsd:element name="FriendlyTitle" ma:index="42" nillable="true" ma:displayName="Friendly Title" ma:default="" ma:description="Shorter title to be used when displaying search results" ma:internalName="FriendlyTitle" ma:readOnly="false">
      <xsd:simpleType>
        <xsd:restriction base="dms:Text"/>
      </xsd:simpleType>
    </xsd:element>
    <xsd:element name="PrimaryImageGen" ma:index="43" nillable="true" ma:displayName="Generate Images?" ma:default="true" ma:internalName="PrimaryImageGen">
      <xsd:simpleType>
        <xsd:restriction base="dms:Boolean"/>
      </xsd:simpleType>
    </xsd:element>
    <xsd:element name="HandoffToMSDN" ma:index="44" nillable="true" ma:displayName="Handoff To MSDN Date" ma:default="" ma:internalName="HandoffToMSDN" ma:readOnly="false">
      <xsd:simpleType>
        <xsd:restriction base="dms:DateTime"/>
      </xsd:simpleType>
    </xsd:element>
    <xsd:element name="InProjectListLookup" ma:index="45" nillable="true" ma:displayName="InProjectListLookup" ma:list="{7E2D4CA2-442A-4FDA-AA57-71B8C7B2C53C}" ma:internalName="InProjectListLookup" ma:readOnly="true" ma:showField="InProjectLis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PInstallLocation" ma:index="46" nillable="true" ma:displayName="Install Location" ma:default="" ma:internalName="TPInstallLocation">
      <xsd:simpleType>
        <xsd:restriction base="dms:Text"/>
      </xsd:simpleType>
    </xsd:element>
    <xsd:element name="InternalTagsTaxHTField0" ma:index="48" nillable="true" ma:taxonomy="true" ma:internalName="InternalTagsTaxHTField0" ma:taxonomyFieldName="InternalTags" ma:displayName="Internal Tags" ma:readOnly="false" ma:default="" ma:fieldId="{fd9a49dc-3dbf-4047-b62d-1d587abe7b40}" ma:taxonomyMulti="true" ma:sspId="8f79753a-75d3-41f5-8ca3-40b843941b4f" ma:termSetId="82b6639e-f7fc-4c18-ad2d-003a6e707765" ma:anchorId="00000000-0000-0000-0000-000000000000" ma:open="false" ma:isKeyword="false">
      <xsd:complexType>
        <xsd:sequence>
          <xsd:element ref="pc:Terms" minOccurs="0" maxOccurs="1"/>
        </xsd:sequence>
      </xsd:complexType>
    </xsd:element>
    <xsd:element name="IntlLangReview" ma:index="49" nillable="true" ma:displayName="Intl Lang QA Review Required?" ma:default="" ma:internalName="IntlLangReview" ma:readOnly="false">
      <xsd:simpleType>
        <xsd:restriction base="dms:Boolean"/>
      </xsd:simpleType>
    </xsd:element>
    <xsd:element name="IntlLangReviewer" ma:index="50" nillable="true" ma:displayName="Intl Lang QA Reviewer" ma:default="" ma:internalName="IntlLangReviewer" ma:readOnly="false">
      <xsd:simpleType>
        <xsd:restriction base="dms:Text"/>
      </xsd:simpleType>
    </xsd:element>
    <xsd:element name="MarketSpecific" ma:index="51" nillable="true" ma:displayName="Is Market Specific?" ma:default="" ma:internalName="MarketSpecific" ma:readOnly="false">
      <xsd:simpleType>
        <xsd:restriction base="dms:Boolean"/>
      </xsd:simpleType>
    </xsd:element>
    <xsd:element name="LastCompleteVersionLookup" ma:index="52" nillable="true" ma:displayName="Last Complete Version Lookup" ma:default="" ma:list="{7E2D4CA2-442A-4FDA-AA57-71B8C7B2C53C}" ma:internalName="LastCompleteVersionLookup" ma:readOnly="true" ma:showField="LastComplete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HandOff" ma:index="53" nillable="true" ma:displayName="Last Hand-off" ma:default="" ma:internalName="LastHandOff" ma:readOnly="false">
      <xsd:simpleType>
        <xsd:restriction base="dms:DateTime"/>
      </xsd:simpleType>
    </xsd:element>
    <xsd:element name="LastModifiedDateTime" ma:index="54" nillable="true" ma:displayName="Last Modified Date" ma:default="" ma:internalName="LastModifiedDateTime" ma:readOnly="false">
      <xsd:simpleType>
        <xsd:restriction base="dms:DateTime"/>
      </xsd:simpleType>
    </xsd:element>
    <xsd:element name="LastPreviewErrorLookup" ma:index="55" nillable="true" ma:displayName="Last Preview Attempt Error" ma:default="" ma:list="{7E2D4CA2-442A-4FDA-AA57-71B8C7B2C53C}" ma:internalName="LastPreviewErrorLookup" ma:readOnly="true" ma:showField="LastPreviewError"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ResultLookup" ma:index="56" nillable="true" ma:displayName="Last Preview Attempt Result" ma:default="" ma:list="{7E2D4CA2-442A-4FDA-AA57-71B8C7B2C53C}" ma:internalName="LastPreviewResultLookup" ma:readOnly="true" ma:showField="LastPreviewResul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AttemptDateLookup" ma:index="57" nillable="true" ma:displayName="Last Preview Attempted On" ma:default="" ma:list="{7E2D4CA2-442A-4FDA-AA57-71B8C7B2C53C}" ma:internalName="LastPreviewAttemptDateLookup" ma:readOnly="true" ma:showField="LastPreviewAttemptDat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edByLookup" ma:index="58" nillable="true" ma:displayName="Last Previewed By" ma:default="" ma:list="{7E2D4CA2-442A-4FDA-AA57-71B8C7B2C53C}" ma:internalName="LastPreviewedByLookup" ma:readOnly="true" ma:showField="LastPreviewedBy"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TimeLookup" ma:index="59" nillable="true" ma:displayName="Last Previewed Date" ma:default="" ma:list="{7E2D4CA2-442A-4FDA-AA57-71B8C7B2C53C}" ma:internalName="LastPreviewTimeLookup" ma:readOnly="true" ma:showField="LastPreviewTi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reviewVersionLookup" ma:index="60" nillable="true" ma:displayName="Last Previewed Version" ma:default="" ma:list="{7E2D4CA2-442A-4FDA-AA57-71B8C7B2C53C}" ma:internalName="LastPreviewVersionLookup" ma:readOnly="true" ma:showField="LastPreview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ErrorLookup" ma:index="61" nillable="true" ma:displayName="Last Publish Attempt Error" ma:default="" ma:list="{7E2D4CA2-442A-4FDA-AA57-71B8C7B2C53C}" ma:internalName="LastPublishErrorLookup" ma:readOnly="true" ma:showField="LastPublishError"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ResultLookup" ma:index="62" nillable="true" ma:displayName="Last Publish Attempt Result" ma:default="" ma:list="{7E2D4CA2-442A-4FDA-AA57-71B8C7B2C53C}" ma:internalName="LastPublishResultLookup" ma:readOnly="true" ma:showField="LastPublishResult"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AttemptDateLookup" ma:index="63" nillable="true" ma:displayName="Last Publish Attempted On" ma:default="" ma:list="{7E2D4CA2-442A-4FDA-AA57-71B8C7B2C53C}" ma:internalName="LastPublishAttemptDateLookup" ma:readOnly="true" ma:showField="LastPublishAttemptDat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edByLookup" ma:index="64" nillable="true" ma:displayName="Last Published By" ma:default="" ma:list="{7E2D4CA2-442A-4FDA-AA57-71B8C7B2C53C}" ma:internalName="LastPublishedByLookup" ma:readOnly="true" ma:showField="LastPublishedBy"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TimeLookup" ma:index="65" nillable="true" ma:displayName="Last Published Date" ma:default="" ma:list="{7E2D4CA2-442A-4FDA-AA57-71B8C7B2C53C}" ma:internalName="LastPublishTimeLookup" ma:readOnly="true" ma:showField="LastPublishTi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LastPublishVersionLookup" ma:index="66" nillable="true" ma:displayName="Last Published Version" ma:default="" ma:list="{7E2D4CA2-442A-4FDA-AA57-71B8C7B2C53C}" ma:internalName="LastPublishVersionLookup" ma:readOnly="true" ma:showField="LastPublishVersion"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PLaunchHelpLinkType" ma:index="67" nillable="true" ma:displayName="Launch Help Link Type" ma:default="Template" ma:internalName="TPLaunchHelpLinkType">
      <xsd:simpleType>
        <xsd:restriction base="dms:Choice">
          <xsd:enumeration value="Template"/>
          <xsd:enumeration value="Training"/>
          <xsd:enumeration value="URL"/>
          <xsd:enumeration value="None"/>
        </xsd:restriction>
      </xsd:simpleType>
    </xsd:element>
    <xsd:element name="LegacyData" ma:index="68" nillable="true" ma:displayName="Legacy Data" ma:default="" ma:internalName="LegacyData" ma:readOnly="false">
      <xsd:simpleType>
        <xsd:restriction base="dms:Note"/>
      </xsd:simpleType>
    </xsd:element>
    <xsd:element name="TPLaunchHelpLink" ma:index="69" nillable="true" ma:displayName="Link to Launch Help Topic" ma:default="" ma:internalName="TPLaunchHelpLink">
      <xsd:simpleType>
        <xsd:restriction base="dms:Text"/>
      </xsd:simpleType>
    </xsd:element>
    <xsd:element name="LocComments" ma:index="70" nillable="true" ma:displayName="Loc Approval Comments" ma:default="" ma:internalName="LocComments" ma:readOnly="false">
      <xsd:simpleType>
        <xsd:restriction base="dms:Note"/>
      </xsd:simpleType>
    </xsd:element>
    <xsd:element name="LocLastLocAttemptVersionLookup" ma:index="71" nillable="true" ma:displayName="Loc Last Loc Attempt Version" ma:default="" ma:list="{4CDE398E-75A7-4993-8C61-2BFD31F64754}" ma:internalName="LocLastLocAttemptVersionLookup" ma:readOnly="false" ma:showField="LastLocAttemptVersion" ma:web="6d93d202-47fc-4405-873a-cab67cc5f1b2">
      <xsd:simpleType>
        <xsd:restriction base="dms:Lookup"/>
      </xsd:simpleType>
    </xsd:element>
    <xsd:element name="LocLastLocAttemptVersionTypeLookup" ma:index="72" nillable="true" ma:displayName="Loc Last Loc Attempt Version Type" ma:default="" ma:list="{4CDE398E-75A7-4993-8C61-2BFD31F64754}" ma:internalName="LocLastLocAttemptVersionTypeLookup" ma:readOnly="true" ma:showField="LastLocAttemptVersionType" ma:web="6d93d202-47fc-4405-873a-cab67cc5f1b2">
      <xsd:simpleType>
        <xsd:restriction base="dms:Lookup"/>
      </xsd:simpleType>
    </xsd:element>
    <xsd:element name="LocManualTestRequired" ma:index="73" nillable="true" ma:displayName="Loc Manual Test Required" ma:default="" ma:internalName="LocManualTestRequired" ma:readOnly="false">
      <xsd:simpleType>
        <xsd:restriction base="dms:Boolean"/>
      </xsd:simpleType>
    </xsd:element>
    <xsd:element name="LocMarketGroupTiers2" ma:index="74" nillable="true" ma:displayName="Loc Market Group Tiers" ma:internalName="LocMarketGroupTiers2" ma:readOnly="false">
      <xsd:simpleType>
        <xsd:restriction base="dms:Unknown"/>
      </xsd:simpleType>
    </xsd:element>
    <xsd:element name="LocNewPublishedVersionLookup" ma:index="75" nillable="true" ma:displayName="Loc New Published Version Lookup" ma:default="" ma:list="{4CDE398E-75A7-4993-8C61-2BFD31F64754}" ma:internalName="LocNewPublishedVersionLookup" ma:readOnly="true" ma:showField="NewPublishedVersion" ma:web="6d93d202-47fc-4405-873a-cab67cc5f1b2">
      <xsd:simpleType>
        <xsd:restriction base="dms:Lookup"/>
      </xsd:simpleType>
    </xsd:element>
    <xsd:element name="LocOverallHandbackStatusLookup" ma:index="76" nillable="true" ma:displayName="Loc Overall Handback Status" ma:default="" ma:list="{4CDE398E-75A7-4993-8C61-2BFD31F64754}" ma:internalName="LocOverallHandbackStatusLookup" ma:readOnly="true" ma:showField="OverallHandbackStatus" ma:web="6d93d202-47fc-4405-873a-cab67cc5f1b2">
      <xsd:simpleType>
        <xsd:restriction base="dms:Lookup"/>
      </xsd:simpleType>
    </xsd:element>
    <xsd:element name="LocOverallLocStatusLookup" ma:index="77" nillable="true" ma:displayName="Loc Overall Localize Status" ma:default="" ma:list="{4CDE398E-75A7-4993-8C61-2BFD31F64754}" ma:internalName="LocOverallLocStatusLookup" ma:readOnly="true" ma:showField="OverallLocStatus" ma:web="6d93d202-47fc-4405-873a-cab67cc5f1b2">
      <xsd:simpleType>
        <xsd:restriction base="dms:Lookup"/>
      </xsd:simpleType>
    </xsd:element>
    <xsd:element name="LocOverallPreviewStatusLookup" ma:index="78" nillable="true" ma:displayName="Loc Overall Preview Status" ma:default="" ma:list="{4CDE398E-75A7-4993-8C61-2BFD31F64754}" ma:internalName="LocOverallPreviewStatusLookup" ma:readOnly="true" ma:showField="OverallPreviewStatus" ma:web="6d93d202-47fc-4405-873a-cab67cc5f1b2">
      <xsd:simpleType>
        <xsd:restriction base="dms:Lookup"/>
      </xsd:simpleType>
    </xsd:element>
    <xsd:element name="LocOverallPublishStatusLookup" ma:index="79" nillable="true" ma:displayName="Loc Overall Publish Status" ma:default="" ma:list="{4CDE398E-75A7-4993-8C61-2BFD31F64754}" ma:internalName="LocOverallPublishStatusLookup" ma:readOnly="true" ma:showField="OverallPublishStatus" ma:web="6d93d202-47fc-4405-873a-cab67cc5f1b2">
      <xsd:simpleType>
        <xsd:restriction base="dms:Lookup"/>
      </xsd:simpleType>
    </xsd:element>
    <xsd:element name="IntlLocPriority" ma:index="80" nillable="true" ma:displayName="Loc Priority" ma:default="" ma:internalName="IntlLocPriority" ma:readOnly="false">
      <xsd:simpleType>
        <xsd:restriction base="dms:Unknown"/>
      </xsd:simpleType>
    </xsd:element>
    <xsd:element name="LocProcessedForHandoffsLookup" ma:index="81" nillable="true" ma:displayName="Loc Processed For Handoffs" ma:default="" ma:list="{4CDE398E-75A7-4993-8C61-2BFD31F64754}" ma:internalName="LocProcessedForHandoffsLookup" ma:readOnly="true" ma:showField="ProcessedForHandoffs" ma:web="6d93d202-47fc-4405-873a-cab67cc5f1b2">
      <xsd:simpleType>
        <xsd:restriction base="dms:Lookup"/>
      </xsd:simpleType>
    </xsd:element>
    <xsd:element name="LocProcessedForMarketsLookup" ma:index="82" nillable="true" ma:displayName="Loc Processed For Markets" ma:default="" ma:list="{4CDE398E-75A7-4993-8C61-2BFD31F64754}" ma:internalName="LocProcessedForMarketsLookup" ma:readOnly="true" ma:showField="ProcessedForMarkets" ma:web="6d93d202-47fc-4405-873a-cab67cc5f1b2">
      <xsd:simpleType>
        <xsd:restriction base="dms:Lookup"/>
      </xsd:simpleType>
    </xsd:element>
    <xsd:element name="LocPublishedDependentAssetsLookup" ma:index="83" nillable="true" ma:displayName="Loc Published Dependent Assets" ma:default="" ma:list="{4CDE398E-75A7-4993-8C61-2BFD31F64754}" ma:internalName="LocPublishedDependentAssetsLookup" ma:readOnly="true" ma:showField="PublishedDependentAssets" ma:web="6d93d202-47fc-4405-873a-cab67cc5f1b2">
      <xsd:simpleType>
        <xsd:restriction base="dms:Lookup"/>
      </xsd:simpleType>
    </xsd:element>
    <xsd:element name="LocPublishedLinkedAssetsLookup" ma:index="84" nillable="true" ma:displayName="Loc Published Linked Assets" ma:default="" ma:list="{4CDE398E-75A7-4993-8C61-2BFD31F64754}" ma:internalName="LocPublishedLinkedAssetsLookup" ma:readOnly="true" ma:showField="PublishedLinkedAssets" ma:web="6d93d202-47fc-4405-873a-cab67cc5f1b2">
      <xsd:simpleType>
        <xsd:restriction base="dms:Lookup"/>
      </xsd:simpleType>
    </xsd:element>
    <xsd:element name="LocRecommendedHandoff" ma:index="85" nillable="true" ma:displayName="Loc Recommended Handoff" ma:default="" ma:indexed="true" ma:internalName="LocRecommendedHandoff" ma:readOnly="false">
      <xsd:simpleType>
        <xsd:restriction base="dms:Text"/>
      </xsd:simpleType>
    </xsd:element>
    <xsd:element name="LocalizationTagsTaxHTField0" ma:index="87" nillable="true" ma:taxonomy="true" ma:internalName="LocalizationTagsTaxHTField0" ma:taxonomyFieldName="LocalizationTags" ma:displayName="Localization Tags" ma:readOnly="false" ma:default="" ma:fieldId="{db560eb5-700a-4f94-8fda-b57de4261f12}" ma:taxonomyMulti="true" ma:sspId="8f79753a-75d3-41f5-8ca3-40b843941b4f" ma:termSetId="5b7703a5-8e8b-4b58-8b31-1cea35331da3" ma:anchorId="00000000-0000-0000-0000-000000000000" ma:open="false" ma:isKeyword="false">
      <xsd:complexType>
        <xsd:sequence>
          <xsd:element ref="pc:Terms" minOccurs="0" maxOccurs="1"/>
        </xsd:sequence>
      </xsd:complexType>
    </xsd:element>
    <xsd:element name="MachineTranslated" ma:index="88" nillable="true" ma:displayName="Machine Translated" ma:default="" ma:internalName="MachineTranslated" ma:readOnly="false">
      <xsd:simpleType>
        <xsd:restriction base="dms:Boolean"/>
      </xsd:simpleType>
    </xsd:element>
    <xsd:element name="Manager" ma:index="89" nillable="true" ma:displayName="Manager" ma:hidden="true" ma:internalName="Manager" ma:readOnly="false">
      <xsd:simpleType>
        <xsd:restriction base="dms:Text"/>
      </xsd:simpleType>
    </xsd:element>
    <xsd:element name="Markets" ma:index="90" nillable="true" ma:displayName="Markets" ma:default="" ma:description="Leave blank to show in all markets" ma:list="{80C6DD30-196A-4C6B-B1BF-A43F3B8ACD4F}" ma:internalName="Markets" ma:readOnly="false" ma:showField="MarketName"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Milestone" ma:index="91" nillable="true" ma:displayName="Milestone" ma:default="" ma:internalName="Milestone" ma:readOnly="false">
      <xsd:simpleType>
        <xsd:restriction base="dms:Unknown"/>
      </xsd:simpleType>
    </xsd:element>
    <xsd:element name="TPNamespace" ma:index="94" nillable="true" ma:displayName="Namespace" ma:default="" ma:internalName="TPNamespace">
      <xsd:simpleType>
        <xsd:restriction base="dms:Text"/>
      </xsd:simpleType>
    </xsd:element>
    <xsd:element name="NumericId" ma:index="95" nillable="true" ma:displayName="Numeric ID" ma:default="" ma:indexed="true" ma:internalName="NumericId" ma:readOnly="false">
      <xsd:simpleType>
        <xsd:restriction base="dms:Number"/>
      </xsd:simpleType>
    </xsd:element>
    <xsd:element name="NumOfRatingsLookup" ma:index="96" nillable="true" ma:displayName="NumOfRatings" ma:default="" ma:list="{7E2D4CA2-442A-4FDA-AA57-71B8C7B2C53C}" ma:internalName="NumOfRatingsLookup" ma:readOnly="true" ma:showField="NumOfRatings"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OOCacheId" ma:index="97" nillable="true" ma:displayName="OOCacheId" ma:internalName="OOCacheId" ma:readOnly="false">
      <xsd:simpleType>
        <xsd:restriction base="dms:Text"/>
      </xsd:simpleType>
    </xsd:element>
    <xsd:element name="OpenTemplate" ma:index="98" nillable="true" ma:displayName="Open Template" ma:default="true" ma:internalName="OpenTemplate">
      <xsd:simpleType>
        <xsd:restriction base="dms:Boolean"/>
      </xsd:simpleType>
    </xsd:element>
    <xsd:element name="OriginAsset" ma:index="99" nillable="true" ma:displayName="Origin Asset" ma:default="" ma:internalName="OriginAsset" ma:readOnly="false">
      <xsd:simpleType>
        <xsd:restriction base="dms:Text"/>
      </xsd:simpleType>
    </xsd:element>
    <xsd:element name="OriginalRelease" ma:index="100" nillable="true" ma:displayName="Original Release" ma:default="15" ma:internalName="OriginalRelease" ma:readOnly="false">
      <xsd:simpleType>
        <xsd:restriction base="dms:Choice">
          <xsd:enumeration value="14"/>
          <xsd:enumeration value="15"/>
          <xsd:enumeration value="16"/>
        </xsd:restriction>
      </xsd:simpleType>
    </xsd:element>
    <xsd:element name="OriginalSourceMarket" ma:index="101" nillable="true" ma:displayName="Original Source Market Group" ma:default="" ma:internalName="OriginalSourceMarket" ma:readOnly="false">
      <xsd:simpleType>
        <xsd:restriction base="dms:Text"/>
      </xsd:simpleType>
    </xsd:element>
    <xsd:element name="OutputCachingOn" ma:index="102" nillable="true" ma:displayName="Output Caching" ma:default="true" ma:hidden="true" ma:internalName="OutputCachingOn" ma:readOnly="false">
      <xsd:simpleType>
        <xsd:restriction base="dms:Boolean"/>
      </xsd:simpleType>
    </xsd:element>
    <xsd:element name="ParentAssetId" ma:index="103" nillable="true" ma:displayName="Parent Asset Id" ma:default="" ma:internalName="ParentAssetId" ma:readOnly="false">
      <xsd:simpleType>
        <xsd:restriction base="dms:Text"/>
      </xsd:simpleType>
    </xsd:element>
    <xsd:element name="PlannedPubDate" ma:index="104" nillable="true" ma:displayName="Planned Publish Date" ma:default="" ma:indexed="true" ma:internalName="PlannedPubDate" ma:readOnly="false">
      <xsd:simpleType>
        <xsd:restriction base="dms:DateTime"/>
      </xsd:simpleType>
    </xsd:element>
    <xsd:element name="PolicheckWords" ma:index="105" nillable="true" ma:displayName="Policheck Words" ma:default="" ma:internalName="PolicheckWords" ma:readOnly="false">
      <xsd:simpleType>
        <xsd:restriction base="dms:Text"/>
      </xsd:simpleType>
    </xsd:element>
    <xsd:element name="BusinessGroup" ma:index="106" nillable="true" ma:displayName="Product Division Owner" ma:default="" ma:internalName="BusinessGroup" ma:readOnly="false">
      <xsd:simpleType>
        <xsd:restriction base="dms:Unknown"/>
      </xsd:simpleType>
    </xsd:element>
    <xsd:element name="UAProjectedTotalWords" ma:index="107" nillable="true" ma:displayName="Projected Word Count" ma:default="" ma:internalName="UAProjectedTotalWords" ma:readOnly="false">
      <xsd:simpleType>
        <xsd:restriction base="dms:Unknown"/>
      </xsd:simpleType>
    </xsd:element>
    <xsd:element name="Provider" ma:index="108" nillable="true" ma:displayName="Provider" ma:default="" ma:internalName="Provider" ma:readOnly="false">
      <xsd:simpleType>
        <xsd:restriction base="dms:Unknown"/>
      </xsd:simpleType>
    </xsd:element>
    <xsd:element name="Providers" ma:index="109" nillable="true" ma:displayName="Providers" ma:default="" ma:internalName="Providers">
      <xsd:simpleType>
        <xsd:restriction base="dms:Unknown"/>
      </xsd:simpleType>
    </xsd:element>
    <xsd:element name="PublishStatusLookup" ma:index="110" nillable="true" ma:displayName="Publish Status" ma:default="" ma:list="{7E2D4CA2-442A-4FDA-AA57-71B8C7B2C53C}" ma:internalName="PublishStatusLookup" ma:readOnly="false" ma:showField="PublishStatus"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PublishTargets" ma:index="111" nillable="true" ma:displayName="Publish Target" ma:default="OfficeOnlineVNext" ma:internalName="PublishTargets" ma:readOnly="false">
      <xsd:simpleType>
        <xsd:restriction base="dms:Unknown"/>
      </xsd:simpleType>
    </xsd:element>
    <xsd:element name="RecommendationsModifier" ma:index="112" nillable="true" ma:displayName="Recommendations Modifier" ma:default="" ma:internalName="RecommendationsModifier" ma:readOnly="false">
      <xsd:simpleType>
        <xsd:restriction base="dms:Number"/>
      </xsd:simpleType>
    </xsd:element>
    <xsd:element name="ArtSampleDocs" ma:index="113" nillable="true" ma:displayName="Sample Docs" ma:default="" ma:hidden="true" ma:internalName="ArtSampleDocs" ma:readOnly="false">
      <xsd:simpleType>
        <xsd:restriction base="dms:Text"/>
      </xsd:simpleType>
    </xsd:element>
    <xsd:element name="ScenarioTagsTaxHTField0" ma:index="115" nillable="true" ma:taxonomy="true" ma:internalName="ScenarioTagsTaxHTField0" ma:taxonomyFieldName="ScenarioTags" ma:displayName="Scenarios" ma:readOnly="false" ma:default="" ma:fieldId="{6e3f7319-fb8f-4449-8902-000ab73a8566}" ma:taxonomyMulti="true" ma:sspId="8f79753a-75d3-41f5-8ca3-40b843941b4f" ma:termSetId="4b7d5f16-e2f2-4fc0-bab3-6e8b931e57d6" ma:anchorId="00000000-0000-0000-0000-000000000000" ma:open="false" ma:isKeyword="false">
      <xsd:complexType>
        <xsd:sequence>
          <xsd:element ref="pc:Terms" minOccurs="0" maxOccurs="1"/>
        </xsd:sequence>
      </xsd:complexType>
    </xsd:element>
    <xsd:element name="ShowIn" ma:index="117" nillable="true" ma:displayName="Show In" ma:default="Show everywhere" ma:internalName="ShowIn" ma:readOnly="false">
      <xsd:simpleType>
        <xsd:restriction base="dms:Choice">
          <xsd:enumeration value="Hide on web"/>
          <xsd:enumeration value="On Web no search"/>
          <xsd:enumeration value="Show everywhere"/>
          <xsd:enumeration value="Special use only"/>
        </xsd:restriction>
      </xsd:simpleType>
    </xsd:element>
    <xsd:element name="SourceTitle" ma:index="118" nillable="true" ma:displayName="Source Title" ma:default="" ma:indexed="true" ma:internalName="SourceTitle" ma:readOnly="false">
      <xsd:simpleType>
        <xsd:restriction base="dms:Text"/>
      </xsd:simpleType>
    </xsd:element>
    <xsd:element name="CSXSubmissionDate" ma:index="119" nillable="true" ma:displayName="Submission Date" ma:default="" ma:internalName="CSXSubmissionDate" ma:readOnly="false">
      <xsd:simpleType>
        <xsd:restriction base="dms:DateTime"/>
      </xsd:simpleType>
    </xsd:element>
    <xsd:element name="SubmitterId" ma:index="120" nillable="true" ma:displayName="Submitter ID" ma:default="" ma:internalName="SubmitterId" ma:readOnly="false">
      <xsd:simpleType>
        <xsd:restriction base="dms:Text"/>
      </xsd:simpleType>
    </xsd:element>
    <xsd:element name="TaxCatchAll" ma:index="121" nillable="true" ma:displayName="Taxonomy Catch All Column" ma:hidden="true" ma:list="{11d213f5-ec09-44b6-a8be-9da225be7a8d}" ma:internalName="TaxCatchAll" ma:showField="CatchAllData"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axCatchAllLabel" ma:index="122" nillable="true" ma:displayName="Taxonomy Catch All Column1" ma:hidden="true" ma:list="{11d213f5-ec09-44b6-a8be-9da225be7a8d}" ma:internalName="TaxCatchAllLabel" ma:readOnly="true" ma:showField="CatchAllDataLabel" ma:web="6d93d202-47fc-4405-873a-cab67cc5f1b2">
      <xsd:complexType>
        <xsd:complexContent>
          <xsd:extension base="dms:MultiChoiceLookup">
            <xsd:sequence>
              <xsd:element name="Value" type="dms:Lookup" maxOccurs="unbounded" minOccurs="0" nillable="true"/>
            </xsd:sequence>
          </xsd:extension>
        </xsd:complexContent>
      </xsd:complexType>
    </xsd:element>
    <xsd:element name="TemplateStatus" ma:index="123" nillable="true" ma:displayName="Template Status" ma:default="" ma:internalName="TemplateStatus">
      <xsd:simpleType>
        <xsd:restriction base="dms:Unknown"/>
      </xsd:simpleType>
    </xsd:element>
    <xsd:element name="TemplateTemplateType" ma:index="124" nillable="true" ma:displayName="Template Type" ma:default="" ma:internalName="TemplateTemplateType">
      <xsd:simpleType>
        <xsd:restriction base="dms:Unknown"/>
      </xsd:simpleType>
    </xsd:element>
    <xsd:element name="ThumbnailAssetId" ma:index="125" nillable="true" ma:displayName="Thumbnail Image Asset" ma:default="" ma:internalName="ThumbnailAssetId" ma:readOnly="false">
      <xsd:simpleType>
        <xsd:restriction base="dms:Text"/>
      </xsd:simpleType>
    </xsd:element>
    <xsd:element name="TimesCloned" ma:index="126" nillable="true" ma:displayName="Times Cloned" ma:default="" ma:internalName="TimesCloned" ma:readOnly="false">
      <xsd:simpleType>
        <xsd:restriction base="dms:Number"/>
      </xsd:simpleType>
    </xsd:element>
    <xsd:element name="TrustLevel" ma:index="128" nillable="true" ma:displayName="Trust Level" ma:default="1 Microsoft Managed Content" ma:internalName="TrustLevel" ma:readOnly="false">
      <xsd:simpleType>
        <xsd:restriction base="dms:Unknown"/>
      </xsd:simpleType>
    </xsd:element>
    <xsd:element name="UALocComments" ma:index="129" nillable="true" ma:displayName="UA Loc Comments" ma:default="" ma:internalName="UALocComments" ma:readOnly="false">
      <xsd:simpleType>
        <xsd:restriction base="dms:Note"/>
      </xsd:simpleType>
    </xsd:element>
    <xsd:element name="UALocRecommendation" ma:index="130" nillable="true" ma:displayName="UA Loc Recommendation" ma:default="Localize" ma:internalName="UALocRecommendation" ma:readOnly="false">
      <xsd:simpleType>
        <xsd:restriction base="dms:Choice">
          <xsd:enumeration value="Localize"/>
          <xsd:enumeration value="Never Localize"/>
          <xsd:enumeration value="Priority Localize"/>
        </xsd:restriction>
      </xsd:simpleType>
    </xsd:element>
    <xsd:element name="UANotes" ma:index="131" nillable="true" ma:displayName="UA Notes" ma:default="" ma:internalName="UANotes" ma:readOnly="false">
      <xsd:simpleType>
        <xsd:restriction base="dms:Note"/>
      </xsd:simpleType>
    </xsd:element>
    <xsd:element name="TPAppVersion" ma:index="132" nillable="true" ma:displayName="Version" ma:default="" ma:internalName="TPAppVersion">
      <xsd:simpleType>
        <xsd:restriction base="dms:Text"/>
      </xsd:simpleType>
    </xsd:element>
    <xsd:element name="VoteCount" ma:index="133" nillable="true" ma:displayName="Vote Count" ma:default="" ma:internalName="VoteCount" ma:readOnly="fals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64acb2c5-0a2b-4bda-bd34-58e36cbb80d2" elementFormDefault="qualified">
    <xsd:import namespace="http://schemas.microsoft.com/office/2006/documentManagement/types"/>
    <xsd:import namespace="http://schemas.microsoft.com/office/infopath/2007/PartnerControls"/>
    <xsd:element name="Description0" ma:index="134" nillable="true" ma:displayName="Description" ma:internalName="Description0">
      <xsd:simpleType>
        <xsd:restriction base="dms:Note"/>
      </xsd:simpleType>
    </xsd:element>
    <xsd:element name="Component" ma:index="135" nillable="true" ma:displayName="Component" ma:internalName="Component">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22" ma:displayName="Content Type"/>
        <xsd:element ref="dc:title" minOccurs="0" maxOccurs="1" ma:index="127"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ocPublishedLinkedAssetsLookup xmlns="6d93d202-47fc-4405-873a-cab67cc5f1b2" xsi:nil="true"/>
    <ApprovalStatus xmlns="6d93d202-47fc-4405-873a-cab67cc5f1b2">InProgress</ApprovalStatus>
    <MarketSpecific xmlns="6d93d202-47fc-4405-873a-cab67cc5f1b2">false</MarketSpecific>
    <LocComments xmlns="6d93d202-47fc-4405-873a-cab67cc5f1b2" xsi:nil="true"/>
    <LocLastLocAttemptVersionTypeLookup xmlns="6d93d202-47fc-4405-873a-cab67cc5f1b2" xsi:nil="true"/>
    <DirectSourceMarket xmlns="6d93d202-47fc-4405-873a-cab67cc5f1b2">english</DirectSourceMarket>
    <ThumbnailAssetId xmlns="6d93d202-47fc-4405-873a-cab67cc5f1b2" xsi:nil="true"/>
    <PrimaryImageGen xmlns="6d93d202-47fc-4405-873a-cab67cc5f1b2">true</PrimaryImageGen>
    <LocNewPublishedVersionLookup xmlns="6d93d202-47fc-4405-873a-cab67cc5f1b2" xsi:nil="true"/>
    <LegacyData xmlns="6d93d202-47fc-4405-873a-cab67cc5f1b2" xsi:nil="true"/>
    <LocRecommendedHandoff xmlns="6d93d202-47fc-4405-873a-cab67cc5f1b2" xsi:nil="true"/>
    <BusinessGroup xmlns="6d93d202-47fc-4405-873a-cab67cc5f1b2" xsi:nil="true"/>
    <BlockPublish xmlns="6d93d202-47fc-4405-873a-cab67cc5f1b2">false</BlockPublish>
    <TPFriendlyName xmlns="6d93d202-47fc-4405-873a-cab67cc5f1b2" xsi:nil="true"/>
    <LocOverallPublishStatusLookup xmlns="6d93d202-47fc-4405-873a-cab67cc5f1b2" xsi:nil="true"/>
    <NumericId xmlns="6d93d202-47fc-4405-873a-cab67cc5f1b2" xsi:nil="true"/>
    <APEditor xmlns="6d93d202-47fc-4405-873a-cab67cc5f1b2">
      <UserInfo>
        <DisplayName/>
        <AccountId xsi:nil="true"/>
        <AccountType/>
      </UserInfo>
    </APEditor>
    <SourceTitle xmlns="6d93d202-47fc-4405-873a-cab67cc5f1b2" xsi:nil="true"/>
    <OpenTemplate xmlns="6d93d202-47fc-4405-873a-cab67cc5f1b2">true</OpenTemplate>
    <LocOverallLocStatusLookup xmlns="6d93d202-47fc-4405-873a-cab67cc5f1b2" xsi:nil="true"/>
    <UALocComments xmlns="6d93d202-47fc-4405-873a-cab67cc5f1b2" xsi:nil="true"/>
    <ParentAssetId xmlns="6d93d202-47fc-4405-873a-cab67cc5f1b2" xsi:nil="true"/>
    <IntlLangReviewDate xmlns="6d93d202-47fc-4405-873a-cab67cc5f1b2" xsi:nil="true"/>
    <FeatureTagsTaxHTField0 xmlns="6d93d202-47fc-4405-873a-cab67cc5f1b2">
      <Terms xmlns="http://schemas.microsoft.com/office/infopath/2007/PartnerControls"/>
    </FeatureTagsTaxHTField0>
    <PublishStatusLookup xmlns="6d93d202-47fc-4405-873a-cab67cc5f1b2">
      <Value>473690</Value>
    </PublishStatusLookup>
    <Providers xmlns="6d93d202-47fc-4405-873a-cab67cc5f1b2" xsi:nil="true"/>
    <MachineTranslated xmlns="6d93d202-47fc-4405-873a-cab67cc5f1b2">false</MachineTranslated>
    <OriginalSourceMarket xmlns="6d93d202-47fc-4405-873a-cab67cc5f1b2">english</OriginalSourceMarket>
    <APDescription xmlns="6d93d202-47fc-4405-873a-cab67cc5f1b2">Tracking your money just got easier with this personal money tracker. Enter your starting cash total and each of your transactions and allow Excel to do the rest. Slice and dice your spening by account using slicers.</APDescription>
    <ClipArtFilename xmlns="6d93d202-47fc-4405-873a-cab67cc5f1b2" xsi:nil="true"/>
    <ContentItem xmlns="6d93d202-47fc-4405-873a-cab67cc5f1b2" xsi:nil="true"/>
    <TPInstallLocation xmlns="6d93d202-47fc-4405-873a-cab67cc5f1b2" xsi:nil="true"/>
    <PublishTargets xmlns="6d93d202-47fc-4405-873a-cab67cc5f1b2">OfficeOnlineVNext</PublishTargets>
    <TimesCloned xmlns="6d93d202-47fc-4405-873a-cab67cc5f1b2" xsi:nil="true"/>
    <AssetStart xmlns="6d93d202-47fc-4405-873a-cab67cc5f1b2">2021-01-01T17:56:00-05:00</AssetStart>
    <Provider xmlns="6d93d202-47fc-4405-873a-cab67cc5f1b2" xsi:nil="true"/>
    <AcquiredFrom xmlns="6d93d202-47fc-4405-873a-cab67cc5f1b2">Partner</AcquiredFrom>
    <FriendlyTitle xmlns="6d93d202-47fc-4405-873a-cab67cc5f1b2" xsi:nil="true"/>
    <LastHandOff xmlns="6d93d202-47fc-4405-873a-cab67cc5f1b2" xsi:nil="true"/>
    <TPClientViewer xmlns="6d93d202-47fc-4405-873a-cab67cc5f1b2" xsi:nil="true"/>
    <TemplateStatus xmlns="6d93d202-47fc-4405-873a-cab67cc5f1b2">Complete</TemplateStatus>
    <Downloads xmlns="6d93d202-47fc-4405-873a-cab67cc5f1b2">0</Downloads>
    <OOCacheId xmlns="6d93d202-47fc-4405-873a-cab67cc5f1b2" xsi:nil="true"/>
    <IsDeleted xmlns="6d93d202-47fc-4405-873a-cab67cc5f1b2">false</IsDeleted>
    <LocPublishedDependentAssetsLookup xmlns="6d93d202-47fc-4405-873a-cab67cc5f1b2" xsi:nil="true"/>
    <AssetExpire xmlns="6d93d202-47fc-4405-873a-cab67cc5f1b2">2021-12-31T03:00:00-05:00</AssetExpire>
    <DSATActionTaken xmlns="6d93d202-47fc-4405-873a-cab67cc5f1b2" xsi:nil="true"/>
    <CSXSubmissionMarket xmlns="6d93d202-47fc-4405-873a-cab67cc5f1b2" xsi:nil="true"/>
    <TPExecutable xmlns="6d93d202-47fc-4405-873a-cab67cc5f1b2" xsi:nil="true"/>
    <EditorialTags xmlns="6d93d202-47fc-4405-873a-cab67cc5f1b2" xsi:nil="true"/>
    <SubmitterId xmlns="6d93d202-47fc-4405-873a-cab67cc5f1b2" xsi:nil="true"/>
    <ApprovalLog xmlns="6d93d202-47fc-4405-873a-cab67cc5f1b2" xsi:nil="true"/>
    <AssetType xmlns="6d93d202-47fc-4405-873a-cab67cc5f1b2">TP</AssetType>
    <BugNumber xmlns="6d93d202-47fc-4405-873a-cab67cc5f1b2" xsi:nil="true"/>
    <CSXSubmissionDate xmlns="6d93d202-47fc-4405-873a-cab67cc5f1b2" xsi:nil="true"/>
    <CSXUpdate xmlns="6d93d202-47fc-4405-873a-cab67cc5f1b2">false</CSXUpdate>
    <Milestone xmlns="6d93d202-47fc-4405-873a-cab67cc5f1b2" xsi:nil="true"/>
    <RecommendationsModifier xmlns="6d93d202-47fc-4405-873a-cab67cc5f1b2" xsi:nil="true"/>
    <OriginAsset xmlns="6d93d202-47fc-4405-873a-cab67cc5f1b2" xsi:nil="true"/>
    <TPComponent xmlns="6d93d202-47fc-4405-873a-cab67cc5f1b2" xsi:nil="true"/>
    <AssetId xmlns="6d93d202-47fc-4405-873a-cab67cc5f1b2">TP102780243</AssetId>
    <IntlLocPriority xmlns="6d93d202-47fc-4405-873a-cab67cc5f1b2" xsi:nil="true"/>
    <PolicheckWords xmlns="6d93d202-47fc-4405-873a-cab67cc5f1b2" xsi:nil="true"/>
    <TPLaunchHelpLink xmlns="6d93d202-47fc-4405-873a-cab67cc5f1b2" xsi:nil="true"/>
    <TPApplication xmlns="6d93d202-47fc-4405-873a-cab67cc5f1b2" xsi:nil="true"/>
    <CrawlForDependencies xmlns="6d93d202-47fc-4405-873a-cab67cc5f1b2">false</CrawlForDependencies>
    <HandoffToMSDN xmlns="6d93d202-47fc-4405-873a-cab67cc5f1b2" xsi:nil="true"/>
    <PlannedPubDate xmlns="6d93d202-47fc-4405-873a-cab67cc5f1b2" xsi:nil="true"/>
    <IntlLangReviewer xmlns="6d93d202-47fc-4405-873a-cab67cc5f1b2" xsi:nil="true"/>
    <TrustLevel xmlns="6d93d202-47fc-4405-873a-cab67cc5f1b2">1 Microsoft Managed Content</TrustLevel>
    <LocLastLocAttemptVersionLookup xmlns="6d93d202-47fc-4405-873a-cab67cc5f1b2">689214</LocLastLocAttemptVersionLookup>
    <LocProcessedForHandoffsLookup xmlns="6d93d202-47fc-4405-873a-cab67cc5f1b2" xsi:nil="true"/>
    <IsSearchable xmlns="6d93d202-47fc-4405-873a-cab67cc5f1b2">true</IsSearchable>
    <TemplateTemplateType xmlns="6d93d202-47fc-4405-873a-cab67cc5f1b2">Excel Chart Template</TemplateTemplateType>
    <CampaignTagsTaxHTField0 xmlns="6d93d202-47fc-4405-873a-cab67cc5f1b2">
      <Terms xmlns="http://schemas.microsoft.com/office/infopath/2007/PartnerControls"/>
    </CampaignTagsTaxHTField0>
    <TPNamespace xmlns="6d93d202-47fc-4405-873a-cab67cc5f1b2" xsi:nil="true"/>
    <LocOverallPreviewStatusLookup xmlns="6d93d202-47fc-4405-873a-cab67cc5f1b2" xsi:nil="true"/>
    <TaxCatchAll xmlns="6d93d202-47fc-4405-873a-cab67cc5f1b2"/>
    <Markets xmlns="6d93d202-47fc-4405-873a-cab67cc5f1b2"/>
    <UAProjectedTotalWords xmlns="6d93d202-47fc-4405-873a-cab67cc5f1b2" xsi:nil="true"/>
    <IntlLangReview xmlns="6d93d202-47fc-4405-873a-cab67cc5f1b2" xsi:nil="true"/>
    <OutputCachingOn xmlns="6d93d202-47fc-4405-873a-cab67cc5f1b2">false</OutputCachingOn>
    <AverageRating xmlns="6d93d202-47fc-4405-873a-cab67cc5f1b2" xsi:nil="true"/>
    <APAuthor xmlns="6d93d202-47fc-4405-873a-cab67cc5f1b2">
      <UserInfo>
        <DisplayName>REDMOND\matthos</DisplayName>
        <AccountId>59</AccountId>
        <AccountType/>
      </UserInfo>
    </APAuthor>
    <LocManualTestRequired xmlns="6d93d202-47fc-4405-873a-cab67cc5f1b2">false</LocManualTestRequired>
    <TPCommandLine xmlns="6d93d202-47fc-4405-873a-cab67cc5f1b2" xsi:nil="true"/>
    <TPAppVersion xmlns="6d93d202-47fc-4405-873a-cab67cc5f1b2" xsi:nil="true"/>
    <EditorialStatus xmlns="6d93d202-47fc-4405-873a-cab67cc5f1b2">Complete</EditorialStatus>
    <LastModifiedDateTime xmlns="6d93d202-47fc-4405-873a-cab67cc5f1b2" xsi:nil="true"/>
    <ScenarioTagsTaxHTField0 xmlns="6d93d202-47fc-4405-873a-cab67cc5f1b2">
      <Terms xmlns="http://schemas.microsoft.com/office/infopath/2007/PartnerControls"/>
    </ScenarioTagsTaxHTField0>
    <LocProcessedForMarketsLookup xmlns="6d93d202-47fc-4405-873a-cab67cc5f1b2" xsi:nil="true"/>
    <TPLaunchHelpLinkType xmlns="6d93d202-47fc-4405-873a-cab67cc5f1b2">Template</TPLaunchHelpLinkType>
    <OriginalRelease xmlns="6d93d202-47fc-4405-873a-cab67cc5f1b2">15</OriginalRelease>
    <LocalizationTagsTaxHTField0 xmlns="6d93d202-47fc-4405-873a-cab67cc5f1b2">
      <Terms xmlns="http://schemas.microsoft.com/office/infopath/2007/PartnerControls"/>
    </LocalizationTagsTaxHTField0>
    <UACurrentWords xmlns="6d93d202-47fc-4405-873a-cab67cc5f1b2" xsi:nil="true"/>
    <ArtSampleDocs xmlns="6d93d202-47fc-4405-873a-cab67cc5f1b2" xsi:nil="true"/>
    <UALocRecommendation xmlns="6d93d202-47fc-4405-873a-cab67cc5f1b2">Localize</UALocRecommendation>
    <Manager xmlns="6d93d202-47fc-4405-873a-cab67cc5f1b2" xsi:nil="true"/>
    <LocOverallHandbackStatusLookup xmlns="6d93d202-47fc-4405-873a-cab67cc5f1b2" xsi:nil="true"/>
    <ShowIn xmlns="6d93d202-47fc-4405-873a-cab67cc5f1b2">Show everywhere</ShowIn>
    <UANotes xmlns="6d93d202-47fc-4405-873a-cab67cc5f1b2" xsi:nil="true"/>
    <InternalTagsTaxHTField0 xmlns="6d93d202-47fc-4405-873a-cab67cc5f1b2">
      <Terms xmlns="http://schemas.microsoft.com/office/infopath/2007/PartnerControls"/>
    </InternalTagsTaxHTField0>
    <CSXHash xmlns="6d93d202-47fc-4405-873a-cab67cc5f1b2" xsi:nil="true"/>
    <VoteCount xmlns="6d93d202-47fc-4405-873a-cab67cc5f1b2" xsi:nil="true"/>
    <Component xmlns="64acb2c5-0a2b-4bda-bd34-58e36cbb80d2" xsi:nil="true"/>
    <LocMarketGroupTiers2 xmlns="6d93d202-47fc-4405-873a-cab67cc5f1b2" xsi:nil="true"/>
    <Description0 xmlns="64acb2c5-0a2b-4bda-bd34-58e36cbb80d2" xsi:nil="true"/>
  </documentManagement>
</p:properties>
</file>

<file path=customXml/itemProps1.xml><?xml version="1.0" encoding="utf-8"?>
<ds:datastoreItem xmlns:ds="http://schemas.openxmlformats.org/officeDocument/2006/customXml" ds:itemID="{E62A1E02-192E-4108-AC42-DDB7C30B7B2F}">
  <ds:schemaRefs>
    <ds:schemaRef ds:uri="http://schemas.microsoft.com/sharepoint/v3/contenttype/forms"/>
  </ds:schemaRefs>
</ds:datastoreItem>
</file>

<file path=customXml/itemProps2.xml><?xml version="1.0" encoding="utf-8"?>
<ds:datastoreItem xmlns:ds="http://schemas.openxmlformats.org/officeDocument/2006/customXml" ds:itemID="{9DB3B0CA-31CD-4DEF-8E4F-645622FA8F3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d93d202-47fc-4405-873a-cab67cc5f1b2"/>
    <ds:schemaRef ds:uri="64acb2c5-0a2b-4bda-bd34-58e36cbb80d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A0A8440-9EDC-4373-879C-52032D13F477}">
  <ds:schemaRefs>
    <ds:schemaRef ds:uri="http://purl.org/dc/dcmitype/"/>
    <ds:schemaRef ds:uri="http://purl.org/dc/elements/1.1/"/>
    <ds:schemaRef ds:uri="http://schemas.microsoft.com/office/2006/metadata/properties"/>
    <ds:schemaRef ds:uri="http://schemas.microsoft.com/office/2006/documentManagement/types"/>
    <ds:schemaRef ds:uri="http://schemas.microsoft.com/office/infopath/2007/PartnerControls"/>
    <ds:schemaRef ds:uri="http://purl.org/dc/terms/"/>
    <ds:schemaRef ds:uri="http://www.w3.org/XML/1998/namespace"/>
    <ds:schemaRef ds:uri="6d93d202-47fc-4405-873a-cab67cc5f1b2"/>
    <ds:schemaRef ds:uri="http://schemas.openxmlformats.org/package/2006/metadata/core-properties"/>
    <ds:schemaRef ds:uri="64acb2c5-0a2b-4bda-bd34-58e36cbb80d2"/>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3</vt:i4>
      </vt:variant>
    </vt:vector>
  </HeadingPairs>
  <TitlesOfParts>
    <vt:vector size="10" baseType="lpstr">
      <vt:lpstr>ANNUAL BUDGET</vt:lpstr>
      <vt:lpstr>ANNUAL RATES</vt:lpstr>
      <vt:lpstr>LISTE</vt:lpstr>
      <vt:lpstr>PERIODE PAYMENT</vt:lpstr>
      <vt:lpstr>BD_Expenses Entry</vt:lpstr>
      <vt:lpstr>BD_Foster</vt:lpstr>
      <vt:lpstr>BD_Clients</vt:lpstr>
      <vt:lpstr>AccountList</vt:lpstr>
      <vt:lpstr>'ANNUAL BUDGET'!Print_Area</vt:lpstr>
      <vt:lpstr>'ANNUAL RATES'!Print_Area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All in one money tracker</dc:title>
  <dc:creator>Josée Martin</dc:creator>
  <cp:lastModifiedBy>Josee Martin</cp:lastModifiedBy>
  <cp:lastPrinted>2022-03-12T16:47:27Z</cp:lastPrinted>
  <dcterms:created xsi:type="dcterms:W3CDTF">2012-04-20T19:50:26Z</dcterms:created>
  <dcterms:modified xsi:type="dcterms:W3CDTF">2022-03-12T18:47:57Z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nternalTags">
    <vt:lpwstr/>
  </property>
  <property fmtid="{D5CDD505-2E9C-101B-9397-08002B2CF9AE}" pid="3" name="ContentTypeId">
    <vt:lpwstr>0x01010069924D1ECC420D47A2456556BC94F7370400BDF4491DEA4973499845289601F88B9F</vt:lpwstr>
  </property>
  <property fmtid="{D5CDD505-2E9C-101B-9397-08002B2CF9AE}" pid="4" name="FeatureTags">
    <vt:lpwstr/>
  </property>
  <property fmtid="{D5CDD505-2E9C-101B-9397-08002B2CF9AE}" pid="5" name="LocalizationTags">
    <vt:lpwstr/>
  </property>
  <property fmtid="{D5CDD505-2E9C-101B-9397-08002B2CF9AE}" pid="6" name="CampaignTags">
    <vt:lpwstr/>
  </property>
  <property fmtid="{D5CDD505-2E9C-101B-9397-08002B2CF9AE}" pid="7" name="ScenarioTags">
    <vt:lpwstr/>
  </property>
</Properties>
</file>