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srvcitrix04\documents$\a.gaigne\Downloads\"/>
    </mc:Choice>
  </mc:AlternateContent>
  <xr:revisionPtr revIDLastSave="0" documentId="14_{B60CCA50-2EBE-4B71-9AB4-3219D44352E5}" xr6:coauthVersionLast="45" xr6:coauthVersionMax="45" xr10:uidLastSave="{00000000-0000-0000-0000-000000000000}"/>
  <bookViews>
    <workbookView xWindow="-108" yWindow="-108" windowWidth="23256" windowHeight="12600" xr2:uid="{78E4CAD3-E897-4042-A9CB-ACE55E1A8BA2}"/>
  </bookViews>
  <sheets>
    <sheet name="stats_glob" sheetId="1" r:id="rId1"/>
    <sheet name="Agence_A" sheetId="2" r:id="rId2"/>
    <sheet name="Agence_B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4" i="1" l="1"/>
  <c r="G6" i="1"/>
  <c r="F6" i="1"/>
</calcChain>
</file>

<file path=xl/sharedStrings.xml><?xml version="1.0" encoding="utf-8"?>
<sst xmlns="http://schemas.openxmlformats.org/spreadsheetml/2006/main" count="83" uniqueCount="54">
  <si>
    <t>Agence</t>
  </si>
  <si>
    <t>Reg_Dou</t>
  </si>
  <si>
    <t>Qté_Reg_Dou</t>
  </si>
  <si>
    <t>%_Reg_Dou</t>
  </si>
  <si>
    <t>Moy_Art</t>
  </si>
  <si>
    <t>Moy_Val</t>
  </si>
  <si>
    <t>Moy_DD</t>
  </si>
  <si>
    <t>Moy_AT</t>
  </si>
  <si>
    <t>Moy_TVA</t>
  </si>
  <si>
    <t>Moy_Caution</t>
  </si>
  <si>
    <t>GB</t>
  </si>
  <si>
    <t>DAP1</t>
  </si>
  <si>
    <t>DDP2</t>
  </si>
  <si>
    <t>EXW3</t>
  </si>
  <si>
    <t>ORDRE</t>
  </si>
  <si>
    <t>DATEDECLARATION</t>
  </si>
  <si>
    <t>OPERATEUR</t>
  </si>
  <si>
    <t>REGDOU</t>
  </si>
  <si>
    <t>CUMPRIXNET</t>
  </si>
  <si>
    <t>DOUCAUTION</t>
  </si>
  <si>
    <t>PAYCLIFOUCODE</t>
  </si>
  <si>
    <t>EXPIMPNOM</t>
  </si>
  <si>
    <t>CDLVINCO</t>
  </si>
  <si>
    <t>DOUDROITS</t>
  </si>
  <si>
    <t>DOUDUMP</t>
  </si>
  <si>
    <t>DOUTAXES</t>
  </si>
  <si>
    <t>DOUTAXENONSUSP</t>
  </si>
  <si>
    <t>DOUTVA</t>
  </si>
  <si>
    <t>INDEXAI2</t>
  </si>
  <si>
    <t>DOULIQUIDATION</t>
  </si>
  <si>
    <t>NOMBREITEMS</t>
  </si>
  <si>
    <t>x</t>
  </si>
  <si>
    <t>y</t>
  </si>
  <si>
    <t>martin</t>
  </si>
  <si>
    <t>pierre</t>
  </si>
  <si>
    <t>paul</t>
  </si>
  <si>
    <t>jacques</t>
  </si>
  <si>
    <t>dupont</t>
  </si>
  <si>
    <t>d</t>
  </si>
  <si>
    <t>v</t>
  </si>
  <si>
    <t>col D convertie</t>
  </si>
  <si>
    <t>moyenne col Q</t>
  </si>
  <si>
    <t>moyenne col E</t>
  </si>
  <si>
    <t>moyenne col J</t>
  </si>
  <si>
    <t>moyenne col K+L+M</t>
  </si>
  <si>
    <t>moyenne col N uniquement si col O = 0</t>
  </si>
  <si>
    <t>Agence A</t>
  </si>
  <si>
    <t>export définitif</t>
  </si>
  <si>
    <t>import définitif</t>
  </si>
  <si>
    <t>total</t>
  </si>
  <si>
    <t>moyenne col F</t>
  </si>
  <si>
    <t>Agence B</t>
  </si>
  <si>
    <t>Total</t>
  </si>
  <si>
    <t xml:space="preserve">import définitif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</si>
</sst>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FEC1EC-EAAF-4AFB-BCC5-8251A91241C5}">
  <dimension ref="A1:J14"/>
  <sheetViews>
    <sheetView tabSelected="1" workbookViewId="0">
      <selection activeCell="I16" sqref="I16"/>
    </sheetView>
  </sheetViews>
  <sheetFormatPr baseColWidth="10" defaultRowHeight="14.4" x14ac:dyDescent="0.3"/>
  <cols>
    <col min="2" max="2" width="13.21875" bestFit="1" customWidth="1"/>
    <col min="3" max="3" width="13.6640625" customWidth="1"/>
    <col min="5" max="5" width="13.21875" bestFit="1" customWidth="1"/>
    <col min="6" max="6" width="12.88671875" bestFit="1" customWidth="1"/>
    <col min="7" max="7" width="12.5546875" bestFit="1" customWidth="1"/>
    <col min="8" max="8" width="17.5546875" bestFit="1" customWidth="1"/>
    <col min="9" max="9" width="33" bestFit="1" customWidth="1"/>
  </cols>
  <sheetData>
    <row r="1" spans="1:10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3">
      <c r="B2" t="s">
        <v>40</v>
      </c>
      <c r="E2" t="s">
        <v>41</v>
      </c>
      <c r="F2" t="s">
        <v>42</v>
      </c>
      <c r="G2" t="s">
        <v>43</v>
      </c>
      <c r="H2" t="s">
        <v>44</v>
      </c>
      <c r="I2" t="s">
        <v>45</v>
      </c>
      <c r="J2" t="s">
        <v>50</v>
      </c>
    </row>
    <row r="4" spans="1:10" x14ac:dyDescent="0.3">
      <c r="A4" t="s">
        <v>46</v>
      </c>
      <c r="B4" t="s">
        <v>47</v>
      </c>
      <c r="C4">
        <v>2</v>
      </c>
      <c r="D4">
        <v>66</v>
      </c>
      <c r="E4">
        <v>3</v>
      </c>
      <c r="F4">
        <v>16850</v>
      </c>
      <c r="G4">
        <v>0</v>
      </c>
      <c r="H4">
        <v>6.5</v>
      </c>
      <c r="I4">
        <v>1481.5</v>
      </c>
      <c r="J4">
        <v>0</v>
      </c>
    </row>
    <row r="5" spans="1:10" x14ac:dyDescent="0.3">
      <c r="B5" t="s">
        <v>48</v>
      </c>
      <c r="C5">
        <v>1</v>
      </c>
      <c r="D5">
        <v>33</v>
      </c>
      <c r="E5">
        <v>2</v>
      </c>
      <c r="F5">
        <v>15125</v>
      </c>
      <c r="G5">
        <v>7</v>
      </c>
      <c r="H5">
        <v>14</v>
      </c>
      <c r="I5">
        <v>3189</v>
      </c>
      <c r="J5">
        <v>0</v>
      </c>
    </row>
    <row r="6" spans="1:10" x14ac:dyDescent="0.3">
      <c r="B6" t="s">
        <v>49</v>
      </c>
      <c r="C6">
        <v>3</v>
      </c>
      <c r="E6">
        <v>2.5</v>
      </c>
      <c r="F6">
        <f>(F5+F4)/C6</f>
        <v>10658.333333333334</v>
      </c>
      <c r="G6">
        <f>(G5+G4)/C6</f>
        <v>2.3333333333333335</v>
      </c>
      <c r="H6">
        <v>9</v>
      </c>
      <c r="I6">
        <v>2050.67</v>
      </c>
      <c r="J6">
        <v>0</v>
      </c>
    </row>
    <row r="8" spans="1:10" x14ac:dyDescent="0.3">
      <c r="A8" t="s">
        <v>51</v>
      </c>
      <c r="B8" t="s">
        <v>47</v>
      </c>
      <c r="C8">
        <v>1</v>
      </c>
      <c r="D8">
        <v>50</v>
      </c>
      <c r="E8">
        <v>1</v>
      </c>
      <c r="F8">
        <v>14800</v>
      </c>
      <c r="G8">
        <v>0</v>
      </c>
      <c r="H8">
        <v>13</v>
      </c>
      <c r="I8">
        <v>2963</v>
      </c>
      <c r="J8">
        <v>0</v>
      </c>
    </row>
    <row r="9" spans="1:10" x14ac:dyDescent="0.3">
      <c r="B9" t="s">
        <v>48</v>
      </c>
      <c r="C9">
        <v>1</v>
      </c>
      <c r="D9">
        <v>50</v>
      </c>
      <c r="E9">
        <v>1</v>
      </c>
      <c r="F9">
        <v>18900</v>
      </c>
      <c r="G9">
        <v>0</v>
      </c>
      <c r="H9">
        <v>0</v>
      </c>
      <c r="I9">
        <v>0</v>
      </c>
      <c r="J9">
        <v>0</v>
      </c>
    </row>
    <row r="10" spans="1:10" x14ac:dyDescent="0.3">
      <c r="B10" t="s">
        <v>49</v>
      </c>
      <c r="C10">
        <v>2</v>
      </c>
      <c r="E10">
        <v>1</v>
      </c>
      <c r="F10">
        <v>16850</v>
      </c>
      <c r="G10">
        <v>0</v>
      </c>
      <c r="H10">
        <v>7.5</v>
      </c>
      <c r="I10">
        <v>1481.5</v>
      </c>
      <c r="J10">
        <v>0</v>
      </c>
    </row>
    <row r="12" spans="1:10" x14ac:dyDescent="0.3">
      <c r="A12" t="s">
        <v>52</v>
      </c>
      <c r="B12" t="s">
        <v>47</v>
      </c>
      <c r="C12">
        <v>3</v>
      </c>
      <c r="D12">
        <v>60</v>
      </c>
      <c r="E12">
        <v>4</v>
      </c>
      <c r="F12">
        <v>31650</v>
      </c>
      <c r="G12">
        <v>0</v>
      </c>
      <c r="H12">
        <v>19.5</v>
      </c>
      <c r="I12">
        <v>4444.5</v>
      </c>
      <c r="J12">
        <v>0</v>
      </c>
    </row>
    <row r="13" spans="1:10" x14ac:dyDescent="0.3">
      <c r="B13" t="s">
        <v>53</v>
      </c>
      <c r="C13">
        <v>2</v>
      </c>
      <c r="D13">
        <v>40</v>
      </c>
      <c r="E13">
        <v>3</v>
      </c>
      <c r="F13">
        <v>34025</v>
      </c>
      <c r="G13">
        <v>7</v>
      </c>
      <c r="H13">
        <v>14</v>
      </c>
      <c r="I13">
        <v>3189</v>
      </c>
      <c r="J13">
        <v>0</v>
      </c>
    </row>
    <row r="14" spans="1:10" x14ac:dyDescent="0.3">
      <c r="B14" t="s">
        <v>49</v>
      </c>
      <c r="C14">
        <v>5</v>
      </c>
      <c r="E14">
        <v>1.4</v>
      </c>
      <c r="F14">
        <f>(F12+F13)/C14</f>
        <v>13135</v>
      </c>
      <c r="G14">
        <v>1.4</v>
      </c>
      <c r="H14">
        <v>6.7</v>
      </c>
      <c r="I14">
        <v>1526.7</v>
      </c>
      <c r="J14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E8890C-A3F2-4F1A-99E2-9457B87219A4}">
  <dimension ref="A1:Q4"/>
  <sheetViews>
    <sheetView workbookViewId="0">
      <selection activeCell="P6" sqref="P6"/>
    </sheetView>
  </sheetViews>
  <sheetFormatPr baseColWidth="10" defaultRowHeight="14.4" x14ac:dyDescent="0.3"/>
  <sheetData>
    <row r="1" spans="1:17" x14ac:dyDescent="0.3">
      <c r="A1" t="s">
        <v>14</v>
      </c>
      <c r="B1" t="s">
        <v>15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  <c r="H1" t="s">
        <v>21</v>
      </c>
      <c r="I1" t="s">
        <v>22</v>
      </c>
      <c r="J1" t="s">
        <v>23</v>
      </c>
      <c r="K1" t="s">
        <v>24</v>
      </c>
      <c r="L1" t="s">
        <v>25</v>
      </c>
      <c r="M1" t="s">
        <v>26</v>
      </c>
      <c r="N1" t="s">
        <v>27</v>
      </c>
      <c r="O1" t="s">
        <v>28</v>
      </c>
      <c r="P1" t="s">
        <v>29</v>
      </c>
      <c r="Q1" t="s">
        <v>30</v>
      </c>
    </row>
    <row r="2" spans="1:17" x14ac:dyDescent="0.3">
      <c r="A2">
        <v>1</v>
      </c>
      <c r="B2" s="1">
        <v>44294</v>
      </c>
      <c r="C2" t="s">
        <v>34</v>
      </c>
      <c r="D2">
        <v>10</v>
      </c>
      <c r="E2">
        <v>14800</v>
      </c>
      <c r="F2">
        <v>0</v>
      </c>
      <c r="G2" t="s">
        <v>10</v>
      </c>
      <c r="H2" t="s">
        <v>31</v>
      </c>
      <c r="I2" t="s">
        <v>12</v>
      </c>
      <c r="J2">
        <v>0</v>
      </c>
      <c r="K2">
        <v>0</v>
      </c>
      <c r="L2">
        <v>13</v>
      </c>
      <c r="M2">
        <v>0</v>
      </c>
      <c r="N2">
        <v>2963</v>
      </c>
      <c r="O2">
        <v>0</v>
      </c>
      <c r="P2">
        <v>2976</v>
      </c>
      <c r="Q2">
        <v>5</v>
      </c>
    </row>
    <row r="3" spans="1:17" x14ac:dyDescent="0.3">
      <c r="A3">
        <v>2</v>
      </c>
      <c r="B3" s="1">
        <v>44293</v>
      </c>
      <c r="C3" t="s">
        <v>35</v>
      </c>
      <c r="D3">
        <v>10</v>
      </c>
      <c r="E3">
        <v>18900</v>
      </c>
      <c r="F3">
        <v>0</v>
      </c>
      <c r="G3" t="s">
        <v>10</v>
      </c>
      <c r="H3" t="s">
        <v>32</v>
      </c>
      <c r="I3" t="s">
        <v>12</v>
      </c>
      <c r="J3">
        <v>0</v>
      </c>
      <c r="K3">
        <v>0</v>
      </c>
      <c r="L3">
        <v>0</v>
      </c>
      <c r="M3">
        <v>0</v>
      </c>
      <c r="N3">
        <v>3780</v>
      </c>
      <c r="O3">
        <v>6</v>
      </c>
      <c r="P3">
        <v>3780</v>
      </c>
      <c r="Q3">
        <v>1</v>
      </c>
    </row>
    <row r="4" spans="1:17" x14ac:dyDescent="0.3">
      <c r="A4">
        <v>3</v>
      </c>
      <c r="B4" s="1">
        <v>44294</v>
      </c>
      <c r="C4" t="s">
        <v>36</v>
      </c>
      <c r="D4">
        <v>40</v>
      </c>
      <c r="E4">
        <v>15125</v>
      </c>
      <c r="F4">
        <v>0</v>
      </c>
      <c r="G4" t="s">
        <v>10</v>
      </c>
      <c r="H4" t="s">
        <v>31</v>
      </c>
      <c r="I4" t="s">
        <v>13</v>
      </c>
      <c r="J4">
        <v>7</v>
      </c>
      <c r="K4">
        <v>0</v>
      </c>
      <c r="L4">
        <v>14</v>
      </c>
      <c r="M4">
        <v>0</v>
      </c>
      <c r="N4">
        <v>3189</v>
      </c>
      <c r="O4">
        <v>0</v>
      </c>
      <c r="P4">
        <v>3210</v>
      </c>
      <c r="Q4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662776-5E21-490E-B328-66A2FA853384}">
  <dimension ref="A1:Q3"/>
  <sheetViews>
    <sheetView workbookViewId="0">
      <selection activeCell="B29" sqref="B29"/>
    </sheetView>
  </sheetViews>
  <sheetFormatPr baseColWidth="10" defaultRowHeight="14.4" x14ac:dyDescent="0.3"/>
  <sheetData>
    <row r="1" spans="1:17" x14ac:dyDescent="0.3">
      <c r="A1" t="s">
        <v>14</v>
      </c>
      <c r="B1" t="s">
        <v>15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  <c r="H1" t="s">
        <v>21</v>
      </c>
      <c r="I1" t="s">
        <v>22</v>
      </c>
      <c r="J1" t="s">
        <v>23</v>
      </c>
      <c r="K1" t="s">
        <v>24</v>
      </c>
      <c r="L1" t="s">
        <v>25</v>
      </c>
      <c r="M1" t="s">
        <v>26</v>
      </c>
      <c r="N1" t="s">
        <v>27</v>
      </c>
      <c r="O1" t="s">
        <v>28</v>
      </c>
      <c r="P1" t="s">
        <v>29</v>
      </c>
      <c r="Q1" t="s">
        <v>30</v>
      </c>
    </row>
    <row r="2" spans="1:17" x14ac:dyDescent="0.3">
      <c r="A2">
        <v>3</v>
      </c>
      <c r="B2" s="1">
        <v>44294</v>
      </c>
      <c r="C2" t="s">
        <v>33</v>
      </c>
      <c r="D2">
        <v>10</v>
      </c>
      <c r="E2">
        <v>14800</v>
      </c>
      <c r="F2">
        <v>0</v>
      </c>
      <c r="G2" t="s">
        <v>10</v>
      </c>
      <c r="H2" t="s">
        <v>38</v>
      </c>
      <c r="I2" t="s">
        <v>11</v>
      </c>
      <c r="J2">
        <v>0</v>
      </c>
      <c r="K2">
        <v>0</v>
      </c>
      <c r="L2">
        <v>13</v>
      </c>
      <c r="M2">
        <v>0</v>
      </c>
      <c r="N2">
        <v>2963</v>
      </c>
      <c r="O2">
        <v>0</v>
      </c>
      <c r="P2">
        <v>2976</v>
      </c>
      <c r="Q2">
        <v>1</v>
      </c>
    </row>
    <row r="3" spans="1:17" x14ac:dyDescent="0.3">
      <c r="A3">
        <v>4</v>
      </c>
      <c r="B3" s="1">
        <v>44293</v>
      </c>
      <c r="C3" t="s">
        <v>37</v>
      </c>
      <c r="D3">
        <v>40</v>
      </c>
      <c r="E3">
        <v>18900</v>
      </c>
      <c r="F3">
        <v>0</v>
      </c>
      <c r="G3" t="s">
        <v>10</v>
      </c>
      <c r="H3" t="s">
        <v>39</v>
      </c>
      <c r="I3" t="s">
        <v>12</v>
      </c>
      <c r="J3">
        <v>0</v>
      </c>
      <c r="K3">
        <v>0</v>
      </c>
      <c r="L3">
        <v>0</v>
      </c>
      <c r="M3">
        <v>0</v>
      </c>
      <c r="N3">
        <v>3780</v>
      </c>
      <c r="O3">
        <v>6</v>
      </c>
      <c r="P3">
        <v>3780</v>
      </c>
      <c r="Q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stats_glob</vt:lpstr>
      <vt:lpstr>Agence_A</vt:lpstr>
      <vt:lpstr>Agence_B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GAIGNE | BBL Transport</dc:creator>
  <cp:lastModifiedBy>Alexandre GAIGNE | BBL Transport</cp:lastModifiedBy>
  <dcterms:created xsi:type="dcterms:W3CDTF">2021-05-01T18:22:16Z</dcterms:created>
  <dcterms:modified xsi:type="dcterms:W3CDTF">2021-05-01T18:56:57Z</dcterms:modified>
</cp:coreProperties>
</file>