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cddi\OneDrive\Bureau\"/>
    </mc:Choice>
  </mc:AlternateContent>
  <bookViews>
    <workbookView xWindow="0" yWindow="0" windowWidth="21600" windowHeight="10428" tabRatio="597" activeTab="1"/>
  </bookViews>
  <sheets>
    <sheet name="No_CELL" sheetId="30" r:id="rId1"/>
    <sheet name="BDD_TESTC" sheetId="29" r:id="rId2"/>
    <sheet name="STR8TEST" sheetId="6" r:id="rId3"/>
    <sheet name="SIGNATURE8TEST" sheetId="26" r:id="rId4"/>
  </sheets>
  <definedNames>
    <definedName name="nomFeuilles">GET.WORKBOOK(1)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29" l="1"/>
  <c r="B10" i="29"/>
  <c r="C9" i="29"/>
  <c r="K6" i="30"/>
  <c r="K22" i="30"/>
  <c r="K38" i="30"/>
  <c r="K32" i="30"/>
  <c r="K29" i="30"/>
  <c r="K11" i="30"/>
  <c r="K27" i="30"/>
  <c r="K4" i="30"/>
  <c r="K36" i="30"/>
  <c r="K25" i="30"/>
  <c r="K14" i="30"/>
  <c r="K16" i="30"/>
  <c r="K3" i="30"/>
  <c r="K35" i="30"/>
  <c r="K13" i="30"/>
  <c r="K18" i="30"/>
  <c r="K34" i="30"/>
  <c r="K21" i="30"/>
  <c r="K23" i="30"/>
  <c r="K28" i="30"/>
  <c r="K10" i="30"/>
  <c r="K26" i="30"/>
  <c r="K8" i="30"/>
  <c r="K40" i="30"/>
  <c r="K37" i="30"/>
  <c r="K15" i="30"/>
  <c r="K31" i="30"/>
  <c r="K12" i="30"/>
  <c r="K5" i="30"/>
  <c r="K33" i="30"/>
  <c r="K30" i="30"/>
  <c r="K9" i="30"/>
  <c r="K19" i="30"/>
  <c r="K20" i="30"/>
  <c r="K2" i="30"/>
  <c r="K24" i="30"/>
  <c r="K7" i="30"/>
  <c r="K39" i="30"/>
  <c r="K17" i="30"/>
  <c r="B6" i="30" l="1"/>
  <c r="D10" i="29" l="1"/>
  <c r="E10" i="29"/>
  <c r="F10" i="29"/>
  <c r="G10" i="29"/>
  <c r="H10" i="29"/>
  <c r="I10" i="29"/>
  <c r="J10" i="29"/>
  <c r="K10" i="29"/>
  <c r="L10" i="29"/>
  <c r="M10" i="29"/>
  <c r="N10" i="29"/>
  <c r="D11" i="29"/>
  <c r="E11" i="29"/>
  <c r="F11" i="29"/>
  <c r="G11" i="29"/>
  <c r="H11" i="29"/>
  <c r="I11" i="29"/>
  <c r="J11" i="29"/>
  <c r="K11" i="29"/>
  <c r="L11" i="29"/>
  <c r="M11" i="29"/>
  <c r="N11" i="29"/>
  <c r="E12" i="29"/>
  <c r="F12" i="29"/>
  <c r="G12" i="29"/>
  <c r="H12" i="29"/>
  <c r="I12" i="29"/>
  <c r="J12" i="29"/>
  <c r="K12" i="29"/>
  <c r="L12" i="29"/>
  <c r="M12" i="29"/>
  <c r="N12" i="29"/>
  <c r="D13" i="29"/>
  <c r="E13" i="29"/>
  <c r="F13" i="29"/>
  <c r="G13" i="29"/>
  <c r="H13" i="29"/>
  <c r="I13" i="29"/>
  <c r="J13" i="29"/>
  <c r="K13" i="29"/>
  <c r="L13" i="29"/>
  <c r="M13" i="29"/>
  <c r="N13" i="29"/>
  <c r="D14" i="29"/>
  <c r="E14" i="29"/>
  <c r="F14" i="29"/>
  <c r="G14" i="29"/>
  <c r="H14" i="29"/>
  <c r="I14" i="29"/>
  <c r="J14" i="29"/>
  <c r="K14" i="29"/>
  <c r="L14" i="29"/>
  <c r="M14" i="29"/>
  <c r="N14" i="29"/>
  <c r="D15" i="29"/>
  <c r="E15" i="29"/>
  <c r="F15" i="29"/>
  <c r="G15" i="29"/>
  <c r="H15" i="29"/>
  <c r="I15" i="29"/>
  <c r="J15" i="29"/>
  <c r="K15" i="29"/>
  <c r="L15" i="29"/>
  <c r="M15" i="29"/>
  <c r="N15" i="29"/>
  <c r="D16" i="29"/>
  <c r="E16" i="29"/>
  <c r="F16" i="29"/>
  <c r="G16" i="29"/>
  <c r="H16" i="29"/>
  <c r="I16" i="29"/>
  <c r="J16" i="29"/>
  <c r="K16" i="29"/>
  <c r="L16" i="29"/>
  <c r="M16" i="29"/>
  <c r="N16" i="29"/>
  <c r="D17" i="29"/>
  <c r="E17" i="29"/>
  <c r="F17" i="29"/>
  <c r="G17" i="29"/>
  <c r="H17" i="29"/>
  <c r="I17" i="29"/>
  <c r="J17" i="29"/>
  <c r="K17" i="29"/>
  <c r="L17" i="29"/>
  <c r="M17" i="29"/>
  <c r="N17" i="29"/>
  <c r="D18" i="29"/>
  <c r="E18" i="29"/>
  <c r="F18" i="29"/>
  <c r="G18" i="29"/>
  <c r="H18" i="29"/>
  <c r="I18" i="29"/>
  <c r="J18" i="29"/>
  <c r="K18" i="29"/>
  <c r="L18" i="29"/>
  <c r="M18" i="29"/>
  <c r="N18" i="29"/>
  <c r="D19" i="29"/>
  <c r="E19" i="29"/>
  <c r="F19" i="29"/>
  <c r="G19" i="29"/>
  <c r="H19" i="29"/>
  <c r="I19" i="29"/>
  <c r="J19" i="29"/>
  <c r="K19" i="29"/>
  <c r="L19" i="29"/>
  <c r="M19" i="29"/>
  <c r="N19" i="29"/>
  <c r="D20" i="29"/>
  <c r="E20" i="29"/>
  <c r="F20" i="29"/>
  <c r="G20" i="29"/>
  <c r="H20" i="29"/>
  <c r="I20" i="29"/>
  <c r="J20" i="29"/>
  <c r="K20" i="29"/>
  <c r="L20" i="29"/>
  <c r="M20" i="29"/>
  <c r="N20" i="29"/>
  <c r="D21" i="29"/>
  <c r="E21" i="29"/>
  <c r="F21" i="29"/>
  <c r="G21" i="29"/>
  <c r="H21" i="29"/>
  <c r="I21" i="29"/>
  <c r="J21" i="29"/>
  <c r="K21" i="29"/>
  <c r="L21" i="29"/>
  <c r="M21" i="29"/>
  <c r="N21" i="29"/>
  <c r="D22" i="29"/>
  <c r="E22" i="29"/>
  <c r="F22" i="29"/>
  <c r="G22" i="29"/>
  <c r="H22" i="29"/>
  <c r="I22" i="29"/>
  <c r="J22" i="29"/>
  <c r="K22" i="29"/>
  <c r="L22" i="29"/>
  <c r="M22" i="29"/>
  <c r="N22" i="29"/>
  <c r="D23" i="29"/>
  <c r="E23" i="29"/>
  <c r="F23" i="29"/>
  <c r="G23" i="29"/>
  <c r="H23" i="29"/>
  <c r="I23" i="29"/>
  <c r="J23" i="29"/>
  <c r="K23" i="29"/>
  <c r="L23" i="29"/>
  <c r="M23" i="29"/>
  <c r="N23" i="29"/>
  <c r="D24" i="29"/>
  <c r="E24" i="29"/>
  <c r="F24" i="29"/>
  <c r="G24" i="29"/>
  <c r="H24" i="29"/>
  <c r="I24" i="29"/>
  <c r="J24" i="29"/>
  <c r="K24" i="29"/>
  <c r="L24" i="29"/>
  <c r="M24" i="29"/>
  <c r="N24" i="29"/>
  <c r="D25" i="29"/>
  <c r="E25" i="29"/>
  <c r="F25" i="29"/>
  <c r="G25" i="29"/>
  <c r="H25" i="29"/>
  <c r="I25" i="29"/>
  <c r="J25" i="29"/>
  <c r="K25" i="29"/>
  <c r="L25" i="29"/>
  <c r="M25" i="29"/>
  <c r="N25" i="29"/>
  <c r="D26" i="29"/>
  <c r="E26" i="29"/>
  <c r="F26" i="29"/>
  <c r="G26" i="29"/>
  <c r="H26" i="29"/>
  <c r="I26" i="29"/>
  <c r="J26" i="29"/>
  <c r="K26" i="29"/>
  <c r="L26" i="29"/>
  <c r="M26" i="29"/>
  <c r="N26" i="29"/>
  <c r="E9" i="29"/>
  <c r="F9" i="29"/>
  <c r="G9" i="29"/>
  <c r="H9" i="29"/>
  <c r="I9" i="29"/>
  <c r="J9" i="29"/>
  <c r="K9" i="29"/>
  <c r="L9" i="29"/>
  <c r="M9" i="29"/>
  <c r="N9" i="29"/>
  <c r="D9" i="29"/>
  <c r="C10" i="29"/>
  <c r="C11" i="29"/>
  <c r="C12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B11" i="29"/>
  <c r="B12" i="29"/>
  <c r="B13" i="29"/>
  <c r="B14" i="29"/>
  <c r="B15" i="29"/>
  <c r="B16" i="29"/>
  <c r="B17" i="29"/>
  <c r="B18" i="29"/>
  <c r="B19" i="29"/>
  <c r="B20" i="29"/>
  <c r="B21" i="29"/>
  <c r="B22" i="29"/>
  <c r="B23" i="29"/>
  <c r="B24" i="29"/>
  <c r="B25" i="29"/>
  <c r="B26" i="29"/>
  <c r="D17" i="30" l="1"/>
  <c r="D25" i="30"/>
  <c r="D5" i="30"/>
  <c r="L3" i="30" s="1"/>
  <c r="B8" i="30" s="1"/>
  <c r="C1" i="29" s="1"/>
  <c r="D6" i="30"/>
  <c r="D18" i="30"/>
  <c r="D26" i="30"/>
  <c r="D11" i="30"/>
  <c r="D19" i="30"/>
  <c r="D27" i="30"/>
  <c r="D8" i="30"/>
  <c r="D12" i="30"/>
  <c r="D20" i="30"/>
  <c r="D28" i="30"/>
  <c r="D7" i="30"/>
  <c r="D13" i="30"/>
  <c r="D21" i="30"/>
  <c r="D29" i="30"/>
  <c r="D10" i="30"/>
  <c r="D14" i="30"/>
  <c r="D22" i="30"/>
  <c r="D30" i="30"/>
  <c r="D9" i="30"/>
  <c r="D15" i="30"/>
  <c r="D23" i="30"/>
  <c r="D31" i="30"/>
  <c r="D16" i="30"/>
  <c r="D24" i="30"/>
  <c r="D32" i="30"/>
  <c r="D33" i="30"/>
  <c r="D35" i="30"/>
  <c r="D34" i="30"/>
  <c r="D36" i="30"/>
  <c r="K1" i="30"/>
  <c r="B9" i="29" l="1"/>
  <c r="B5" i="29"/>
  <c r="G2" i="29"/>
  <c r="L20" i="30"/>
  <c r="M20" i="30"/>
  <c r="L18" i="30"/>
  <c r="M18" i="30"/>
  <c r="L32" i="30"/>
  <c r="M32" i="30"/>
  <c r="L22" i="30"/>
  <c r="M22" i="30"/>
  <c r="L13" i="30"/>
  <c r="M13" i="30"/>
  <c r="L12" i="30"/>
  <c r="M12" i="30"/>
  <c r="L11" i="30"/>
  <c r="M11" i="30"/>
  <c r="L10" i="30"/>
  <c r="M10" i="30"/>
  <c r="L9" i="30"/>
  <c r="M9" i="30"/>
  <c r="L35" i="30"/>
  <c r="L39" i="30"/>
  <c r="L43" i="30"/>
  <c r="L47" i="30"/>
  <c r="L51" i="30"/>
  <c r="L55" i="30"/>
  <c r="L59" i="30"/>
  <c r="L63" i="30"/>
  <c r="L67" i="30"/>
  <c r="L71" i="30"/>
  <c r="L75" i="30"/>
  <c r="L79" i="30"/>
  <c r="L83" i="30"/>
  <c r="L87" i="30"/>
  <c r="L91" i="30"/>
  <c r="L95" i="30"/>
  <c r="L99" i="30"/>
  <c r="L103" i="30"/>
  <c r="L107" i="30"/>
  <c r="L111" i="30"/>
  <c r="L115" i="30"/>
  <c r="L119" i="30"/>
  <c r="L123" i="30"/>
  <c r="L127" i="30"/>
  <c r="L131" i="30"/>
  <c r="L135" i="30"/>
  <c r="L139" i="30"/>
  <c r="L143" i="30"/>
  <c r="L147" i="30"/>
  <c r="L151" i="30"/>
  <c r="L155" i="30"/>
  <c r="L159" i="30"/>
  <c r="L163" i="30"/>
  <c r="L167" i="30"/>
  <c r="L171" i="30"/>
  <c r="L175" i="30"/>
  <c r="L179" i="30"/>
  <c r="L183" i="30"/>
  <c r="L187" i="30"/>
  <c r="L191" i="30"/>
  <c r="L195" i="30"/>
  <c r="M36" i="30"/>
  <c r="M40" i="30"/>
  <c r="M44" i="30"/>
  <c r="M48" i="30"/>
  <c r="M52" i="30"/>
  <c r="M56" i="30"/>
  <c r="M60" i="30"/>
  <c r="M64" i="30"/>
  <c r="M68" i="30"/>
  <c r="M72" i="30"/>
  <c r="M76" i="30"/>
  <c r="M80" i="30"/>
  <c r="M84" i="30"/>
  <c r="M88" i="30"/>
  <c r="M92" i="30"/>
  <c r="M96" i="30"/>
  <c r="M100" i="30"/>
  <c r="M104" i="30"/>
  <c r="M108" i="30"/>
  <c r="M112" i="30"/>
  <c r="M116" i="30"/>
  <c r="M120" i="30"/>
  <c r="M124" i="30"/>
  <c r="M128" i="30"/>
  <c r="M132" i="30"/>
  <c r="M136" i="30"/>
  <c r="M140" i="30"/>
  <c r="M144" i="30"/>
  <c r="L36" i="30"/>
  <c r="L40" i="30"/>
  <c r="L44" i="30"/>
  <c r="L48" i="30"/>
  <c r="L52" i="30"/>
  <c r="L56" i="30"/>
  <c r="L60" i="30"/>
  <c r="L64" i="30"/>
  <c r="L68" i="30"/>
  <c r="L72" i="30"/>
  <c r="L76" i="30"/>
  <c r="L80" i="30"/>
  <c r="L84" i="30"/>
  <c r="L88" i="30"/>
  <c r="L92" i="30"/>
  <c r="L96" i="30"/>
  <c r="L100" i="30"/>
  <c r="L104" i="30"/>
  <c r="L108" i="30"/>
  <c r="L112" i="30"/>
  <c r="L116" i="30"/>
  <c r="L120" i="30"/>
  <c r="L124" i="30"/>
  <c r="L128" i="30"/>
  <c r="L132" i="30"/>
  <c r="L136" i="30"/>
  <c r="L140" i="30"/>
  <c r="L144" i="30"/>
  <c r="L148" i="30"/>
  <c r="L152" i="30"/>
  <c r="L156" i="30"/>
  <c r="L160" i="30"/>
  <c r="L164" i="30"/>
  <c r="L168" i="30"/>
  <c r="L172" i="30"/>
  <c r="L176" i="30"/>
  <c r="L180" i="30"/>
  <c r="L184" i="30"/>
  <c r="L188" i="30"/>
  <c r="L192" i="30"/>
  <c r="L196" i="30"/>
  <c r="M37" i="30"/>
  <c r="M41" i="30"/>
  <c r="M45" i="30"/>
  <c r="M49" i="30"/>
  <c r="M53" i="30"/>
  <c r="M57" i="30"/>
  <c r="M61" i="30"/>
  <c r="M65" i="30"/>
  <c r="M69" i="30"/>
  <c r="M73" i="30"/>
  <c r="M77" i="30"/>
  <c r="M81" i="30"/>
  <c r="M85" i="30"/>
  <c r="M89" i="30"/>
  <c r="M93" i="30"/>
  <c r="M97" i="30"/>
  <c r="M101" i="30"/>
  <c r="M105" i="30"/>
  <c r="M109" i="30"/>
  <c r="M113" i="30"/>
  <c r="M117" i="30"/>
  <c r="M121" i="30"/>
  <c r="M125" i="30"/>
  <c r="M129" i="30"/>
  <c r="L37" i="30"/>
  <c r="L41" i="30"/>
  <c r="L45" i="30"/>
  <c r="L49" i="30"/>
  <c r="L53" i="30"/>
  <c r="L57" i="30"/>
  <c r="L61" i="30"/>
  <c r="L65" i="30"/>
  <c r="L69" i="30"/>
  <c r="L73" i="30"/>
  <c r="L77" i="30"/>
  <c r="L81" i="30"/>
  <c r="L85" i="30"/>
  <c r="L89" i="30"/>
  <c r="L93" i="30"/>
  <c r="L97" i="30"/>
  <c r="L101" i="30"/>
  <c r="L105" i="30"/>
  <c r="L109" i="30"/>
  <c r="L113" i="30"/>
  <c r="L117" i="30"/>
  <c r="L121" i="30"/>
  <c r="L125" i="30"/>
  <c r="L129" i="30"/>
  <c r="L133" i="30"/>
  <c r="L137" i="30"/>
  <c r="L141" i="30"/>
  <c r="L145" i="30"/>
  <c r="L149" i="30"/>
  <c r="L153" i="30"/>
  <c r="L157" i="30"/>
  <c r="L161" i="30"/>
  <c r="L165" i="30"/>
  <c r="L169" i="30"/>
  <c r="L173" i="30"/>
  <c r="L177" i="30"/>
  <c r="L181" i="30"/>
  <c r="L185" i="30"/>
  <c r="L189" i="30"/>
  <c r="L193" i="30"/>
  <c r="L197" i="30"/>
  <c r="M38" i="30"/>
  <c r="M42" i="30"/>
  <c r="M46" i="30"/>
  <c r="M50" i="30"/>
  <c r="M54" i="30"/>
  <c r="M58" i="30"/>
  <c r="M62" i="30"/>
  <c r="M66" i="30"/>
  <c r="M70" i="30"/>
  <c r="M74" i="30"/>
  <c r="M78" i="30"/>
  <c r="M82" i="30"/>
  <c r="M86" i="30"/>
  <c r="M90" i="30"/>
  <c r="M94" i="30"/>
  <c r="M98" i="30"/>
  <c r="M102" i="30"/>
  <c r="M106" i="30"/>
  <c r="M110" i="30"/>
  <c r="M114" i="30"/>
  <c r="M118" i="30"/>
  <c r="M122" i="30"/>
  <c r="M126" i="30"/>
  <c r="M130" i="30"/>
  <c r="L38" i="30"/>
  <c r="L54" i="30"/>
  <c r="L70" i="30"/>
  <c r="L86" i="30"/>
  <c r="L102" i="30"/>
  <c r="L118" i="30"/>
  <c r="L134" i="30"/>
  <c r="L150" i="30"/>
  <c r="L166" i="30"/>
  <c r="L182" i="30"/>
  <c r="L198" i="30"/>
  <c r="M35" i="30"/>
  <c r="M51" i="30"/>
  <c r="M67" i="30"/>
  <c r="M83" i="30"/>
  <c r="M99" i="30"/>
  <c r="M115" i="30"/>
  <c r="M131" i="30"/>
  <c r="M137" i="30"/>
  <c r="M142" i="30"/>
  <c r="M147" i="30"/>
  <c r="M151" i="30"/>
  <c r="M155" i="30"/>
  <c r="M159" i="30"/>
  <c r="M163" i="30"/>
  <c r="M167" i="30"/>
  <c r="M171" i="30"/>
  <c r="M175" i="30"/>
  <c r="M179" i="30"/>
  <c r="M183" i="30"/>
  <c r="M187" i="30"/>
  <c r="M191" i="30"/>
  <c r="M195" i="30"/>
  <c r="M199" i="30"/>
  <c r="L62" i="30"/>
  <c r="L78" i="30"/>
  <c r="L110" i="30"/>
  <c r="L142" i="30"/>
  <c r="L174" i="30"/>
  <c r="M43" i="30"/>
  <c r="M91" i="30"/>
  <c r="M123" i="30"/>
  <c r="M139" i="30"/>
  <c r="M149" i="30"/>
  <c r="M157" i="30"/>
  <c r="M165" i="30"/>
  <c r="M173" i="30"/>
  <c r="M181" i="30"/>
  <c r="M189" i="30"/>
  <c r="M197" i="30"/>
  <c r="L50" i="30"/>
  <c r="L66" i="30"/>
  <c r="L82" i="30"/>
  <c r="L98" i="30"/>
  <c r="L114" i="30"/>
  <c r="L130" i="30"/>
  <c r="L146" i="30"/>
  <c r="L162" i="30"/>
  <c r="L178" i="30"/>
  <c r="L194" i="30"/>
  <c r="M47" i="30"/>
  <c r="M79" i="30"/>
  <c r="M111" i="30"/>
  <c r="M135" i="30"/>
  <c r="M146" i="30"/>
  <c r="M154" i="30"/>
  <c r="M162" i="30"/>
  <c r="M170" i="30"/>
  <c r="M178" i="30"/>
  <c r="M186" i="30"/>
  <c r="M194" i="30"/>
  <c r="L42" i="30"/>
  <c r="L58" i="30"/>
  <c r="L74" i="30"/>
  <c r="L90" i="30"/>
  <c r="L106" i="30"/>
  <c r="L122" i="30"/>
  <c r="L138" i="30"/>
  <c r="L154" i="30"/>
  <c r="L170" i="30"/>
  <c r="L186" i="30"/>
  <c r="M39" i="30"/>
  <c r="M55" i="30"/>
  <c r="M71" i="30"/>
  <c r="M87" i="30"/>
  <c r="M103" i="30"/>
  <c r="M119" i="30"/>
  <c r="M133" i="30"/>
  <c r="M138" i="30"/>
  <c r="M143" i="30"/>
  <c r="M148" i="30"/>
  <c r="M152" i="30"/>
  <c r="M156" i="30"/>
  <c r="M160" i="30"/>
  <c r="M164" i="30"/>
  <c r="M168" i="30"/>
  <c r="M172" i="30"/>
  <c r="M176" i="30"/>
  <c r="M180" i="30"/>
  <c r="M184" i="30"/>
  <c r="M188" i="30"/>
  <c r="M192" i="30"/>
  <c r="M196" i="30"/>
  <c r="M3" i="30"/>
  <c r="L46" i="30"/>
  <c r="L94" i="30"/>
  <c r="L126" i="30"/>
  <c r="L158" i="30"/>
  <c r="L190" i="30"/>
  <c r="M59" i="30"/>
  <c r="M75" i="30"/>
  <c r="M107" i="30"/>
  <c r="M134" i="30"/>
  <c r="M145" i="30"/>
  <c r="M153" i="30"/>
  <c r="M161" i="30"/>
  <c r="M169" i="30"/>
  <c r="M177" i="30"/>
  <c r="M185" i="30"/>
  <c r="M193" i="30"/>
  <c r="M63" i="30"/>
  <c r="M95" i="30"/>
  <c r="M127" i="30"/>
  <c r="M141" i="30"/>
  <c r="M150" i="30"/>
  <c r="M158" i="30"/>
  <c r="M166" i="30"/>
  <c r="M174" i="30"/>
  <c r="M182" i="30"/>
  <c r="M190" i="30"/>
  <c r="M198" i="30"/>
  <c r="L30" i="30"/>
  <c r="M30" i="30"/>
  <c r="L19" i="30"/>
  <c r="M19" i="30"/>
  <c r="L4" i="30"/>
  <c r="M4" i="30"/>
  <c r="L14" i="30"/>
  <c r="M14" i="30"/>
  <c r="L7" i="30"/>
  <c r="M7" i="30"/>
  <c r="L8" i="30"/>
  <c r="M8" i="30"/>
  <c r="L5" i="30"/>
  <c r="M5" i="30"/>
  <c r="L6" i="30"/>
  <c r="M6" i="30"/>
  <c r="L24" i="30"/>
  <c r="M24" i="30"/>
  <c r="L23" i="30"/>
  <c r="M23" i="30"/>
  <c r="L34" i="30"/>
  <c r="M34" i="30"/>
  <c r="L21" i="30"/>
  <c r="M21" i="30"/>
  <c r="L17" i="30"/>
  <c r="M17" i="30"/>
  <c r="L33" i="30"/>
  <c r="M33" i="30"/>
  <c r="L31" i="30"/>
  <c r="M31" i="30"/>
  <c r="L29" i="30"/>
  <c r="M29" i="30"/>
  <c r="L28" i="30"/>
  <c r="M28" i="30"/>
  <c r="L27" i="30"/>
  <c r="M27" i="30"/>
  <c r="L26" i="30"/>
  <c r="M26" i="30"/>
  <c r="L25" i="30"/>
  <c r="M25" i="30"/>
  <c r="L16" i="30"/>
  <c r="M16" i="30"/>
  <c r="M15" i="30"/>
  <c r="L15" i="30"/>
  <c r="A8" i="29"/>
  <c r="A2" i="29" s="1"/>
  <c r="L2" i="29" s="1"/>
</calcChain>
</file>

<file path=xl/sharedStrings.xml><?xml version="1.0" encoding="utf-8"?>
<sst xmlns="http://schemas.openxmlformats.org/spreadsheetml/2006/main" count="75" uniqueCount="34">
  <si>
    <t>Marché</t>
  </si>
  <si>
    <t>Date de notification</t>
  </si>
  <si>
    <t>Montant engagé</t>
  </si>
  <si>
    <t>Réf CMP</t>
  </si>
  <si>
    <t>Date</t>
  </si>
  <si>
    <t>N° du tiers</t>
  </si>
  <si>
    <t>Nom du contôleur</t>
  </si>
  <si>
    <t>Constat
oui / non</t>
  </si>
  <si>
    <t xml:space="preserve">Date création dans GA </t>
  </si>
  <si>
    <t>Montant CP</t>
  </si>
  <si>
    <t>Montant service fait (après constat)</t>
  </si>
  <si>
    <t>Différence entre la commande et le constat en TTC</t>
  </si>
  <si>
    <t>Montant réel liquidé</t>
  </si>
  <si>
    <t>Commentaires (à solder, autres liquidation à venir……)</t>
  </si>
  <si>
    <t>Date du rejet</t>
  </si>
  <si>
    <t>Montant reste à réaliser sur l'engagement</t>
  </si>
  <si>
    <t>Reconduction</t>
  </si>
  <si>
    <t>1ère</t>
  </si>
  <si>
    <t>2ème</t>
  </si>
  <si>
    <t>3ème</t>
  </si>
  <si>
    <t>Libellé du BDC</t>
  </si>
  <si>
    <t>Référence à rappeler</t>
  </si>
  <si>
    <t>Taux de révision</t>
  </si>
  <si>
    <t>N°/Intitulé/Titulaire</t>
  </si>
  <si>
    <t>X</t>
  </si>
  <si>
    <t>E1413083</t>
  </si>
  <si>
    <t>2018-12641</t>
  </si>
  <si>
    <t>2018-12811</t>
  </si>
  <si>
    <t>NE PAS TOUCHER NI SUPPRIMER</t>
  </si>
  <si>
    <t>Numero</t>
  </si>
  <si>
    <t>Societe</t>
  </si>
  <si>
    <t>E1413084</t>
  </si>
  <si>
    <t>TOTO1</t>
  </si>
  <si>
    <t>TOTO2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</si>
</sst>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0.0%"/>
    <numFmt numFmtId="165" formatCode="_-* #,##0.00&quot; €&quot;_-;\-* #,##0.00&quot; €&quot;_-;_-* \-??&quot; €&quot;_-;_-@_-"/>
    <numFmt numFmtId="166" formatCode="mm/dd/yyyy"/>
    <numFmt numFmtId="167" formatCode="#,##0.00\ &quot;€&quot;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name val="Lucida Bright"/>
      <family val="1"/>
    </font>
    <font>
      <b/>
      <sz val="11"/>
      <color theme="0"/>
      <name val="Lucida Bright"/>
      <family val="1"/>
    </font>
    <font>
      <sz val="12"/>
      <color theme="0"/>
      <name val="Calibri"/>
      <family val="2"/>
      <scheme val="minor"/>
    </font>
    <font>
      <sz val="12"/>
      <name val="Arial"/>
      <family val="2"/>
    </font>
    <font>
      <sz val="12"/>
      <name val="Lucida Bright"/>
      <family val="1"/>
    </font>
    <font>
      <b/>
      <sz val="12"/>
      <name val="Lucida Bright"/>
      <family val="1"/>
    </font>
    <font>
      <sz val="10"/>
      <color rgb="FF202124"/>
      <name val="Arial"/>
      <family val="2"/>
    </font>
    <font>
      <b/>
      <sz val="13"/>
      <color rgb="FF444444"/>
      <name val="Arial"/>
      <family val="2"/>
    </font>
    <font>
      <sz val="8"/>
      <color rgb="FF4E4E4E"/>
      <name val="Courier New"/>
      <family val="3"/>
    </font>
    <font>
      <b/>
      <sz val="26"/>
      <color theme="0"/>
      <name val="Calibri"/>
      <family val="2"/>
      <scheme val="minor"/>
    </font>
    <font>
      <b/>
      <sz val="14"/>
      <color theme="0"/>
      <name val="Arial"/>
      <family val="2"/>
    </font>
    <font>
      <sz val="11"/>
      <color theme="1"/>
      <name val="Lucida Bright"/>
      <family val="1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Lucida Bright"/>
      <family val="1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/>
      </patternFill>
    </fill>
    <fill>
      <patternFill patternType="solid">
        <fgColor theme="9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/>
      <right/>
      <top style="double">
        <color theme="3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0" fontId="4" fillId="0" borderId="0"/>
    <xf numFmtId="165" fontId="4" fillId="0" borderId="0" applyFill="0" applyBorder="0" applyAlignment="0" applyProtection="0"/>
    <xf numFmtId="0" fontId="2" fillId="0" borderId="0"/>
    <xf numFmtId="0" fontId="6" fillId="3" borderId="0" applyNumberFormat="0" applyBorder="0" applyAlignment="0" applyProtection="0"/>
  </cellStyleXfs>
  <cellXfs count="111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2" xfId="0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12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13" xfId="0" applyFill="1" applyBorder="1"/>
    <xf numFmtId="0" fontId="0" fillId="2" borderId="9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4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0" fillId="2" borderId="22" xfId="0" applyFill="1" applyBorder="1"/>
    <xf numFmtId="0" fontId="0" fillId="2" borderId="23" xfId="0" applyFill="1" applyBorder="1"/>
    <xf numFmtId="0" fontId="0" fillId="2" borderId="20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2" borderId="14" xfId="0" applyFill="1" applyBorder="1" applyAlignment="1">
      <alignment vertical="center" wrapText="1"/>
    </xf>
    <xf numFmtId="0" fontId="0" fillId="2" borderId="15" xfId="0" applyFill="1" applyBorder="1" applyAlignment="1">
      <alignment vertical="center" wrapText="1"/>
    </xf>
    <xf numFmtId="0" fontId="0" fillId="2" borderId="16" xfId="0" applyFill="1" applyBorder="1" applyAlignment="1">
      <alignment vertical="center" wrapText="1"/>
    </xf>
    <xf numFmtId="0" fontId="0" fillId="2" borderId="14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4" fontId="0" fillId="2" borderId="12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64" fontId="0" fillId="2" borderId="22" xfId="1" applyNumberFormat="1" applyFont="1" applyFill="1" applyBorder="1" applyAlignment="1">
      <alignment horizontal="center" vertical="center"/>
    </xf>
    <xf numFmtId="14" fontId="0" fillId="2" borderId="18" xfId="0" applyNumberFormat="1" applyFill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2" borderId="1" xfId="0" applyFill="1" applyBorder="1" applyAlignment="1">
      <alignment vertical="center"/>
    </xf>
    <xf numFmtId="14" fontId="0" fillId="2" borderId="18" xfId="0" applyNumberFormat="1" applyFill="1" applyBorder="1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6" xfId="0" applyBorder="1" applyAlignment="1">
      <alignment vertical="center"/>
    </xf>
    <xf numFmtId="14" fontId="0" fillId="2" borderId="12" xfId="0" applyNumberFormat="1" applyFill="1" applyBorder="1" applyAlignment="1">
      <alignment vertical="center"/>
    </xf>
    <xf numFmtId="0" fontId="0" fillId="0" borderId="5" xfId="0" applyBorder="1" applyAlignment="1">
      <alignment vertical="center"/>
    </xf>
    <xf numFmtId="0" fontId="0" fillId="2" borderId="12" xfId="0" applyFill="1" applyBorder="1" applyAlignment="1">
      <alignment vertical="center"/>
    </xf>
    <xf numFmtId="164" fontId="0" fillId="2" borderId="22" xfId="1" applyNumberFormat="1" applyFont="1" applyFill="1" applyBorder="1" applyAlignment="1">
      <alignment vertical="center"/>
    </xf>
    <xf numFmtId="0" fontId="0" fillId="2" borderId="18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4" fontId="0" fillId="2" borderId="1" xfId="0" applyNumberFormat="1" applyFill="1" applyBorder="1" applyAlignment="1">
      <alignment vertical="center"/>
    </xf>
    <xf numFmtId="0" fontId="0" fillId="2" borderId="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4" fillId="4" borderId="0" xfId="2" applyFill="1"/>
    <xf numFmtId="0" fontId="4" fillId="0" borderId="0" xfId="2"/>
    <xf numFmtId="0" fontId="2" fillId="0" borderId="0" xfId="4" applyAlignment="1"/>
    <xf numFmtId="166" fontId="8" fillId="0" borderId="0" xfId="2" applyNumberFormat="1" applyFont="1" applyBorder="1" applyAlignment="1"/>
    <xf numFmtId="0" fontId="9" fillId="0" borderId="0" xfId="2" applyFont="1" applyBorder="1" applyAlignment="1">
      <alignment horizontal="left"/>
    </xf>
    <xf numFmtId="0" fontId="8" fillId="0" borderId="0" xfId="2" applyFont="1" applyBorder="1" applyAlignment="1">
      <alignment horizontal="right"/>
    </xf>
    <xf numFmtId="167" fontId="7" fillId="0" borderId="0" xfId="2" applyNumberFormat="1" applyFont="1" applyBorder="1" applyAlignment="1">
      <alignment horizontal="right"/>
    </xf>
    <xf numFmtId="14" fontId="7" fillId="0" borderId="0" xfId="2" applyNumberFormat="1" applyFont="1" applyBorder="1" applyAlignment="1">
      <alignment horizontal="right"/>
    </xf>
    <xf numFmtId="14" fontId="7" fillId="0" borderId="30" xfId="3" applyNumberFormat="1" applyFont="1" applyBorder="1" applyAlignment="1"/>
    <xf numFmtId="0" fontId="0" fillId="2" borderId="15" xfId="0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0" fontId="10" fillId="0" borderId="0" xfId="0" applyFont="1"/>
    <xf numFmtId="0" fontId="11" fillId="0" borderId="0" xfId="0" applyFont="1"/>
    <xf numFmtId="0" fontId="0" fillId="8" borderId="0" xfId="0" applyFill="1"/>
    <xf numFmtId="0" fontId="15" fillId="4" borderId="27" xfId="2" applyFont="1" applyFill="1" applyBorder="1" applyAlignment="1">
      <alignment horizontal="center"/>
    </xf>
    <xf numFmtId="0" fontId="12" fillId="0" borderId="1" xfId="0" applyFont="1" applyBorder="1"/>
    <xf numFmtId="0" fontId="12" fillId="0" borderId="1" xfId="0" applyFont="1" applyBorder="1" applyAlignment="1">
      <alignment horizontal="left" vertical="center"/>
    </xf>
    <xf numFmtId="0" fontId="16" fillId="0" borderId="1" xfId="0" applyFont="1" applyFill="1" applyBorder="1"/>
    <xf numFmtId="0" fontId="4" fillId="0" borderId="0" xfId="2" quotePrefix="1"/>
    <xf numFmtId="0" fontId="18" fillId="0" borderId="0" xfId="2" applyFont="1"/>
    <xf numFmtId="0" fontId="17" fillId="4" borderId="31" xfId="0" applyFont="1" applyFill="1" applyBorder="1"/>
    <xf numFmtId="0" fontId="17" fillId="4" borderId="32" xfId="0" applyFont="1" applyFill="1" applyBorder="1"/>
    <xf numFmtId="0" fontId="0" fillId="0" borderId="32" xfId="0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3" fillId="7" borderId="0" xfId="0" applyFont="1" applyFill="1" applyAlignment="1">
      <alignment horizontal="center" vertical="center"/>
    </xf>
    <xf numFmtId="0" fontId="14" fillId="5" borderId="10" xfId="3" applyNumberFormat="1" applyFont="1" applyFill="1" applyBorder="1" applyAlignment="1">
      <alignment horizontal="center" vertical="center"/>
    </xf>
    <xf numFmtId="0" fontId="14" fillId="5" borderId="17" xfId="3" applyNumberFormat="1" applyFont="1" applyFill="1" applyBorder="1" applyAlignment="1">
      <alignment horizontal="center" vertical="center"/>
    </xf>
    <xf numFmtId="0" fontId="14" fillId="5" borderId="29" xfId="3" applyNumberFormat="1" applyFont="1" applyFill="1" applyBorder="1" applyAlignment="1">
      <alignment horizontal="center" vertical="center"/>
    </xf>
    <xf numFmtId="0" fontId="14" fillId="5" borderId="0" xfId="3" applyNumberFormat="1" applyFont="1" applyFill="1" applyBorder="1" applyAlignment="1">
      <alignment horizontal="center" vertical="center"/>
    </xf>
    <xf numFmtId="0" fontId="5" fillId="6" borderId="28" xfId="2" applyFont="1" applyFill="1" applyBorder="1" applyAlignment="1">
      <alignment horizontal="center" vertical="center"/>
    </xf>
    <xf numFmtId="0" fontId="5" fillId="6" borderId="0" xfId="2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</cellXfs>
  <cellStyles count="6">
    <cellStyle name="Accent1 2" xfId="5"/>
    <cellStyle name="Milliers" xfId="1" builtinId="3"/>
    <cellStyle name="Monétaire 2 2" xfId="3"/>
    <cellStyle name="Normal" xfId="0" builtinId="0"/>
    <cellStyle name="Normal 2" xfId="2"/>
    <cellStyle name="Normal 2 2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List" dx="26" fmlaLink="BDD_TESTC!$A$1" fmlaRange="No_CELL!$D$5:$D$34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</xdr:colOff>
          <xdr:row>5</xdr:row>
          <xdr:rowOff>30480</xdr:rowOff>
        </xdr:from>
        <xdr:to>
          <xdr:col>0</xdr:col>
          <xdr:colOff>2491740</xdr:colOff>
          <xdr:row>25</xdr:row>
          <xdr:rowOff>152400</xdr:rowOff>
        </xdr:to>
        <xdr:sp macro="" textlink="">
          <xdr:nvSpPr>
            <xdr:cNvPr id="3073" name="List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00"/>
  <sheetViews>
    <sheetView workbookViewId="0">
      <selection activeCell="F19" sqref="F19"/>
    </sheetView>
  </sheetViews>
  <sheetFormatPr baseColWidth="10" defaultRowHeight="14.4" x14ac:dyDescent="0.3"/>
  <cols>
    <col min="2" max="2" width="15.44140625" bestFit="1" customWidth="1"/>
    <col min="4" max="4" width="24.44140625" bestFit="1" customWidth="1"/>
    <col min="6" max="6" width="24.44140625" bestFit="1" customWidth="1"/>
    <col min="8" max="8" width="15.44140625" bestFit="1" customWidth="1"/>
    <col min="11" max="11" width="23.21875" style="1" bestFit="1" customWidth="1"/>
    <col min="12" max="12" width="11.5546875" style="1"/>
    <col min="13" max="13" width="24.44140625" style="1" bestFit="1" customWidth="1"/>
    <col min="14" max="15" width="15.44140625" bestFit="1" customWidth="1"/>
  </cols>
  <sheetData>
    <row r="1" spans="2:13" x14ac:dyDescent="0.3">
      <c r="D1" s="89" t="s">
        <v>28</v>
      </c>
      <c r="E1" s="89"/>
      <c r="F1" s="89"/>
      <c r="G1" s="89"/>
      <c r="H1" s="89"/>
      <c r="K1" s="79" t="str">
        <f>IF(ROW()&gt;COUNTA(nomFeuilles),"",MID(INDEX(nomFeuilles,ROW()),SEARCH("]",INDEX(nomFeuilles,ROW()))+1,30))</f>
        <v>No_CELL</v>
      </c>
    </row>
    <row r="2" spans="2:13" x14ac:dyDescent="0.3">
      <c r="D2" s="89"/>
      <c r="E2" s="89"/>
      <c r="F2" s="89"/>
      <c r="G2" s="89"/>
      <c r="H2" s="89"/>
      <c r="K2" s="79" t="str">
        <f>IF(ROW()&gt;COUNTA(nomFeuilles),"",MID(INDEX(nomFeuilles,ROW()),SEARCH("]",INDEX(nomFeuilles,ROW()))+1,30))</f>
        <v>BDD_TESTC</v>
      </c>
    </row>
    <row r="3" spans="2:13" x14ac:dyDescent="0.3">
      <c r="D3" s="89"/>
      <c r="E3" s="89"/>
      <c r="F3" s="89"/>
      <c r="G3" s="89"/>
      <c r="H3" s="89"/>
      <c r="K3" s="79" t="str">
        <f>IF(ROW()&gt;COUNTA(nomFeuilles),"",MID(INDEX(nomFeuilles,ROW()),SEARCH("]",INDEX(nomFeuilles,ROW()))+1,30))</f>
        <v>STR8TEST</v>
      </c>
      <c r="L3" s="81">
        <f>VLOOKUP(D5,D:E,2,FALSE)</f>
        <v>1</v>
      </c>
      <c r="M3" s="1" t="str">
        <f t="shared" ref="M3:M34" si="0">VLOOKUP(D5,D:E,1,FALSE)</f>
        <v>STR8TEST</v>
      </c>
    </row>
    <row r="4" spans="2:13" ht="15" thickBot="1" x14ac:dyDescent="0.35">
      <c r="D4" s="89"/>
      <c r="E4" s="89"/>
      <c r="F4" s="89"/>
      <c r="G4" s="89"/>
      <c r="H4" s="89"/>
      <c r="K4" s="79" t="str">
        <f>IF(ROW()&gt;COUNTA(nomFeuilles),"",MID(INDEX(nomFeuilles,ROW()),SEARCH("]",INDEX(nomFeuilles,ROW()))+1,30))</f>
        <v>SIGNATURE8TEST</v>
      </c>
      <c r="L4" s="81">
        <f t="shared" ref="L4:L67" si="1">VLOOKUP(D6,D:E,2,FALSE)</f>
        <v>2</v>
      </c>
      <c r="M4" s="1" t="str">
        <f t="shared" si="0"/>
        <v>SIGNATURE8TEST</v>
      </c>
    </row>
    <row r="5" spans="2:13" x14ac:dyDescent="0.3">
      <c r="B5" s="84" t="s">
        <v>29</v>
      </c>
      <c r="D5" t="str">
        <f>K3</f>
        <v>STR8TEST</v>
      </c>
      <c r="E5" s="77">
        <v>1</v>
      </c>
      <c r="K5" s="79" t="str">
        <f>IF(ROW()&gt;COUNTA(nomFeuilles),"",MID(INDEX(nomFeuilles,ROW()),SEARCH("]",INDEX(nomFeuilles,ROW()))+1,30))</f>
        <v/>
      </c>
      <c r="L5" s="81">
        <f t="shared" si="1"/>
        <v>3</v>
      </c>
      <c r="M5" s="1" t="str">
        <f t="shared" si="0"/>
        <v/>
      </c>
    </row>
    <row r="6" spans="2:13" x14ac:dyDescent="0.3">
      <c r="B6" s="86">
        <f>BDD_TESTC!A1</f>
        <v>1</v>
      </c>
      <c r="D6" t="str">
        <f t="shared" ref="D6:D32" si="2">K4</f>
        <v>SIGNATURE8TEST</v>
      </c>
      <c r="E6" s="77">
        <v>2</v>
      </c>
      <c r="K6" s="79" t="str">
        <f>IF(ROW()&gt;COUNTA(nomFeuilles),"",MID(INDEX(nomFeuilles,ROW()),SEARCH("]",INDEX(nomFeuilles,ROW()))+1,30))</f>
        <v/>
      </c>
      <c r="L6" s="81">
        <f t="shared" si="1"/>
        <v>3</v>
      </c>
      <c r="M6" s="1" t="str">
        <f t="shared" si="0"/>
        <v/>
      </c>
    </row>
    <row r="7" spans="2:13" x14ac:dyDescent="0.3">
      <c r="B7" s="85" t="s">
        <v>30</v>
      </c>
      <c r="D7" t="str">
        <f t="shared" si="2"/>
        <v/>
      </c>
      <c r="E7" s="77">
        <v>3</v>
      </c>
      <c r="K7" s="79" t="str">
        <f>IF(ROW()&gt;COUNTA(nomFeuilles),"",MID(INDEX(nomFeuilles,ROW()),SEARCH("]",INDEX(nomFeuilles,ROW()))+1,30))</f>
        <v/>
      </c>
      <c r="L7" s="81">
        <f t="shared" si="1"/>
        <v>3</v>
      </c>
      <c r="M7" s="1" t="str">
        <f t="shared" si="0"/>
        <v/>
      </c>
    </row>
    <row r="8" spans="2:13" ht="15" thickBot="1" x14ac:dyDescent="0.35">
      <c r="B8" s="87" t="str">
        <f>INDEX(K3:L250,MATCH(B6,L3:L250,0),1)</f>
        <v>STR8TEST</v>
      </c>
      <c r="D8" t="str">
        <f t="shared" si="2"/>
        <v/>
      </c>
      <c r="E8" s="77">
        <v>4</v>
      </c>
      <c r="K8" s="79" t="str">
        <f>IF(ROW()&gt;COUNTA(nomFeuilles),"",MID(INDEX(nomFeuilles,ROW()),SEARCH("]",INDEX(nomFeuilles,ROW()))+1,30))</f>
        <v/>
      </c>
      <c r="L8" s="81">
        <f t="shared" si="1"/>
        <v>3</v>
      </c>
      <c r="M8" s="1" t="str">
        <f t="shared" si="0"/>
        <v/>
      </c>
    </row>
    <row r="9" spans="2:13" ht="16.8" x14ac:dyDescent="0.3">
      <c r="D9" t="str">
        <f t="shared" si="2"/>
        <v/>
      </c>
      <c r="E9" s="77">
        <v>5</v>
      </c>
      <c r="I9" s="76"/>
      <c r="K9" s="79" t="str">
        <f>IF(ROW()&gt;COUNTA(nomFeuilles),"",MID(INDEX(nomFeuilles,ROW()),SEARCH("]",INDEX(nomFeuilles,ROW()))+1,30))</f>
        <v/>
      </c>
      <c r="L9" s="81">
        <f t="shared" si="1"/>
        <v>3</v>
      </c>
      <c r="M9" s="1" t="str">
        <f t="shared" si="0"/>
        <v/>
      </c>
    </row>
    <row r="10" spans="2:13" x14ac:dyDescent="0.3">
      <c r="D10" t="str">
        <f t="shared" si="2"/>
        <v/>
      </c>
      <c r="E10" s="77">
        <v>6</v>
      </c>
      <c r="I10" s="75"/>
      <c r="K10" s="79" t="str">
        <f>IF(ROW()&gt;COUNTA(nomFeuilles),"",MID(INDEX(nomFeuilles,ROW()),SEARCH("]",INDEX(nomFeuilles,ROW()))+1,30))</f>
        <v/>
      </c>
      <c r="L10" s="81">
        <f t="shared" si="1"/>
        <v>3</v>
      </c>
      <c r="M10" s="1" t="str">
        <f t="shared" si="0"/>
        <v/>
      </c>
    </row>
    <row r="11" spans="2:13" x14ac:dyDescent="0.3">
      <c r="D11" t="str">
        <f t="shared" si="2"/>
        <v/>
      </c>
      <c r="E11" s="77">
        <v>7</v>
      </c>
      <c r="K11" s="79" t="str">
        <f>IF(ROW()&gt;COUNTA(nomFeuilles),"",MID(INDEX(nomFeuilles,ROW()),SEARCH("]",INDEX(nomFeuilles,ROW()))+1,30))</f>
        <v/>
      </c>
      <c r="L11" s="81">
        <f t="shared" si="1"/>
        <v>3</v>
      </c>
      <c r="M11" s="1" t="str">
        <f t="shared" si="0"/>
        <v/>
      </c>
    </row>
    <row r="12" spans="2:13" x14ac:dyDescent="0.3">
      <c r="D12" t="str">
        <f t="shared" si="2"/>
        <v/>
      </c>
      <c r="E12" s="77">
        <v>8</v>
      </c>
      <c r="K12" s="79" t="str">
        <f>IF(ROW()&gt;COUNTA(nomFeuilles),"",MID(INDEX(nomFeuilles,ROW()),SEARCH("]",INDEX(nomFeuilles,ROW()))+1,30))</f>
        <v/>
      </c>
      <c r="L12" s="81">
        <f t="shared" si="1"/>
        <v>3</v>
      </c>
      <c r="M12" s="1" t="str">
        <f t="shared" si="0"/>
        <v/>
      </c>
    </row>
    <row r="13" spans="2:13" x14ac:dyDescent="0.3">
      <c r="D13" t="str">
        <f t="shared" si="2"/>
        <v/>
      </c>
      <c r="E13" s="77">
        <v>9</v>
      </c>
      <c r="K13" s="79" t="str">
        <f>IF(ROW()&gt;COUNTA(nomFeuilles),"",MID(INDEX(nomFeuilles,ROW()),SEARCH("]",INDEX(nomFeuilles,ROW()))+1,30))</f>
        <v/>
      </c>
      <c r="L13" s="81">
        <f t="shared" si="1"/>
        <v>3</v>
      </c>
      <c r="M13" s="1" t="str">
        <f t="shared" si="0"/>
        <v/>
      </c>
    </row>
    <row r="14" spans="2:13" x14ac:dyDescent="0.3">
      <c r="D14" t="str">
        <f t="shared" si="2"/>
        <v/>
      </c>
      <c r="E14" s="77">
        <v>10</v>
      </c>
      <c r="K14" s="79" t="str">
        <f>IF(ROW()&gt;COUNTA(nomFeuilles),"",MID(INDEX(nomFeuilles,ROW()),SEARCH("]",INDEX(nomFeuilles,ROW()))+1,30))</f>
        <v/>
      </c>
      <c r="L14" s="81">
        <f t="shared" si="1"/>
        <v>3</v>
      </c>
      <c r="M14" s="1" t="str">
        <f t="shared" si="0"/>
        <v/>
      </c>
    </row>
    <row r="15" spans="2:13" x14ac:dyDescent="0.3">
      <c r="D15" t="str">
        <f t="shared" si="2"/>
        <v/>
      </c>
      <c r="E15" s="77">
        <v>11</v>
      </c>
      <c r="K15" s="79" t="str">
        <f>IF(ROW()&gt;COUNTA(nomFeuilles),"",MID(INDEX(nomFeuilles,ROW()),SEARCH("]",INDEX(nomFeuilles,ROW()))+1,30))</f>
        <v/>
      </c>
      <c r="L15" s="81">
        <f t="shared" si="1"/>
        <v>3</v>
      </c>
      <c r="M15" s="1" t="str">
        <f t="shared" si="0"/>
        <v/>
      </c>
    </row>
    <row r="16" spans="2:13" x14ac:dyDescent="0.3">
      <c r="D16" t="str">
        <f t="shared" si="2"/>
        <v/>
      </c>
      <c r="E16" s="77">
        <v>12</v>
      </c>
      <c r="K16" s="79" t="str">
        <f>IF(ROW()&gt;COUNTA(nomFeuilles),"",MID(INDEX(nomFeuilles,ROW()),SEARCH("]",INDEX(nomFeuilles,ROW()))+1,30))</f>
        <v/>
      </c>
      <c r="L16" s="81">
        <f t="shared" si="1"/>
        <v>3</v>
      </c>
      <c r="M16" s="1" t="str">
        <f t="shared" si="0"/>
        <v/>
      </c>
    </row>
    <row r="17" spans="4:13" x14ac:dyDescent="0.3">
      <c r="D17" t="str">
        <f t="shared" si="2"/>
        <v/>
      </c>
      <c r="E17" s="77">
        <v>13</v>
      </c>
      <c r="K17" s="79" t="str">
        <f>IF(ROW()&gt;COUNTA(nomFeuilles),"",MID(INDEX(nomFeuilles,ROW()),SEARCH("]",INDEX(nomFeuilles,ROW()))+1,30))</f>
        <v/>
      </c>
      <c r="L17" s="81">
        <f t="shared" si="1"/>
        <v>3</v>
      </c>
      <c r="M17" s="1" t="str">
        <f t="shared" si="0"/>
        <v/>
      </c>
    </row>
    <row r="18" spans="4:13" x14ac:dyDescent="0.3">
      <c r="D18" t="str">
        <f t="shared" si="2"/>
        <v/>
      </c>
      <c r="E18" s="77">
        <v>14</v>
      </c>
      <c r="K18" s="79" t="str">
        <f>IF(ROW()&gt;COUNTA(nomFeuilles),"",MID(INDEX(nomFeuilles,ROW()),SEARCH("]",INDEX(nomFeuilles,ROW()))+1,30))</f>
        <v/>
      </c>
      <c r="L18" s="81">
        <f t="shared" si="1"/>
        <v>3</v>
      </c>
      <c r="M18" s="1" t="str">
        <f t="shared" si="0"/>
        <v/>
      </c>
    </row>
    <row r="19" spans="4:13" x14ac:dyDescent="0.3">
      <c r="D19" t="str">
        <f t="shared" si="2"/>
        <v/>
      </c>
      <c r="E19" s="77">
        <v>15</v>
      </c>
      <c r="K19" s="79" t="str">
        <f>IF(ROW()&gt;COUNTA(nomFeuilles),"",MID(INDEX(nomFeuilles,ROW()),SEARCH("]",INDEX(nomFeuilles,ROW()))+1,30))</f>
        <v/>
      </c>
      <c r="L19" s="81">
        <f t="shared" si="1"/>
        <v>3</v>
      </c>
      <c r="M19" s="1" t="str">
        <f t="shared" si="0"/>
        <v/>
      </c>
    </row>
    <row r="20" spans="4:13" x14ac:dyDescent="0.3">
      <c r="D20" t="str">
        <f t="shared" si="2"/>
        <v/>
      </c>
      <c r="E20" s="77">
        <v>16</v>
      </c>
      <c r="K20" s="79" t="str">
        <f>IF(ROW()&gt;COUNTA(nomFeuilles),"",MID(INDEX(nomFeuilles,ROW()),SEARCH("]",INDEX(nomFeuilles,ROW()))+1,30))</f>
        <v/>
      </c>
      <c r="L20" s="81">
        <f t="shared" si="1"/>
        <v>3</v>
      </c>
      <c r="M20" s="1" t="str">
        <f t="shared" si="0"/>
        <v/>
      </c>
    </row>
    <row r="21" spans="4:13" x14ac:dyDescent="0.3">
      <c r="D21" t="str">
        <f t="shared" si="2"/>
        <v/>
      </c>
      <c r="E21" s="77">
        <v>17</v>
      </c>
      <c r="K21" s="79" t="str">
        <f>IF(ROW()&gt;COUNTA(nomFeuilles),"",MID(INDEX(nomFeuilles,ROW()),SEARCH("]",INDEX(nomFeuilles,ROW()))+1,30))</f>
        <v/>
      </c>
      <c r="L21" s="81">
        <f t="shared" si="1"/>
        <v>3</v>
      </c>
      <c r="M21" s="1" t="str">
        <f t="shared" si="0"/>
        <v/>
      </c>
    </row>
    <row r="22" spans="4:13" x14ac:dyDescent="0.3">
      <c r="D22" t="str">
        <f t="shared" si="2"/>
        <v/>
      </c>
      <c r="E22" s="77">
        <v>18</v>
      </c>
      <c r="K22" s="79" t="str">
        <f>IF(ROW()&gt;COUNTA(nomFeuilles),"",MID(INDEX(nomFeuilles,ROW()),SEARCH("]",INDEX(nomFeuilles,ROW()))+1,30))</f>
        <v/>
      </c>
      <c r="L22" s="81">
        <f t="shared" si="1"/>
        <v>3</v>
      </c>
      <c r="M22" s="1" t="str">
        <f t="shared" si="0"/>
        <v/>
      </c>
    </row>
    <row r="23" spans="4:13" x14ac:dyDescent="0.3">
      <c r="D23" t="str">
        <f t="shared" si="2"/>
        <v/>
      </c>
      <c r="E23" s="77">
        <v>19</v>
      </c>
      <c r="K23" s="79" t="str">
        <f>IF(ROW()&gt;COUNTA(nomFeuilles),"",MID(INDEX(nomFeuilles,ROW()),SEARCH("]",INDEX(nomFeuilles,ROW()))+1,30))</f>
        <v/>
      </c>
      <c r="L23" s="81">
        <f t="shared" si="1"/>
        <v>3</v>
      </c>
      <c r="M23" s="1" t="str">
        <f t="shared" si="0"/>
        <v/>
      </c>
    </row>
    <row r="24" spans="4:13" x14ac:dyDescent="0.3">
      <c r="D24" t="str">
        <f t="shared" si="2"/>
        <v/>
      </c>
      <c r="E24" s="77">
        <v>20</v>
      </c>
      <c r="K24" s="79" t="str">
        <f>IF(ROW()&gt;COUNTA(nomFeuilles),"",MID(INDEX(nomFeuilles,ROW()),SEARCH("]",INDEX(nomFeuilles,ROW()))+1,30))</f>
        <v/>
      </c>
      <c r="L24" s="81">
        <f t="shared" si="1"/>
        <v>3</v>
      </c>
      <c r="M24" s="1" t="str">
        <f t="shared" si="0"/>
        <v/>
      </c>
    </row>
    <row r="25" spans="4:13" x14ac:dyDescent="0.3">
      <c r="D25" t="str">
        <f t="shared" si="2"/>
        <v/>
      </c>
      <c r="E25" s="77">
        <v>21</v>
      </c>
      <c r="K25" s="79" t="str">
        <f>IF(ROW()&gt;COUNTA(nomFeuilles),"",MID(INDEX(nomFeuilles,ROW()),SEARCH("]",INDEX(nomFeuilles,ROW()))+1,30))</f>
        <v/>
      </c>
      <c r="L25" s="81">
        <f t="shared" si="1"/>
        <v>3</v>
      </c>
      <c r="M25" s="1" t="str">
        <f t="shared" si="0"/>
        <v/>
      </c>
    </row>
    <row r="26" spans="4:13" x14ac:dyDescent="0.3">
      <c r="D26" t="str">
        <f t="shared" si="2"/>
        <v/>
      </c>
      <c r="E26" s="77">
        <v>22</v>
      </c>
      <c r="K26" s="79" t="str">
        <f>IF(ROW()&gt;COUNTA(nomFeuilles),"",MID(INDEX(nomFeuilles,ROW()),SEARCH("]",INDEX(nomFeuilles,ROW()))+1,30))</f>
        <v/>
      </c>
      <c r="L26" s="81">
        <f t="shared" si="1"/>
        <v>3</v>
      </c>
      <c r="M26" s="1" t="str">
        <f t="shared" si="0"/>
        <v/>
      </c>
    </row>
    <row r="27" spans="4:13" x14ac:dyDescent="0.3">
      <c r="D27" t="str">
        <f t="shared" si="2"/>
        <v/>
      </c>
      <c r="E27" s="77">
        <v>23</v>
      </c>
      <c r="K27" s="79" t="str">
        <f>IF(ROW()&gt;COUNTA(nomFeuilles),"",MID(INDEX(nomFeuilles,ROW()),SEARCH("]",INDEX(nomFeuilles,ROW()))+1,30))</f>
        <v/>
      </c>
      <c r="L27" s="81">
        <f t="shared" si="1"/>
        <v>3</v>
      </c>
      <c r="M27" s="1" t="str">
        <f t="shared" si="0"/>
        <v/>
      </c>
    </row>
    <row r="28" spans="4:13" x14ac:dyDescent="0.3">
      <c r="D28" t="str">
        <f t="shared" si="2"/>
        <v/>
      </c>
      <c r="E28" s="77">
        <v>24</v>
      </c>
      <c r="K28" s="79" t="str">
        <f>IF(ROW()&gt;COUNTA(nomFeuilles),"",MID(INDEX(nomFeuilles,ROW()),SEARCH("]",INDEX(nomFeuilles,ROW()))+1,30))</f>
        <v/>
      </c>
      <c r="L28" s="81">
        <f t="shared" si="1"/>
        <v>3</v>
      </c>
      <c r="M28" s="1" t="str">
        <f t="shared" si="0"/>
        <v/>
      </c>
    </row>
    <row r="29" spans="4:13" x14ac:dyDescent="0.3">
      <c r="D29" t="str">
        <f t="shared" si="2"/>
        <v/>
      </c>
      <c r="E29" s="77">
        <v>25</v>
      </c>
      <c r="K29" s="79" t="str">
        <f>IF(ROW()&gt;COUNTA(nomFeuilles),"",MID(INDEX(nomFeuilles,ROW()),SEARCH("]",INDEX(nomFeuilles,ROW()))+1,30))</f>
        <v/>
      </c>
      <c r="L29" s="81">
        <f t="shared" si="1"/>
        <v>3</v>
      </c>
      <c r="M29" s="1" t="str">
        <f t="shared" si="0"/>
        <v/>
      </c>
    </row>
    <row r="30" spans="4:13" x14ac:dyDescent="0.3">
      <c r="D30" t="str">
        <f t="shared" si="2"/>
        <v/>
      </c>
      <c r="E30" s="77">
        <v>26</v>
      </c>
      <c r="K30" s="79" t="str">
        <f>IF(ROW()&gt;COUNTA(nomFeuilles),"",MID(INDEX(nomFeuilles,ROW()),SEARCH("]",INDEX(nomFeuilles,ROW()))+1,30))</f>
        <v/>
      </c>
      <c r="L30" s="81">
        <f t="shared" si="1"/>
        <v>3</v>
      </c>
      <c r="M30" s="1" t="str">
        <f t="shared" si="0"/>
        <v/>
      </c>
    </row>
    <row r="31" spans="4:13" x14ac:dyDescent="0.3">
      <c r="D31" t="str">
        <f t="shared" si="2"/>
        <v/>
      </c>
      <c r="E31" s="77">
        <v>27</v>
      </c>
      <c r="K31" s="79" t="str">
        <f>IF(ROW()&gt;COUNTA(nomFeuilles),"",MID(INDEX(nomFeuilles,ROW()),SEARCH("]",INDEX(nomFeuilles,ROW()))+1,30))</f>
        <v/>
      </c>
      <c r="L31" s="81">
        <f t="shared" si="1"/>
        <v>3</v>
      </c>
      <c r="M31" s="1" t="str">
        <f t="shared" si="0"/>
        <v/>
      </c>
    </row>
    <row r="32" spans="4:13" x14ac:dyDescent="0.3">
      <c r="D32" t="str">
        <f t="shared" si="2"/>
        <v/>
      </c>
      <c r="E32" s="77">
        <v>28</v>
      </c>
      <c r="K32" s="79" t="str">
        <f>IF(ROW()&gt;COUNTA(nomFeuilles),"",MID(INDEX(nomFeuilles,ROW()),SEARCH("]",INDEX(nomFeuilles,ROW()))+1,30))</f>
        <v/>
      </c>
      <c r="L32" s="81">
        <f t="shared" si="1"/>
        <v>3</v>
      </c>
      <c r="M32" s="1" t="str">
        <f t="shared" si="0"/>
        <v/>
      </c>
    </row>
    <row r="33" spans="4:13" x14ac:dyDescent="0.3">
      <c r="D33" t="str">
        <f t="shared" ref="D33:D36" si="3">K31</f>
        <v/>
      </c>
      <c r="E33" s="77">
        <v>29</v>
      </c>
      <c r="K33" s="79" t="str">
        <f>IF(ROW()&gt;COUNTA(nomFeuilles),"",MID(INDEX(nomFeuilles,ROW()),SEARCH("]",INDEX(nomFeuilles,ROW()))+1,30))</f>
        <v/>
      </c>
      <c r="L33" s="81">
        <f t="shared" si="1"/>
        <v>3</v>
      </c>
      <c r="M33" s="1" t="str">
        <f t="shared" si="0"/>
        <v/>
      </c>
    </row>
    <row r="34" spans="4:13" x14ac:dyDescent="0.3">
      <c r="D34" t="str">
        <f t="shared" si="3"/>
        <v/>
      </c>
      <c r="E34" s="77">
        <v>30</v>
      </c>
      <c r="K34" s="79" t="str">
        <f>IF(ROW()&gt;COUNTA(nomFeuilles),"",MID(INDEX(nomFeuilles,ROW()),SEARCH("]",INDEX(nomFeuilles,ROW()))+1,30))</f>
        <v/>
      </c>
      <c r="L34" s="81">
        <f t="shared" si="1"/>
        <v>3</v>
      </c>
      <c r="M34" s="1" t="str">
        <f t="shared" si="0"/>
        <v/>
      </c>
    </row>
    <row r="35" spans="4:13" x14ac:dyDescent="0.3">
      <c r="D35" t="str">
        <f t="shared" si="3"/>
        <v/>
      </c>
      <c r="E35" s="77">
        <v>31</v>
      </c>
      <c r="K35" s="79" t="str">
        <f>IF(ROW()&gt;COUNTA(nomFeuilles),"",MID(INDEX(nomFeuilles,ROW()),SEARCH("]",INDEX(nomFeuilles,ROW()))+1,30))</f>
        <v/>
      </c>
      <c r="L35" s="81" t="e">
        <f t="shared" si="1"/>
        <v>#N/A</v>
      </c>
      <c r="M35" s="1" t="e">
        <f t="shared" ref="M35:M66" si="4">VLOOKUP(D37,D:E,1,FALSE)</f>
        <v>#N/A</v>
      </c>
    </row>
    <row r="36" spans="4:13" x14ac:dyDescent="0.3">
      <c r="D36" t="str">
        <f t="shared" si="3"/>
        <v/>
      </c>
      <c r="E36" s="77">
        <v>32</v>
      </c>
      <c r="K36" s="79" t="str">
        <f>IF(ROW()&gt;COUNTA(nomFeuilles),"",MID(INDEX(nomFeuilles,ROW()),SEARCH("]",INDEX(nomFeuilles,ROW()))+1,30))</f>
        <v/>
      </c>
      <c r="L36" s="81" t="e">
        <f t="shared" si="1"/>
        <v>#N/A</v>
      </c>
      <c r="M36" s="1" t="e">
        <f t="shared" si="4"/>
        <v>#N/A</v>
      </c>
    </row>
    <row r="37" spans="4:13" x14ac:dyDescent="0.3">
      <c r="E37" s="77">
        <v>33</v>
      </c>
      <c r="K37" s="79" t="str">
        <f>IF(ROW()&gt;COUNTA(nomFeuilles),"",MID(INDEX(nomFeuilles,ROW()),SEARCH("]",INDEX(nomFeuilles,ROW()))+1,30))</f>
        <v/>
      </c>
      <c r="L37" s="81" t="e">
        <f t="shared" si="1"/>
        <v>#N/A</v>
      </c>
      <c r="M37" s="1" t="e">
        <f t="shared" si="4"/>
        <v>#N/A</v>
      </c>
    </row>
    <row r="38" spans="4:13" x14ac:dyDescent="0.3">
      <c r="E38" s="77">
        <v>34</v>
      </c>
      <c r="K38" s="79" t="str">
        <f>IF(ROW()&gt;COUNTA(nomFeuilles),"",MID(INDEX(nomFeuilles,ROW()),SEARCH("]",INDEX(nomFeuilles,ROW()))+1,30))</f>
        <v/>
      </c>
      <c r="L38" s="81" t="e">
        <f t="shared" si="1"/>
        <v>#N/A</v>
      </c>
      <c r="M38" s="1" t="e">
        <f t="shared" si="4"/>
        <v>#N/A</v>
      </c>
    </row>
    <row r="39" spans="4:13" x14ac:dyDescent="0.3">
      <c r="E39" s="77">
        <v>35</v>
      </c>
      <c r="K39" s="79" t="str">
        <f>IF(ROW()&gt;COUNTA(nomFeuilles),"",MID(INDEX(nomFeuilles,ROW()),SEARCH("]",INDEX(nomFeuilles,ROW()))+1,30))</f>
        <v/>
      </c>
      <c r="L39" s="81" t="e">
        <f t="shared" si="1"/>
        <v>#N/A</v>
      </c>
      <c r="M39" s="1" t="e">
        <f t="shared" si="4"/>
        <v>#N/A</v>
      </c>
    </row>
    <row r="40" spans="4:13" x14ac:dyDescent="0.3">
      <c r="E40" s="77">
        <v>36</v>
      </c>
      <c r="K40" s="79" t="str">
        <f>IF(ROW()&gt;COUNTA(nomFeuilles),"",MID(INDEX(nomFeuilles,ROW()),SEARCH("]",INDEX(nomFeuilles,ROW()))+1,30))</f>
        <v/>
      </c>
      <c r="L40" s="81" t="e">
        <f t="shared" si="1"/>
        <v>#N/A</v>
      </c>
      <c r="M40" s="1" t="e">
        <f t="shared" si="4"/>
        <v>#N/A</v>
      </c>
    </row>
    <row r="41" spans="4:13" x14ac:dyDescent="0.3">
      <c r="E41" s="77">
        <v>37</v>
      </c>
      <c r="K41" s="80"/>
      <c r="L41" s="81" t="e">
        <f t="shared" si="1"/>
        <v>#N/A</v>
      </c>
      <c r="M41" s="1" t="e">
        <f t="shared" si="4"/>
        <v>#N/A</v>
      </c>
    </row>
    <row r="42" spans="4:13" x14ac:dyDescent="0.3">
      <c r="E42" s="77">
        <v>38</v>
      </c>
      <c r="K42" s="80"/>
      <c r="L42" s="81" t="e">
        <f t="shared" si="1"/>
        <v>#N/A</v>
      </c>
      <c r="M42" s="1" t="e">
        <f t="shared" si="4"/>
        <v>#N/A</v>
      </c>
    </row>
    <row r="43" spans="4:13" x14ac:dyDescent="0.3">
      <c r="E43" s="77">
        <v>39</v>
      </c>
      <c r="K43" s="80"/>
      <c r="L43" s="81" t="e">
        <f t="shared" si="1"/>
        <v>#N/A</v>
      </c>
      <c r="M43" s="1" t="e">
        <f t="shared" si="4"/>
        <v>#N/A</v>
      </c>
    </row>
    <row r="44" spans="4:13" x14ac:dyDescent="0.3">
      <c r="E44" s="77">
        <v>40</v>
      </c>
      <c r="K44" s="80"/>
      <c r="L44" s="81" t="e">
        <f t="shared" si="1"/>
        <v>#N/A</v>
      </c>
      <c r="M44" s="1" t="e">
        <f t="shared" si="4"/>
        <v>#N/A</v>
      </c>
    </row>
    <row r="45" spans="4:13" x14ac:dyDescent="0.3">
      <c r="E45" s="77">
        <v>41</v>
      </c>
      <c r="K45" s="80"/>
      <c r="L45" s="81" t="e">
        <f t="shared" si="1"/>
        <v>#N/A</v>
      </c>
      <c r="M45" s="1" t="e">
        <f t="shared" si="4"/>
        <v>#N/A</v>
      </c>
    </row>
    <row r="46" spans="4:13" x14ac:dyDescent="0.3">
      <c r="E46" s="77">
        <v>42</v>
      </c>
      <c r="K46" s="80"/>
      <c r="L46" s="81" t="e">
        <f t="shared" si="1"/>
        <v>#N/A</v>
      </c>
      <c r="M46" s="1" t="e">
        <f t="shared" si="4"/>
        <v>#N/A</v>
      </c>
    </row>
    <row r="47" spans="4:13" x14ac:dyDescent="0.3">
      <c r="E47" s="77">
        <v>43</v>
      </c>
      <c r="L47" s="81" t="e">
        <f t="shared" si="1"/>
        <v>#N/A</v>
      </c>
      <c r="M47" s="1" t="e">
        <f t="shared" si="4"/>
        <v>#N/A</v>
      </c>
    </row>
    <row r="48" spans="4:13" x14ac:dyDescent="0.3">
      <c r="E48" s="77">
        <v>44</v>
      </c>
      <c r="L48" s="81" t="e">
        <f t="shared" si="1"/>
        <v>#N/A</v>
      </c>
      <c r="M48" s="1" t="e">
        <f t="shared" si="4"/>
        <v>#N/A</v>
      </c>
    </row>
    <row r="49" spans="5:13" x14ac:dyDescent="0.3">
      <c r="E49" s="77">
        <v>45</v>
      </c>
      <c r="L49" s="81" t="e">
        <f t="shared" si="1"/>
        <v>#N/A</v>
      </c>
      <c r="M49" s="1" t="e">
        <f t="shared" si="4"/>
        <v>#N/A</v>
      </c>
    </row>
    <row r="50" spans="5:13" x14ac:dyDescent="0.3">
      <c r="E50" s="77">
        <v>46</v>
      </c>
      <c r="L50" s="81" t="e">
        <f t="shared" si="1"/>
        <v>#N/A</v>
      </c>
      <c r="M50" s="1" t="e">
        <f t="shared" si="4"/>
        <v>#N/A</v>
      </c>
    </row>
    <row r="51" spans="5:13" x14ac:dyDescent="0.3">
      <c r="E51" s="77">
        <v>47</v>
      </c>
      <c r="L51" s="81" t="e">
        <f t="shared" si="1"/>
        <v>#N/A</v>
      </c>
      <c r="M51" s="1" t="e">
        <f t="shared" si="4"/>
        <v>#N/A</v>
      </c>
    </row>
    <row r="52" spans="5:13" x14ac:dyDescent="0.3">
      <c r="E52" s="77">
        <v>48</v>
      </c>
      <c r="L52" s="81" t="e">
        <f t="shared" si="1"/>
        <v>#N/A</v>
      </c>
      <c r="M52" s="1" t="e">
        <f t="shared" si="4"/>
        <v>#N/A</v>
      </c>
    </row>
    <row r="53" spans="5:13" x14ac:dyDescent="0.3">
      <c r="E53" s="77">
        <v>49</v>
      </c>
      <c r="L53" s="81" t="e">
        <f t="shared" si="1"/>
        <v>#N/A</v>
      </c>
      <c r="M53" s="1" t="e">
        <f t="shared" si="4"/>
        <v>#N/A</v>
      </c>
    </row>
    <row r="54" spans="5:13" x14ac:dyDescent="0.3">
      <c r="E54" s="77">
        <v>50</v>
      </c>
      <c r="L54" s="81" t="e">
        <f t="shared" si="1"/>
        <v>#N/A</v>
      </c>
      <c r="M54" s="1" t="e">
        <f t="shared" si="4"/>
        <v>#N/A</v>
      </c>
    </row>
    <row r="55" spans="5:13" x14ac:dyDescent="0.3">
      <c r="E55" s="77">
        <v>51</v>
      </c>
      <c r="L55" s="81" t="e">
        <f t="shared" si="1"/>
        <v>#N/A</v>
      </c>
      <c r="M55" s="1" t="e">
        <f t="shared" si="4"/>
        <v>#N/A</v>
      </c>
    </row>
    <row r="56" spans="5:13" x14ac:dyDescent="0.3">
      <c r="E56" s="77">
        <v>52</v>
      </c>
      <c r="L56" s="81" t="e">
        <f t="shared" si="1"/>
        <v>#N/A</v>
      </c>
      <c r="M56" s="1" t="e">
        <f t="shared" si="4"/>
        <v>#N/A</v>
      </c>
    </row>
    <row r="57" spans="5:13" x14ac:dyDescent="0.3">
      <c r="E57" s="77">
        <v>53</v>
      </c>
      <c r="L57" s="81" t="e">
        <f t="shared" si="1"/>
        <v>#N/A</v>
      </c>
      <c r="M57" s="1" t="e">
        <f t="shared" si="4"/>
        <v>#N/A</v>
      </c>
    </row>
    <row r="58" spans="5:13" x14ac:dyDescent="0.3">
      <c r="E58" s="77">
        <v>54</v>
      </c>
      <c r="L58" s="81" t="e">
        <f t="shared" si="1"/>
        <v>#N/A</v>
      </c>
      <c r="M58" s="1" t="e">
        <f t="shared" si="4"/>
        <v>#N/A</v>
      </c>
    </row>
    <row r="59" spans="5:13" x14ac:dyDescent="0.3">
      <c r="E59" s="77">
        <v>55</v>
      </c>
      <c r="L59" s="81" t="e">
        <f t="shared" si="1"/>
        <v>#N/A</v>
      </c>
      <c r="M59" s="1" t="e">
        <f t="shared" si="4"/>
        <v>#N/A</v>
      </c>
    </row>
    <row r="60" spans="5:13" x14ac:dyDescent="0.3">
      <c r="E60" s="77">
        <v>56</v>
      </c>
      <c r="L60" s="81" t="e">
        <f t="shared" si="1"/>
        <v>#N/A</v>
      </c>
      <c r="M60" s="1" t="e">
        <f t="shared" si="4"/>
        <v>#N/A</v>
      </c>
    </row>
    <row r="61" spans="5:13" x14ac:dyDescent="0.3">
      <c r="E61" s="77">
        <v>57</v>
      </c>
      <c r="L61" s="81" t="e">
        <f t="shared" si="1"/>
        <v>#N/A</v>
      </c>
      <c r="M61" s="1" t="e">
        <f t="shared" si="4"/>
        <v>#N/A</v>
      </c>
    </row>
    <row r="62" spans="5:13" x14ac:dyDescent="0.3">
      <c r="E62" s="77">
        <v>58</v>
      </c>
      <c r="L62" s="81" t="e">
        <f t="shared" si="1"/>
        <v>#N/A</v>
      </c>
      <c r="M62" s="1" t="e">
        <f t="shared" si="4"/>
        <v>#N/A</v>
      </c>
    </row>
    <row r="63" spans="5:13" x14ac:dyDescent="0.3">
      <c r="E63" s="77">
        <v>59</v>
      </c>
      <c r="L63" s="81" t="e">
        <f t="shared" si="1"/>
        <v>#N/A</v>
      </c>
      <c r="M63" s="1" t="e">
        <f t="shared" si="4"/>
        <v>#N/A</v>
      </c>
    </row>
    <row r="64" spans="5:13" x14ac:dyDescent="0.3">
      <c r="E64" s="77">
        <v>60</v>
      </c>
      <c r="L64" s="81" t="e">
        <f t="shared" si="1"/>
        <v>#N/A</v>
      </c>
      <c r="M64" s="1" t="e">
        <f t="shared" si="4"/>
        <v>#N/A</v>
      </c>
    </row>
    <row r="65" spans="5:13" x14ac:dyDescent="0.3">
      <c r="E65" s="77">
        <v>61</v>
      </c>
      <c r="L65" s="81" t="e">
        <f t="shared" si="1"/>
        <v>#N/A</v>
      </c>
      <c r="M65" s="1" t="e">
        <f t="shared" si="4"/>
        <v>#N/A</v>
      </c>
    </row>
    <row r="66" spans="5:13" x14ac:dyDescent="0.3">
      <c r="E66" s="77">
        <v>62</v>
      </c>
      <c r="L66" s="81" t="e">
        <f t="shared" si="1"/>
        <v>#N/A</v>
      </c>
      <c r="M66" s="1" t="e">
        <f t="shared" si="4"/>
        <v>#N/A</v>
      </c>
    </row>
    <row r="67" spans="5:13" x14ac:dyDescent="0.3">
      <c r="E67" s="77">
        <v>63</v>
      </c>
      <c r="L67" s="81" t="e">
        <f t="shared" si="1"/>
        <v>#N/A</v>
      </c>
      <c r="M67" s="1" t="e">
        <f t="shared" ref="M67:M98" si="5">VLOOKUP(D69,D:E,1,FALSE)</f>
        <v>#N/A</v>
      </c>
    </row>
    <row r="68" spans="5:13" x14ac:dyDescent="0.3">
      <c r="E68" s="77">
        <v>64</v>
      </c>
      <c r="L68" s="81" t="e">
        <f t="shared" ref="L68:L131" si="6">VLOOKUP(D70,D:E,2,FALSE)</f>
        <v>#N/A</v>
      </c>
      <c r="M68" s="1" t="e">
        <f t="shared" si="5"/>
        <v>#N/A</v>
      </c>
    </row>
    <row r="69" spans="5:13" x14ac:dyDescent="0.3">
      <c r="E69" s="77">
        <v>65</v>
      </c>
      <c r="L69" s="81" t="e">
        <f t="shared" si="6"/>
        <v>#N/A</v>
      </c>
      <c r="M69" s="1" t="e">
        <f t="shared" si="5"/>
        <v>#N/A</v>
      </c>
    </row>
    <row r="70" spans="5:13" x14ac:dyDescent="0.3">
      <c r="E70" s="77">
        <v>66</v>
      </c>
      <c r="L70" s="81" t="e">
        <f t="shared" si="6"/>
        <v>#N/A</v>
      </c>
      <c r="M70" s="1" t="e">
        <f t="shared" si="5"/>
        <v>#N/A</v>
      </c>
    </row>
    <row r="71" spans="5:13" x14ac:dyDescent="0.3">
      <c r="E71" s="77">
        <v>67</v>
      </c>
      <c r="L71" s="81" t="e">
        <f t="shared" si="6"/>
        <v>#N/A</v>
      </c>
      <c r="M71" s="1" t="e">
        <f t="shared" si="5"/>
        <v>#N/A</v>
      </c>
    </row>
    <row r="72" spans="5:13" x14ac:dyDescent="0.3">
      <c r="E72" s="77">
        <v>68</v>
      </c>
      <c r="L72" s="81" t="e">
        <f t="shared" si="6"/>
        <v>#N/A</v>
      </c>
      <c r="M72" s="1" t="e">
        <f t="shared" si="5"/>
        <v>#N/A</v>
      </c>
    </row>
    <row r="73" spans="5:13" x14ac:dyDescent="0.3">
      <c r="E73" s="77">
        <v>69</v>
      </c>
      <c r="L73" s="81" t="e">
        <f t="shared" si="6"/>
        <v>#N/A</v>
      </c>
      <c r="M73" s="1" t="e">
        <f t="shared" si="5"/>
        <v>#N/A</v>
      </c>
    </row>
    <row r="74" spans="5:13" x14ac:dyDescent="0.3">
      <c r="E74" s="77">
        <v>70</v>
      </c>
      <c r="L74" s="81" t="e">
        <f t="shared" si="6"/>
        <v>#N/A</v>
      </c>
      <c r="M74" s="1" t="e">
        <f t="shared" si="5"/>
        <v>#N/A</v>
      </c>
    </row>
    <row r="75" spans="5:13" x14ac:dyDescent="0.3">
      <c r="E75" s="77">
        <v>71</v>
      </c>
      <c r="L75" s="81" t="e">
        <f t="shared" si="6"/>
        <v>#N/A</v>
      </c>
      <c r="M75" s="1" t="e">
        <f t="shared" si="5"/>
        <v>#N/A</v>
      </c>
    </row>
    <row r="76" spans="5:13" x14ac:dyDescent="0.3">
      <c r="E76" s="77">
        <v>72</v>
      </c>
      <c r="L76" s="81" t="e">
        <f t="shared" si="6"/>
        <v>#N/A</v>
      </c>
      <c r="M76" s="1" t="e">
        <f t="shared" si="5"/>
        <v>#N/A</v>
      </c>
    </row>
    <row r="77" spans="5:13" x14ac:dyDescent="0.3">
      <c r="E77" s="77">
        <v>73</v>
      </c>
      <c r="L77" s="81" t="e">
        <f t="shared" si="6"/>
        <v>#N/A</v>
      </c>
      <c r="M77" s="1" t="e">
        <f t="shared" si="5"/>
        <v>#N/A</v>
      </c>
    </row>
    <row r="78" spans="5:13" x14ac:dyDescent="0.3">
      <c r="E78" s="77">
        <v>74</v>
      </c>
      <c r="L78" s="81" t="e">
        <f t="shared" si="6"/>
        <v>#N/A</v>
      </c>
      <c r="M78" s="1" t="e">
        <f t="shared" si="5"/>
        <v>#N/A</v>
      </c>
    </row>
    <row r="79" spans="5:13" x14ac:dyDescent="0.3">
      <c r="E79" s="77">
        <v>75</v>
      </c>
      <c r="L79" s="81" t="e">
        <f t="shared" si="6"/>
        <v>#N/A</v>
      </c>
      <c r="M79" s="1" t="e">
        <f t="shared" si="5"/>
        <v>#N/A</v>
      </c>
    </row>
    <row r="80" spans="5:13" x14ac:dyDescent="0.3">
      <c r="E80" s="77">
        <v>76</v>
      </c>
      <c r="L80" s="81" t="e">
        <f t="shared" si="6"/>
        <v>#N/A</v>
      </c>
      <c r="M80" s="1" t="e">
        <f t="shared" si="5"/>
        <v>#N/A</v>
      </c>
    </row>
    <row r="81" spans="5:13" x14ac:dyDescent="0.3">
      <c r="E81" s="77">
        <v>77</v>
      </c>
      <c r="L81" s="81" t="e">
        <f t="shared" si="6"/>
        <v>#N/A</v>
      </c>
      <c r="M81" s="1" t="e">
        <f t="shared" si="5"/>
        <v>#N/A</v>
      </c>
    </row>
    <row r="82" spans="5:13" x14ac:dyDescent="0.3">
      <c r="E82" s="77">
        <v>78</v>
      </c>
      <c r="L82" s="81" t="e">
        <f t="shared" si="6"/>
        <v>#N/A</v>
      </c>
      <c r="M82" s="1" t="e">
        <f t="shared" si="5"/>
        <v>#N/A</v>
      </c>
    </row>
    <row r="83" spans="5:13" x14ac:dyDescent="0.3">
      <c r="E83" s="77">
        <v>79</v>
      </c>
      <c r="L83" s="81" t="e">
        <f t="shared" si="6"/>
        <v>#N/A</v>
      </c>
      <c r="M83" s="1" t="e">
        <f t="shared" si="5"/>
        <v>#N/A</v>
      </c>
    </row>
    <row r="84" spans="5:13" x14ac:dyDescent="0.3">
      <c r="E84" s="77">
        <v>80</v>
      </c>
      <c r="L84" s="81" t="e">
        <f t="shared" si="6"/>
        <v>#N/A</v>
      </c>
      <c r="M84" s="1" t="e">
        <f t="shared" si="5"/>
        <v>#N/A</v>
      </c>
    </row>
    <row r="85" spans="5:13" x14ac:dyDescent="0.3">
      <c r="E85" s="77">
        <v>81</v>
      </c>
      <c r="L85" s="81" t="e">
        <f t="shared" si="6"/>
        <v>#N/A</v>
      </c>
      <c r="M85" s="1" t="e">
        <f t="shared" si="5"/>
        <v>#N/A</v>
      </c>
    </row>
    <row r="86" spans="5:13" x14ac:dyDescent="0.3">
      <c r="E86" s="77">
        <v>82</v>
      </c>
      <c r="L86" s="81" t="e">
        <f t="shared" si="6"/>
        <v>#N/A</v>
      </c>
      <c r="M86" s="1" t="e">
        <f t="shared" si="5"/>
        <v>#N/A</v>
      </c>
    </row>
    <row r="87" spans="5:13" x14ac:dyDescent="0.3">
      <c r="E87" s="77">
        <v>83</v>
      </c>
      <c r="L87" s="81" t="e">
        <f t="shared" si="6"/>
        <v>#N/A</v>
      </c>
      <c r="M87" s="1" t="e">
        <f t="shared" si="5"/>
        <v>#N/A</v>
      </c>
    </row>
    <row r="88" spans="5:13" x14ac:dyDescent="0.3">
      <c r="E88" s="77">
        <v>84</v>
      </c>
      <c r="L88" s="81" t="e">
        <f t="shared" si="6"/>
        <v>#N/A</v>
      </c>
      <c r="M88" s="1" t="e">
        <f t="shared" si="5"/>
        <v>#N/A</v>
      </c>
    </row>
    <row r="89" spans="5:13" x14ac:dyDescent="0.3">
      <c r="E89" s="77">
        <v>85</v>
      </c>
      <c r="L89" s="81" t="e">
        <f t="shared" si="6"/>
        <v>#N/A</v>
      </c>
      <c r="M89" s="1" t="e">
        <f t="shared" si="5"/>
        <v>#N/A</v>
      </c>
    </row>
    <row r="90" spans="5:13" x14ac:dyDescent="0.3">
      <c r="E90" s="77">
        <v>86</v>
      </c>
      <c r="L90" s="81" t="e">
        <f t="shared" si="6"/>
        <v>#N/A</v>
      </c>
      <c r="M90" s="1" t="e">
        <f t="shared" si="5"/>
        <v>#N/A</v>
      </c>
    </row>
    <row r="91" spans="5:13" x14ac:dyDescent="0.3">
      <c r="E91" s="77">
        <v>87</v>
      </c>
      <c r="L91" s="81" t="e">
        <f t="shared" si="6"/>
        <v>#N/A</v>
      </c>
      <c r="M91" s="1" t="e">
        <f t="shared" si="5"/>
        <v>#N/A</v>
      </c>
    </row>
    <row r="92" spans="5:13" x14ac:dyDescent="0.3">
      <c r="E92" s="77">
        <v>88</v>
      </c>
      <c r="L92" s="81" t="e">
        <f t="shared" si="6"/>
        <v>#N/A</v>
      </c>
      <c r="M92" s="1" t="e">
        <f t="shared" si="5"/>
        <v>#N/A</v>
      </c>
    </row>
    <row r="93" spans="5:13" x14ac:dyDescent="0.3">
      <c r="E93" s="77">
        <v>89</v>
      </c>
      <c r="L93" s="81" t="e">
        <f t="shared" si="6"/>
        <v>#N/A</v>
      </c>
      <c r="M93" s="1" t="e">
        <f t="shared" si="5"/>
        <v>#N/A</v>
      </c>
    </row>
    <row r="94" spans="5:13" x14ac:dyDescent="0.3">
      <c r="E94" s="77">
        <v>90</v>
      </c>
      <c r="L94" s="81" t="e">
        <f t="shared" si="6"/>
        <v>#N/A</v>
      </c>
      <c r="M94" s="1" t="e">
        <f t="shared" si="5"/>
        <v>#N/A</v>
      </c>
    </row>
    <row r="95" spans="5:13" x14ac:dyDescent="0.3">
      <c r="E95" s="77">
        <v>91</v>
      </c>
      <c r="L95" s="81" t="e">
        <f t="shared" si="6"/>
        <v>#N/A</v>
      </c>
      <c r="M95" s="1" t="e">
        <f t="shared" si="5"/>
        <v>#N/A</v>
      </c>
    </row>
    <row r="96" spans="5:13" x14ac:dyDescent="0.3">
      <c r="E96" s="77">
        <v>92</v>
      </c>
      <c r="L96" s="81" t="e">
        <f t="shared" si="6"/>
        <v>#N/A</v>
      </c>
      <c r="M96" s="1" t="e">
        <f t="shared" si="5"/>
        <v>#N/A</v>
      </c>
    </row>
    <row r="97" spans="5:13" x14ac:dyDescent="0.3">
      <c r="E97" s="77">
        <v>93</v>
      </c>
      <c r="L97" s="81" t="e">
        <f t="shared" si="6"/>
        <v>#N/A</v>
      </c>
      <c r="M97" s="1" t="e">
        <f t="shared" si="5"/>
        <v>#N/A</v>
      </c>
    </row>
    <row r="98" spans="5:13" x14ac:dyDescent="0.3">
      <c r="E98" s="77">
        <v>94</v>
      </c>
      <c r="L98" s="81" t="e">
        <f t="shared" si="6"/>
        <v>#N/A</v>
      </c>
      <c r="M98" s="1" t="e">
        <f t="shared" si="5"/>
        <v>#N/A</v>
      </c>
    </row>
    <row r="99" spans="5:13" x14ac:dyDescent="0.3">
      <c r="E99" s="77">
        <v>95</v>
      </c>
      <c r="L99" s="81" t="e">
        <f t="shared" si="6"/>
        <v>#N/A</v>
      </c>
      <c r="M99" s="1" t="e">
        <f t="shared" ref="M99:M130" si="7">VLOOKUP(D101,D:E,1,FALSE)</f>
        <v>#N/A</v>
      </c>
    </row>
    <row r="100" spans="5:13" x14ac:dyDescent="0.3">
      <c r="E100" s="77">
        <v>96</v>
      </c>
      <c r="L100" s="81" t="e">
        <f t="shared" si="6"/>
        <v>#N/A</v>
      </c>
      <c r="M100" s="1" t="e">
        <f t="shared" si="7"/>
        <v>#N/A</v>
      </c>
    </row>
    <row r="101" spans="5:13" x14ac:dyDescent="0.3">
      <c r="E101" s="77">
        <v>97</v>
      </c>
      <c r="L101" s="81" t="e">
        <f t="shared" si="6"/>
        <v>#N/A</v>
      </c>
      <c r="M101" s="1" t="e">
        <f t="shared" si="7"/>
        <v>#N/A</v>
      </c>
    </row>
    <row r="102" spans="5:13" x14ac:dyDescent="0.3">
      <c r="E102" s="77">
        <v>98</v>
      </c>
      <c r="L102" s="81" t="e">
        <f t="shared" si="6"/>
        <v>#N/A</v>
      </c>
      <c r="M102" s="1" t="e">
        <f t="shared" si="7"/>
        <v>#N/A</v>
      </c>
    </row>
    <row r="103" spans="5:13" x14ac:dyDescent="0.3">
      <c r="E103" s="77">
        <v>99</v>
      </c>
      <c r="L103" s="81" t="e">
        <f t="shared" si="6"/>
        <v>#N/A</v>
      </c>
      <c r="M103" s="1" t="e">
        <f t="shared" si="7"/>
        <v>#N/A</v>
      </c>
    </row>
    <row r="104" spans="5:13" x14ac:dyDescent="0.3">
      <c r="E104" s="77">
        <v>100</v>
      </c>
      <c r="L104" s="81" t="e">
        <f t="shared" si="6"/>
        <v>#N/A</v>
      </c>
      <c r="M104" s="1" t="e">
        <f t="shared" si="7"/>
        <v>#N/A</v>
      </c>
    </row>
    <row r="105" spans="5:13" x14ac:dyDescent="0.3">
      <c r="E105" s="77">
        <v>101</v>
      </c>
      <c r="L105" s="81" t="e">
        <f t="shared" si="6"/>
        <v>#N/A</v>
      </c>
      <c r="M105" s="1" t="e">
        <f t="shared" si="7"/>
        <v>#N/A</v>
      </c>
    </row>
    <row r="106" spans="5:13" x14ac:dyDescent="0.3">
      <c r="E106" s="77">
        <v>102</v>
      </c>
      <c r="L106" s="81" t="e">
        <f t="shared" si="6"/>
        <v>#N/A</v>
      </c>
      <c r="M106" s="1" t="e">
        <f t="shared" si="7"/>
        <v>#N/A</v>
      </c>
    </row>
    <row r="107" spans="5:13" x14ac:dyDescent="0.3">
      <c r="E107" s="77">
        <v>103</v>
      </c>
      <c r="L107" s="81" t="e">
        <f t="shared" si="6"/>
        <v>#N/A</v>
      </c>
      <c r="M107" s="1" t="e">
        <f t="shared" si="7"/>
        <v>#N/A</v>
      </c>
    </row>
    <row r="108" spans="5:13" x14ac:dyDescent="0.3">
      <c r="E108" s="77">
        <v>104</v>
      </c>
      <c r="L108" s="81" t="e">
        <f t="shared" si="6"/>
        <v>#N/A</v>
      </c>
      <c r="M108" s="1" t="e">
        <f t="shared" si="7"/>
        <v>#N/A</v>
      </c>
    </row>
    <row r="109" spans="5:13" x14ac:dyDescent="0.3">
      <c r="E109" s="77">
        <v>105</v>
      </c>
      <c r="L109" s="81" t="e">
        <f t="shared" si="6"/>
        <v>#N/A</v>
      </c>
      <c r="M109" s="1" t="e">
        <f t="shared" si="7"/>
        <v>#N/A</v>
      </c>
    </row>
    <row r="110" spans="5:13" x14ac:dyDescent="0.3">
      <c r="E110" s="77">
        <v>106</v>
      </c>
      <c r="L110" s="81" t="e">
        <f t="shared" si="6"/>
        <v>#N/A</v>
      </c>
      <c r="M110" s="1" t="e">
        <f t="shared" si="7"/>
        <v>#N/A</v>
      </c>
    </row>
    <row r="111" spans="5:13" x14ac:dyDescent="0.3">
      <c r="E111" s="77">
        <v>107</v>
      </c>
      <c r="L111" s="81" t="e">
        <f t="shared" si="6"/>
        <v>#N/A</v>
      </c>
      <c r="M111" s="1" t="e">
        <f t="shared" si="7"/>
        <v>#N/A</v>
      </c>
    </row>
    <row r="112" spans="5:13" x14ac:dyDescent="0.3">
      <c r="E112" s="77">
        <v>108</v>
      </c>
      <c r="L112" s="81" t="e">
        <f t="shared" si="6"/>
        <v>#N/A</v>
      </c>
      <c r="M112" s="1" t="e">
        <f t="shared" si="7"/>
        <v>#N/A</v>
      </c>
    </row>
    <row r="113" spans="5:13" x14ac:dyDescent="0.3">
      <c r="E113" s="77">
        <v>109</v>
      </c>
      <c r="L113" s="81" t="e">
        <f t="shared" si="6"/>
        <v>#N/A</v>
      </c>
      <c r="M113" s="1" t="e">
        <f t="shared" si="7"/>
        <v>#N/A</v>
      </c>
    </row>
    <row r="114" spans="5:13" x14ac:dyDescent="0.3">
      <c r="E114" s="77">
        <v>110</v>
      </c>
      <c r="L114" s="81" t="e">
        <f t="shared" si="6"/>
        <v>#N/A</v>
      </c>
      <c r="M114" s="1" t="e">
        <f t="shared" si="7"/>
        <v>#N/A</v>
      </c>
    </row>
    <row r="115" spans="5:13" x14ac:dyDescent="0.3">
      <c r="E115" s="77">
        <v>111</v>
      </c>
      <c r="L115" s="81" t="e">
        <f t="shared" si="6"/>
        <v>#N/A</v>
      </c>
      <c r="M115" s="1" t="e">
        <f t="shared" si="7"/>
        <v>#N/A</v>
      </c>
    </row>
    <row r="116" spans="5:13" x14ac:dyDescent="0.3">
      <c r="E116" s="77">
        <v>112</v>
      </c>
      <c r="L116" s="81" t="e">
        <f t="shared" si="6"/>
        <v>#N/A</v>
      </c>
      <c r="M116" s="1" t="e">
        <f t="shared" si="7"/>
        <v>#N/A</v>
      </c>
    </row>
    <row r="117" spans="5:13" x14ac:dyDescent="0.3">
      <c r="E117" s="77">
        <v>113</v>
      </c>
      <c r="L117" s="81" t="e">
        <f t="shared" si="6"/>
        <v>#N/A</v>
      </c>
      <c r="M117" s="1" t="e">
        <f t="shared" si="7"/>
        <v>#N/A</v>
      </c>
    </row>
    <row r="118" spans="5:13" x14ac:dyDescent="0.3">
      <c r="E118" s="77">
        <v>114</v>
      </c>
      <c r="L118" s="81" t="e">
        <f t="shared" si="6"/>
        <v>#N/A</v>
      </c>
      <c r="M118" s="1" t="e">
        <f t="shared" si="7"/>
        <v>#N/A</v>
      </c>
    </row>
    <row r="119" spans="5:13" x14ac:dyDescent="0.3">
      <c r="E119" s="77">
        <v>115</v>
      </c>
      <c r="L119" s="81" t="e">
        <f t="shared" si="6"/>
        <v>#N/A</v>
      </c>
      <c r="M119" s="1" t="e">
        <f t="shared" si="7"/>
        <v>#N/A</v>
      </c>
    </row>
    <row r="120" spans="5:13" x14ac:dyDescent="0.3">
      <c r="E120" s="77">
        <v>116</v>
      </c>
      <c r="L120" s="81" t="e">
        <f t="shared" si="6"/>
        <v>#N/A</v>
      </c>
      <c r="M120" s="1" t="e">
        <f t="shared" si="7"/>
        <v>#N/A</v>
      </c>
    </row>
    <row r="121" spans="5:13" x14ac:dyDescent="0.3">
      <c r="E121" s="77">
        <v>117</v>
      </c>
      <c r="L121" s="81" t="e">
        <f t="shared" si="6"/>
        <v>#N/A</v>
      </c>
      <c r="M121" s="1" t="e">
        <f t="shared" si="7"/>
        <v>#N/A</v>
      </c>
    </row>
    <row r="122" spans="5:13" x14ac:dyDescent="0.3">
      <c r="E122" s="77">
        <v>118</v>
      </c>
      <c r="L122" s="81" t="e">
        <f t="shared" si="6"/>
        <v>#N/A</v>
      </c>
      <c r="M122" s="1" t="e">
        <f t="shared" si="7"/>
        <v>#N/A</v>
      </c>
    </row>
    <row r="123" spans="5:13" x14ac:dyDescent="0.3">
      <c r="E123" s="77">
        <v>119</v>
      </c>
      <c r="L123" s="81" t="e">
        <f t="shared" si="6"/>
        <v>#N/A</v>
      </c>
      <c r="M123" s="1" t="e">
        <f t="shared" si="7"/>
        <v>#N/A</v>
      </c>
    </row>
    <row r="124" spans="5:13" x14ac:dyDescent="0.3">
      <c r="E124" s="77">
        <v>120</v>
      </c>
      <c r="L124" s="81" t="e">
        <f t="shared" si="6"/>
        <v>#N/A</v>
      </c>
      <c r="M124" s="1" t="e">
        <f t="shared" si="7"/>
        <v>#N/A</v>
      </c>
    </row>
    <row r="125" spans="5:13" x14ac:dyDescent="0.3">
      <c r="E125" s="77">
        <v>121</v>
      </c>
      <c r="L125" s="81" t="e">
        <f t="shared" si="6"/>
        <v>#N/A</v>
      </c>
      <c r="M125" s="1" t="e">
        <f t="shared" si="7"/>
        <v>#N/A</v>
      </c>
    </row>
    <row r="126" spans="5:13" x14ac:dyDescent="0.3">
      <c r="E126" s="77">
        <v>122</v>
      </c>
      <c r="L126" s="81" t="e">
        <f t="shared" si="6"/>
        <v>#N/A</v>
      </c>
      <c r="M126" s="1" t="e">
        <f t="shared" si="7"/>
        <v>#N/A</v>
      </c>
    </row>
    <row r="127" spans="5:13" x14ac:dyDescent="0.3">
      <c r="E127" s="77">
        <v>123</v>
      </c>
      <c r="L127" s="81" t="e">
        <f t="shared" si="6"/>
        <v>#N/A</v>
      </c>
      <c r="M127" s="1" t="e">
        <f t="shared" si="7"/>
        <v>#N/A</v>
      </c>
    </row>
    <row r="128" spans="5:13" x14ac:dyDescent="0.3">
      <c r="E128" s="77">
        <v>124</v>
      </c>
      <c r="L128" s="81" t="e">
        <f t="shared" si="6"/>
        <v>#N/A</v>
      </c>
      <c r="M128" s="1" t="e">
        <f t="shared" si="7"/>
        <v>#N/A</v>
      </c>
    </row>
    <row r="129" spans="5:13" x14ac:dyDescent="0.3">
      <c r="E129" s="77">
        <v>125</v>
      </c>
      <c r="L129" s="81" t="e">
        <f t="shared" si="6"/>
        <v>#N/A</v>
      </c>
      <c r="M129" s="1" t="e">
        <f t="shared" si="7"/>
        <v>#N/A</v>
      </c>
    </row>
    <row r="130" spans="5:13" x14ac:dyDescent="0.3">
      <c r="E130" s="77">
        <v>126</v>
      </c>
      <c r="L130" s="81" t="e">
        <f t="shared" si="6"/>
        <v>#N/A</v>
      </c>
      <c r="M130" s="1" t="e">
        <f t="shared" si="7"/>
        <v>#N/A</v>
      </c>
    </row>
    <row r="131" spans="5:13" x14ac:dyDescent="0.3">
      <c r="E131" s="77">
        <v>127</v>
      </c>
      <c r="L131" s="81" t="e">
        <f t="shared" si="6"/>
        <v>#N/A</v>
      </c>
      <c r="M131" s="1" t="e">
        <f t="shared" ref="M131:M162" si="8">VLOOKUP(D133,D:E,1,FALSE)</f>
        <v>#N/A</v>
      </c>
    </row>
    <row r="132" spans="5:13" x14ac:dyDescent="0.3">
      <c r="E132" s="77">
        <v>128</v>
      </c>
      <c r="L132" s="81" t="e">
        <f t="shared" ref="L132:L195" si="9">VLOOKUP(D134,D:E,2,FALSE)</f>
        <v>#N/A</v>
      </c>
      <c r="M132" s="1" t="e">
        <f t="shared" si="8"/>
        <v>#N/A</v>
      </c>
    </row>
    <row r="133" spans="5:13" x14ac:dyDescent="0.3">
      <c r="E133" s="77">
        <v>129</v>
      </c>
      <c r="L133" s="81" t="e">
        <f t="shared" si="9"/>
        <v>#N/A</v>
      </c>
      <c r="M133" s="1" t="e">
        <f t="shared" si="8"/>
        <v>#N/A</v>
      </c>
    </row>
    <row r="134" spans="5:13" x14ac:dyDescent="0.3">
      <c r="E134" s="77">
        <v>130</v>
      </c>
      <c r="L134" s="81" t="e">
        <f t="shared" si="9"/>
        <v>#N/A</v>
      </c>
      <c r="M134" s="1" t="e">
        <f t="shared" si="8"/>
        <v>#N/A</v>
      </c>
    </row>
    <row r="135" spans="5:13" x14ac:dyDescent="0.3">
      <c r="E135" s="77">
        <v>131</v>
      </c>
      <c r="L135" s="81" t="e">
        <f t="shared" si="9"/>
        <v>#N/A</v>
      </c>
      <c r="M135" s="1" t="e">
        <f t="shared" si="8"/>
        <v>#N/A</v>
      </c>
    </row>
    <row r="136" spans="5:13" x14ac:dyDescent="0.3">
      <c r="E136" s="77">
        <v>132</v>
      </c>
      <c r="L136" s="81" t="e">
        <f t="shared" si="9"/>
        <v>#N/A</v>
      </c>
      <c r="M136" s="1" t="e">
        <f t="shared" si="8"/>
        <v>#N/A</v>
      </c>
    </row>
    <row r="137" spans="5:13" x14ac:dyDescent="0.3">
      <c r="E137" s="77">
        <v>133</v>
      </c>
      <c r="L137" s="81" t="e">
        <f t="shared" si="9"/>
        <v>#N/A</v>
      </c>
      <c r="M137" s="1" t="e">
        <f t="shared" si="8"/>
        <v>#N/A</v>
      </c>
    </row>
    <row r="138" spans="5:13" x14ac:dyDescent="0.3">
      <c r="E138" s="77">
        <v>134</v>
      </c>
      <c r="L138" s="81" t="e">
        <f t="shared" si="9"/>
        <v>#N/A</v>
      </c>
      <c r="M138" s="1" t="e">
        <f t="shared" si="8"/>
        <v>#N/A</v>
      </c>
    </row>
    <row r="139" spans="5:13" x14ac:dyDescent="0.3">
      <c r="E139" s="77">
        <v>135</v>
      </c>
      <c r="L139" s="81" t="e">
        <f t="shared" si="9"/>
        <v>#N/A</v>
      </c>
      <c r="M139" s="1" t="e">
        <f t="shared" si="8"/>
        <v>#N/A</v>
      </c>
    </row>
    <row r="140" spans="5:13" x14ac:dyDescent="0.3">
      <c r="E140" s="77">
        <v>136</v>
      </c>
      <c r="L140" s="81" t="e">
        <f t="shared" si="9"/>
        <v>#N/A</v>
      </c>
      <c r="M140" s="1" t="e">
        <f t="shared" si="8"/>
        <v>#N/A</v>
      </c>
    </row>
    <row r="141" spans="5:13" x14ac:dyDescent="0.3">
      <c r="E141" s="77">
        <v>137</v>
      </c>
      <c r="L141" s="81" t="e">
        <f t="shared" si="9"/>
        <v>#N/A</v>
      </c>
      <c r="M141" s="1" t="e">
        <f t="shared" si="8"/>
        <v>#N/A</v>
      </c>
    </row>
    <row r="142" spans="5:13" x14ac:dyDescent="0.3">
      <c r="E142" s="77">
        <v>138</v>
      </c>
      <c r="L142" s="81" t="e">
        <f t="shared" si="9"/>
        <v>#N/A</v>
      </c>
      <c r="M142" s="1" t="e">
        <f t="shared" si="8"/>
        <v>#N/A</v>
      </c>
    </row>
    <row r="143" spans="5:13" x14ac:dyDescent="0.3">
      <c r="E143" s="77">
        <v>139</v>
      </c>
      <c r="L143" s="81" t="e">
        <f t="shared" si="9"/>
        <v>#N/A</v>
      </c>
      <c r="M143" s="1" t="e">
        <f t="shared" si="8"/>
        <v>#N/A</v>
      </c>
    </row>
    <row r="144" spans="5:13" x14ac:dyDescent="0.3">
      <c r="E144" s="77">
        <v>140</v>
      </c>
      <c r="L144" s="81" t="e">
        <f t="shared" si="9"/>
        <v>#N/A</v>
      </c>
      <c r="M144" s="1" t="e">
        <f t="shared" si="8"/>
        <v>#N/A</v>
      </c>
    </row>
    <row r="145" spans="5:13" x14ac:dyDescent="0.3">
      <c r="E145" s="77">
        <v>141</v>
      </c>
      <c r="L145" s="81" t="e">
        <f t="shared" si="9"/>
        <v>#N/A</v>
      </c>
      <c r="M145" s="1" t="e">
        <f t="shared" si="8"/>
        <v>#N/A</v>
      </c>
    </row>
    <row r="146" spans="5:13" x14ac:dyDescent="0.3">
      <c r="E146" s="77">
        <v>142</v>
      </c>
      <c r="L146" s="81" t="e">
        <f t="shared" si="9"/>
        <v>#N/A</v>
      </c>
      <c r="M146" s="1" t="e">
        <f t="shared" si="8"/>
        <v>#N/A</v>
      </c>
    </row>
    <row r="147" spans="5:13" x14ac:dyDescent="0.3">
      <c r="E147" s="77">
        <v>143</v>
      </c>
      <c r="L147" s="81" t="e">
        <f t="shared" si="9"/>
        <v>#N/A</v>
      </c>
      <c r="M147" s="1" t="e">
        <f t="shared" si="8"/>
        <v>#N/A</v>
      </c>
    </row>
    <row r="148" spans="5:13" x14ac:dyDescent="0.3">
      <c r="E148" s="77">
        <v>144</v>
      </c>
      <c r="L148" s="81" t="e">
        <f t="shared" si="9"/>
        <v>#N/A</v>
      </c>
      <c r="M148" s="1" t="e">
        <f t="shared" si="8"/>
        <v>#N/A</v>
      </c>
    </row>
    <row r="149" spans="5:13" x14ac:dyDescent="0.3">
      <c r="E149" s="77">
        <v>145</v>
      </c>
      <c r="L149" s="81" t="e">
        <f t="shared" si="9"/>
        <v>#N/A</v>
      </c>
      <c r="M149" s="1" t="e">
        <f t="shared" si="8"/>
        <v>#N/A</v>
      </c>
    </row>
    <row r="150" spans="5:13" x14ac:dyDescent="0.3">
      <c r="E150" s="77">
        <v>146</v>
      </c>
      <c r="L150" s="81" t="e">
        <f t="shared" si="9"/>
        <v>#N/A</v>
      </c>
      <c r="M150" s="1" t="e">
        <f t="shared" si="8"/>
        <v>#N/A</v>
      </c>
    </row>
    <row r="151" spans="5:13" x14ac:dyDescent="0.3">
      <c r="E151" s="77">
        <v>147</v>
      </c>
      <c r="L151" s="81" t="e">
        <f t="shared" si="9"/>
        <v>#N/A</v>
      </c>
      <c r="M151" s="1" t="e">
        <f t="shared" si="8"/>
        <v>#N/A</v>
      </c>
    </row>
    <row r="152" spans="5:13" x14ac:dyDescent="0.3">
      <c r="E152" s="77">
        <v>148</v>
      </c>
      <c r="L152" s="81" t="e">
        <f t="shared" si="9"/>
        <v>#N/A</v>
      </c>
      <c r="M152" s="1" t="e">
        <f t="shared" si="8"/>
        <v>#N/A</v>
      </c>
    </row>
    <row r="153" spans="5:13" x14ac:dyDescent="0.3">
      <c r="E153" s="77">
        <v>149</v>
      </c>
      <c r="L153" s="81" t="e">
        <f t="shared" si="9"/>
        <v>#N/A</v>
      </c>
      <c r="M153" s="1" t="e">
        <f t="shared" si="8"/>
        <v>#N/A</v>
      </c>
    </row>
    <row r="154" spans="5:13" x14ac:dyDescent="0.3">
      <c r="E154" s="77">
        <v>150</v>
      </c>
      <c r="L154" s="81" t="e">
        <f t="shared" si="9"/>
        <v>#N/A</v>
      </c>
      <c r="M154" s="1" t="e">
        <f t="shared" si="8"/>
        <v>#N/A</v>
      </c>
    </row>
    <row r="155" spans="5:13" x14ac:dyDescent="0.3">
      <c r="E155" s="77">
        <v>151</v>
      </c>
      <c r="L155" s="81" t="e">
        <f t="shared" si="9"/>
        <v>#N/A</v>
      </c>
      <c r="M155" s="1" t="e">
        <f t="shared" si="8"/>
        <v>#N/A</v>
      </c>
    </row>
    <row r="156" spans="5:13" x14ac:dyDescent="0.3">
      <c r="E156" s="77">
        <v>152</v>
      </c>
      <c r="L156" s="81" t="e">
        <f t="shared" si="9"/>
        <v>#N/A</v>
      </c>
      <c r="M156" s="1" t="e">
        <f t="shared" si="8"/>
        <v>#N/A</v>
      </c>
    </row>
    <row r="157" spans="5:13" x14ac:dyDescent="0.3">
      <c r="E157" s="77">
        <v>153</v>
      </c>
      <c r="L157" s="81" t="e">
        <f t="shared" si="9"/>
        <v>#N/A</v>
      </c>
      <c r="M157" s="1" t="e">
        <f t="shared" si="8"/>
        <v>#N/A</v>
      </c>
    </row>
    <row r="158" spans="5:13" x14ac:dyDescent="0.3">
      <c r="E158" s="77">
        <v>154</v>
      </c>
      <c r="L158" s="81" t="e">
        <f t="shared" si="9"/>
        <v>#N/A</v>
      </c>
      <c r="M158" s="1" t="e">
        <f t="shared" si="8"/>
        <v>#N/A</v>
      </c>
    </row>
    <row r="159" spans="5:13" x14ac:dyDescent="0.3">
      <c r="E159" s="77">
        <v>155</v>
      </c>
      <c r="L159" s="81" t="e">
        <f t="shared" si="9"/>
        <v>#N/A</v>
      </c>
      <c r="M159" s="1" t="e">
        <f t="shared" si="8"/>
        <v>#N/A</v>
      </c>
    </row>
    <row r="160" spans="5:13" x14ac:dyDescent="0.3">
      <c r="E160" s="77">
        <v>156</v>
      </c>
      <c r="L160" s="81" t="e">
        <f t="shared" si="9"/>
        <v>#N/A</v>
      </c>
      <c r="M160" s="1" t="e">
        <f t="shared" si="8"/>
        <v>#N/A</v>
      </c>
    </row>
    <row r="161" spans="5:13" x14ac:dyDescent="0.3">
      <c r="E161" s="77">
        <v>157</v>
      </c>
      <c r="L161" s="81" t="e">
        <f t="shared" si="9"/>
        <v>#N/A</v>
      </c>
      <c r="M161" s="1" t="e">
        <f t="shared" si="8"/>
        <v>#N/A</v>
      </c>
    </row>
    <row r="162" spans="5:13" x14ac:dyDescent="0.3">
      <c r="E162" s="77">
        <v>158</v>
      </c>
      <c r="L162" s="81" t="e">
        <f t="shared" si="9"/>
        <v>#N/A</v>
      </c>
      <c r="M162" s="1" t="e">
        <f t="shared" si="8"/>
        <v>#N/A</v>
      </c>
    </row>
    <row r="163" spans="5:13" x14ac:dyDescent="0.3">
      <c r="E163" s="77">
        <v>159</v>
      </c>
      <c r="L163" s="81" t="e">
        <f t="shared" si="9"/>
        <v>#N/A</v>
      </c>
      <c r="M163" s="1" t="e">
        <f t="shared" ref="M163:M194" si="10">VLOOKUP(D165,D:E,1,FALSE)</f>
        <v>#N/A</v>
      </c>
    </row>
    <row r="164" spans="5:13" x14ac:dyDescent="0.3">
      <c r="E164" s="77">
        <v>160</v>
      </c>
      <c r="L164" s="81" t="e">
        <f t="shared" si="9"/>
        <v>#N/A</v>
      </c>
      <c r="M164" s="1" t="e">
        <f t="shared" si="10"/>
        <v>#N/A</v>
      </c>
    </row>
    <row r="165" spans="5:13" x14ac:dyDescent="0.3">
      <c r="E165" s="77">
        <v>161</v>
      </c>
      <c r="L165" s="81" t="e">
        <f t="shared" si="9"/>
        <v>#N/A</v>
      </c>
      <c r="M165" s="1" t="e">
        <f t="shared" si="10"/>
        <v>#N/A</v>
      </c>
    </row>
    <row r="166" spans="5:13" x14ac:dyDescent="0.3">
      <c r="E166" s="77">
        <v>162</v>
      </c>
      <c r="L166" s="81" t="e">
        <f t="shared" si="9"/>
        <v>#N/A</v>
      </c>
      <c r="M166" s="1" t="e">
        <f t="shared" si="10"/>
        <v>#N/A</v>
      </c>
    </row>
    <row r="167" spans="5:13" x14ac:dyDescent="0.3">
      <c r="E167" s="77">
        <v>163</v>
      </c>
      <c r="L167" s="81" t="e">
        <f t="shared" si="9"/>
        <v>#N/A</v>
      </c>
      <c r="M167" s="1" t="e">
        <f t="shared" si="10"/>
        <v>#N/A</v>
      </c>
    </row>
    <row r="168" spans="5:13" x14ac:dyDescent="0.3">
      <c r="E168" s="77">
        <v>164</v>
      </c>
      <c r="L168" s="81" t="e">
        <f t="shared" si="9"/>
        <v>#N/A</v>
      </c>
      <c r="M168" s="1" t="e">
        <f t="shared" si="10"/>
        <v>#N/A</v>
      </c>
    </row>
    <row r="169" spans="5:13" x14ac:dyDescent="0.3">
      <c r="E169" s="77">
        <v>165</v>
      </c>
      <c r="L169" s="81" t="e">
        <f t="shared" si="9"/>
        <v>#N/A</v>
      </c>
      <c r="M169" s="1" t="e">
        <f t="shared" si="10"/>
        <v>#N/A</v>
      </c>
    </row>
    <row r="170" spans="5:13" x14ac:dyDescent="0.3">
      <c r="E170" s="77">
        <v>166</v>
      </c>
      <c r="L170" s="81" t="e">
        <f t="shared" si="9"/>
        <v>#N/A</v>
      </c>
      <c r="M170" s="1" t="e">
        <f t="shared" si="10"/>
        <v>#N/A</v>
      </c>
    </row>
    <row r="171" spans="5:13" x14ac:dyDescent="0.3">
      <c r="E171" s="77">
        <v>167</v>
      </c>
      <c r="L171" s="81" t="e">
        <f t="shared" si="9"/>
        <v>#N/A</v>
      </c>
      <c r="M171" s="1" t="e">
        <f t="shared" si="10"/>
        <v>#N/A</v>
      </c>
    </row>
    <row r="172" spans="5:13" x14ac:dyDescent="0.3">
      <c r="E172" s="77">
        <v>168</v>
      </c>
      <c r="L172" s="81" t="e">
        <f t="shared" si="9"/>
        <v>#N/A</v>
      </c>
      <c r="M172" s="1" t="e">
        <f t="shared" si="10"/>
        <v>#N/A</v>
      </c>
    </row>
    <row r="173" spans="5:13" x14ac:dyDescent="0.3">
      <c r="E173" s="77">
        <v>169</v>
      </c>
      <c r="L173" s="81" t="e">
        <f t="shared" si="9"/>
        <v>#N/A</v>
      </c>
      <c r="M173" s="1" t="e">
        <f t="shared" si="10"/>
        <v>#N/A</v>
      </c>
    </row>
    <row r="174" spans="5:13" x14ac:dyDescent="0.3">
      <c r="E174" s="77">
        <v>170</v>
      </c>
      <c r="L174" s="81" t="e">
        <f t="shared" si="9"/>
        <v>#N/A</v>
      </c>
      <c r="M174" s="1" t="e">
        <f t="shared" si="10"/>
        <v>#N/A</v>
      </c>
    </row>
    <row r="175" spans="5:13" x14ac:dyDescent="0.3">
      <c r="E175" s="77">
        <v>171</v>
      </c>
      <c r="L175" s="81" t="e">
        <f t="shared" si="9"/>
        <v>#N/A</v>
      </c>
      <c r="M175" s="1" t="e">
        <f t="shared" si="10"/>
        <v>#N/A</v>
      </c>
    </row>
    <row r="176" spans="5:13" x14ac:dyDescent="0.3">
      <c r="E176" s="77">
        <v>172</v>
      </c>
      <c r="L176" s="81" t="e">
        <f t="shared" si="9"/>
        <v>#N/A</v>
      </c>
      <c r="M176" s="1" t="e">
        <f t="shared" si="10"/>
        <v>#N/A</v>
      </c>
    </row>
    <row r="177" spans="5:13" x14ac:dyDescent="0.3">
      <c r="E177" s="77">
        <v>173</v>
      </c>
      <c r="L177" s="81" t="e">
        <f t="shared" si="9"/>
        <v>#N/A</v>
      </c>
      <c r="M177" s="1" t="e">
        <f t="shared" si="10"/>
        <v>#N/A</v>
      </c>
    </row>
    <row r="178" spans="5:13" x14ac:dyDescent="0.3">
      <c r="E178" s="77">
        <v>174</v>
      </c>
      <c r="L178" s="81" t="e">
        <f t="shared" si="9"/>
        <v>#N/A</v>
      </c>
      <c r="M178" s="1" t="e">
        <f t="shared" si="10"/>
        <v>#N/A</v>
      </c>
    </row>
    <row r="179" spans="5:13" x14ac:dyDescent="0.3">
      <c r="E179" s="77">
        <v>175</v>
      </c>
      <c r="L179" s="81" t="e">
        <f t="shared" si="9"/>
        <v>#N/A</v>
      </c>
      <c r="M179" s="1" t="e">
        <f t="shared" si="10"/>
        <v>#N/A</v>
      </c>
    </row>
    <row r="180" spans="5:13" x14ac:dyDescent="0.3">
      <c r="E180" s="77">
        <v>176</v>
      </c>
      <c r="L180" s="81" t="e">
        <f t="shared" si="9"/>
        <v>#N/A</v>
      </c>
      <c r="M180" s="1" t="e">
        <f t="shared" si="10"/>
        <v>#N/A</v>
      </c>
    </row>
    <row r="181" spans="5:13" x14ac:dyDescent="0.3">
      <c r="E181" s="77">
        <v>177</v>
      </c>
      <c r="L181" s="81" t="e">
        <f t="shared" si="9"/>
        <v>#N/A</v>
      </c>
      <c r="M181" s="1" t="e">
        <f t="shared" si="10"/>
        <v>#N/A</v>
      </c>
    </row>
    <row r="182" spans="5:13" x14ac:dyDescent="0.3">
      <c r="E182" s="77">
        <v>178</v>
      </c>
      <c r="L182" s="81" t="e">
        <f t="shared" si="9"/>
        <v>#N/A</v>
      </c>
      <c r="M182" s="1" t="e">
        <f t="shared" si="10"/>
        <v>#N/A</v>
      </c>
    </row>
    <row r="183" spans="5:13" x14ac:dyDescent="0.3">
      <c r="E183" s="77">
        <v>179</v>
      </c>
      <c r="L183" s="81" t="e">
        <f t="shared" si="9"/>
        <v>#N/A</v>
      </c>
      <c r="M183" s="1" t="e">
        <f t="shared" si="10"/>
        <v>#N/A</v>
      </c>
    </row>
    <row r="184" spans="5:13" x14ac:dyDescent="0.3">
      <c r="E184" s="77">
        <v>180</v>
      </c>
      <c r="L184" s="81" t="e">
        <f t="shared" si="9"/>
        <v>#N/A</v>
      </c>
      <c r="M184" s="1" t="e">
        <f t="shared" si="10"/>
        <v>#N/A</v>
      </c>
    </row>
    <row r="185" spans="5:13" x14ac:dyDescent="0.3">
      <c r="E185" s="77">
        <v>181</v>
      </c>
      <c r="L185" s="81" t="e">
        <f t="shared" si="9"/>
        <v>#N/A</v>
      </c>
      <c r="M185" s="1" t="e">
        <f t="shared" si="10"/>
        <v>#N/A</v>
      </c>
    </row>
    <row r="186" spans="5:13" x14ac:dyDescent="0.3">
      <c r="E186" s="77">
        <v>182</v>
      </c>
      <c r="L186" s="81" t="e">
        <f t="shared" si="9"/>
        <v>#N/A</v>
      </c>
      <c r="M186" s="1" t="e">
        <f t="shared" si="10"/>
        <v>#N/A</v>
      </c>
    </row>
    <row r="187" spans="5:13" x14ac:dyDescent="0.3">
      <c r="E187" s="77">
        <v>183</v>
      </c>
      <c r="L187" s="81" t="e">
        <f t="shared" si="9"/>
        <v>#N/A</v>
      </c>
      <c r="M187" s="1" t="e">
        <f t="shared" si="10"/>
        <v>#N/A</v>
      </c>
    </row>
    <row r="188" spans="5:13" x14ac:dyDescent="0.3">
      <c r="E188" s="77">
        <v>184</v>
      </c>
      <c r="L188" s="81" t="e">
        <f t="shared" si="9"/>
        <v>#N/A</v>
      </c>
      <c r="M188" s="1" t="e">
        <f t="shared" si="10"/>
        <v>#N/A</v>
      </c>
    </row>
    <row r="189" spans="5:13" x14ac:dyDescent="0.3">
      <c r="E189" s="77">
        <v>185</v>
      </c>
      <c r="L189" s="81" t="e">
        <f t="shared" si="9"/>
        <v>#N/A</v>
      </c>
      <c r="M189" s="1" t="e">
        <f t="shared" si="10"/>
        <v>#N/A</v>
      </c>
    </row>
    <row r="190" spans="5:13" x14ac:dyDescent="0.3">
      <c r="E190" s="77">
        <v>186</v>
      </c>
      <c r="L190" s="81" t="e">
        <f t="shared" si="9"/>
        <v>#N/A</v>
      </c>
      <c r="M190" s="1" t="e">
        <f t="shared" si="10"/>
        <v>#N/A</v>
      </c>
    </row>
    <row r="191" spans="5:13" x14ac:dyDescent="0.3">
      <c r="E191" s="77">
        <v>187</v>
      </c>
      <c r="L191" s="81" t="e">
        <f t="shared" si="9"/>
        <v>#N/A</v>
      </c>
      <c r="M191" s="1" t="e">
        <f t="shared" si="10"/>
        <v>#N/A</v>
      </c>
    </row>
    <row r="192" spans="5:13" x14ac:dyDescent="0.3">
      <c r="E192" s="77">
        <v>188</v>
      </c>
      <c r="L192" s="81" t="e">
        <f t="shared" si="9"/>
        <v>#N/A</v>
      </c>
      <c r="M192" s="1" t="e">
        <f t="shared" si="10"/>
        <v>#N/A</v>
      </c>
    </row>
    <row r="193" spans="5:13" x14ac:dyDescent="0.3">
      <c r="E193" s="77">
        <v>189</v>
      </c>
      <c r="L193" s="81" t="e">
        <f t="shared" si="9"/>
        <v>#N/A</v>
      </c>
      <c r="M193" s="1" t="e">
        <f t="shared" si="10"/>
        <v>#N/A</v>
      </c>
    </row>
    <row r="194" spans="5:13" x14ac:dyDescent="0.3">
      <c r="E194" s="77">
        <v>190</v>
      </c>
      <c r="L194" s="81" t="e">
        <f t="shared" si="9"/>
        <v>#N/A</v>
      </c>
      <c r="M194" s="1" t="e">
        <f t="shared" si="10"/>
        <v>#N/A</v>
      </c>
    </row>
    <row r="195" spans="5:13" x14ac:dyDescent="0.3">
      <c r="E195" s="77">
        <v>191</v>
      </c>
      <c r="L195" s="81" t="e">
        <f t="shared" si="9"/>
        <v>#N/A</v>
      </c>
      <c r="M195" s="1" t="e">
        <f t="shared" ref="M195:M199" si="11">VLOOKUP(D197,D:E,1,FALSE)</f>
        <v>#N/A</v>
      </c>
    </row>
    <row r="196" spans="5:13" x14ac:dyDescent="0.3">
      <c r="E196" s="77">
        <v>192</v>
      </c>
      <c r="L196" s="81" t="e">
        <f t="shared" ref="L196:L198" si="12">VLOOKUP(D198,D:E,2,FALSE)</f>
        <v>#N/A</v>
      </c>
      <c r="M196" s="1" t="e">
        <f t="shared" si="11"/>
        <v>#N/A</v>
      </c>
    </row>
    <row r="197" spans="5:13" x14ac:dyDescent="0.3">
      <c r="E197" s="77">
        <v>193</v>
      </c>
      <c r="L197" s="81" t="e">
        <f t="shared" si="12"/>
        <v>#N/A</v>
      </c>
      <c r="M197" s="1" t="e">
        <f t="shared" si="11"/>
        <v>#N/A</v>
      </c>
    </row>
    <row r="198" spans="5:13" x14ac:dyDescent="0.3">
      <c r="E198" s="77">
        <v>194</v>
      </c>
      <c r="L198" s="81" t="e">
        <f t="shared" si="12"/>
        <v>#N/A</v>
      </c>
      <c r="M198" s="1" t="e">
        <f t="shared" si="11"/>
        <v>#N/A</v>
      </c>
    </row>
    <row r="199" spans="5:13" x14ac:dyDescent="0.3">
      <c r="E199" s="77">
        <v>195</v>
      </c>
      <c r="M199" s="1" t="e">
        <f t="shared" si="11"/>
        <v>#N/A</v>
      </c>
    </row>
    <row r="200" spans="5:13" x14ac:dyDescent="0.3">
      <c r="E200" s="77">
        <v>196</v>
      </c>
    </row>
  </sheetData>
  <mergeCells count="1">
    <mergeCell ref="D1:H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28"/>
  <sheetViews>
    <sheetView tabSelected="1" zoomScaleNormal="100" workbookViewId="0">
      <selection activeCell="B16" sqref="B15:B16"/>
    </sheetView>
  </sheetViews>
  <sheetFormatPr baseColWidth="10" defaultRowHeight="13.8" x14ac:dyDescent="0.25"/>
  <cols>
    <col min="1" max="1" width="36.77734375" style="65" bestFit="1" customWidth="1"/>
    <col min="2" max="2" width="28.21875" style="65" customWidth="1"/>
    <col min="3" max="3" width="12.109375" style="65" bestFit="1" customWidth="1"/>
    <col min="4" max="4" width="17.33203125" style="65" bestFit="1" customWidth="1"/>
    <col min="5" max="5" width="12.109375" style="65" bestFit="1" customWidth="1"/>
    <col min="6" max="6" width="12.77734375" style="65" bestFit="1" customWidth="1"/>
    <col min="7" max="7" width="15" style="65" bestFit="1" customWidth="1"/>
    <col min="8" max="8" width="4.6640625" style="65" bestFit="1" customWidth="1"/>
    <col min="9" max="10" width="5.5546875" style="65" bestFit="1" customWidth="1"/>
    <col min="11" max="11" width="14.33203125" style="65" bestFit="1" customWidth="1"/>
    <col min="12" max="12" width="12.109375" style="65" bestFit="1" customWidth="1"/>
    <col min="13" max="13" width="11" style="65" bestFit="1" customWidth="1"/>
    <col min="14" max="256" width="11.5546875" style="65"/>
    <col min="257" max="257" width="19" style="65" bestFit="1" customWidth="1"/>
    <col min="258" max="258" width="25.21875" style="65" bestFit="1" customWidth="1"/>
    <col min="259" max="259" width="34.88671875" style="65" bestFit="1" customWidth="1"/>
    <col min="260" max="260" width="22.44140625" style="65" bestFit="1" customWidth="1"/>
    <col min="261" max="261" width="15.44140625" style="65" bestFit="1" customWidth="1"/>
    <col min="262" max="262" width="15.77734375" style="65" bestFit="1" customWidth="1"/>
    <col min="263" max="512" width="11.5546875" style="65"/>
    <col min="513" max="513" width="19" style="65" bestFit="1" customWidth="1"/>
    <col min="514" max="514" width="25.21875" style="65" bestFit="1" customWidth="1"/>
    <col min="515" max="515" width="34.88671875" style="65" bestFit="1" customWidth="1"/>
    <col min="516" max="516" width="22.44140625" style="65" bestFit="1" customWidth="1"/>
    <col min="517" max="517" width="15.44140625" style="65" bestFit="1" customWidth="1"/>
    <col min="518" max="518" width="15.77734375" style="65" bestFit="1" customWidth="1"/>
    <col min="519" max="768" width="11.5546875" style="65"/>
    <col min="769" max="769" width="19" style="65" bestFit="1" customWidth="1"/>
    <col min="770" max="770" width="25.21875" style="65" bestFit="1" customWidth="1"/>
    <col min="771" max="771" width="34.88671875" style="65" bestFit="1" customWidth="1"/>
    <col min="772" max="772" width="22.44140625" style="65" bestFit="1" customWidth="1"/>
    <col min="773" max="773" width="15.44140625" style="65" bestFit="1" customWidth="1"/>
    <col min="774" max="774" width="15.77734375" style="65" bestFit="1" customWidth="1"/>
    <col min="775" max="1024" width="11.5546875" style="65"/>
    <col min="1025" max="1025" width="19" style="65" bestFit="1" customWidth="1"/>
    <col min="1026" max="1026" width="25.21875" style="65" bestFit="1" customWidth="1"/>
    <col min="1027" max="1027" width="34.88671875" style="65" bestFit="1" customWidth="1"/>
    <col min="1028" max="1028" width="22.44140625" style="65" bestFit="1" customWidth="1"/>
    <col min="1029" max="1029" width="15.44140625" style="65" bestFit="1" customWidth="1"/>
    <col min="1030" max="1030" width="15.77734375" style="65" bestFit="1" customWidth="1"/>
    <col min="1031" max="1280" width="11.5546875" style="65"/>
    <col min="1281" max="1281" width="19" style="65" bestFit="1" customWidth="1"/>
    <col min="1282" max="1282" width="25.21875" style="65" bestFit="1" customWidth="1"/>
    <col min="1283" max="1283" width="34.88671875" style="65" bestFit="1" customWidth="1"/>
    <col min="1284" max="1284" width="22.44140625" style="65" bestFit="1" customWidth="1"/>
    <col min="1285" max="1285" width="15.44140625" style="65" bestFit="1" customWidth="1"/>
    <col min="1286" max="1286" width="15.77734375" style="65" bestFit="1" customWidth="1"/>
    <col min="1287" max="1536" width="11.5546875" style="65"/>
    <col min="1537" max="1537" width="19" style="65" bestFit="1" customWidth="1"/>
    <col min="1538" max="1538" width="25.21875" style="65" bestFit="1" customWidth="1"/>
    <col min="1539" max="1539" width="34.88671875" style="65" bestFit="1" customWidth="1"/>
    <col min="1540" max="1540" width="22.44140625" style="65" bestFit="1" customWidth="1"/>
    <col min="1541" max="1541" width="15.44140625" style="65" bestFit="1" customWidth="1"/>
    <col min="1542" max="1542" width="15.77734375" style="65" bestFit="1" customWidth="1"/>
    <col min="1543" max="1792" width="11.5546875" style="65"/>
    <col min="1793" max="1793" width="19" style="65" bestFit="1" customWidth="1"/>
    <col min="1794" max="1794" width="25.21875" style="65" bestFit="1" customWidth="1"/>
    <col min="1795" max="1795" width="34.88671875" style="65" bestFit="1" customWidth="1"/>
    <col min="1796" max="1796" width="22.44140625" style="65" bestFit="1" customWidth="1"/>
    <col min="1797" max="1797" width="15.44140625" style="65" bestFit="1" customWidth="1"/>
    <col min="1798" max="1798" width="15.77734375" style="65" bestFit="1" customWidth="1"/>
    <col min="1799" max="2048" width="11.5546875" style="65"/>
    <col min="2049" max="2049" width="19" style="65" bestFit="1" customWidth="1"/>
    <col min="2050" max="2050" width="25.21875" style="65" bestFit="1" customWidth="1"/>
    <col min="2051" max="2051" width="34.88671875" style="65" bestFit="1" customWidth="1"/>
    <col min="2052" max="2052" width="22.44140625" style="65" bestFit="1" customWidth="1"/>
    <col min="2053" max="2053" width="15.44140625" style="65" bestFit="1" customWidth="1"/>
    <col min="2054" max="2054" width="15.77734375" style="65" bestFit="1" customWidth="1"/>
    <col min="2055" max="2304" width="11.5546875" style="65"/>
    <col min="2305" max="2305" width="19" style="65" bestFit="1" customWidth="1"/>
    <col min="2306" max="2306" width="25.21875" style="65" bestFit="1" customWidth="1"/>
    <col min="2307" max="2307" width="34.88671875" style="65" bestFit="1" customWidth="1"/>
    <col min="2308" max="2308" width="22.44140625" style="65" bestFit="1" customWidth="1"/>
    <col min="2309" max="2309" width="15.44140625" style="65" bestFit="1" customWidth="1"/>
    <col min="2310" max="2310" width="15.77734375" style="65" bestFit="1" customWidth="1"/>
    <col min="2311" max="2560" width="11.5546875" style="65"/>
    <col min="2561" max="2561" width="19" style="65" bestFit="1" customWidth="1"/>
    <col min="2562" max="2562" width="25.21875" style="65" bestFit="1" customWidth="1"/>
    <col min="2563" max="2563" width="34.88671875" style="65" bestFit="1" customWidth="1"/>
    <col min="2564" max="2564" width="22.44140625" style="65" bestFit="1" customWidth="1"/>
    <col min="2565" max="2565" width="15.44140625" style="65" bestFit="1" customWidth="1"/>
    <col min="2566" max="2566" width="15.77734375" style="65" bestFit="1" customWidth="1"/>
    <col min="2567" max="2816" width="11.5546875" style="65"/>
    <col min="2817" max="2817" width="19" style="65" bestFit="1" customWidth="1"/>
    <col min="2818" max="2818" width="25.21875" style="65" bestFit="1" customWidth="1"/>
    <col min="2819" max="2819" width="34.88671875" style="65" bestFit="1" customWidth="1"/>
    <col min="2820" max="2820" width="22.44140625" style="65" bestFit="1" customWidth="1"/>
    <col min="2821" max="2821" width="15.44140625" style="65" bestFit="1" customWidth="1"/>
    <col min="2822" max="2822" width="15.77734375" style="65" bestFit="1" customWidth="1"/>
    <col min="2823" max="3072" width="11.5546875" style="65"/>
    <col min="3073" max="3073" width="19" style="65" bestFit="1" customWidth="1"/>
    <col min="3074" max="3074" width="25.21875" style="65" bestFit="1" customWidth="1"/>
    <col min="3075" max="3075" width="34.88671875" style="65" bestFit="1" customWidth="1"/>
    <col min="3076" max="3076" width="22.44140625" style="65" bestFit="1" customWidth="1"/>
    <col min="3077" max="3077" width="15.44140625" style="65" bestFit="1" customWidth="1"/>
    <col min="3078" max="3078" width="15.77734375" style="65" bestFit="1" customWidth="1"/>
    <col min="3079" max="3328" width="11.5546875" style="65"/>
    <col min="3329" max="3329" width="19" style="65" bestFit="1" customWidth="1"/>
    <col min="3330" max="3330" width="25.21875" style="65" bestFit="1" customWidth="1"/>
    <col min="3331" max="3331" width="34.88671875" style="65" bestFit="1" customWidth="1"/>
    <col min="3332" max="3332" width="22.44140625" style="65" bestFit="1" customWidth="1"/>
    <col min="3333" max="3333" width="15.44140625" style="65" bestFit="1" customWidth="1"/>
    <col min="3334" max="3334" width="15.77734375" style="65" bestFit="1" customWidth="1"/>
    <col min="3335" max="3584" width="11.5546875" style="65"/>
    <col min="3585" max="3585" width="19" style="65" bestFit="1" customWidth="1"/>
    <col min="3586" max="3586" width="25.21875" style="65" bestFit="1" customWidth="1"/>
    <col min="3587" max="3587" width="34.88671875" style="65" bestFit="1" customWidth="1"/>
    <col min="3588" max="3588" width="22.44140625" style="65" bestFit="1" customWidth="1"/>
    <col min="3589" max="3589" width="15.44140625" style="65" bestFit="1" customWidth="1"/>
    <col min="3590" max="3590" width="15.77734375" style="65" bestFit="1" customWidth="1"/>
    <col min="3591" max="3840" width="11.5546875" style="65"/>
    <col min="3841" max="3841" width="19" style="65" bestFit="1" customWidth="1"/>
    <col min="3842" max="3842" width="25.21875" style="65" bestFit="1" customWidth="1"/>
    <col min="3843" max="3843" width="34.88671875" style="65" bestFit="1" customWidth="1"/>
    <col min="3844" max="3844" width="22.44140625" style="65" bestFit="1" customWidth="1"/>
    <col min="3845" max="3845" width="15.44140625" style="65" bestFit="1" customWidth="1"/>
    <col min="3846" max="3846" width="15.77734375" style="65" bestFit="1" customWidth="1"/>
    <col min="3847" max="4096" width="11.5546875" style="65"/>
    <col min="4097" max="4097" width="19" style="65" bestFit="1" customWidth="1"/>
    <col min="4098" max="4098" width="25.21875" style="65" bestFit="1" customWidth="1"/>
    <col min="4099" max="4099" width="34.88671875" style="65" bestFit="1" customWidth="1"/>
    <col min="4100" max="4100" width="22.44140625" style="65" bestFit="1" customWidth="1"/>
    <col min="4101" max="4101" width="15.44140625" style="65" bestFit="1" customWidth="1"/>
    <col min="4102" max="4102" width="15.77734375" style="65" bestFit="1" customWidth="1"/>
    <col min="4103" max="4352" width="11.5546875" style="65"/>
    <col min="4353" max="4353" width="19" style="65" bestFit="1" customWidth="1"/>
    <col min="4354" max="4354" width="25.21875" style="65" bestFit="1" customWidth="1"/>
    <col min="4355" max="4355" width="34.88671875" style="65" bestFit="1" customWidth="1"/>
    <col min="4356" max="4356" width="22.44140625" style="65" bestFit="1" customWidth="1"/>
    <col min="4357" max="4357" width="15.44140625" style="65" bestFit="1" customWidth="1"/>
    <col min="4358" max="4358" width="15.77734375" style="65" bestFit="1" customWidth="1"/>
    <col min="4359" max="4608" width="11.5546875" style="65"/>
    <col min="4609" max="4609" width="19" style="65" bestFit="1" customWidth="1"/>
    <col min="4610" max="4610" width="25.21875" style="65" bestFit="1" customWidth="1"/>
    <col min="4611" max="4611" width="34.88671875" style="65" bestFit="1" customWidth="1"/>
    <col min="4612" max="4612" width="22.44140625" style="65" bestFit="1" customWidth="1"/>
    <col min="4613" max="4613" width="15.44140625" style="65" bestFit="1" customWidth="1"/>
    <col min="4614" max="4614" width="15.77734375" style="65" bestFit="1" customWidth="1"/>
    <col min="4615" max="4864" width="11.5546875" style="65"/>
    <col min="4865" max="4865" width="19" style="65" bestFit="1" customWidth="1"/>
    <col min="4866" max="4866" width="25.21875" style="65" bestFit="1" customWidth="1"/>
    <col min="4867" max="4867" width="34.88671875" style="65" bestFit="1" customWidth="1"/>
    <col min="4868" max="4868" width="22.44140625" style="65" bestFit="1" customWidth="1"/>
    <col min="4869" max="4869" width="15.44140625" style="65" bestFit="1" customWidth="1"/>
    <col min="4870" max="4870" width="15.77734375" style="65" bestFit="1" customWidth="1"/>
    <col min="4871" max="5120" width="11.5546875" style="65"/>
    <col min="5121" max="5121" width="19" style="65" bestFit="1" customWidth="1"/>
    <col min="5122" max="5122" width="25.21875" style="65" bestFit="1" customWidth="1"/>
    <col min="5123" max="5123" width="34.88671875" style="65" bestFit="1" customWidth="1"/>
    <col min="5124" max="5124" width="22.44140625" style="65" bestFit="1" customWidth="1"/>
    <col min="5125" max="5125" width="15.44140625" style="65" bestFit="1" customWidth="1"/>
    <col min="5126" max="5126" width="15.77734375" style="65" bestFit="1" customWidth="1"/>
    <col min="5127" max="5376" width="11.5546875" style="65"/>
    <col min="5377" max="5377" width="19" style="65" bestFit="1" customWidth="1"/>
    <col min="5378" max="5378" width="25.21875" style="65" bestFit="1" customWidth="1"/>
    <col min="5379" max="5379" width="34.88671875" style="65" bestFit="1" customWidth="1"/>
    <col min="5380" max="5380" width="22.44140625" style="65" bestFit="1" customWidth="1"/>
    <col min="5381" max="5381" width="15.44140625" style="65" bestFit="1" customWidth="1"/>
    <col min="5382" max="5382" width="15.77734375" style="65" bestFit="1" customWidth="1"/>
    <col min="5383" max="5632" width="11.5546875" style="65"/>
    <col min="5633" max="5633" width="19" style="65" bestFit="1" customWidth="1"/>
    <col min="5634" max="5634" width="25.21875" style="65" bestFit="1" customWidth="1"/>
    <col min="5635" max="5635" width="34.88671875" style="65" bestFit="1" customWidth="1"/>
    <col min="5636" max="5636" width="22.44140625" style="65" bestFit="1" customWidth="1"/>
    <col min="5637" max="5637" width="15.44140625" style="65" bestFit="1" customWidth="1"/>
    <col min="5638" max="5638" width="15.77734375" style="65" bestFit="1" customWidth="1"/>
    <col min="5639" max="5888" width="11.5546875" style="65"/>
    <col min="5889" max="5889" width="19" style="65" bestFit="1" customWidth="1"/>
    <col min="5890" max="5890" width="25.21875" style="65" bestFit="1" customWidth="1"/>
    <col min="5891" max="5891" width="34.88671875" style="65" bestFit="1" customWidth="1"/>
    <col min="5892" max="5892" width="22.44140625" style="65" bestFit="1" customWidth="1"/>
    <col min="5893" max="5893" width="15.44140625" style="65" bestFit="1" customWidth="1"/>
    <col min="5894" max="5894" width="15.77734375" style="65" bestFit="1" customWidth="1"/>
    <col min="5895" max="6144" width="11.5546875" style="65"/>
    <col min="6145" max="6145" width="19" style="65" bestFit="1" customWidth="1"/>
    <col min="6146" max="6146" width="25.21875" style="65" bestFit="1" customWidth="1"/>
    <col min="6147" max="6147" width="34.88671875" style="65" bestFit="1" customWidth="1"/>
    <col min="6148" max="6148" width="22.44140625" style="65" bestFit="1" customWidth="1"/>
    <col min="6149" max="6149" width="15.44140625" style="65" bestFit="1" customWidth="1"/>
    <col min="6150" max="6150" width="15.77734375" style="65" bestFit="1" customWidth="1"/>
    <col min="6151" max="6400" width="11.5546875" style="65"/>
    <col min="6401" max="6401" width="19" style="65" bestFit="1" customWidth="1"/>
    <col min="6402" max="6402" width="25.21875" style="65" bestFit="1" customWidth="1"/>
    <col min="6403" max="6403" width="34.88671875" style="65" bestFit="1" customWidth="1"/>
    <col min="6404" max="6404" width="22.44140625" style="65" bestFit="1" customWidth="1"/>
    <col min="6405" max="6405" width="15.44140625" style="65" bestFit="1" customWidth="1"/>
    <col min="6406" max="6406" width="15.77734375" style="65" bestFit="1" customWidth="1"/>
    <col min="6407" max="6656" width="11.5546875" style="65"/>
    <col min="6657" max="6657" width="19" style="65" bestFit="1" customWidth="1"/>
    <col min="6658" max="6658" width="25.21875" style="65" bestFit="1" customWidth="1"/>
    <col min="6659" max="6659" width="34.88671875" style="65" bestFit="1" customWidth="1"/>
    <col min="6660" max="6660" width="22.44140625" style="65" bestFit="1" customWidth="1"/>
    <col min="6661" max="6661" width="15.44140625" style="65" bestFit="1" customWidth="1"/>
    <col min="6662" max="6662" width="15.77734375" style="65" bestFit="1" customWidth="1"/>
    <col min="6663" max="6912" width="11.5546875" style="65"/>
    <col min="6913" max="6913" width="19" style="65" bestFit="1" customWidth="1"/>
    <col min="6914" max="6914" width="25.21875" style="65" bestFit="1" customWidth="1"/>
    <col min="6915" max="6915" width="34.88671875" style="65" bestFit="1" customWidth="1"/>
    <col min="6916" max="6916" width="22.44140625" style="65" bestFit="1" customWidth="1"/>
    <col min="6917" max="6917" width="15.44140625" style="65" bestFit="1" customWidth="1"/>
    <col min="6918" max="6918" width="15.77734375" style="65" bestFit="1" customWidth="1"/>
    <col min="6919" max="7168" width="11.5546875" style="65"/>
    <col min="7169" max="7169" width="19" style="65" bestFit="1" customWidth="1"/>
    <col min="7170" max="7170" width="25.21875" style="65" bestFit="1" customWidth="1"/>
    <col min="7171" max="7171" width="34.88671875" style="65" bestFit="1" customWidth="1"/>
    <col min="7172" max="7172" width="22.44140625" style="65" bestFit="1" customWidth="1"/>
    <col min="7173" max="7173" width="15.44140625" style="65" bestFit="1" customWidth="1"/>
    <col min="7174" max="7174" width="15.77734375" style="65" bestFit="1" customWidth="1"/>
    <col min="7175" max="7424" width="11.5546875" style="65"/>
    <col min="7425" max="7425" width="19" style="65" bestFit="1" customWidth="1"/>
    <col min="7426" max="7426" width="25.21875" style="65" bestFit="1" customWidth="1"/>
    <col min="7427" max="7427" width="34.88671875" style="65" bestFit="1" customWidth="1"/>
    <col min="7428" max="7428" width="22.44140625" style="65" bestFit="1" customWidth="1"/>
    <col min="7429" max="7429" width="15.44140625" style="65" bestFit="1" customWidth="1"/>
    <col min="7430" max="7430" width="15.77734375" style="65" bestFit="1" customWidth="1"/>
    <col min="7431" max="7680" width="11.5546875" style="65"/>
    <col min="7681" max="7681" width="19" style="65" bestFit="1" customWidth="1"/>
    <col min="7682" max="7682" width="25.21875" style="65" bestFit="1" customWidth="1"/>
    <col min="7683" max="7683" width="34.88671875" style="65" bestFit="1" customWidth="1"/>
    <col min="7684" max="7684" width="22.44140625" style="65" bestFit="1" customWidth="1"/>
    <col min="7685" max="7685" width="15.44140625" style="65" bestFit="1" customWidth="1"/>
    <col min="7686" max="7686" width="15.77734375" style="65" bestFit="1" customWidth="1"/>
    <col min="7687" max="7936" width="11.5546875" style="65"/>
    <col min="7937" max="7937" width="19" style="65" bestFit="1" customWidth="1"/>
    <col min="7938" max="7938" width="25.21875" style="65" bestFit="1" customWidth="1"/>
    <col min="7939" max="7939" width="34.88671875" style="65" bestFit="1" customWidth="1"/>
    <col min="7940" max="7940" width="22.44140625" style="65" bestFit="1" customWidth="1"/>
    <col min="7941" max="7941" width="15.44140625" style="65" bestFit="1" customWidth="1"/>
    <col min="7942" max="7942" width="15.77734375" style="65" bestFit="1" customWidth="1"/>
    <col min="7943" max="8192" width="11.5546875" style="65"/>
    <col min="8193" max="8193" width="19" style="65" bestFit="1" customWidth="1"/>
    <col min="8194" max="8194" width="25.21875" style="65" bestFit="1" customWidth="1"/>
    <col min="8195" max="8195" width="34.88671875" style="65" bestFit="1" customWidth="1"/>
    <col min="8196" max="8196" width="22.44140625" style="65" bestFit="1" customWidth="1"/>
    <col min="8197" max="8197" width="15.44140625" style="65" bestFit="1" customWidth="1"/>
    <col min="8198" max="8198" width="15.77734375" style="65" bestFit="1" customWidth="1"/>
    <col min="8199" max="8448" width="11.5546875" style="65"/>
    <col min="8449" max="8449" width="19" style="65" bestFit="1" customWidth="1"/>
    <col min="8450" max="8450" width="25.21875" style="65" bestFit="1" customWidth="1"/>
    <col min="8451" max="8451" width="34.88671875" style="65" bestFit="1" customWidth="1"/>
    <col min="8452" max="8452" width="22.44140625" style="65" bestFit="1" customWidth="1"/>
    <col min="8453" max="8453" width="15.44140625" style="65" bestFit="1" customWidth="1"/>
    <col min="8454" max="8454" width="15.77734375" style="65" bestFit="1" customWidth="1"/>
    <col min="8455" max="8704" width="11.5546875" style="65"/>
    <col min="8705" max="8705" width="19" style="65" bestFit="1" customWidth="1"/>
    <col min="8706" max="8706" width="25.21875" style="65" bestFit="1" customWidth="1"/>
    <col min="8707" max="8707" width="34.88671875" style="65" bestFit="1" customWidth="1"/>
    <col min="8708" max="8708" width="22.44140625" style="65" bestFit="1" customWidth="1"/>
    <col min="8709" max="8709" width="15.44140625" style="65" bestFit="1" customWidth="1"/>
    <col min="8710" max="8710" width="15.77734375" style="65" bestFit="1" customWidth="1"/>
    <col min="8711" max="8960" width="11.5546875" style="65"/>
    <col min="8961" max="8961" width="19" style="65" bestFit="1" customWidth="1"/>
    <col min="8962" max="8962" width="25.21875" style="65" bestFit="1" customWidth="1"/>
    <col min="8963" max="8963" width="34.88671875" style="65" bestFit="1" customWidth="1"/>
    <col min="8964" max="8964" width="22.44140625" style="65" bestFit="1" customWidth="1"/>
    <col min="8965" max="8965" width="15.44140625" style="65" bestFit="1" customWidth="1"/>
    <col min="8966" max="8966" width="15.77734375" style="65" bestFit="1" customWidth="1"/>
    <col min="8967" max="9216" width="11.5546875" style="65"/>
    <col min="9217" max="9217" width="19" style="65" bestFit="1" customWidth="1"/>
    <col min="9218" max="9218" width="25.21875" style="65" bestFit="1" customWidth="1"/>
    <col min="9219" max="9219" width="34.88671875" style="65" bestFit="1" customWidth="1"/>
    <col min="9220" max="9220" width="22.44140625" style="65" bestFit="1" customWidth="1"/>
    <col min="9221" max="9221" width="15.44140625" style="65" bestFit="1" customWidth="1"/>
    <col min="9222" max="9222" width="15.77734375" style="65" bestFit="1" customWidth="1"/>
    <col min="9223" max="9472" width="11.5546875" style="65"/>
    <col min="9473" max="9473" width="19" style="65" bestFit="1" customWidth="1"/>
    <col min="9474" max="9474" width="25.21875" style="65" bestFit="1" customWidth="1"/>
    <col min="9475" max="9475" width="34.88671875" style="65" bestFit="1" customWidth="1"/>
    <col min="9476" max="9476" width="22.44140625" style="65" bestFit="1" customWidth="1"/>
    <col min="9477" max="9477" width="15.44140625" style="65" bestFit="1" customWidth="1"/>
    <col min="9478" max="9478" width="15.77734375" style="65" bestFit="1" customWidth="1"/>
    <col min="9479" max="9728" width="11.5546875" style="65"/>
    <col min="9729" max="9729" width="19" style="65" bestFit="1" customWidth="1"/>
    <col min="9730" max="9730" width="25.21875" style="65" bestFit="1" customWidth="1"/>
    <col min="9731" max="9731" width="34.88671875" style="65" bestFit="1" customWidth="1"/>
    <col min="9732" max="9732" width="22.44140625" style="65" bestFit="1" customWidth="1"/>
    <col min="9733" max="9733" width="15.44140625" style="65" bestFit="1" customWidth="1"/>
    <col min="9734" max="9734" width="15.77734375" style="65" bestFit="1" customWidth="1"/>
    <col min="9735" max="9984" width="11.5546875" style="65"/>
    <col min="9985" max="9985" width="19" style="65" bestFit="1" customWidth="1"/>
    <col min="9986" max="9986" width="25.21875" style="65" bestFit="1" customWidth="1"/>
    <col min="9987" max="9987" width="34.88671875" style="65" bestFit="1" customWidth="1"/>
    <col min="9988" max="9988" width="22.44140625" style="65" bestFit="1" customWidth="1"/>
    <col min="9989" max="9989" width="15.44140625" style="65" bestFit="1" customWidth="1"/>
    <col min="9990" max="9990" width="15.77734375" style="65" bestFit="1" customWidth="1"/>
    <col min="9991" max="10240" width="11.5546875" style="65"/>
    <col min="10241" max="10241" width="19" style="65" bestFit="1" customWidth="1"/>
    <col min="10242" max="10242" width="25.21875" style="65" bestFit="1" customWidth="1"/>
    <col min="10243" max="10243" width="34.88671875" style="65" bestFit="1" customWidth="1"/>
    <col min="10244" max="10244" width="22.44140625" style="65" bestFit="1" customWidth="1"/>
    <col min="10245" max="10245" width="15.44140625" style="65" bestFit="1" customWidth="1"/>
    <col min="10246" max="10246" width="15.77734375" style="65" bestFit="1" customWidth="1"/>
    <col min="10247" max="10496" width="11.5546875" style="65"/>
    <col min="10497" max="10497" width="19" style="65" bestFit="1" customWidth="1"/>
    <col min="10498" max="10498" width="25.21875" style="65" bestFit="1" customWidth="1"/>
    <col min="10499" max="10499" width="34.88671875" style="65" bestFit="1" customWidth="1"/>
    <col min="10500" max="10500" width="22.44140625" style="65" bestFit="1" customWidth="1"/>
    <col min="10501" max="10501" width="15.44140625" style="65" bestFit="1" customWidth="1"/>
    <col min="10502" max="10502" width="15.77734375" style="65" bestFit="1" customWidth="1"/>
    <col min="10503" max="10752" width="11.5546875" style="65"/>
    <col min="10753" max="10753" width="19" style="65" bestFit="1" customWidth="1"/>
    <col min="10754" max="10754" width="25.21875" style="65" bestFit="1" customWidth="1"/>
    <col min="10755" max="10755" width="34.88671875" style="65" bestFit="1" customWidth="1"/>
    <col min="10756" max="10756" width="22.44140625" style="65" bestFit="1" customWidth="1"/>
    <col min="10757" max="10757" width="15.44140625" style="65" bestFit="1" customWidth="1"/>
    <col min="10758" max="10758" width="15.77734375" style="65" bestFit="1" customWidth="1"/>
    <col min="10759" max="11008" width="11.5546875" style="65"/>
    <col min="11009" max="11009" width="19" style="65" bestFit="1" customWidth="1"/>
    <col min="11010" max="11010" width="25.21875" style="65" bestFit="1" customWidth="1"/>
    <col min="11011" max="11011" width="34.88671875" style="65" bestFit="1" customWidth="1"/>
    <col min="11012" max="11012" width="22.44140625" style="65" bestFit="1" customWidth="1"/>
    <col min="11013" max="11013" width="15.44140625" style="65" bestFit="1" customWidth="1"/>
    <col min="11014" max="11014" width="15.77734375" style="65" bestFit="1" customWidth="1"/>
    <col min="11015" max="11264" width="11.5546875" style="65"/>
    <col min="11265" max="11265" width="19" style="65" bestFit="1" customWidth="1"/>
    <col min="11266" max="11266" width="25.21875" style="65" bestFit="1" customWidth="1"/>
    <col min="11267" max="11267" width="34.88671875" style="65" bestFit="1" customWidth="1"/>
    <col min="11268" max="11268" width="22.44140625" style="65" bestFit="1" customWidth="1"/>
    <col min="11269" max="11269" width="15.44140625" style="65" bestFit="1" customWidth="1"/>
    <col min="11270" max="11270" width="15.77734375" style="65" bestFit="1" customWidth="1"/>
    <col min="11271" max="11520" width="11.5546875" style="65"/>
    <col min="11521" max="11521" width="19" style="65" bestFit="1" customWidth="1"/>
    <col min="11522" max="11522" width="25.21875" style="65" bestFit="1" customWidth="1"/>
    <col min="11523" max="11523" width="34.88671875" style="65" bestFit="1" customWidth="1"/>
    <col min="11524" max="11524" width="22.44140625" style="65" bestFit="1" customWidth="1"/>
    <col min="11525" max="11525" width="15.44140625" style="65" bestFit="1" customWidth="1"/>
    <col min="11526" max="11526" width="15.77734375" style="65" bestFit="1" customWidth="1"/>
    <col min="11527" max="11776" width="11.5546875" style="65"/>
    <col min="11777" max="11777" width="19" style="65" bestFit="1" customWidth="1"/>
    <col min="11778" max="11778" width="25.21875" style="65" bestFit="1" customWidth="1"/>
    <col min="11779" max="11779" width="34.88671875" style="65" bestFit="1" customWidth="1"/>
    <col min="11780" max="11780" width="22.44140625" style="65" bestFit="1" customWidth="1"/>
    <col min="11781" max="11781" width="15.44140625" style="65" bestFit="1" customWidth="1"/>
    <col min="11782" max="11782" width="15.77734375" style="65" bestFit="1" customWidth="1"/>
    <col min="11783" max="12032" width="11.5546875" style="65"/>
    <col min="12033" max="12033" width="19" style="65" bestFit="1" customWidth="1"/>
    <col min="12034" max="12034" width="25.21875" style="65" bestFit="1" customWidth="1"/>
    <col min="12035" max="12035" width="34.88671875" style="65" bestFit="1" customWidth="1"/>
    <col min="12036" max="12036" width="22.44140625" style="65" bestFit="1" customWidth="1"/>
    <col min="12037" max="12037" width="15.44140625" style="65" bestFit="1" customWidth="1"/>
    <col min="12038" max="12038" width="15.77734375" style="65" bestFit="1" customWidth="1"/>
    <col min="12039" max="12288" width="11.5546875" style="65"/>
    <col min="12289" max="12289" width="19" style="65" bestFit="1" customWidth="1"/>
    <col min="12290" max="12290" width="25.21875" style="65" bestFit="1" customWidth="1"/>
    <col min="12291" max="12291" width="34.88671875" style="65" bestFit="1" customWidth="1"/>
    <col min="12292" max="12292" width="22.44140625" style="65" bestFit="1" customWidth="1"/>
    <col min="12293" max="12293" width="15.44140625" style="65" bestFit="1" customWidth="1"/>
    <col min="12294" max="12294" width="15.77734375" style="65" bestFit="1" customWidth="1"/>
    <col min="12295" max="12544" width="11.5546875" style="65"/>
    <col min="12545" max="12545" width="19" style="65" bestFit="1" customWidth="1"/>
    <col min="12546" max="12546" width="25.21875" style="65" bestFit="1" customWidth="1"/>
    <col min="12547" max="12547" width="34.88671875" style="65" bestFit="1" customWidth="1"/>
    <col min="12548" max="12548" width="22.44140625" style="65" bestFit="1" customWidth="1"/>
    <col min="12549" max="12549" width="15.44140625" style="65" bestFit="1" customWidth="1"/>
    <col min="12550" max="12550" width="15.77734375" style="65" bestFit="1" customWidth="1"/>
    <col min="12551" max="12800" width="11.5546875" style="65"/>
    <col min="12801" max="12801" width="19" style="65" bestFit="1" customWidth="1"/>
    <col min="12802" max="12802" width="25.21875" style="65" bestFit="1" customWidth="1"/>
    <col min="12803" max="12803" width="34.88671875" style="65" bestFit="1" customWidth="1"/>
    <col min="12804" max="12804" width="22.44140625" style="65" bestFit="1" customWidth="1"/>
    <col min="12805" max="12805" width="15.44140625" style="65" bestFit="1" customWidth="1"/>
    <col min="12806" max="12806" width="15.77734375" style="65" bestFit="1" customWidth="1"/>
    <col min="12807" max="13056" width="11.5546875" style="65"/>
    <col min="13057" max="13057" width="19" style="65" bestFit="1" customWidth="1"/>
    <col min="13058" max="13058" width="25.21875" style="65" bestFit="1" customWidth="1"/>
    <col min="13059" max="13059" width="34.88671875" style="65" bestFit="1" customWidth="1"/>
    <col min="13060" max="13060" width="22.44140625" style="65" bestFit="1" customWidth="1"/>
    <col min="13061" max="13061" width="15.44140625" style="65" bestFit="1" customWidth="1"/>
    <col min="13062" max="13062" width="15.77734375" style="65" bestFit="1" customWidth="1"/>
    <col min="13063" max="13312" width="11.5546875" style="65"/>
    <col min="13313" max="13313" width="19" style="65" bestFit="1" customWidth="1"/>
    <col min="13314" max="13314" width="25.21875" style="65" bestFit="1" customWidth="1"/>
    <col min="13315" max="13315" width="34.88671875" style="65" bestFit="1" customWidth="1"/>
    <col min="13316" max="13316" width="22.44140625" style="65" bestFit="1" customWidth="1"/>
    <col min="13317" max="13317" width="15.44140625" style="65" bestFit="1" customWidth="1"/>
    <col min="13318" max="13318" width="15.77734375" style="65" bestFit="1" customWidth="1"/>
    <col min="13319" max="13568" width="11.5546875" style="65"/>
    <col min="13569" max="13569" width="19" style="65" bestFit="1" customWidth="1"/>
    <col min="13570" max="13570" width="25.21875" style="65" bestFit="1" customWidth="1"/>
    <col min="13571" max="13571" width="34.88671875" style="65" bestFit="1" customWidth="1"/>
    <col min="13572" max="13572" width="22.44140625" style="65" bestFit="1" customWidth="1"/>
    <col min="13573" max="13573" width="15.44140625" style="65" bestFit="1" customWidth="1"/>
    <col min="13574" max="13574" width="15.77734375" style="65" bestFit="1" customWidth="1"/>
    <col min="13575" max="13824" width="11.5546875" style="65"/>
    <col min="13825" max="13825" width="19" style="65" bestFit="1" customWidth="1"/>
    <col min="13826" max="13826" width="25.21875" style="65" bestFit="1" customWidth="1"/>
    <col min="13827" max="13827" width="34.88671875" style="65" bestFit="1" customWidth="1"/>
    <col min="13828" max="13828" width="22.44140625" style="65" bestFit="1" customWidth="1"/>
    <col min="13829" max="13829" width="15.44140625" style="65" bestFit="1" customWidth="1"/>
    <col min="13830" max="13830" width="15.77734375" style="65" bestFit="1" customWidth="1"/>
    <col min="13831" max="14080" width="11.5546875" style="65"/>
    <col min="14081" max="14081" width="19" style="65" bestFit="1" customWidth="1"/>
    <col min="14082" max="14082" width="25.21875" style="65" bestFit="1" customWidth="1"/>
    <col min="14083" max="14083" width="34.88671875" style="65" bestFit="1" customWidth="1"/>
    <col min="14084" max="14084" width="22.44140625" style="65" bestFit="1" customWidth="1"/>
    <col min="14085" max="14085" width="15.44140625" style="65" bestFit="1" customWidth="1"/>
    <col min="14086" max="14086" width="15.77734375" style="65" bestFit="1" customWidth="1"/>
    <col min="14087" max="14336" width="11.5546875" style="65"/>
    <col min="14337" max="14337" width="19" style="65" bestFit="1" customWidth="1"/>
    <col min="14338" max="14338" width="25.21875" style="65" bestFit="1" customWidth="1"/>
    <col min="14339" max="14339" width="34.88671875" style="65" bestFit="1" customWidth="1"/>
    <col min="14340" max="14340" width="22.44140625" style="65" bestFit="1" customWidth="1"/>
    <col min="14341" max="14341" width="15.44140625" style="65" bestFit="1" customWidth="1"/>
    <col min="14342" max="14342" width="15.77734375" style="65" bestFit="1" customWidth="1"/>
    <col min="14343" max="14592" width="11.5546875" style="65"/>
    <col min="14593" max="14593" width="19" style="65" bestFit="1" customWidth="1"/>
    <col min="14594" max="14594" width="25.21875" style="65" bestFit="1" customWidth="1"/>
    <col min="14595" max="14595" width="34.88671875" style="65" bestFit="1" customWidth="1"/>
    <col min="14596" max="14596" width="22.44140625" style="65" bestFit="1" customWidth="1"/>
    <col min="14597" max="14597" width="15.44140625" style="65" bestFit="1" customWidth="1"/>
    <col min="14598" max="14598" width="15.77734375" style="65" bestFit="1" customWidth="1"/>
    <col min="14599" max="14848" width="11.5546875" style="65"/>
    <col min="14849" max="14849" width="19" style="65" bestFit="1" customWidth="1"/>
    <col min="14850" max="14850" width="25.21875" style="65" bestFit="1" customWidth="1"/>
    <col min="14851" max="14851" width="34.88671875" style="65" bestFit="1" customWidth="1"/>
    <col min="14852" max="14852" width="22.44140625" style="65" bestFit="1" customWidth="1"/>
    <col min="14853" max="14853" width="15.44140625" style="65" bestFit="1" customWidth="1"/>
    <col min="14854" max="14854" width="15.77734375" style="65" bestFit="1" customWidth="1"/>
    <col min="14855" max="15104" width="11.5546875" style="65"/>
    <col min="15105" max="15105" width="19" style="65" bestFit="1" customWidth="1"/>
    <col min="15106" max="15106" width="25.21875" style="65" bestFit="1" customWidth="1"/>
    <col min="15107" max="15107" width="34.88671875" style="65" bestFit="1" customWidth="1"/>
    <col min="15108" max="15108" width="22.44140625" style="65" bestFit="1" customWidth="1"/>
    <col min="15109" max="15109" width="15.44140625" style="65" bestFit="1" customWidth="1"/>
    <col min="15110" max="15110" width="15.77734375" style="65" bestFit="1" customWidth="1"/>
    <col min="15111" max="15360" width="11.5546875" style="65"/>
    <col min="15361" max="15361" width="19" style="65" bestFit="1" customWidth="1"/>
    <col min="15362" max="15362" width="25.21875" style="65" bestFit="1" customWidth="1"/>
    <col min="15363" max="15363" width="34.88671875" style="65" bestFit="1" customWidth="1"/>
    <col min="15364" max="15364" width="22.44140625" style="65" bestFit="1" customWidth="1"/>
    <col min="15365" max="15365" width="15.44140625" style="65" bestFit="1" customWidth="1"/>
    <col min="15366" max="15366" width="15.77734375" style="65" bestFit="1" customWidth="1"/>
    <col min="15367" max="15616" width="11.5546875" style="65"/>
    <col min="15617" max="15617" width="19" style="65" bestFit="1" customWidth="1"/>
    <col min="15618" max="15618" width="25.21875" style="65" bestFit="1" customWidth="1"/>
    <col min="15619" max="15619" width="34.88671875" style="65" bestFit="1" customWidth="1"/>
    <col min="15620" max="15620" width="22.44140625" style="65" bestFit="1" customWidth="1"/>
    <col min="15621" max="15621" width="15.44140625" style="65" bestFit="1" customWidth="1"/>
    <col min="15622" max="15622" width="15.77734375" style="65" bestFit="1" customWidth="1"/>
    <col min="15623" max="15872" width="11.5546875" style="65"/>
    <col min="15873" max="15873" width="19" style="65" bestFit="1" customWidth="1"/>
    <col min="15874" max="15874" width="25.21875" style="65" bestFit="1" customWidth="1"/>
    <col min="15875" max="15875" width="34.88671875" style="65" bestFit="1" customWidth="1"/>
    <col min="15876" max="15876" width="22.44140625" style="65" bestFit="1" customWidth="1"/>
    <col min="15877" max="15877" width="15.44140625" style="65" bestFit="1" customWidth="1"/>
    <col min="15878" max="15878" width="15.77734375" style="65" bestFit="1" customWidth="1"/>
    <col min="15879" max="16128" width="11.5546875" style="65"/>
    <col min="16129" max="16129" width="19" style="65" bestFit="1" customWidth="1"/>
    <col min="16130" max="16130" width="25.21875" style="65" bestFit="1" customWidth="1"/>
    <col min="16131" max="16131" width="34.88671875" style="65" bestFit="1" customWidth="1"/>
    <col min="16132" max="16132" width="22.44140625" style="65" bestFit="1" customWidth="1"/>
    <col min="16133" max="16133" width="15.44140625" style="65" bestFit="1" customWidth="1"/>
    <col min="16134" max="16134" width="15.77734375" style="65" bestFit="1" customWidth="1"/>
    <col min="16135" max="16384" width="11.5546875" style="65"/>
  </cols>
  <sheetData>
    <row r="1" spans="1:14" ht="15" customHeight="1" thickTop="1" thickBot="1" x14ac:dyDescent="0.3">
      <c r="A1" s="78">
        <v>1</v>
      </c>
      <c r="B1" s="64"/>
      <c r="C1" s="90" t="str">
        <f>IF(A1=No_CELL!B6,No_CELL!B8,"VERIFIER LE NOM DE LA SOCIETE")</f>
        <v>STR8TEST</v>
      </c>
      <c r="D1" s="91"/>
      <c r="E1" s="91"/>
      <c r="F1" s="91"/>
      <c r="K1" s="82"/>
    </row>
    <row r="2" spans="1:14" ht="14.4" customHeight="1" thickTop="1" x14ac:dyDescent="0.25">
      <c r="A2" s="94" t="str">
        <f>VLOOKUP(A8,No_CELL!D:E,1,FALSE)</f>
        <v>STR8TEST</v>
      </c>
      <c r="B2" s="64"/>
      <c r="C2" s="92"/>
      <c r="D2" s="93"/>
      <c r="E2" s="93"/>
      <c r="F2" s="93"/>
      <c r="G2" s="65" t="str">
        <f>MID(C1,1,50)&amp;"'!A3"</f>
        <v>STR8TEST'!A3</v>
      </c>
      <c r="K2" s="88"/>
      <c r="L2" s="64" t="str">
        <f>IF(A1=VLOOKUP(C1,No_CELL!D:E,2,FALSE),A2,"RIEN")</f>
        <v>STR8TEST</v>
      </c>
    </row>
    <row r="3" spans="1:14" ht="13.8" customHeight="1" x14ac:dyDescent="0.25">
      <c r="A3" s="95"/>
      <c r="B3" s="64"/>
      <c r="C3" s="92"/>
      <c r="D3" s="93"/>
      <c r="E3" s="93"/>
      <c r="F3" s="93"/>
      <c r="G3" s="82"/>
      <c r="K3" s="82"/>
    </row>
    <row r="4" spans="1:14" ht="14.4" customHeight="1" x14ac:dyDescent="0.25">
      <c r="A4" s="95"/>
      <c r="C4" s="82"/>
      <c r="K4" s="82"/>
    </row>
    <row r="5" spans="1:14" ht="15" customHeight="1" x14ac:dyDescent="0.25">
      <c r="A5" s="95"/>
      <c r="B5" s="65" t="str">
        <f>CONCATENATE(C1&amp;"!A3")</f>
        <v>STR8TEST!A3</v>
      </c>
      <c r="C5" s="82"/>
      <c r="K5" s="82"/>
    </row>
    <row r="6" spans="1:14" ht="15" customHeight="1" thickBot="1" x14ac:dyDescent="0.35">
      <c r="C6" s="66"/>
      <c r="D6" s="66"/>
      <c r="E6" s="66"/>
      <c r="F6" s="66"/>
    </row>
    <row r="7" spans="1:14" ht="15" customHeight="1" thickBot="1" x14ac:dyDescent="0.3">
      <c r="B7" s="24" t="s">
        <v>0</v>
      </c>
      <c r="C7" s="25"/>
      <c r="D7" s="25"/>
      <c r="E7" s="25"/>
      <c r="F7" s="26"/>
      <c r="G7" s="27" t="s">
        <v>16</v>
      </c>
      <c r="H7" s="73"/>
      <c r="I7" s="73"/>
      <c r="J7" s="74"/>
      <c r="K7" s="28" t="s">
        <v>2</v>
      </c>
      <c r="L7" s="29"/>
      <c r="M7" s="29"/>
      <c r="N7" s="30"/>
    </row>
    <row r="8" spans="1:14" ht="28.8" x14ac:dyDescent="0.25">
      <c r="A8" s="83" t="str">
        <f>VLOOKUP(C1,No_CELL!D:E,1,FALSE)</f>
        <v>STR8TEST</v>
      </c>
      <c r="B8" s="20" t="s">
        <v>23</v>
      </c>
      <c r="C8" s="20" t="s">
        <v>5</v>
      </c>
      <c r="D8" s="20" t="s">
        <v>1</v>
      </c>
      <c r="E8" s="20" t="s">
        <v>8</v>
      </c>
      <c r="F8" s="16" t="s">
        <v>3</v>
      </c>
      <c r="G8" s="7" t="s">
        <v>22</v>
      </c>
      <c r="H8" s="17" t="s">
        <v>17</v>
      </c>
      <c r="I8" s="63" t="s">
        <v>18</v>
      </c>
      <c r="J8" s="16" t="s">
        <v>19</v>
      </c>
      <c r="K8" s="17" t="s">
        <v>4</v>
      </c>
      <c r="L8" s="63" t="s">
        <v>9</v>
      </c>
      <c r="M8" s="16" t="s">
        <v>21</v>
      </c>
      <c r="N8" s="16" t="s">
        <v>14</v>
      </c>
    </row>
    <row r="9" spans="1:14" ht="15" x14ac:dyDescent="0.25">
      <c r="B9" s="72" t="e">
        <f>IF(INDEX(CONCATENATE(C1&amp;"!A3"),$A$1)="","",INDEX(CONCATENATE(C1&amp;"!A3"),$A$1))</f>
        <v>#VALUE!</v>
      </c>
      <c r="C9" s="72">
        <f>IF(INDEX(STR8TEST!B3,$A$1)="","",INDEX(STR8TEST!B3,$A$1))</f>
        <v>1000</v>
      </c>
      <c r="D9" s="72">
        <f>IF(INDEX(STR8TEST!C3,$A$1)="","",INDEX(STR8TEST!C3,$A$1))</f>
        <v>43390</v>
      </c>
      <c r="E9" s="72">
        <f>IF(INDEX(STR8TEST!D3,$A$1)="","",INDEX(STR8TEST!D3,$A$1))</f>
        <v>43399</v>
      </c>
      <c r="F9" s="72" t="str">
        <f>IF(INDEX(STR8TEST!E3,$A$1)="","",INDEX(STR8TEST!E3,$A$1))</f>
        <v>2018-12811</v>
      </c>
      <c r="G9" s="72">
        <f>IF(INDEX(STR8TEST!F3,$A$1)="","",INDEX(STR8TEST!F3,$A$1))</f>
        <v>3.5000000000000003E-2</v>
      </c>
      <c r="H9" s="72" t="str">
        <f>IF(INDEX(STR8TEST!G3,$A$1)="","",INDEX(STR8TEST!G3,$A$1))</f>
        <v/>
      </c>
      <c r="I9" s="72" t="str">
        <f>IF(INDEX(STR8TEST!H3,$A$1)="","",INDEX(STR8TEST!H3,$A$1))</f>
        <v>X</v>
      </c>
      <c r="J9" s="72" t="str">
        <f>IF(INDEX(STR8TEST!I3,$A$1)="","",INDEX(STR8TEST!I3,$A$1))</f>
        <v/>
      </c>
      <c r="K9" s="72">
        <f>IF(INDEX(STR8TEST!J3,$A$1)="","",INDEX(STR8TEST!J3,$A$1))</f>
        <v>44211</v>
      </c>
      <c r="L9" s="72">
        <f>IF(INDEX(STR8TEST!K3,$A$1)="","",INDEX(STR8TEST!K3,$A$1))</f>
        <v>1</v>
      </c>
      <c r="M9" s="72" t="str">
        <f>IF(INDEX(STR8TEST!L3,$A$1)="","",INDEX(STR8TEST!L3,$A$1))</f>
        <v>E1413083</v>
      </c>
      <c r="N9" s="72" t="str">
        <f>IF(INDEX(STR8TEST!M3,$A$1)="","",INDEX(STR8TEST!M3,$A$1))</f>
        <v/>
      </c>
    </row>
    <row r="10" spans="1:14" ht="15" x14ac:dyDescent="0.25">
      <c r="B10" s="72" t="str">
        <f>IF(INDEX(STR8TEST!$A4,$A$1)="","",INDEX(STR8TEST!A4,$A$1))</f>
        <v>TOTO2</v>
      </c>
      <c r="C10" s="72">
        <f>IF(INDEX(STR8TEST!B4,$A$1)="","",INDEX(STR8TEST!B4,$A$1))</f>
        <v>1001</v>
      </c>
      <c r="D10" s="72">
        <f>IF(INDEX(STR8TEST!C4,$A$1)="","",INDEX(STR8TEST!C4,$A$1))</f>
        <v>43387</v>
      </c>
      <c r="E10" s="72">
        <f>IF(INDEX(STR8TEST!D4,$A$1)="","",INDEX(STR8TEST!D4,$A$1))</f>
        <v>43384</v>
      </c>
      <c r="F10" s="72" t="str">
        <f>IF(INDEX(STR8TEST!E4,$A$1)="","",INDEX(STR8TEST!E4,$A$1))</f>
        <v>2018-12641</v>
      </c>
      <c r="G10" s="72">
        <f>IF(INDEX(STR8TEST!F4,$A$1)="","",INDEX(STR8TEST!F4,$A$1))</f>
        <v>3.5000000000000003E-2</v>
      </c>
      <c r="H10" s="72" t="str">
        <f>IF(INDEX(STR8TEST!G4,$A$1)="","",INDEX(STR8TEST!G4,$A$1))</f>
        <v/>
      </c>
      <c r="I10" s="72" t="str">
        <f>IF(INDEX(STR8TEST!H4,$A$1)="","",INDEX(STR8TEST!H4,$A$1))</f>
        <v>X</v>
      </c>
      <c r="J10" s="72" t="str">
        <f>IF(INDEX(STR8TEST!I4,$A$1)="","",INDEX(STR8TEST!I4,$A$1))</f>
        <v/>
      </c>
      <c r="K10" s="72">
        <f>IF(INDEX(STR8TEST!J4,$A$1)="","",INDEX(STR8TEST!J4,$A$1))</f>
        <v>44212</v>
      </c>
      <c r="L10" s="72">
        <f>IF(INDEX(STR8TEST!K4,$A$1)="","",INDEX(STR8TEST!K4,$A$1))</f>
        <v>2</v>
      </c>
      <c r="M10" s="72" t="str">
        <f>IF(INDEX(STR8TEST!L4,$A$1)="","",INDEX(STR8TEST!L4,$A$1))</f>
        <v>E1413084</v>
      </c>
      <c r="N10" s="72" t="str">
        <f>IF(INDEX(STR8TEST!M4,$A$1)="","",INDEX(STR8TEST!M4,$A$1))</f>
        <v/>
      </c>
    </row>
    <row r="11" spans="1:14" ht="15" x14ac:dyDescent="0.25">
      <c r="B11" s="72" t="str">
        <f>IF(INDEX(STR8TEST!A5,$A$1)="","",INDEX(STR8TEST!A5,$A$1))</f>
        <v/>
      </c>
      <c r="C11" s="72" t="str">
        <f>IF(INDEX(STR8TEST!B5,$A$1)="","",INDEX(STR8TEST!B5,$A$1))</f>
        <v/>
      </c>
      <c r="D11" s="72" t="str">
        <f>IF(INDEX(STR8TEST!C5,$A$1)="","",INDEX(STR8TEST!C5,$A$1))</f>
        <v/>
      </c>
      <c r="E11" s="72" t="str">
        <f>IF(INDEX(STR8TEST!D5,$A$1)="","",INDEX(STR8TEST!D5,$A$1))</f>
        <v/>
      </c>
      <c r="F11" s="72" t="str">
        <f>IF(INDEX(STR8TEST!E5,$A$1)="","",INDEX(STR8TEST!E5,$A$1))</f>
        <v/>
      </c>
      <c r="G11" s="72" t="str">
        <f>IF(INDEX(STR8TEST!F5,$A$1)="","",INDEX(STR8TEST!F5,$A$1))</f>
        <v/>
      </c>
      <c r="H11" s="72" t="str">
        <f>IF(INDEX(STR8TEST!G5,$A$1)="","",INDEX(STR8TEST!G5,$A$1))</f>
        <v/>
      </c>
      <c r="I11" s="72" t="str">
        <f>IF(INDEX(STR8TEST!H5,$A$1)="","",INDEX(STR8TEST!H5,$A$1))</f>
        <v/>
      </c>
      <c r="J11" s="72" t="str">
        <f>IF(INDEX(STR8TEST!I5,$A$1)="","",INDEX(STR8TEST!I5,$A$1))</f>
        <v/>
      </c>
      <c r="K11" s="72" t="str">
        <f>IF(INDEX(STR8TEST!J5,$A$1)="","",INDEX(STR8TEST!J5,$A$1))</f>
        <v/>
      </c>
      <c r="L11" s="72" t="str">
        <f>IF(INDEX(STR8TEST!K5,$A$1)="","",INDEX(STR8TEST!K5,$A$1))</f>
        <v/>
      </c>
      <c r="M11" s="72" t="str">
        <f>IF(INDEX(STR8TEST!L5,$A$1)="","",INDEX(STR8TEST!L5,$A$1))</f>
        <v/>
      </c>
      <c r="N11" s="72" t="str">
        <f>IF(INDEX(STR8TEST!M5,$A$1)="","",INDEX(STR8TEST!M5,$A$1))</f>
        <v/>
      </c>
    </row>
    <row r="12" spans="1:14" ht="15" x14ac:dyDescent="0.25">
      <c r="B12" s="72" t="str">
        <f>IF(INDEX(STR8TEST!A6,$A$1)="","",INDEX(STR8TEST!A6,$A$1))</f>
        <v/>
      </c>
      <c r="C12" s="72" t="str">
        <f>IF(INDEX(STR8TEST!B6,$A$1)="","",INDEX(STR8TEST!B6,$A$1))</f>
        <v/>
      </c>
      <c r="D12" s="72" t="str">
        <f>IF(INDEX(STR8TEST!C6,$A$1)="","",INDEX(STR8TEST!C6,$A$1))</f>
        <v/>
      </c>
      <c r="E12" s="72" t="str">
        <f>IF(INDEX(STR8TEST!D6,$A$1)="","",INDEX(STR8TEST!D6,$A$1))</f>
        <v/>
      </c>
      <c r="F12" s="72" t="str">
        <f>IF(INDEX(STR8TEST!E6,$A$1)="","",INDEX(STR8TEST!E6,$A$1))</f>
        <v/>
      </c>
      <c r="G12" s="72" t="str">
        <f>IF(INDEX(STR8TEST!F6,$A$1)="","",INDEX(STR8TEST!F6,$A$1))</f>
        <v/>
      </c>
      <c r="H12" s="72" t="str">
        <f>IF(INDEX(STR8TEST!G6,$A$1)="","",INDEX(STR8TEST!G6,$A$1))</f>
        <v/>
      </c>
      <c r="I12" s="72" t="str">
        <f>IF(INDEX(STR8TEST!H6,$A$1)="","",INDEX(STR8TEST!H6,$A$1))</f>
        <v/>
      </c>
      <c r="J12" s="72" t="str">
        <f>IF(INDEX(STR8TEST!I6,$A$1)="","",INDEX(STR8TEST!I6,$A$1))</f>
        <v/>
      </c>
      <c r="K12" s="72" t="str">
        <f>IF(INDEX(STR8TEST!J6,$A$1)="","",INDEX(STR8TEST!J6,$A$1))</f>
        <v/>
      </c>
      <c r="L12" s="72" t="str">
        <f>IF(INDEX(STR8TEST!K6,$A$1)="","",INDEX(STR8TEST!K6,$A$1))</f>
        <v/>
      </c>
      <c r="M12" s="72" t="str">
        <f>IF(INDEX(STR8TEST!L6,$A$1)="","",INDEX(STR8TEST!L6,$A$1))</f>
        <v/>
      </c>
      <c r="N12" s="72" t="str">
        <f>IF(INDEX(STR8TEST!M6,$A$1)="","",INDEX(STR8TEST!M6,$A$1))</f>
        <v/>
      </c>
    </row>
    <row r="13" spans="1:14" ht="15" x14ac:dyDescent="0.25">
      <c r="B13" s="72" t="str">
        <f>IF(INDEX(STR8TEST!A7,$A$1)="","",INDEX(STR8TEST!A7,$A$1))</f>
        <v/>
      </c>
      <c r="C13" s="72" t="str">
        <f>IF(INDEX(STR8TEST!B7,$A$1)="","",INDEX(STR8TEST!B7,$A$1))</f>
        <v/>
      </c>
      <c r="D13" s="72" t="str">
        <f>IF(INDEX(STR8TEST!C7,$A$1)="","",INDEX(STR8TEST!C7,$A$1))</f>
        <v/>
      </c>
      <c r="E13" s="72" t="str">
        <f>IF(INDEX(STR8TEST!D7,$A$1)="","",INDEX(STR8TEST!D7,$A$1))</f>
        <v/>
      </c>
      <c r="F13" s="72" t="str">
        <f>IF(INDEX(STR8TEST!E7,$A$1)="","",INDEX(STR8TEST!E7,$A$1))</f>
        <v/>
      </c>
      <c r="G13" s="72" t="str">
        <f>IF(INDEX(STR8TEST!F7,$A$1)="","",INDEX(STR8TEST!F7,$A$1))</f>
        <v/>
      </c>
      <c r="H13" s="72" t="str">
        <f>IF(INDEX(STR8TEST!G7,$A$1)="","",INDEX(STR8TEST!G7,$A$1))</f>
        <v/>
      </c>
      <c r="I13" s="72" t="str">
        <f>IF(INDEX(STR8TEST!H7,$A$1)="","",INDEX(STR8TEST!H7,$A$1))</f>
        <v/>
      </c>
      <c r="J13" s="72" t="str">
        <f>IF(INDEX(STR8TEST!I7,$A$1)="","",INDEX(STR8TEST!I7,$A$1))</f>
        <v/>
      </c>
      <c r="K13" s="72" t="str">
        <f>IF(INDEX(STR8TEST!J7,$A$1)="","",INDEX(STR8TEST!J7,$A$1))</f>
        <v/>
      </c>
      <c r="L13" s="72" t="str">
        <f>IF(INDEX(STR8TEST!K7,$A$1)="","",INDEX(STR8TEST!K7,$A$1))</f>
        <v/>
      </c>
      <c r="M13" s="72" t="str">
        <f>IF(INDEX(STR8TEST!L7,$A$1)="","",INDEX(STR8TEST!L7,$A$1))</f>
        <v/>
      </c>
      <c r="N13" s="72" t="str">
        <f>IF(INDEX(STR8TEST!M7,$A$1)="","",INDEX(STR8TEST!M7,$A$1))</f>
        <v/>
      </c>
    </row>
    <row r="14" spans="1:14" ht="15" x14ac:dyDescent="0.25">
      <c r="B14" s="72" t="str">
        <f>IF(INDEX(STR8TEST!A8,$A$1)="","",INDEX(STR8TEST!A8,$A$1))</f>
        <v/>
      </c>
      <c r="C14" s="72" t="str">
        <f>IF(INDEX(STR8TEST!B8,$A$1)="","",INDEX(STR8TEST!B8,$A$1))</f>
        <v/>
      </c>
      <c r="D14" s="72" t="str">
        <f>IF(INDEX(STR8TEST!C8,$A$1)="","",INDEX(STR8TEST!C8,$A$1))</f>
        <v/>
      </c>
      <c r="E14" s="72" t="str">
        <f>IF(INDEX(STR8TEST!D8,$A$1)="","",INDEX(STR8TEST!D8,$A$1))</f>
        <v/>
      </c>
      <c r="F14" s="72" t="str">
        <f>IF(INDEX(STR8TEST!E8,$A$1)="","",INDEX(STR8TEST!E8,$A$1))</f>
        <v/>
      </c>
      <c r="G14" s="72" t="str">
        <f>IF(INDEX(STR8TEST!F8,$A$1)="","",INDEX(STR8TEST!F8,$A$1))</f>
        <v/>
      </c>
      <c r="H14" s="72" t="str">
        <f>IF(INDEX(STR8TEST!G8,$A$1)="","",INDEX(STR8TEST!G8,$A$1))</f>
        <v/>
      </c>
      <c r="I14" s="72" t="str">
        <f>IF(INDEX(STR8TEST!H8,$A$1)="","",INDEX(STR8TEST!H8,$A$1))</f>
        <v/>
      </c>
      <c r="J14" s="72" t="str">
        <f>IF(INDEX(STR8TEST!I8,$A$1)="","",INDEX(STR8TEST!I8,$A$1))</f>
        <v/>
      </c>
      <c r="K14" s="72" t="str">
        <f>IF(INDEX(STR8TEST!J8,$A$1)="","",INDEX(STR8TEST!J8,$A$1))</f>
        <v/>
      </c>
      <c r="L14" s="72" t="str">
        <f>IF(INDEX(STR8TEST!K8,$A$1)="","",INDEX(STR8TEST!K8,$A$1))</f>
        <v/>
      </c>
      <c r="M14" s="72" t="str">
        <f>IF(INDEX(STR8TEST!L8,$A$1)="","",INDEX(STR8TEST!L8,$A$1))</f>
        <v/>
      </c>
      <c r="N14" s="72" t="str">
        <f>IF(INDEX(STR8TEST!M8,$A$1)="","",INDEX(STR8TEST!M8,$A$1))</f>
        <v/>
      </c>
    </row>
    <row r="15" spans="1:14" ht="15" x14ac:dyDescent="0.25">
      <c r="B15" s="72" t="str">
        <f>IF(INDEX(STR8TEST!A9,$A$1)="","",INDEX(STR8TEST!A9,$A$1))</f>
        <v/>
      </c>
      <c r="C15" s="72" t="str">
        <f>IF(INDEX(STR8TEST!B9,$A$1)="","",INDEX(STR8TEST!B9,$A$1))</f>
        <v/>
      </c>
      <c r="D15" s="72" t="str">
        <f>IF(INDEX(STR8TEST!C9,$A$1)="","",INDEX(STR8TEST!C9,$A$1))</f>
        <v/>
      </c>
      <c r="E15" s="72" t="str">
        <f>IF(INDEX(STR8TEST!D9,$A$1)="","",INDEX(STR8TEST!D9,$A$1))</f>
        <v/>
      </c>
      <c r="F15" s="72" t="str">
        <f>IF(INDEX(STR8TEST!E9,$A$1)="","",INDEX(STR8TEST!E9,$A$1))</f>
        <v/>
      </c>
      <c r="G15" s="72" t="str">
        <f>IF(INDEX(STR8TEST!F9,$A$1)="","",INDEX(STR8TEST!F9,$A$1))</f>
        <v/>
      </c>
      <c r="H15" s="72" t="str">
        <f>IF(INDEX(STR8TEST!G9,$A$1)="","",INDEX(STR8TEST!G9,$A$1))</f>
        <v/>
      </c>
      <c r="I15" s="72" t="str">
        <f>IF(INDEX(STR8TEST!H9,$A$1)="","",INDEX(STR8TEST!H9,$A$1))</f>
        <v/>
      </c>
      <c r="J15" s="72" t="str">
        <f>IF(INDEX(STR8TEST!I9,$A$1)="","",INDEX(STR8TEST!I9,$A$1))</f>
        <v/>
      </c>
      <c r="K15" s="72" t="str">
        <f>IF(INDEX(STR8TEST!J9,$A$1)="","",INDEX(STR8TEST!J9,$A$1))</f>
        <v/>
      </c>
      <c r="L15" s="72" t="str">
        <f>IF(INDEX(STR8TEST!K9,$A$1)="","",INDEX(STR8TEST!K9,$A$1))</f>
        <v/>
      </c>
      <c r="M15" s="72" t="str">
        <f>IF(INDEX(STR8TEST!L9,$A$1)="","",INDEX(STR8TEST!L9,$A$1))</f>
        <v/>
      </c>
      <c r="N15" s="72" t="str">
        <f>IF(INDEX(STR8TEST!M9,$A$1)="","",INDEX(STR8TEST!M9,$A$1))</f>
        <v/>
      </c>
    </row>
    <row r="16" spans="1:14" ht="15" x14ac:dyDescent="0.25">
      <c r="B16" s="72" t="str">
        <f>IF(INDEX(STR8TEST!A10,$A$1)="","",INDEX(STR8TEST!A10,$A$1))</f>
        <v/>
      </c>
      <c r="C16" s="72" t="str">
        <f>IF(INDEX(STR8TEST!B10,$A$1)="","",INDEX(STR8TEST!B10,$A$1))</f>
        <v/>
      </c>
      <c r="D16" s="72" t="str">
        <f>IF(INDEX(STR8TEST!C10,$A$1)="","",INDEX(STR8TEST!C10,$A$1))</f>
        <v/>
      </c>
      <c r="E16" s="72" t="str">
        <f>IF(INDEX(STR8TEST!D10,$A$1)="","",INDEX(STR8TEST!D10,$A$1))</f>
        <v/>
      </c>
      <c r="F16" s="72" t="str">
        <f>IF(INDEX(STR8TEST!E10,$A$1)="","",INDEX(STR8TEST!E10,$A$1))</f>
        <v/>
      </c>
      <c r="G16" s="72" t="str">
        <f>IF(INDEX(STR8TEST!F10,$A$1)="","",INDEX(STR8TEST!F10,$A$1))</f>
        <v/>
      </c>
      <c r="H16" s="72" t="str">
        <f>IF(INDEX(STR8TEST!G10,$A$1)="","",INDEX(STR8TEST!G10,$A$1))</f>
        <v/>
      </c>
      <c r="I16" s="72" t="str">
        <f>IF(INDEX(STR8TEST!H10,$A$1)="","",INDEX(STR8TEST!H10,$A$1))</f>
        <v/>
      </c>
      <c r="J16" s="72" t="str">
        <f>IF(INDEX(STR8TEST!I10,$A$1)="","",INDEX(STR8TEST!I10,$A$1))</f>
        <v/>
      </c>
      <c r="K16" s="72" t="str">
        <f>IF(INDEX(STR8TEST!J10,$A$1)="","",INDEX(STR8TEST!J10,$A$1))</f>
        <v/>
      </c>
      <c r="L16" s="72" t="str">
        <f>IF(INDEX(STR8TEST!K10,$A$1)="","",INDEX(STR8TEST!K10,$A$1))</f>
        <v/>
      </c>
      <c r="M16" s="72" t="str">
        <f>IF(INDEX(STR8TEST!L10,$A$1)="","",INDEX(STR8TEST!L10,$A$1))</f>
        <v/>
      </c>
      <c r="N16" s="72" t="str">
        <f>IF(INDEX(STR8TEST!M10,$A$1)="","",INDEX(STR8TEST!M10,$A$1))</f>
        <v/>
      </c>
    </row>
    <row r="17" spans="2:14" ht="15" x14ac:dyDescent="0.25">
      <c r="B17" s="72" t="str">
        <f>IF(INDEX(STR8TEST!A11,$A$1)="","",INDEX(STR8TEST!A11,$A$1))</f>
        <v/>
      </c>
      <c r="C17" s="72" t="str">
        <f>IF(INDEX(STR8TEST!B11,$A$1)="","",INDEX(STR8TEST!B11,$A$1))</f>
        <v/>
      </c>
      <c r="D17" s="72" t="str">
        <f>IF(INDEX(STR8TEST!C11,$A$1)="","",INDEX(STR8TEST!C11,$A$1))</f>
        <v/>
      </c>
      <c r="E17" s="72" t="str">
        <f>IF(INDEX(STR8TEST!D11,$A$1)="","",INDEX(STR8TEST!D11,$A$1))</f>
        <v/>
      </c>
      <c r="F17" s="72" t="str">
        <f>IF(INDEX(STR8TEST!E11,$A$1)="","",INDEX(STR8TEST!E11,$A$1))</f>
        <v/>
      </c>
      <c r="G17" s="72" t="str">
        <f>IF(INDEX(STR8TEST!F11,$A$1)="","",INDEX(STR8TEST!F11,$A$1))</f>
        <v/>
      </c>
      <c r="H17" s="72" t="str">
        <f>IF(INDEX(STR8TEST!G11,$A$1)="","",INDEX(STR8TEST!G11,$A$1))</f>
        <v/>
      </c>
      <c r="I17" s="72" t="str">
        <f>IF(INDEX(STR8TEST!H11,$A$1)="","",INDEX(STR8TEST!H11,$A$1))</f>
        <v/>
      </c>
      <c r="J17" s="72" t="str">
        <f>IF(INDEX(STR8TEST!I11,$A$1)="","",INDEX(STR8TEST!I11,$A$1))</f>
        <v/>
      </c>
      <c r="K17" s="72" t="str">
        <f>IF(INDEX(STR8TEST!J11,$A$1)="","",INDEX(STR8TEST!J11,$A$1))</f>
        <v/>
      </c>
      <c r="L17" s="72" t="str">
        <f>IF(INDEX(STR8TEST!K11,$A$1)="","",INDEX(STR8TEST!K11,$A$1))</f>
        <v/>
      </c>
      <c r="M17" s="72" t="str">
        <f>IF(INDEX(STR8TEST!L11,$A$1)="","",INDEX(STR8TEST!L11,$A$1))</f>
        <v/>
      </c>
      <c r="N17" s="72" t="str">
        <f>IF(INDEX(STR8TEST!M11,$A$1)="","",INDEX(STR8TEST!M11,$A$1))</f>
        <v/>
      </c>
    </row>
    <row r="18" spans="2:14" ht="15" x14ac:dyDescent="0.25">
      <c r="B18" s="72" t="str">
        <f>IF(INDEX(STR8TEST!A12,$A$1)="","",INDEX(STR8TEST!A12,$A$1))</f>
        <v/>
      </c>
      <c r="C18" s="72" t="str">
        <f>IF(INDEX(STR8TEST!B12,$A$1)="","",INDEX(STR8TEST!B12,$A$1))</f>
        <v/>
      </c>
      <c r="D18" s="72" t="str">
        <f>IF(INDEX(STR8TEST!C12,$A$1)="","",INDEX(STR8TEST!C12,$A$1))</f>
        <v/>
      </c>
      <c r="E18" s="72" t="str">
        <f>IF(INDEX(STR8TEST!D12,$A$1)="","",INDEX(STR8TEST!D12,$A$1))</f>
        <v/>
      </c>
      <c r="F18" s="72" t="str">
        <f>IF(INDEX(STR8TEST!E12,$A$1)="","",INDEX(STR8TEST!E12,$A$1))</f>
        <v/>
      </c>
      <c r="G18" s="72" t="str">
        <f>IF(INDEX(STR8TEST!F12,$A$1)="","",INDEX(STR8TEST!F12,$A$1))</f>
        <v/>
      </c>
      <c r="H18" s="72" t="str">
        <f>IF(INDEX(STR8TEST!G12,$A$1)="","",INDEX(STR8TEST!G12,$A$1))</f>
        <v/>
      </c>
      <c r="I18" s="72" t="str">
        <f>IF(INDEX(STR8TEST!H12,$A$1)="","",INDEX(STR8TEST!H12,$A$1))</f>
        <v/>
      </c>
      <c r="J18" s="72" t="str">
        <f>IF(INDEX(STR8TEST!I12,$A$1)="","",INDEX(STR8TEST!I12,$A$1))</f>
        <v/>
      </c>
      <c r="K18" s="72" t="str">
        <f>IF(INDEX(STR8TEST!J12,$A$1)="","",INDEX(STR8TEST!J12,$A$1))</f>
        <v/>
      </c>
      <c r="L18" s="72" t="str">
        <f>IF(INDEX(STR8TEST!K12,$A$1)="","",INDEX(STR8TEST!K12,$A$1))</f>
        <v/>
      </c>
      <c r="M18" s="72" t="str">
        <f>IF(INDEX(STR8TEST!L12,$A$1)="","",INDEX(STR8TEST!L12,$A$1))</f>
        <v/>
      </c>
      <c r="N18" s="72" t="str">
        <f>IF(INDEX(STR8TEST!M12,$A$1)="","",INDEX(STR8TEST!M12,$A$1))</f>
        <v/>
      </c>
    </row>
    <row r="19" spans="2:14" ht="15" x14ac:dyDescent="0.25">
      <c r="B19" s="72" t="str">
        <f>IF(INDEX(STR8TEST!A13,$A$1)="","",INDEX(STR8TEST!A13,$A$1))</f>
        <v/>
      </c>
      <c r="C19" s="72" t="str">
        <f>IF(INDEX(STR8TEST!B13,$A$1)="","",INDEX(STR8TEST!B13,$A$1))</f>
        <v/>
      </c>
      <c r="D19" s="72" t="str">
        <f>IF(INDEX(STR8TEST!C13,$A$1)="","",INDEX(STR8TEST!C13,$A$1))</f>
        <v/>
      </c>
      <c r="E19" s="72" t="str">
        <f>IF(INDEX(STR8TEST!D13,$A$1)="","",INDEX(STR8TEST!D13,$A$1))</f>
        <v/>
      </c>
      <c r="F19" s="72" t="str">
        <f>IF(INDEX(STR8TEST!E13,$A$1)="","",INDEX(STR8TEST!E13,$A$1))</f>
        <v/>
      </c>
      <c r="G19" s="72" t="str">
        <f>IF(INDEX(STR8TEST!F13,$A$1)="","",INDEX(STR8TEST!F13,$A$1))</f>
        <v/>
      </c>
      <c r="H19" s="72" t="str">
        <f>IF(INDEX(STR8TEST!G13,$A$1)="","",INDEX(STR8TEST!G13,$A$1))</f>
        <v/>
      </c>
      <c r="I19" s="72" t="str">
        <f>IF(INDEX(STR8TEST!H13,$A$1)="","",INDEX(STR8TEST!H13,$A$1))</f>
        <v/>
      </c>
      <c r="J19" s="72" t="str">
        <f>IF(INDEX(STR8TEST!I13,$A$1)="","",INDEX(STR8TEST!I13,$A$1))</f>
        <v/>
      </c>
      <c r="K19" s="72" t="str">
        <f>IF(INDEX(STR8TEST!J13,$A$1)="","",INDEX(STR8TEST!J13,$A$1))</f>
        <v/>
      </c>
      <c r="L19" s="72" t="str">
        <f>IF(INDEX(STR8TEST!K13,$A$1)="","",INDEX(STR8TEST!K13,$A$1))</f>
        <v/>
      </c>
      <c r="M19" s="72" t="str">
        <f>IF(INDEX(STR8TEST!L13,$A$1)="","",INDEX(STR8TEST!L13,$A$1))</f>
        <v/>
      </c>
      <c r="N19" s="72" t="str">
        <f>IF(INDEX(STR8TEST!M13,$A$1)="","",INDEX(STR8TEST!M13,$A$1))</f>
        <v/>
      </c>
    </row>
    <row r="20" spans="2:14" ht="15" x14ac:dyDescent="0.25">
      <c r="B20" s="72" t="str">
        <f>IF(INDEX(STR8TEST!A14,$A$1)="","",INDEX(STR8TEST!A14,$A$1))</f>
        <v/>
      </c>
      <c r="C20" s="72" t="str">
        <f>IF(INDEX(STR8TEST!B14,$A$1)="","",INDEX(STR8TEST!B14,$A$1))</f>
        <v/>
      </c>
      <c r="D20" s="72" t="str">
        <f>IF(INDEX(STR8TEST!C14,$A$1)="","",INDEX(STR8TEST!C14,$A$1))</f>
        <v/>
      </c>
      <c r="E20" s="72" t="str">
        <f>IF(INDEX(STR8TEST!D14,$A$1)="","",INDEX(STR8TEST!D14,$A$1))</f>
        <v/>
      </c>
      <c r="F20" s="72" t="str">
        <f>IF(INDEX(STR8TEST!E14,$A$1)="","",INDEX(STR8TEST!E14,$A$1))</f>
        <v/>
      </c>
      <c r="G20" s="72" t="str">
        <f>IF(INDEX(STR8TEST!F14,$A$1)="","",INDEX(STR8TEST!F14,$A$1))</f>
        <v/>
      </c>
      <c r="H20" s="72" t="str">
        <f>IF(INDEX(STR8TEST!G14,$A$1)="","",INDEX(STR8TEST!G14,$A$1))</f>
        <v/>
      </c>
      <c r="I20" s="72" t="str">
        <f>IF(INDEX(STR8TEST!H14,$A$1)="","",INDEX(STR8TEST!H14,$A$1))</f>
        <v/>
      </c>
      <c r="J20" s="72" t="str">
        <f>IF(INDEX(STR8TEST!I14,$A$1)="","",INDEX(STR8TEST!I14,$A$1))</f>
        <v/>
      </c>
      <c r="K20" s="72" t="str">
        <f>IF(INDEX(STR8TEST!J14,$A$1)="","",INDEX(STR8TEST!J14,$A$1))</f>
        <v/>
      </c>
      <c r="L20" s="72" t="str">
        <f>IF(INDEX(STR8TEST!K14,$A$1)="","",INDEX(STR8TEST!K14,$A$1))</f>
        <v/>
      </c>
      <c r="M20" s="72" t="str">
        <f>IF(INDEX(STR8TEST!L14,$A$1)="","",INDEX(STR8TEST!L14,$A$1))</f>
        <v/>
      </c>
      <c r="N20" s="72" t="str">
        <f>IF(INDEX(STR8TEST!M14,$A$1)="","",INDEX(STR8TEST!M14,$A$1))</f>
        <v/>
      </c>
    </row>
    <row r="21" spans="2:14" ht="15" x14ac:dyDescent="0.25">
      <c r="B21" s="72" t="str">
        <f>IF(INDEX(STR8TEST!A15,$A$1)="","",INDEX(STR8TEST!A15,$A$1))</f>
        <v/>
      </c>
      <c r="C21" s="72" t="str">
        <f>IF(INDEX(STR8TEST!B15,$A$1)="","",INDEX(STR8TEST!B15,$A$1))</f>
        <v/>
      </c>
      <c r="D21" s="72" t="str">
        <f>IF(INDEX(STR8TEST!C15,$A$1)="","",INDEX(STR8TEST!C15,$A$1))</f>
        <v/>
      </c>
      <c r="E21" s="72" t="str">
        <f>IF(INDEX(STR8TEST!D15,$A$1)="","",INDEX(STR8TEST!D15,$A$1))</f>
        <v/>
      </c>
      <c r="F21" s="72" t="str">
        <f>IF(INDEX(STR8TEST!E15,$A$1)="","",INDEX(STR8TEST!E15,$A$1))</f>
        <v/>
      </c>
      <c r="G21" s="72" t="str">
        <f>IF(INDEX(STR8TEST!F15,$A$1)="","",INDEX(STR8TEST!F15,$A$1))</f>
        <v/>
      </c>
      <c r="H21" s="72" t="str">
        <f>IF(INDEX(STR8TEST!G15,$A$1)="","",INDEX(STR8TEST!G15,$A$1))</f>
        <v/>
      </c>
      <c r="I21" s="72" t="str">
        <f>IF(INDEX(STR8TEST!H15,$A$1)="","",INDEX(STR8TEST!H15,$A$1))</f>
        <v/>
      </c>
      <c r="J21" s="72" t="str">
        <f>IF(INDEX(STR8TEST!I15,$A$1)="","",INDEX(STR8TEST!I15,$A$1))</f>
        <v/>
      </c>
      <c r="K21" s="72" t="str">
        <f>IF(INDEX(STR8TEST!J15,$A$1)="","",INDEX(STR8TEST!J15,$A$1))</f>
        <v/>
      </c>
      <c r="L21" s="72" t="str">
        <f>IF(INDEX(STR8TEST!K15,$A$1)="","",INDEX(STR8TEST!K15,$A$1))</f>
        <v/>
      </c>
      <c r="M21" s="72" t="str">
        <f>IF(INDEX(STR8TEST!L15,$A$1)="","",INDEX(STR8TEST!L15,$A$1))</f>
        <v/>
      </c>
      <c r="N21" s="72" t="str">
        <f>IF(INDEX(STR8TEST!M15,$A$1)="","",INDEX(STR8TEST!M15,$A$1))</f>
        <v/>
      </c>
    </row>
    <row r="22" spans="2:14" ht="15" x14ac:dyDescent="0.25">
      <c r="B22" s="72" t="str">
        <f>IF(INDEX(STR8TEST!A16,$A$1)="","",INDEX(STR8TEST!A16,$A$1))</f>
        <v/>
      </c>
      <c r="C22" s="72" t="str">
        <f>IF(INDEX(STR8TEST!B16,$A$1)="","",INDEX(STR8TEST!B16,$A$1))</f>
        <v/>
      </c>
      <c r="D22" s="72" t="str">
        <f>IF(INDEX(STR8TEST!C16,$A$1)="","",INDEX(STR8TEST!C16,$A$1))</f>
        <v/>
      </c>
      <c r="E22" s="72" t="str">
        <f>IF(INDEX(STR8TEST!D16,$A$1)="","",INDEX(STR8TEST!D16,$A$1))</f>
        <v/>
      </c>
      <c r="F22" s="72" t="str">
        <f>IF(INDEX(STR8TEST!E16,$A$1)="","",INDEX(STR8TEST!E16,$A$1))</f>
        <v/>
      </c>
      <c r="G22" s="72" t="str">
        <f>IF(INDEX(STR8TEST!F16,$A$1)="","",INDEX(STR8TEST!F16,$A$1))</f>
        <v/>
      </c>
      <c r="H22" s="72" t="str">
        <f>IF(INDEX(STR8TEST!G16,$A$1)="","",INDEX(STR8TEST!G16,$A$1))</f>
        <v/>
      </c>
      <c r="I22" s="72" t="str">
        <f>IF(INDEX(STR8TEST!H16,$A$1)="","",INDEX(STR8TEST!H16,$A$1))</f>
        <v/>
      </c>
      <c r="J22" s="72" t="str">
        <f>IF(INDEX(STR8TEST!I16,$A$1)="","",INDEX(STR8TEST!I16,$A$1))</f>
        <v/>
      </c>
      <c r="K22" s="72" t="str">
        <f>IF(INDEX(STR8TEST!J16,$A$1)="","",INDEX(STR8TEST!J16,$A$1))</f>
        <v/>
      </c>
      <c r="L22" s="72" t="str">
        <f>IF(INDEX(STR8TEST!K16,$A$1)="","",INDEX(STR8TEST!K16,$A$1))</f>
        <v/>
      </c>
      <c r="M22" s="72" t="str">
        <f>IF(INDEX(STR8TEST!L16,$A$1)="","",INDEX(STR8TEST!L16,$A$1))</f>
        <v/>
      </c>
      <c r="N22" s="72" t="str">
        <f>IF(INDEX(STR8TEST!M16,$A$1)="","",INDEX(STR8TEST!M16,$A$1))</f>
        <v/>
      </c>
    </row>
    <row r="23" spans="2:14" ht="15" x14ac:dyDescent="0.25">
      <c r="B23" s="72" t="str">
        <f>IF(INDEX(STR8TEST!A17,$A$1)="","",INDEX(STR8TEST!A17,$A$1))</f>
        <v/>
      </c>
      <c r="C23" s="72" t="str">
        <f>IF(INDEX(STR8TEST!B17,$A$1)="","",INDEX(STR8TEST!B17,$A$1))</f>
        <v/>
      </c>
      <c r="D23" s="72" t="str">
        <f>IF(INDEX(STR8TEST!C17,$A$1)="","",INDEX(STR8TEST!C17,$A$1))</f>
        <v/>
      </c>
      <c r="E23" s="72" t="str">
        <f>IF(INDEX(STR8TEST!D17,$A$1)="","",INDEX(STR8TEST!D17,$A$1))</f>
        <v/>
      </c>
      <c r="F23" s="72" t="str">
        <f>IF(INDEX(STR8TEST!E17,$A$1)="","",INDEX(STR8TEST!E17,$A$1))</f>
        <v/>
      </c>
      <c r="G23" s="72" t="str">
        <f>IF(INDEX(STR8TEST!F17,$A$1)="","",INDEX(STR8TEST!F17,$A$1))</f>
        <v/>
      </c>
      <c r="H23" s="72" t="str">
        <f>IF(INDEX(STR8TEST!G17,$A$1)="","",INDEX(STR8TEST!G17,$A$1))</f>
        <v/>
      </c>
      <c r="I23" s="72" t="str">
        <f>IF(INDEX(STR8TEST!H17,$A$1)="","",INDEX(STR8TEST!H17,$A$1))</f>
        <v/>
      </c>
      <c r="J23" s="72" t="str">
        <f>IF(INDEX(STR8TEST!I17,$A$1)="","",INDEX(STR8TEST!I17,$A$1))</f>
        <v/>
      </c>
      <c r="K23" s="72" t="str">
        <f>IF(INDEX(STR8TEST!J17,$A$1)="","",INDEX(STR8TEST!J17,$A$1))</f>
        <v/>
      </c>
      <c r="L23" s="72" t="str">
        <f>IF(INDEX(STR8TEST!K17,$A$1)="","",INDEX(STR8TEST!K17,$A$1))</f>
        <v/>
      </c>
      <c r="M23" s="72" t="str">
        <f>IF(INDEX(STR8TEST!L17,$A$1)="","",INDEX(STR8TEST!L17,$A$1))</f>
        <v/>
      </c>
      <c r="N23" s="72" t="str">
        <f>IF(INDEX(STR8TEST!M17,$A$1)="","",INDEX(STR8TEST!M17,$A$1))</f>
        <v/>
      </c>
    </row>
    <row r="24" spans="2:14" ht="15" x14ac:dyDescent="0.25">
      <c r="B24" s="72" t="str">
        <f>IF(INDEX(STR8TEST!A18,$A$1)="","",INDEX(STR8TEST!A18,$A$1))</f>
        <v/>
      </c>
      <c r="C24" s="72" t="str">
        <f>IF(INDEX(STR8TEST!B18,$A$1)="","",INDEX(STR8TEST!B18,$A$1))</f>
        <v/>
      </c>
      <c r="D24" s="72" t="str">
        <f>IF(INDEX(STR8TEST!C18,$A$1)="","",INDEX(STR8TEST!C18,$A$1))</f>
        <v/>
      </c>
      <c r="E24" s="72" t="str">
        <f>IF(INDEX(STR8TEST!D18,$A$1)="","",INDEX(STR8TEST!D18,$A$1))</f>
        <v/>
      </c>
      <c r="F24" s="72" t="str">
        <f>IF(INDEX(STR8TEST!E18,$A$1)="","",INDEX(STR8TEST!E18,$A$1))</f>
        <v/>
      </c>
      <c r="G24" s="72" t="str">
        <f>IF(INDEX(STR8TEST!F18,$A$1)="","",INDEX(STR8TEST!F18,$A$1))</f>
        <v/>
      </c>
      <c r="H24" s="72" t="str">
        <f>IF(INDEX(STR8TEST!G18,$A$1)="","",INDEX(STR8TEST!G18,$A$1))</f>
        <v/>
      </c>
      <c r="I24" s="72" t="str">
        <f>IF(INDEX(STR8TEST!H18,$A$1)="","",INDEX(STR8TEST!H18,$A$1))</f>
        <v/>
      </c>
      <c r="J24" s="72" t="str">
        <f>IF(INDEX(STR8TEST!I18,$A$1)="","",INDEX(STR8TEST!I18,$A$1))</f>
        <v/>
      </c>
      <c r="K24" s="72" t="str">
        <f>IF(INDEX(STR8TEST!J18,$A$1)="","",INDEX(STR8TEST!J18,$A$1))</f>
        <v/>
      </c>
      <c r="L24" s="72" t="str">
        <f>IF(INDEX(STR8TEST!K18,$A$1)="","",INDEX(STR8TEST!K18,$A$1))</f>
        <v/>
      </c>
      <c r="M24" s="72" t="str">
        <f>IF(INDEX(STR8TEST!L18,$A$1)="","",INDEX(STR8TEST!L18,$A$1))</f>
        <v/>
      </c>
      <c r="N24" s="72" t="str">
        <f>IF(INDEX(STR8TEST!M18,$A$1)="","",INDEX(STR8TEST!M18,$A$1))</f>
        <v/>
      </c>
    </row>
    <row r="25" spans="2:14" ht="15" x14ac:dyDescent="0.25">
      <c r="B25" s="72" t="str">
        <f>IF(INDEX(STR8TEST!A19,$A$1)="","",INDEX(STR8TEST!A19,$A$1))</f>
        <v/>
      </c>
      <c r="C25" s="72" t="str">
        <f>IF(INDEX(STR8TEST!B19,$A$1)="","",INDEX(STR8TEST!B19,$A$1))</f>
        <v/>
      </c>
      <c r="D25" s="72" t="str">
        <f>IF(INDEX(STR8TEST!C19,$A$1)="","",INDEX(STR8TEST!C19,$A$1))</f>
        <v/>
      </c>
      <c r="E25" s="72" t="str">
        <f>IF(INDEX(STR8TEST!D19,$A$1)="","",INDEX(STR8TEST!D19,$A$1))</f>
        <v/>
      </c>
      <c r="F25" s="72" t="str">
        <f>IF(INDEX(STR8TEST!E19,$A$1)="","",INDEX(STR8TEST!E19,$A$1))</f>
        <v/>
      </c>
      <c r="G25" s="72" t="str">
        <f>IF(INDEX(STR8TEST!F19,$A$1)="","",INDEX(STR8TEST!F19,$A$1))</f>
        <v/>
      </c>
      <c r="H25" s="72" t="str">
        <f>IF(INDEX(STR8TEST!G19,$A$1)="","",INDEX(STR8TEST!G19,$A$1))</f>
        <v/>
      </c>
      <c r="I25" s="72" t="str">
        <f>IF(INDEX(STR8TEST!H19,$A$1)="","",INDEX(STR8TEST!H19,$A$1))</f>
        <v/>
      </c>
      <c r="J25" s="72" t="str">
        <f>IF(INDEX(STR8TEST!I19,$A$1)="","",INDEX(STR8TEST!I19,$A$1))</f>
        <v/>
      </c>
      <c r="K25" s="72" t="str">
        <f>IF(INDEX(STR8TEST!J19,$A$1)="","",INDEX(STR8TEST!J19,$A$1))</f>
        <v/>
      </c>
      <c r="L25" s="72" t="str">
        <f>IF(INDEX(STR8TEST!K19,$A$1)="","",INDEX(STR8TEST!K19,$A$1))</f>
        <v/>
      </c>
      <c r="M25" s="72" t="str">
        <f>IF(INDEX(STR8TEST!L19,$A$1)="","",INDEX(STR8TEST!L19,$A$1))</f>
        <v/>
      </c>
      <c r="N25" s="72" t="str">
        <f>IF(INDEX(STR8TEST!M19,$A$1)="","",INDEX(STR8TEST!M19,$A$1))</f>
        <v/>
      </c>
    </row>
    <row r="26" spans="2:14" ht="15" x14ac:dyDescent="0.25">
      <c r="B26" s="72" t="str">
        <f>IF(INDEX(STR8TEST!A20,$A$1)="","",INDEX(STR8TEST!A20,$A$1))</f>
        <v/>
      </c>
      <c r="C26" s="72" t="str">
        <f>IF(INDEX(STR8TEST!B20,$A$1)="","",INDEX(STR8TEST!B20,$A$1))</f>
        <v/>
      </c>
      <c r="D26" s="72" t="str">
        <f>IF(INDEX(STR8TEST!C20,$A$1)="","",INDEX(STR8TEST!C20,$A$1))</f>
        <v/>
      </c>
      <c r="E26" s="72" t="str">
        <f>IF(INDEX(STR8TEST!D20,$A$1)="","",INDEX(STR8TEST!D20,$A$1))</f>
        <v/>
      </c>
      <c r="F26" s="72" t="str">
        <f>IF(INDEX(STR8TEST!E20,$A$1)="","",INDEX(STR8TEST!E20,$A$1))</f>
        <v/>
      </c>
      <c r="G26" s="72" t="str">
        <f>IF(INDEX(STR8TEST!F20,$A$1)="","",INDEX(STR8TEST!F20,$A$1))</f>
        <v/>
      </c>
      <c r="H26" s="72" t="str">
        <f>IF(INDEX(STR8TEST!G20,$A$1)="","",INDEX(STR8TEST!G20,$A$1))</f>
        <v/>
      </c>
      <c r="I26" s="72" t="str">
        <f>IF(INDEX(STR8TEST!H20,$A$1)="","",INDEX(STR8TEST!H20,$A$1))</f>
        <v/>
      </c>
      <c r="J26" s="72" t="str">
        <f>IF(INDEX(STR8TEST!I20,$A$1)="","",INDEX(STR8TEST!I20,$A$1))</f>
        <v/>
      </c>
      <c r="K26" s="72" t="str">
        <f>IF(INDEX(STR8TEST!J20,$A$1)="","",INDEX(STR8TEST!J20,$A$1))</f>
        <v/>
      </c>
      <c r="L26" s="72" t="str">
        <f>IF(INDEX(STR8TEST!K20,$A$1)="","",INDEX(STR8TEST!K20,$A$1))</f>
        <v/>
      </c>
      <c r="M26" s="72" t="str">
        <f>IF(INDEX(STR8TEST!L20,$A$1)="","",INDEX(STR8TEST!L20,$A$1))</f>
        <v/>
      </c>
      <c r="N26" s="72" t="str">
        <f>IF(INDEX(STR8TEST!M20,$A$1)="","",INDEX(STR8TEST!M20,$A$1))</f>
        <v/>
      </c>
    </row>
    <row r="27" spans="2:14" ht="15" x14ac:dyDescent="0.25">
      <c r="B27" s="67"/>
    </row>
    <row r="28" spans="2:14" ht="15" x14ac:dyDescent="0.25">
      <c r="B28" s="67"/>
      <c r="C28" s="68"/>
      <c r="D28" s="69"/>
      <c r="E28" s="70"/>
      <c r="F28" s="71"/>
    </row>
  </sheetData>
  <mergeCells count="2">
    <mergeCell ref="C1:F3"/>
    <mergeCell ref="A2:A5"/>
  </mergeCells>
  <pageMargins left="0.78740157499999996" right="0.78740157499999996" top="0.984251969" bottom="0.984251969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List Box 1">
              <controlPr defaultSize="0" autoLine="0" autoPict="0">
                <anchor moveWithCells="1">
                  <from>
                    <xdr:col>0</xdr:col>
                    <xdr:colOff>30480</xdr:colOff>
                    <xdr:row>5</xdr:row>
                    <xdr:rowOff>30480</xdr:rowOff>
                  </from>
                  <to>
                    <xdr:col>0</xdr:col>
                    <xdr:colOff>2491740</xdr:colOff>
                    <xdr:row>25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1"/>
  <sheetViews>
    <sheetView zoomScale="93" zoomScaleNormal="93" workbookViewId="0">
      <selection activeCell="A13" sqref="A13"/>
    </sheetView>
  </sheetViews>
  <sheetFormatPr baseColWidth="10" defaultRowHeight="14.4" x14ac:dyDescent="0.3"/>
  <cols>
    <col min="1" max="1" width="52.109375" bestFit="1" customWidth="1"/>
    <col min="2" max="2" width="15.33203125" bestFit="1" customWidth="1"/>
    <col min="14" max="14" width="4.5546875" customWidth="1"/>
    <col min="15" max="15" width="54" customWidth="1"/>
    <col min="16" max="16" width="10" style="34" customWidth="1"/>
    <col min="17" max="17" width="16" customWidth="1"/>
    <col min="19" max="19" width="21.6640625" customWidth="1"/>
    <col min="21" max="21" width="13.44140625" customWidth="1"/>
    <col min="22" max="22" width="33.44140625" customWidth="1"/>
  </cols>
  <sheetData>
    <row r="1" spans="1:24" ht="15" thickBot="1" x14ac:dyDescent="0.35">
      <c r="A1" s="24" t="s">
        <v>0</v>
      </c>
      <c r="B1" s="25"/>
      <c r="C1" s="25"/>
      <c r="D1" s="25"/>
      <c r="E1" s="26"/>
      <c r="F1" s="27" t="s">
        <v>16</v>
      </c>
      <c r="G1" s="29"/>
      <c r="H1" s="29"/>
      <c r="I1" s="29"/>
      <c r="J1" s="28" t="s">
        <v>2</v>
      </c>
      <c r="K1" s="29"/>
      <c r="L1" s="29"/>
      <c r="M1" s="30"/>
      <c r="N1" s="23"/>
      <c r="O1" s="100" t="s">
        <v>20</v>
      </c>
      <c r="P1" s="96" t="s">
        <v>6</v>
      </c>
      <c r="Q1" s="96" t="s">
        <v>7</v>
      </c>
      <c r="R1" s="96" t="s">
        <v>10</v>
      </c>
      <c r="S1" s="96" t="s">
        <v>11</v>
      </c>
      <c r="T1" s="96" t="s">
        <v>12</v>
      </c>
      <c r="U1" s="96" t="s">
        <v>15</v>
      </c>
      <c r="V1" s="98" t="s">
        <v>13</v>
      </c>
      <c r="W1" s="23"/>
      <c r="X1" s="23"/>
    </row>
    <row r="2" spans="1:24" s="35" customFormat="1" ht="30" customHeight="1" thickBot="1" x14ac:dyDescent="0.35">
      <c r="A2" s="20" t="s">
        <v>23</v>
      </c>
      <c r="B2" s="20" t="s">
        <v>5</v>
      </c>
      <c r="C2" s="20" t="s">
        <v>1</v>
      </c>
      <c r="D2" s="20" t="s">
        <v>8</v>
      </c>
      <c r="E2" s="16" t="s">
        <v>3</v>
      </c>
      <c r="F2" s="7" t="s">
        <v>22</v>
      </c>
      <c r="G2" s="17" t="s">
        <v>17</v>
      </c>
      <c r="H2" s="32" t="s">
        <v>18</v>
      </c>
      <c r="I2" s="16" t="s">
        <v>19</v>
      </c>
      <c r="J2" s="17" t="s">
        <v>4</v>
      </c>
      <c r="K2" s="32" t="s">
        <v>9</v>
      </c>
      <c r="L2" s="16" t="s">
        <v>21</v>
      </c>
      <c r="M2" s="16" t="s">
        <v>14</v>
      </c>
      <c r="N2" s="21"/>
      <c r="O2" s="101"/>
      <c r="P2" s="97"/>
      <c r="Q2" s="97"/>
      <c r="R2" s="97"/>
      <c r="S2" s="97"/>
      <c r="T2" s="97"/>
      <c r="U2" s="97"/>
      <c r="V2" s="99"/>
      <c r="W2" s="21"/>
      <c r="X2" s="21"/>
    </row>
    <row r="3" spans="1:24" s="35" customFormat="1" ht="30" customHeight="1" x14ac:dyDescent="0.3">
      <c r="A3" s="36" t="s">
        <v>32</v>
      </c>
      <c r="B3" s="37">
        <v>1000</v>
      </c>
      <c r="C3" s="38">
        <v>43390</v>
      </c>
      <c r="D3" s="38">
        <v>43399</v>
      </c>
      <c r="E3" s="39" t="s">
        <v>27</v>
      </c>
      <c r="F3" s="40">
        <v>3.5000000000000003E-2</v>
      </c>
      <c r="G3" s="36"/>
      <c r="H3" s="36" t="s">
        <v>24</v>
      </c>
      <c r="I3" s="39"/>
      <c r="J3" s="41">
        <v>44211</v>
      </c>
      <c r="K3" s="42">
        <v>1</v>
      </c>
      <c r="L3" s="37" t="s">
        <v>25</v>
      </c>
      <c r="M3" s="43"/>
      <c r="O3" s="44"/>
      <c r="P3" s="45"/>
      <c r="Q3" s="45"/>
      <c r="R3" s="46"/>
      <c r="S3" s="46"/>
      <c r="T3" s="46"/>
      <c r="U3" s="46"/>
      <c r="V3" s="47"/>
    </row>
    <row r="4" spans="1:24" s="35" customFormat="1" ht="30" customHeight="1" x14ac:dyDescent="0.3">
      <c r="A4" s="36" t="s">
        <v>33</v>
      </c>
      <c r="B4" s="37">
        <v>1001</v>
      </c>
      <c r="C4" s="38">
        <v>43387</v>
      </c>
      <c r="D4" s="38">
        <v>43384</v>
      </c>
      <c r="E4" s="39" t="s">
        <v>26</v>
      </c>
      <c r="F4" s="40">
        <v>3.5000000000000003E-2</v>
      </c>
      <c r="G4" s="48"/>
      <c r="H4" s="36" t="s">
        <v>24</v>
      </c>
      <c r="I4" s="43"/>
      <c r="J4" s="41">
        <v>44212</v>
      </c>
      <c r="K4" s="42">
        <v>2</v>
      </c>
      <c r="L4" s="37" t="s">
        <v>31</v>
      </c>
      <c r="M4" s="43"/>
      <c r="O4" s="50"/>
      <c r="P4" s="51"/>
      <c r="Q4" s="51"/>
      <c r="R4" s="52"/>
      <c r="S4" s="52"/>
      <c r="T4" s="52"/>
      <c r="U4" s="52"/>
      <c r="V4" s="53"/>
    </row>
    <row r="5" spans="1:24" s="35" customFormat="1" ht="30" customHeight="1" x14ac:dyDescent="0.3">
      <c r="A5" s="48"/>
      <c r="B5" s="37"/>
      <c r="C5" s="54"/>
      <c r="D5" s="54"/>
      <c r="E5" s="43"/>
      <c r="F5" s="40"/>
      <c r="G5" s="48"/>
      <c r="H5" s="36"/>
      <c r="I5" s="43"/>
      <c r="J5" s="49"/>
      <c r="K5" s="42"/>
      <c r="L5" s="37"/>
      <c r="M5" s="43"/>
      <c r="O5" s="55"/>
      <c r="P5" s="51"/>
      <c r="Q5" s="60"/>
      <c r="R5" s="52"/>
      <c r="S5" s="52"/>
      <c r="T5" s="52"/>
      <c r="U5" s="52"/>
      <c r="V5" s="53"/>
    </row>
    <row r="6" spans="1:24" s="35" customFormat="1" ht="30" customHeight="1" x14ac:dyDescent="0.3">
      <c r="A6" s="48"/>
      <c r="B6" s="37"/>
      <c r="C6" s="54"/>
      <c r="D6" s="54"/>
      <c r="E6" s="43"/>
      <c r="F6" s="40"/>
      <c r="G6" s="48"/>
      <c r="H6" s="36"/>
      <c r="I6" s="43"/>
      <c r="J6" s="49"/>
      <c r="K6" s="42"/>
      <c r="L6" s="37"/>
      <c r="M6" s="43"/>
      <c r="O6" s="50"/>
      <c r="P6" s="51"/>
      <c r="Q6" s="51"/>
      <c r="R6" s="52"/>
      <c r="S6" s="52"/>
      <c r="T6" s="52"/>
      <c r="U6" s="52"/>
      <c r="V6" s="53"/>
    </row>
    <row r="7" spans="1:24" s="35" customFormat="1" ht="30" customHeight="1" x14ac:dyDescent="0.3">
      <c r="A7" s="48"/>
      <c r="B7" s="37"/>
      <c r="C7" s="54"/>
      <c r="D7" s="54"/>
      <c r="E7" s="43"/>
      <c r="F7" s="40"/>
      <c r="G7" s="48"/>
      <c r="H7" s="36"/>
      <c r="I7" s="43"/>
      <c r="J7" s="49"/>
      <c r="K7" s="36"/>
      <c r="L7" s="37"/>
      <c r="M7" s="43"/>
      <c r="O7" s="50"/>
      <c r="P7" s="51"/>
      <c r="Q7" s="51"/>
      <c r="R7" s="52"/>
      <c r="S7" s="52"/>
      <c r="T7" s="52"/>
      <c r="U7" s="52"/>
      <c r="V7" s="53"/>
    </row>
    <row r="8" spans="1:24" s="35" customFormat="1" ht="30" customHeight="1" x14ac:dyDescent="0.3">
      <c r="A8" s="48"/>
      <c r="B8" s="37"/>
      <c r="C8" s="54"/>
      <c r="D8" s="54"/>
      <c r="E8" s="43"/>
      <c r="F8" s="40"/>
      <c r="G8" s="48"/>
      <c r="H8" s="36"/>
      <c r="I8" s="43"/>
      <c r="J8" s="49"/>
      <c r="K8" s="36"/>
      <c r="L8" s="37"/>
      <c r="M8" s="43"/>
      <c r="O8" s="55"/>
      <c r="P8" s="51"/>
      <c r="Q8" s="51"/>
      <c r="R8" s="52"/>
      <c r="S8" s="52"/>
      <c r="T8" s="52"/>
      <c r="U8" s="52"/>
      <c r="V8" s="53"/>
    </row>
    <row r="9" spans="1:24" s="35" customFormat="1" ht="30" customHeight="1" x14ac:dyDescent="0.3">
      <c r="A9" s="48"/>
      <c r="B9" s="37"/>
      <c r="C9" s="54"/>
      <c r="D9" s="54"/>
      <c r="E9" s="43"/>
      <c r="F9" s="40"/>
      <c r="G9" s="48"/>
      <c r="H9" s="36"/>
      <c r="I9" s="43"/>
      <c r="J9" s="49"/>
      <c r="K9" s="42"/>
      <c r="L9" s="37"/>
      <c r="M9" s="43"/>
      <c r="O9" s="55"/>
      <c r="P9" s="51"/>
      <c r="Q9" s="51"/>
      <c r="R9" s="52"/>
      <c r="S9" s="52"/>
      <c r="T9" s="52"/>
      <c r="U9" s="52"/>
      <c r="V9" s="53"/>
    </row>
    <row r="10" spans="1:24" s="35" customFormat="1" ht="30" customHeight="1" x14ac:dyDescent="0.3">
      <c r="A10" s="48"/>
      <c r="B10" s="56"/>
      <c r="C10" s="56"/>
      <c r="D10" s="56"/>
      <c r="E10" s="43"/>
      <c r="F10" s="57"/>
      <c r="G10" s="48"/>
      <c r="H10" s="48"/>
      <c r="I10" s="43"/>
      <c r="J10" s="58"/>
      <c r="K10" s="48"/>
      <c r="L10" s="56"/>
      <c r="M10" s="43"/>
      <c r="O10" s="55"/>
      <c r="P10" s="51"/>
      <c r="Q10" s="51"/>
      <c r="R10" s="52"/>
      <c r="S10" s="52"/>
      <c r="T10" s="52"/>
      <c r="U10" s="52"/>
      <c r="V10" s="53"/>
    </row>
    <row r="11" spans="1:24" s="35" customFormat="1" ht="30" customHeight="1" x14ac:dyDescent="0.3">
      <c r="A11" s="48"/>
      <c r="B11" s="56"/>
      <c r="C11" s="56"/>
      <c r="D11" s="56"/>
      <c r="E11" s="43"/>
      <c r="F11" s="57"/>
      <c r="G11" s="48"/>
      <c r="H11" s="48"/>
      <c r="I11" s="43"/>
      <c r="J11" s="58"/>
      <c r="K11" s="48"/>
      <c r="L11" s="56"/>
      <c r="M11" s="43"/>
      <c r="O11" s="55"/>
      <c r="P11" s="51"/>
      <c r="Q11" s="51"/>
      <c r="R11" s="52"/>
      <c r="S11" s="52"/>
      <c r="T11" s="52"/>
      <c r="U11" s="52"/>
      <c r="V11" s="53"/>
    </row>
    <row r="12" spans="1:24" s="35" customFormat="1" ht="30" customHeight="1" x14ac:dyDescent="0.3">
      <c r="A12" s="48"/>
      <c r="B12" s="56"/>
      <c r="C12" s="56"/>
      <c r="D12" s="56"/>
      <c r="E12" s="43"/>
      <c r="F12" s="57"/>
      <c r="G12" s="48"/>
      <c r="H12" s="48"/>
      <c r="I12" s="43"/>
      <c r="J12" s="58"/>
      <c r="K12" s="48"/>
      <c r="L12" s="56"/>
      <c r="M12" s="43"/>
      <c r="O12" s="55"/>
      <c r="P12" s="51"/>
      <c r="Q12" s="51"/>
      <c r="R12" s="52"/>
      <c r="S12" s="52"/>
      <c r="T12" s="52"/>
      <c r="U12" s="52"/>
      <c r="V12" s="53"/>
    </row>
    <row r="13" spans="1:24" s="35" customFormat="1" ht="30" customHeight="1" x14ac:dyDescent="0.3">
      <c r="A13" s="48"/>
      <c r="B13" s="56"/>
      <c r="C13" s="56"/>
      <c r="D13" s="56"/>
      <c r="E13" s="43"/>
      <c r="F13" s="57"/>
      <c r="G13" s="48"/>
      <c r="H13" s="48"/>
      <c r="I13" s="43"/>
      <c r="J13" s="58"/>
      <c r="K13" s="48"/>
      <c r="L13" s="56"/>
      <c r="M13" s="43"/>
      <c r="O13" s="55"/>
      <c r="P13" s="51"/>
      <c r="Q13" s="51"/>
      <c r="R13" s="52"/>
      <c r="S13" s="52"/>
      <c r="T13" s="52"/>
      <c r="U13" s="52"/>
      <c r="V13" s="53"/>
    </row>
    <row r="14" spans="1:24" s="35" customFormat="1" ht="30" customHeight="1" x14ac:dyDescent="0.3">
      <c r="A14" s="48"/>
      <c r="B14" s="56"/>
      <c r="C14" s="56"/>
      <c r="D14" s="56"/>
      <c r="E14" s="43"/>
      <c r="F14" s="57"/>
      <c r="G14" s="48"/>
      <c r="H14" s="48"/>
      <c r="I14" s="43"/>
      <c r="J14" s="58"/>
      <c r="K14" s="48"/>
      <c r="L14" s="56"/>
      <c r="M14" s="43"/>
      <c r="O14" s="55"/>
      <c r="P14" s="51"/>
      <c r="Q14" s="51"/>
      <c r="R14" s="52"/>
      <c r="S14" s="52"/>
      <c r="T14" s="52"/>
      <c r="U14" s="52"/>
      <c r="V14" s="53"/>
    </row>
    <row r="15" spans="1:24" s="35" customFormat="1" ht="30" customHeight="1" x14ac:dyDescent="0.3">
      <c r="A15" s="48"/>
      <c r="B15" s="56"/>
      <c r="C15" s="56"/>
      <c r="D15" s="56"/>
      <c r="E15" s="43"/>
      <c r="F15" s="57"/>
      <c r="G15" s="48"/>
      <c r="H15" s="48"/>
      <c r="I15" s="43"/>
      <c r="J15" s="58"/>
      <c r="K15" s="48"/>
      <c r="L15" s="56"/>
      <c r="M15" s="43"/>
      <c r="O15" s="55"/>
      <c r="P15" s="51"/>
      <c r="Q15" s="51"/>
      <c r="R15" s="52"/>
      <c r="S15" s="52"/>
      <c r="T15" s="52"/>
      <c r="U15" s="52"/>
      <c r="V15" s="53"/>
    </row>
    <row r="16" spans="1:24" s="35" customFormat="1" ht="30" customHeight="1" x14ac:dyDescent="0.3">
      <c r="A16" s="48"/>
      <c r="B16" s="56"/>
      <c r="C16" s="56"/>
      <c r="D16" s="56"/>
      <c r="E16" s="43"/>
      <c r="F16" s="57"/>
      <c r="G16" s="48"/>
      <c r="H16" s="48"/>
      <c r="I16" s="43"/>
      <c r="J16" s="58"/>
      <c r="K16" s="48"/>
      <c r="L16" s="56"/>
      <c r="M16" s="43"/>
      <c r="O16" s="55"/>
      <c r="P16" s="51"/>
      <c r="Q16" s="51"/>
      <c r="R16" s="52"/>
      <c r="S16" s="52"/>
      <c r="T16" s="52"/>
      <c r="U16" s="52"/>
      <c r="V16" s="53"/>
    </row>
    <row r="17" spans="1:22" s="35" customFormat="1" ht="30" customHeight="1" x14ac:dyDescent="0.3">
      <c r="A17" s="48"/>
      <c r="B17" s="56"/>
      <c r="C17" s="56"/>
      <c r="D17" s="56"/>
      <c r="E17" s="43"/>
      <c r="F17" s="57"/>
      <c r="G17" s="48"/>
      <c r="H17" s="48"/>
      <c r="I17" s="43"/>
      <c r="J17" s="58"/>
      <c r="K17" s="48"/>
      <c r="L17" s="56"/>
      <c r="M17" s="43"/>
      <c r="O17" s="55"/>
      <c r="P17" s="51"/>
      <c r="Q17" s="51"/>
      <c r="R17" s="52"/>
      <c r="S17" s="52"/>
      <c r="T17" s="52"/>
      <c r="U17" s="52"/>
      <c r="V17" s="53"/>
    </row>
    <row r="18" spans="1:22" s="35" customFormat="1" ht="30" customHeight="1" x14ac:dyDescent="0.3">
      <c r="A18" s="48"/>
      <c r="B18" s="56"/>
      <c r="C18" s="56"/>
      <c r="D18" s="56"/>
      <c r="E18" s="43"/>
      <c r="F18" s="57"/>
      <c r="G18" s="48"/>
      <c r="H18" s="48"/>
      <c r="I18" s="43"/>
      <c r="J18" s="58"/>
      <c r="K18" s="48"/>
      <c r="L18" s="56"/>
      <c r="M18" s="43"/>
      <c r="O18" s="55"/>
      <c r="P18" s="51"/>
      <c r="Q18" s="51"/>
      <c r="R18" s="52"/>
      <c r="S18" s="52"/>
      <c r="T18" s="52"/>
      <c r="U18" s="52"/>
      <c r="V18" s="53"/>
    </row>
    <row r="19" spans="1:22" s="35" customFormat="1" ht="30" customHeight="1" x14ac:dyDescent="0.3">
      <c r="A19" s="48"/>
      <c r="B19" s="56"/>
      <c r="C19" s="56"/>
      <c r="D19" s="56"/>
      <c r="E19" s="43"/>
      <c r="F19" s="59"/>
      <c r="G19" s="48"/>
      <c r="H19" s="48"/>
      <c r="I19" s="43"/>
      <c r="J19" s="58"/>
      <c r="K19" s="48"/>
      <c r="L19" s="56"/>
      <c r="M19" s="43"/>
      <c r="O19" s="55"/>
      <c r="P19" s="51"/>
      <c r="Q19" s="51"/>
      <c r="R19" s="52"/>
      <c r="S19" s="52"/>
      <c r="T19" s="52"/>
      <c r="U19" s="52"/>
      <c r="V19" s="53"/>
    </row>
    <row r="20" spans="1:22" s="35" customFormat="1" ht="30" customHeight="1" x14ac:dyDescent="0.3">
      <c r="A20" s="48"/>
      <c r="B20" s="56"/>
      <c r="C20" s="56"/>
      <c r="D20" s="56"/>
      <c r="E20" s="43"/>
      <c r="F20" s="59"/>
      <c r="G20" s="48"/>
      <c r="H20" s="48"/>
      <c r="I20" s="43"/>
      <c r="J20" s="58"/>
      <c r="K20" s="48"/>
      <c r="L20" s="56"/>
      <c r="M20" s="43"/>
      <c r="O20" s="55"/>
      <c r="P20" s="51"/>
      <c r="Q20" s="51"/>
      <c r="R20" s="52"/>
      <c r="S20" s="52"/>
      <c r="T20" s="52"/>
      <c r="U20" s="52"/>
      <c r="V20" s="53"/>
    </row>
    <row r="21" spans="1:22" s="35" customFormat="1" ht="30" customHeight="1" x14ac:dyDescent="0.3">
      <c r="A21" s="48"/>
      <c r="B21" s="56"/>
      <c r="C21" s="56"/>
      <c r="D21" s="56"/>
      <c r="E21" s="43"/>
      <c r="F21" s="59"/>
      <c r="G21" s="48"/>
      <c r="H21" s="48"/>
      <c r="I21" s="43"/>
      <c r="J21" s="58"/>
      <c r="K21" s="48"/>
      <c r="L21" s="56"/>
      <c r="M21" s="43"/>
      <c r="O21" s="55"/>
      <c r="P21" s="51"/>
      <c r="Q21" s="51"/>
      <c r="R21" s="52"/>
      <c r="S21" s="52"/>
      <c r="T21" s="52"/>
      <c r="U21" s="52"/>
      <c r="V21" s="53"/>
    </row>
    <row r="22" spans="1:22" s="35" customFormat="1" ht="30" customHeight="1" x14ac:dyDescent="0.3">
      <c r="A22" s="48"/>
      <c r="B22" s="56"/>
      <c r="C22" s="56"/>
      <c r="D22" s="56"/>
      <c r="E22" s="43"/>
      <c r="F22" s="59"/>
      <c r="G22" s="48"/>
      <c r="H22" s="48"/>
      <c r="I22" s="43"/>
      <c r="J22" s="58"/>
      <c r="K22" s="48"/>
      <c r="L22" s="56"/>
      <c r="M22" s="43"/>
      <c r="O22" s="55"/>
      <c r="P22" s="51"/>
      <c r="Q22" s="51"/>
      <c r="R22" s="52"/>
      <c r="S22" s="52"/>
      <c r="T22" s="52"/>
      <c r="U22" s="52"/>
      <c r="V22" s="53"/>
    </row>
    <row r="23" spans="1:22" s="35" customFormat="1" ht="30" customHeight="1" x14ac:dyDescent="0.3">
      <c r="A23" s="48"/>
      <c r="B23" s="56"/>
      <c r="C23" s="56"/>
      <c r="D23" s="56"/>
      <c r="E23" s="43"/>
      <c r="F23" s="59"/>
      <c r="G23" s="48"/>
      <c r="H23" s="48"/>
      <c r="I23" s="43"/>
      <c r="J23" s="58"/>
      <c r="K23" s="48"/>
      <c r="L23" s="56"/>
      <c r="M23" s="43"/>
      <c r="O23" s="55"/>
      <c r="P23" s="51"/>
      <c r="Q23" s="51"/>
      <c r="R23" s="52"/>
      <c r="S23" s="52"/>
      <c r="T23" s="52"/>
      <c r="U23" s="52"/>
      <c r="V23" s="53"/>
    </row>
    <row r="24" spans="1:22" s="35" customFormat="1" ht="30" customHeight="1" x14ac:dyDescent="0.3">
      <c r="A24" s="48"/>
      <c r="B24" s="56"/>
      <c r="C24" s="56"/>
      <c r="D24" s="56"/>
      <c r="E24" s="43"/>
      <c r="F24" s="59"/>
      <c r="G24" s="48"/>
      <c r="H24" s="48"/>
      <c r="I24" s="43"/>
      <c r="J24" s="58"/>
      <c r="K24" s="48"/>
      <c r="L24" s="56"/>
      <c r="M24" s="43"/>
      <c r="O24" s="55"/>
      <c r="P24" s="51"/>
      <c r="Q24" s="52"/>
      <c r="R24" s="52"/>
      <c r="S24" s="52"/>
      <c r="T24" s="52"/>
      <c r="U24" s="52"/>
      <c r="V24" s="53"/>
    </row>
    <row r="25" spans="1:22" s="35" customFormat="1" ht="30" customHeight="1" x14ac:dyDescent="0.3">
      <c r="A25" s="48"/>
      <c r="B25" s="56"/>
      <c r="C25" s="56"/>
      <c r="D25" s="56"/>
      <c r="E25" s="43"/>
      <c r="F25" s="59"/>
      <c r="G25" s="48"/>
      <c r="H25" s="48"/>
      <c r="I25" s="43"/>
      <c r="J25" s="58"/>
      <c r="K25" s="48"/>
      <c r="L25" s="56"/>
      <c r="M25" s="43"/>
      <c r="O25" s="55"/>
      <c r="P25" s="51"/>
      <c r="Q25" s="52"/>
      <c r="R25" s="52"/>
      <c r="S25" s="52"/>
      <c r="T25" s="52"/>
      <c r="U25" s="52"/>
      <c r="V25" s="53"/>
    </row>
    <row r="26" spans="1:22" ht="30" customHeight="1" x14ac:dyDescent="0.3">
      <c r="A26" s="8"/>
      <c r="B26" s="9"/>
      <c r="C26" s="9"/>
      <c r="D26" s="9"/>
      <c r="E26" s="10"/>
      <c r="F26" s="18"/>
      <c r="G26" s="8"/>
      <c r="H26" s="8"/>
      <c r="I26" s="10"/>
      <c r="J26" s="14"/>
      <c r="K26" s="8"/>
      <c r="L26" s="9"/>
      <c r="M26" s="10"/>
      <c r="O26" s="2"/>
      <c r="P26" s="22"/>
      <c r="Q26" s="1"/>
      <c r="R26" s="1"/>
      <c r="S26" s="1"/>
      <c r="T26" s="1"/>
      <c r="U26" s="1"/>
      <c r="V26" s="3"/>
    </row>
    <row r="27" spans="1:22" ht="30" customHeight="1" x14ac:dyDescent="0.3">
      <c r="A27" s="8"/>
      <c r="B27" s="9"/>
      <c r="C27" s="9"/>
      <c r="D27" s="9"/>
      <c r="E27" s="10"/>
      <c r="F27" s="18"/>
      <c r="G27" s="8"/>
      <c r="H27" s="8"/>
      <c r="I27" s="10"/>
      <c r="J27" s="14"/>
      <c r="K27" s="8"/>
      <c r="L27" s="9"/>
      <c r="M27" s="10"/>
      <c r="O27" s="2"/>
      <c r="P27" s="22"/>
      <c r="Q27" s="1"/>
      <c r="R27" s="1"/>
      <c r="S27" s="1"/>
      <c r="T27" s="1"/>
      <c r="U27" s="1"/>
      <c r="V27" s="3"/>
    </row>
    <row r="28" spans="1:22" x14ac:dyDescent="0.3">
      <c r="A28" s="8"/>
      <c r="B28" s="9"/>
      <c r="C28" s="9"/>
      <c r="D28" s="9"/>
      <c r="E28" s="10"/>
      <c r="F28" s="18"/>
      <c r="G28" s="8"/>
      <c r="H28" s="8"/>
      <c r="I28" s="10"/>
      <c r="J28" s="14"/>
      <c r="K28" s="8"/>
      <c r="L28" s="9"/>
      <c r="M28" s="10"/>
      <c r="O28" s="2"/>
      <c r="P28" s="22"/>
      <c r="Q28" s="1"/>
      <c r="R28" s="1"/>
      <c r="S28" s="1"/>
      <c r="T28" s="1"/>
      <c r="U28" s="1"/>
      <c r="V28" s="3"/>
    </row>
    <row r="29" spans="1:22" x14ac:dyDescent="0.3">
      <c r="A29" s="8"/>
      <c r="B29" s="9"/>
      <c r="C29" s="9"/>
      <c r="D29" s="9"/>
      <c r="E29" s="10"/>
      <c r="F29" s="18"/>
      <c r="G29" s="8"/>
      <c r="H29" s="8"/>
      <c r="I29" s="10"/>
      <c r="J29" s="14"/>
      <c r="K29" s="8"/>
      <c r="L29" s="9"/>
      <c r="M29" s="10"/>
      <c r="O29" s="2"/>
      <c r="P29" s="22"/>
      <c r="Q29" s="1"/>
      <c r="R29" s="1"/>
      <c r="S29" s="1"/>
      <c r="T29" s="1"/>
      <c r="U29" s="1"/>
      <c r="V29" s="3"/>
    </row>
    <row r="30" spans="1:22" x14ac:dyDescent="0.3">
      <c r="A30" s="8"/>
      <c r="B30" s="9"/>
      <c r="C30" s="9"/>
      <c r="D30" s="9"/>
      <c r="E30" s="10"/>
      <c r="F30" s="18"/>
      <c r="G30" s="8"/>
      <c r="H30" s="8"/>
      <c r="I30" s="10"/>
      <c r="J30" s="14"/>
      <c r="K30" s="8"/>
      <c r="L30" s="9"/>
      <c r="M30" s="10"/>
      <c r="O30" s="2"/>
      <c r="P30" s="22"/>
      <c r="Q30" s="1"/>
      <c r="R30" s="1"/>
      <c r="S30" s="1"/>
      <c r="T30" s="1"/>
      <c r="U30" s="1"/>
      <c r="V30" s="3"/>
    </row>
    <row r="31" spans="1:22" ht="15" thickBot="1" x14ac:dyDescent="0.35">
      <c r="A31" s="8"/>
      <c r="B31" s="12"/>
      <c r="C31" s="12"/>
      <c r="D31" s="12"/>
      <c r="E31" s="13"/>
      <c r="F31" s="19"/>
      <c r="G31" s="11"/>
      <c r="H31" s="11"/>
      <c r="I31" s="13"/>
      <c r="J31" s="15"/>
      <c r="K31" s="11"/>
      <c r="L31" s="12"/>
      <c r="M31" s="13"/>
      <c r="O31" s="4"/>
      <c r="P31" s="33"/>
      <c r="Q31" s="5"/>
      <c r="R31" s="5"/>
      <c r="S31" s="5"/>
      <c r="T31" s="5"/>
      <c r="U31" s="5"/>
      <c r="V31" s="6"/>
    </row>
  </sheetData>
  <mergeCells count="8">
    <mergeCell ref="T1:T2"/>
    <mergeCell ref="U1:U2"/>
    <mergeCell ref="V1:V2"/>
    <mergeCell ref="Q1:Q2"/>
    <mergeCell ref="O1:O2"/>
    <mergeCell ref="P1:P2"/>
    <mergeCell ref="R1:R2"/>
    <mergeCell ref="S1:S2"/>
  </mergeCells>
  <dataValidations count="5">
    <dataValidation type="list" allowBlank="1" showInputMessage="1" showErrorMessage="1" sqref="A3:A31">
      <formula1>MARCHES</formula1>
    </dataValidation>
    <dataValidation type="list" allowBlank="1" showInputMessage="1" showErrorMessage="1" sqref="B3:B31">
      <formula1>TIERS</formula1>
    </dataValidation>
    <dataValidation type="list" allowBlank="1" showInputMessage="1" showErrorMessage="1" sqref="C3:C31">
      <formula1>NOTIFICATION</formula1>
    </dataValidation>
    <dataValidation type="list" allowBlank="1" showInputMessage="1" showErrorMessage="1" sqref="D3:D31">
      <formula1>CREATION</formula1>
    </dataValidation>
    <dataValidation type="list" allowBlank="1" showInputMessage="1" showErrorMessage="1" sqref="E3:E31">
      <formula1>CMP</formula1>
    </dataValidation>
  </dataValidation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"/>
  <sheetViews>
    <sheetView workbookViewId="0">
      <selection activeCell="O1" sqref="O1:V1048576"/>
    </sheetView>
  </sheetViews>
  <sheetFormatPr baseColWidth="10" defaultRowHeight="14.4" x14ac:dyDescent="0.3"/>
  <cols>
    <col min="15" max="15" width="54" customWidth="1"/>
    <col min="16" max="16" width="10" style="34" customWidth="1"/>
    <col min="17" max="17" width="16" customWidth="1"/>
    <col min="19" max="19" width="21.6640625" customWidth="1"/>
    <col min="21" max="21" width="13.44140625" customWidth="1"/>
    <col min="22" max="22" width="33.44140625" customWidth="1"/>
  </cols>
  <sheetData>
    <row r="1" spans="1:22" ht="15" thickBot="1" x14ac:dyDescent="0.35">
      <c r="O1" s="100" t="s">
        <v>20</v>
      </c>
      <c r="P1" s="96" t="s">
        <v>6</v>
      </c>
      <c r="Q1" s="96" t="s">
        <v>7</v>
      </c>
      <c r="R1" s="96" t="s">
        <v>10</v>
      </c>
      <c r="S1" s="96" t="s">
        <v>11</v>
      </c>
      <c r="T1" s="96" t="s">
        <v>12</v>
      </c>
      <c r="U1" s="96" t="s">
        <v>15</v>
      </c>
      <c r="V1" s="98" t="s">
        <v>13</v>
      </c>
    </row>
    <row r="2" spans="1:22" ht="15" customHeight="1" thickBot="1" x14ac:dyDescent="0.35">
      <c r="A2" s="102" t="s">
        <v>0</v>
      </c>
      <c r="B2" s="103"/>
      <c r="C2" s="103"/>
      <c r="D2" s="103"/>
      <c r="E2" s="104"/>
      <c r="F2" s="105" t="s">
        <v>16</v>
      </c>
      <c r="G2" s="106"/>
      <c r="H2" s="106"/>
      <c r="I2" s="107"/>
      <c r="J2" s="108" t="s">
        <v>2</v>
      </c>
      <c r="K2" s="109"/>
      <c r="L2" s="109"/>
      <c r="M2" s="110"/>
      <c r="N2" s="31"/>
      <c r="O2" s="101"/>
      <c r="P2" s="97"/>
      <c r="Q2" s="97"/>
      <c r="R2" s="97"/>
      <c r="S2" s="97"/>
      <c r="T2" s="97"/>
      <c r="U2" s="97"/>
      <c r="V2" s="99"/>
    </row>
    <row r="3" spans="1:22" ht="43.2" x14ac:dyDescent="0.3">
      <c r="A3" s="20" t="s">
        <v>23</v>
      </c>
      <c r="B3" s="20" t="s">
        <v>5</v>
      </c>
      <c r="C3" s="20" t="s">
        <v>1</v>
      </c>
      <c r="D3" s="20" t="s">
        <v>8</v>
      </c>
      <c r="E3" s="16" t="s">
        <v>3</v>
      </c>
      <c r="F3" s="7" t="s">
        <v>22</v>
      </c>
      <c r="G3" s="17" t="s">
        <v>17</v>
      </c>
      <c r="H3" s="62" t="s">
        <v>18</v>
      </c>
      <c r="I3" s="16" t="s">
        <v>19</v>
      </c>
      <c r="J3" s="17" t="s">
        <v>4</v>
      </c>
      <c r="K3" s="62" t="s">
        <v>9</v>
      </c>
      <c r="L3" s="16" t="s">
        <v>21</v>
      </c>
      <c r="M3" s="16" t="s">
        <v>14</v>
      </c>
      <c r="N3" s="21"/>
      <c r="O3" s="44"/>
      <c r="P3" s="45"/>
      <c r="Q3" s="45"/>
      <c r="R3" s="46"/>
      <c r="S3" s="46"/>
      <c r="T3" s="46"/>
      <c r="U3" s="46"/>
      <c r="V3" s="47"/>
    </row>
    <row r="4" spans="1:22" ht="54.75" customHeight="1" x14ac:dyDescent="0.3">
      <c r="A4" s="48"/>
      <c r="B4" s="37"/>
      <c r="C4" s="38"/>
      <c r="D4" s="38"/>
      <c r="E4" s="39"/>
      <c r="F4" s="40"/>
      <c r="G4" s="36"/>
      <c r="H4" s="36"/>
      <c r="I4" s="39"/>
      <c r="J4" s="49"/>
      <c r="K4" s="61"/>
      <c r="L4" s="56"/>
      <c r="M4" s="43"/>
      <c r="N4" s="35"/>
      <c r="O4" s="50"/>
      <c r="P4" s="51"/>
      <c r="Q4" s="51"/>
      <c r="R4" s="52"/>
      <c r="S4" s="52"/>
      <c r="T4" s="52"/>
      <c r="U4" s="52"/>
      <c r="V4" s="53"/>
    </row>
    <row r="5" spans="1:22" x14ac:dyDescent="0.3">
      <c r="A5" s="48"/>
      <c r="B5" s="37"/>
      <c r="C5" s="38"/>
      <c r="D5" s="38"/>
      <c r="E5" s="39"/>
      <c r="F5" s="40"/>
      <c r="G5" s="48"/>
      <c r="H5" s="48"/>
      <c r="I5" s="39"/>
      <c r="J5" s="49"/>
      <c r="K5" s="61"/>
      <c r="L5" s="56"/>
      <c r="M5" s="43"/>
      <c r="N5" s="35"/>
      <c r="O5" s="55"/>
      <c r="P5" s="51"/>
      <c r="Q5" s="60"/>
      <c r="R5" s="52"/>
      <c r="S5" s="52"/>
      <c r="T5" s="52"/>
      <c r="U5" s="52"/>
      <c r="V5" s="53"/>
    </row>
    <row r="6" spans="1:22" x14ac:dyDescent="0.3">
      <c r="A6" s="48"/>
      <c r="B6" s="37"/>
      <c r="C6" s="38"/>
      <c r="D6" s="38"/>
      <c r="E6" s="39"/>
      <c r="F6" s="40"/>
      <c r="G6" s="36"/>
      <c r="H6" s="36"/>
      <c r="I6" s="39"/>
      <c r="J6" s="49"/>
      <c r="K6" s="61"/>
      <c r="L6" s="56"/>
      <c r="M6" s="43"/>
      <c r="N6" s="35"/>
      <c r="O6" s="50"/>
      <c r="P6" s="51"/>
      <c r="Q6" s="51"/>
      <c r="R6" s="52"/>
      <c r="S6" s="52"/>
      <c r="T6" s="52"/>
      <c r="U6" s="52"/>
      <c r="V6" s="53"/>
    </row>
    <row r="7" spans="1:22" x14ac:dyDescent="0.3">
      <c r="A7" s="48"/>
      <c r="B7" s="37"/>
      <c r="C7" s="38"/>
      <c r="D7" s="38"/>
      <c r="E7" s="39"/>
      <c r="F7" s="40"/>
      <c r="G7" s="48"/>
      <c r="H7" s="48"/>
      <c r="I7" s="39"/>
      <c r="J7" s="49"/>
      <c r="K7" s="61"/>
      <c r="L7" s="56"/>
      <c r="M7" s="43"/>
      <c r="N7" s="35"/>
      <c r="O7" s="50"/>
      <c r="P7" s="51"/>
      <c r="Q7" s="51"/>
      <c r="R7" s="52"/>
      <c r="S7" s="52"/>
      <c r="T7" s="52"/>
      <c r="U7" s="52"/>
      <c r="V7" s="53"/>
    </row>
    <row r="8" spans="1:22" x14ac:dyDescent="0.3">
      <c r="A8" s="48"/>
      <c r="B8" s="37"/>
      <c r="C8" s="38"/>
      <c r="D8" s="38"/>
      <c r="E8" s="39"/>
      <c r="F8" s="40"/>
      <c r="G8" s="36"/>
      <c r="H8" s="36"/>
      <c r="I8" s="39"/>
      <c r="J8" s="49"/>
      <c r="K8" s="61"/>
      <c r="L8" s="56"/>
      <c r="M8" s="43"/>
      <c r="N8" s="35"/>
      <c r="O8" s="55"/>
      <c r="P8" s="51"/>
      <c r="Q8" s="51"/>
      <c r="R8" s="52"/>
      <c r="S8" s="52"/>
      <c r="T8" s="52"/>
      <c r="U8" s="52"/>
      <c r="V8" s="53"/>
    </row>
    <row r="9" spans="1:22" x14ac:dyDescent="0.3">
      <c r="A9" s="48"/>
      <c r="B9" s="37"/>
      <c r="C9" s="38"/>
      <c r="D9" s="38"/>
      <c r="E9" s="39"/>
      <c r="F9" s="40"/>
      <c r="G9" s="48"/>
      <c r="H9" s="48"/>
      <c r="I9" s="39"/>
      <c r="J9" s="49"/>
      <c r="K9" s="61"/>
      <c r="L9" s="56"/>
      <c r="M9" s="43"/>
      <c r="N9" s="35"/>
      <c r="O9" s="55"/>
      <c r="P9" s="51"/>
      <c r="Q9" s="51"/>
      <c r="R9" s="52"/>
      <c r="S9" s="52"/>
      <c r="T9" s="52"/>
      <c r="U9" s="52"/>
      <c r="V9" s="53"/>
    </row>
    <row r="10" spans="1:22" x14ac:dyDescent="0.3">
      <c r="A10" s="48"/>
      <c r="B10" s="37"/>
      <c r="C10" s="38"/>
      <c r="D10" s="38"/>
      <c r="E10" s="39"/>
      <c r="F10" s="40"/>
      <c r="G10" s="36"/>
      <c r="H10" s="36"/>
      <c r="I10" s="39"/>
      <c r="J10" s="49"/>
      <c r="K10" s="61"/>
      <c r="L10" s="56"/>
      <c r="M10" s="43"/>
      <c r="N10" s="35"/>
      <c r="O10" s="55"/>
      <c r="P10" s="51"/>
      <c r="Q10" s="51"/>
      <c r="R10" s="52"/>
      <c r="S10" s="52"/>
      <c r="T10" s="52"/>
      <c r="U10" s="52"/>
      <c r="V10" s="53"/>
    </row>
    <row r="11" spans="1:22" x14ac:dyDescent="0.3">
      <c r="A11" s="48"/>
      <c r="B11" s="37"/>
      <c r="C11" s="38"/>
      <c r="D11" s="38"/>
      <c r="E11" s="39"/>
      <c r="F11" s="40"/>
      <c r="G11" s="48"/>
      <c r="H11" s="48"/>
      <c r="I11" s="39"/>
      <c r="J11" s="49"/>
      <c r="K11" s="61"/>
      <c r="L11" s="56"/>
      <c r="M11" s="43"/>
      <c r="N11" s="35"/>
      <c r="O11" s="55"/>
      <c r="P11" s="51"/>
      <c r="Q11" s="51"/>
      <c r="R11" s="52"/>
      <c r="S11" s="52"/>
      <c r="T11" s="52"/>
      <c r="U11" s="52"/>
      <c r="V11" s="53"/>
    </row>
    <row r="12" spans="1:22" x14ac:dyDescent="0.3">
      <c r="A12" s="48"/>
      <c r="B12" s="37"/>
      <c r="C12" s="38"/>
      <c r="D12" s="38"/>
      <c r="E12" s="39"/>
      <c r="F12" s="40"/>
      <c r="G12" s="36"/>
      <c r="H12" s="36"/>
      <c r="I12" s="39"/>
      <c r="J12" s="49"/>
      <c r="K12" s="61"/>
      <c r="L12" s="56"/>
      <c r="M12" s="43"/>
      <c r="N12" s="35"/>
      <c r="O12" s="55"/>
      <c r="P12" s="51"/>
      <c r="Q12" s="51"/>
      <c r="R12" s="52"/>
      <c r="S12" s="52"/>
      <c r="T12" s="52"/>
      <c r="U12" s="52"/>
      <c r="V12" s="53"/>
    </row>
    <row r="13" spans="1:22" x14ac:dyDescent="0.3">
      <c r="A13" s="48"/>
      <c r="B13" s="37"/>
      <c r="C13" s="38"/>
      <c r="D13" s="38"/>
      <c r="E13" s="39"/>
      <c r="F13" s="40"/>
      <c r="G13" s="48"/>
      <c r="H13" s="48"/>
      <c r="I13" s="39"/>
      <c r="J13" s="49"/>
      <c r="K13" s="61"/>
      <c r="L13" s="56"/>
      <c r="M13" s="43"/>
      <c r="N13" s="35"/>
      <c r="O13" s="55"/>
      <c r="P13" s="51"/>
      <c r="Q13" s="51"/>
      <c r="R13" s="52"/>
      <c r="S13" s="52"/>
      <c r="T13" s="52"/>
      <c r="U13" s="52"/>
      <c r="V13" s="53"/>
    </row>
    <row r="14" spans="1:22" x14ac:dyDescent="0.3">
      <c r="A14" s="48"/>
      <c r="B14" s="37"/>
      <c r="C14" s="38"/>
      <c r="D14" s="38"/>
      <c r="E14" s="39"/>
      <c r="F14" s="40"/>
      <c r="G14" s="36"/>
      <c r="H14" s="36"/>
      <c r="I14" s="39"/>
      <c r="J14" s="49"/>
      <c r="K14" s="61"/>
      <c r="L14" s="56"/>
      <c r="M14" s="43"/>
      <c r="N14" s="35"/>
      <c r="O14" s="55"/>
      <c r="P14" s="51"/>
      <c r="Q14" s="51"/>
      <c r="R14" s="52"/>
      <c r="S14" s="52"/>
      <c r="T14" s="52"/>
      <c r="U14" s="52"/>
      <c r="V14" s="53"/>
    </row>
    <row r="15" spans="1:22" x14ac:dyDescent="0.3">
      <c r="A15" s="48"/>
      <c r="B15" s="37"/>
      <c r="C15" s="38"/>
      <c r="D15" s="38"/>
      <c r="E15" s="39"/>
      <c r="F15" s="40"/>
      <c r="G15" s="48"/>
      <c r="H15" s="48"/>
      <c r="I15" s="39"/>
      <c r="J15" s="49"/>
      <c r="K15" s="61"/>
      <c r="L15" s="56"/>
      <c r="M15" s="43"/>
      <c r="N15" s="35"/>
      <c r="O15" s="55"/>
      <c r="P15" s="51"/>
      <c r="Q15" s="51"/>
      <c r="R15" s="52"/>
      <c r="S15" s="52"/>
      <c r="T15" s="52"/>
      <c r="U15" s="52"/>
      <c r="V15" s="53"/>
    </row>
    <row r="16" spans="1:22" x14ac:dyDescent="0.3">
      <c r="A16" s="48"/>
      <c r="B16" s="37"/>
      <c r="C16" s="38"/>
      <c r="D16" s="38"/>
      <c r="E16" s="39"/>
      <c r="F16" s="40"/>
      <c r="G16" s="36"/>
      <c r="H16" s="36"/>
      <c r="I16" s="39"/>
      <c r="J16" s="49"/>
      <c r="K16" s="61"/>
      <c r="L16" s="56"/>
      <c r="M16" s="43"/>
      <c r="N16" s="35"/>
      <c r="O16" s="55"/>
      <c r="P16" s="51"/>
      <c r="Q16" s="51"/>
      <c r="R16" s="52"/>
      <c r="S16" s="52"/>
      <c r="T16" s="52"/>
      <c r="U16" s="52"/>
      <c r="V16" s="53"/>
    </row>
    <row r="17" spans="1:22" x14ac:dyDescent="0.3">
      <c r="A17" s="48"/>
      <c r="B17" s="37"/>
      <c r="C17" s="38"/>
      <c r="D17" s="38"/>
      <c r="E17" s="39"/>
      <c r="F17" s="40"/>
      <c r="G17" s="48"/>
      <c r="H17" s="48"/>
      <c r="I17" s="39"/>
      <c r="J17" s="49"/>
      <c r="K17" s="61"/>
      <c r="L17" s="56"/>
      <c r="M17" s="43"/>
      <c r="N17" s="35"/>
      <c r="O17" s="55"/>
      <c r="P17" s="51"/>
      <c r="Q17" s="51"/>
      <c r="R17" s="52"/>
      <c r="S17" s="52"/>
      <c r="T17" s="52"/>
      <c r="U17" s="52"/>
      <c r="V17" s="53"/>
    </row>
    <row r="18" spans="1:22" x14ac:dyDescent="0.3">
      <c r="A18" s="48"/>
      <c r="B18" s="37"/>
      <c r="C18" s="38"/>
      <c r="D18" s="38"/>
      <c r="E18" s="39"/>
      <c r="F18" s="40"/>
      <c r="G18" s="36"/>
      <c r="H18" s="36"/>
      <c r="I18" s="39"/>
      <c r="J18" s="49"/>
      <c r="K18" s="61"/>
      <c r="L18" s="56"/>
      <c r="M18" s="43"/>
      <c r="N18" s="35"/>
      <c r="O18" s="55"/>
      <c r="P18" s="51"/>
      <c r="Q18" s="51"/>
      <c r="R18" s="52"/>
      <c r="S18" s="52"/>
      <c r="T18" s="52"/>
      <c r="U18" s="52"/>
      <c r="V18" s="53"/>
    </row>
    <row r="19" spans="1:22" x14ac:dyDescent="0.3">
      <c r="A19" s="48"/>
      <c r="B19" s="37"/>
      <c r="C19" s="38"/>
      <c r="D19" s="38"/>
      <c r="E19" s="39"/>
      <c r="F19" s="40"/>
      <c r="G19" s="48"/>
      <c r="H19" s="48"/>
      <c r="I19" s="39"/>
      <c r="J19" s="49"/>
      <c r="K19" s="61"/>
      <c r="L19" s="56"/>
      <c r="M19" s="43"/>
      <c r="O19" s="55"/>
      <c r="P19" s="51"/>
      <c r="Q19" s="51"/>
      <c r="R19" s="52"/>
      <c r="S19" s="52"/>
      <c r="T19" s="52"/>
      <c r="U19" s="52"/>
      <c r="V19" s="53"/>
    </row>
    <row r="20" spans="1:22" x14ac:dyDescent="0.3">
      <c r="A20" s="48"/>
      <c r="B20" s="37"/>
      <c r="C20" s="38"/>
      <c r="D20" s="38"/>
      <c r="E20" s="39"/>
      <c r="F20" s="40"/>
      <c r="G20" s="36"/>
      <c r="H20" s="36"/>
      <c r="I20" s="39"/>
      <c r="J20" s="49"/>
      <c r="K20" s="61"/>
      <c r="L20" s="56"/>
      <c r="M20" s="43"/>
      <c r="O20" s="55"/>
      <c r="P20" s="51"/>
      <c r="Q20" s="51"/>
      <c r="R20" s="52"/>
      <c r="S20" s="52"/>
      <c r="T20" s="52"/>
      <c r="U20" s="52"/>
      <c r="V20" s="53"/>
    </row>
    <row r="21" spans="1:22" x14ac:dyDescent="0.3">
      <c r="A21" s="48"/>
      <c r="B21" s="37"/>
      <c r="C21" s="38"/>
      <c r="D21" s="38"/>
      <c r="E21" s="39"/>
      <c r="F21" s="40"/>
      <c r="G21" s="48"/>
      <c r="H21" s="48"/>
      <c r="I21" s="39"/>
      <c r="J21" s="49"/>
      <c r="K21" s="61"/>
      <c r="L21" s="56"/>
      <c r="M21" s="43"/>
      <c r="O21" s="55"/>
      <c r="P21" s="51"/>
      <c r="Q21" s="51"/>
      <c r="R21" s="52"/>
      <c r="S21" s="52"/>
      <c r="T21" s="52"/>
      <c r="U21" s="52"/>
      <c r="V21" s="53"/>
    </row>
    <row r="22" spans="1:22" x14ac:dyDescent="0.3">
      <c r="A22" s="48"/>
      <c r="B22" s="37"/>
      <c r="C22" s="38"/>
      <c r="D22" s="38"/>
      <c r="E22" s="39"/>
      <c r="F22" s="40"/>
      <c r="G22" s="36"/>
      <c r="H22" s="36"/>
      <c r="I22" s="39"/>
      <c r="J22" s="49"/>
      <c r="K22" s="61"/>
      <c r="L22" s="56"/>
      <c r="M22" s="43"/>
      <c r="O22" s="55"/>
      <c r="P22" s="51"/>
      <c r="Q22" s="51"/>
      <c r="R22" s="52"/>
      <c r="S22" s="52"/>
      <c r="T22" s="52"/>
      <c r="U22" s="52"/>
      <c r="V22" s="53"/>
    </row>
    <row r="23" spans="1:22" x14ac:dyDescent="0.3">
      <c r="A23" s="48"/>
      <c r="B23" s="37"/>
      <c r="C23" s="38"/>
      <c r="D23" s="38"/>
      <c r="E23" s="39"/>
      <c r="F23" s="40"/>
      <c r="G23" s="48"/>
      <c r="H23" s="48"/>
      <c r="I23" s="39"/>
      <c r="J23" s="49"/>
      <c r="K23" s="61"/>
      <c r="L23" s="56"/>
      <c r="M23" s="43"/>
      <c r="O23" s="55"/>
      <c r="P23" s="51"/>
      <c r="Q23" s="51"/>
      <c r="R23" s="52"/>
      <c r="S23" s="52"/>
      <c r="T23" s="52"/>
      <c r="U23" s="52"/>
      <c r="V23" s="53"/>
    </row>
    <row r="24" spans="1:22" x14ac:dyDescent="0.3">
      <c r="A24" s="48"/>
      <c r="B24" s="37"/>
      <c r="C24" s="38"/>
      <c r="D24" s="38"/>
      <c r="E24" s="39"/>
      <c r="F24" s="40"/>
      <c r="G24" s="36"/>
      <c r="H24" s="36"/>
      <c r="I24" s="39"/>
      <c r="J24" s="49"/>
      <c r="K24" s="61"/>
      <c r="L24" s="56"/>
      <c r="M24" s="43"/>
      <c r="O24" s="55"/>
      <c r="P24" s="51"/>
      <c r="Q24" s="52"/>
      <c r="R24" s="52"/>
      <c r="S24" s="52"/>
      <c r="T24" s="52"/>
      <c r="U24" s="52"/>
      <c r="V24" s="53"/>
    </row>
    <row r="25" spans="1:22" x14ac:dyDescent="0.3">
      <c r="A25" s="48"/>
      <c r="B25" s="37"/>
      <c r="C25" s="38"/>
      <c r="D25" s="38"/>
      <c r="E25" s="39"/>
      <c r="F25" s="40"/>
      <c r="G25" s="48"/>
      <c r="H25" s="48"/>
      <c r="I25" s="39"/>
      <c r="J25" s="49"/>
      <c r="K25" s="61"/>
      <c r="L25" s="56"/>
      <c r="M25" s="43"/>
      <c r="O25" s="55"/>
      <c r="P25" s="51"/>
      <c r="Q25" s="52"/>
      <c r="R25" s="52"/>
      <c r="S25" s="52"/>
      <c r="T25" s="52"/>
      <c r="U25" s="52"/>
      <c r="V25" s="53"/>
    </row>
    <row r="26" spans="1:22" x14ac:dyDescent="0.3">
      <c r="A26" s="48"/>
      <c r="B26" s="37"/>
      <c r="C26" s="38"/>
      <c r="D26" s="38"/>
      <c r="E26" s="39"/>
      <c r="F26" s="40"/>
      <c r="G26" s="36"/>
      <c r="H26" s="36"/>
      <c r="I26" s="39"/>
      <c r="J26" s="49"/>
      <c r="K26" s="61"/>
      <c r="L26" s="56"/>
      <c r="M26" s="43"/>
      <c r="O26" s="2"/>
      <c r="P26" s="22"/>
      <c r="Q26" s="1"/>
      <c r="R26" s="1"/>
      <c r="S26" s="1"/>
      <c r="T26" s="1"/>
      <c r="U26" s="1"/>
      <c r="V26" s="3"/>
    </row>
    <row r="27" spans="1:22" x14ac:dyDescent="0.3">
      <c r="A27" s="48"/>
      <c r="B27" s="37"/>
      <c r="C27" s="38"/>
      <c r="D27" s="38"/>
      <c r="E27" s="39"/>
      <c r="F27" s="40"/>
      <c r="G27" s="48"/>
      <c r="H27" s="48"/>
      <c r="I27" s="39"/>
      <c r="J27" s="49"/>
      <c r="K27" s="61"/>
      <c r="L27" s="56"/>
      <c r="M27" s="43"/>
      <c r="O27" s="2"/>
      <c r="P27" s="22"/>
      <c r="Q27" s="1"/>
      <c r="R27" s="1"/>
      <c r="S27" s="1"/>
      <c r="T27" s="1"/>
      <c r="U27" s="1"/>
      <c r="V27" s="3"/>
    </row>
    <row r="28" spans="1:22" x14ac:dyDescent="0.3">
      <c r="A28" s="48"/>
      <c r="B28" s="37"/>
      <c r="C28" s="38"/>
      <c r="D28" s="38"/>
      <c r="E28" s="39"/>
      <c r="F28" s="40"/>
      <c r="G28" s="36"/>
      <c r="H28" s="36"/>
      <c r="I28" s="39"/>
      <c r="J28" s="49"/>
      <c r="K28" s="61"/>
      <c r="L28" s="56"/>
      <c r="M28" s="43"/>
      <c r="O28" s="2"/>
      <c r="P28" s="22"/>
      <c r="Q28" s="1"/>
      <c r="R28" s="1"/>
      <c r="S28" s="1"/>
      <c r="T28" s="1"/>
      <c r="U28" s="1"/>
      <c r="V28" s="3"/>
    </row>
    <row r="29" spans="1:22" x14ac:dyDescent="0.3">
      <c r="A29" s="48"/>
      <c r="B29" s="37"/>
      <c r="C29" s="38"/>
      <c r="D29" s="38"/>
      <c r="E29" s="39"/>
      <c r="F29" s="40"/>
      <c r="G29" s="48"/>
      <c r="H29" s="48"/>
      <c r="I29" s="39"/>
      <c r="J29" s="49"/>
      <c r="K29" s="61"/>
      <c r="L29" s="56"/>
      <c r="M29" s="43"/>
      <c r="O29" s="2"/>
      <c r="P29" s="22"/>
      <c r="Q29" s="1"/>
      <c r="R29" s="1"/>
      <c r="S29" s="1"/>
      <c r="T29" s="1"/>
      <c r="U29" s="1"/>
      <c r="V29" s="3"/>
    </row>
    <row r="30" spans="1:22" x14ac:dyDescent="0.3">
      <c r="A30" s="48"/>
      <c r="B30" s="37"/>
      <c r="C30" s="38"/>
      <c r="D30" s="38"/>
      <c r="E30" s="39"/>
      <c r="F30" s="40"/>
      <c r="G30" s="36"/>
      <c r="H30" s="36"/>
      <c r="I30" s="39"/>
      <c r="J30" s="49"/>
      <c r="K30" s="61"/>
      <c r="L30" s="56"/>
      <c r="M30" s="43"/>
      <c r="O30" s="2"/>
      <c r="P30" s="22"/>
      <c r="Q30" s="1"/>
      <c r="R30" s="1"/>
      <c r="S30" s="1"/>
      <c r="T30" s="1"/>
      <c r="U30" s="1"/>
      <c r="V30" s="3"/>
    </row>
    <row r="31" spans="1:22" ht="15" thickBot="1" x14ac:dyDescent="0.35">
      <c r="A31" s="48"/>
      <c r="B31" s="37"/>
      <c r="C31" s="38"/>
      <c r="D31" s="38"/>
      <c r="E31" s="39"/>
      <c r="F31" s="40"/>
      <c r="G31" s="48"/>
      <c r="H31" s="48"/>
      <c r="I31" s="39"/>
      <c r="J31" s="49"/>
      <c r="K31" s="61"/>
      <c r="L31" s="56"/>
      <c r="M31" s="43"/>
      <c r="O31" s="4"/>
      <c r="P31" s="33"/>
      <c r="Q31" s="5"/>
      <c r="R31" s="5"/>
      <c r="S31" s="5"/>
      <c r="T31" s="5"/>
      <c r="U31" s="5"/>
      <c r="V31" s="6"/>
    </row>
  </sheetData>
  <mergeCells count="11">
    <mergeCell ref="Q1:Q2"/>
    <mergeCell ref="A2:E2"/>
    <mergeCell ref="F2:I2"/>
    <mergeCell ref="J2:M2"/>
    <mergeCell ref="O1:O2"/>
    <mergeCell ref="P1:P2"/>
    <mergeCell ref="R1:R2"/>
    <mergeCell ref="S1:S2"/>
    <mergeCell ref="T1:T2"/>
    <mergeCell ref="U1:U2"/>
    <mergeCell ref="V1:V2"/>
  </mergeCells>
  <dataValidations count="5">
    <dataValidation type="list" allowBlank="1" showInputMessage="1" showErrorMessage="1" sqref="A4:A31">
      <formula1>MARCHES</formula1>
    </dataValidation>
    <dataValidation type="list" allowBlank="1" showInputMessage="1" showErrorMessage="1" sqref="B4:B31">
      <formula1>TIERS</formula1>
    </dataValidation>
    <dataValidation type="list" allowBlank="1" showInputMessage="1" showErrorMessage="1" sqref="C4:C31">
      <formula1>NOTIFICATION</formula1>
    </dataValidation>
    <dataValidation type="list" allowBlank="1" showInputMessage="1" showErrorMessage="1" sqref="D4:D31">
      <formula1>CREATION</formula1>
    </dataValidation>
    <dataValidation type="list" allowBlank="1" showInputMessage="1" showErrorMessage="1" sqref="E4:E31">
      <formula1>CMP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No_CELL</vt:lpstr>
      <vt:lpstr>BDD_TESTC</vt:lpstr>
      <vt:lpstr>STR8TEST</vt:lpstr>
      <vt:lpstr>SIGNATURE8TEST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2020-12-21T12:45:02Z</cp:lastPrinted>
  <dcterms:created xsi:type="dcterms:W3CDTF">2020-12-15T10:53:35Z</dcterms:created>
  <dcterms:modified xsi:type="dcterms:W3CDTF">2021-04-29T14:09:17Z</dcterms:modified>
</cp:coreProperties>
</file>