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zzouzim\Desktop\"/>
    </mc:Choice>
  </mc:AlternateContent>
  <xr:revisionPtr revIDLastSave="0" documentId="13_ncr:1_{CEA7C801-DC63-4216-84E1-0848136BF5B6}" xr6:coauthVersionLast="46" xr6:coauthVersionMax="46" xr10:uidLastSave="{00000000-0000-0000-0000-000000000000}"/>
  <bookViews>
    <workbookView xWindow="-120" yWindow="-120" windowWidth="20730" windowHeight="11160" xr2:uid="{373A24DA-2E3B-4C76-B251-1047D790836D}"/>
  </bookViews>
  <sheets>
    <sheet name="05-2021 (2)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0" hidden="1">'05-2021 (2)'!$A$11:$Q$15</definedName>
    <definedName name="CLIENT">[1]BASE!$A$2:$A$345</definedName>
    <definedName name="COMMERCIAL">[1]BASE!$A$2:$C$345</definedName>
    <definedName name="_xlnm.Criteria" localSheetId="0">'05-2021 (2)'!$E$1:$F$2</definedName>
    <definedName name="DECAL_DEMANDE">'[2] BASE'!$B$3</definedName>
    <definedName name="DECAL_PDP_OBJ" localSheetId="0">'[2] BASE'!$B$5</definedName>
    <definedName name="DECAL_PDP_OBJ">'[3] BASE'!$B$5</definedName>
    <definedName name="DECAL_PDP_REAL">'[2] BASE'!$B$6</definedName>
    <definedName name="ETAT">[1]BASE!$K$2:$K$5</definedName>
    <definedName name="_xlnm.Extract" localSheetId="0">'05-2021 (2)'!$A$11:$M$11</definedName>
    <definedName name="HDA" localSheetId="0">'05-2021 (2)'!$P$7</definedName>
    <definedName name="HDA">'[4]01-2021'!$P$7</definedName>
    <definedName name="HDM" localSheetId="0">'05-2021 (2)'!$P$6</definedName>
    <definedName name="HDM">'[4]01-2021'!$P$6</definedName>
    <definedName name="HFA" localSheetId="0">'05-2021 (2)'!$Q$7</definedName>
    <definedName name="HFM" localSheetId="0">'05-2021 (2)'!$Q$6</definedName>
    <definedName name="HFM">'[4]01-2021'!$Q$6</definedName>
    <definedName name="LISTE_CDC">[2]TempsDeBase!$C$6:$S$6</definedName>
    <definedName name="LISTE_PROGRAMMES" localSheetId="0">[2]DemandeClient!$B$7:$B$47</definedName>
    <definedName name="LISTE_PROGRAMMES">[5]DemandeClient!$B$7:$B$47</definedName>
    <definedName name="MARCHE">[1]BASE!$A$2:$B$345</definedName>
    <definedName name="NBRHEURE" localSheetId="0">'05-2021 (2)'!$R$7</definedName>
    <definedName name="NBRheure">'[4]01-2021'!$R$7</definedName>
    <definedName name="RESP">[1]BASE!$I$2:$I$7</definedName>
    <definedName name="SEGMENT">[1]BASE!$G$2:$G$10</definedName>
    <definedName name="TYPE_PDP" localSheetId="0">'[2] BASE'!$G$2:$G$3</definedName>
    <definedName name="TYPE_PDP">'[6] BASE'!$G$2:$G$3</definedName>
    <definedName name="_xlnm.Print_Area" localSheetId="0">'05-2021 (2)'!$A$1:$T$15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6" i="1" l="1"/>
  <c r="R7" i="1"/>
  <c r="J12" i="1"/>
  <c r="K12" i="1"/>
  <c r="O12" i="1" s="1"/>
  <c r="N13" i="1" s="1"/>
  <c r="J13" i="1"/>
  <c r="K13" i="1" s="1"/>
  <c r="J14" i="1"/>
  <c r="K14" i="1" s="1"/>
  <c r="J15" i="1"/>
  <c r="K15" i="1" s="1"/>
  <c r="O13" i="1" l="1"/>
  <c r="N14" i="1" s="1"/>
  <c r="O14" i="1" s="1"/>
  <c r="N15" i="1" s="1"/>
  <c r="O15" i="1" s="1"/>
</calcChain>
</file>

<file path=xl/sharedStrings.xml><?xml version="1.0" encoding="utf-8"?>
<sst xmlns="http://schemas.openxmlformats.org/spreadsheetml/2006/main" count="25" uniqueCount="25">
  <si>
    <t>D</t>
  </si>
  <si>
    <t>C</t>
  </si>
  <si>
    <t>B</t>
  </si>
  <si>
    <t>A</t>
  </si>
  <si>
    <t>date de fin réalisée</t>
  </si>
  <si>
    <t>Date debut réalisée</t>
  </si>
  <si>
    <t>date de fin</t>
  </si>
  <si>
    <t>Date debut</t>
  </si>
  <si>
    <t>Colonne6</t>
  </si>
  <si>
    <t>Colonne5</t>
  </si>
  <si>
    <t>TOTAL</t>
  </si>
  <si>
    <t>TT</t>
  </si>
  <si>
    <t>TU</t>
  </si>
  <si>
    <t>TP</t>
  </si>
  <si>
    <t>Article</t>
  </si>
  <si>
    <t>Qté</t>
  </si>
  <si>
    <t>Colonne4</t>
  </si>
  <si>
    <t>Colonne3</t>
  </si>
  <si>
    <t>Colonne2</t>
  </si>
  <si>
    <t>Colonne1</t>
  </si>
  <si>
    <t>ORDRE</t>
  </si>
  <si>
    <t>Réalisé</t>
  </si>
  <si>
    <t>Prévu</t>
  </si>
  <si>
    <t>Horaire Après-Midi</t>
  </si>
  <si>
    <t>Horaire Matin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</si>
</sst>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ddd\ d\ mmmm\ h:mm"/>
    <numFmt numFmtId="165" formatCode="[h]:mm:ss;@"/>
  </numFmts>
  <fonts count="15"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Comic Sans MS"/>
      <family val="4"/>
    </font>
    <font>
      <sz val="12"/>
      <name val="Comic Sans MS"/>
      <family val="4"/>
    </font>
    <font>
      <b/>
      <sz val="12"/>
      <name val="@Arial Unicode MS"/>
      <family val="2"/>
    </font>
    <font>
      <b/>
      <sz val="1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>
      <alignment vertical="top"/>
    </xf>
    <xf numFmtId="0" fontId="2" fillId="0" borderId="0"/>
    <xf numFmtId="0" fontId="1" fillId="0" borderId="0"/>
    <xf numFmtId="0" fontId="1" fillId="0" borderId="0"/>
  </cellStyleXfs>
  <cellXfs count="55">
    <xf numFmtId="0" fontId="0" fillId="0" borderId="0" xfId="0">
      <alignment vertical="top"/>
    </xf>
    <xf numFmtId="0" fontId="2" fillId="0" borderId="0" xfId="1"/>
    <xf numFmtId="0" fontId="2" fillId="0" borderId="0" xfId="1" applyAlignment="1">
      <alignment horizontal="left"/>
    </xf>
    <xf numFmtId="0" fontId="2" fillId="2" borderId="0" xfId="1" applyFill="1"/>
    <xf numFmtId="0" fontId="3" fillId="0" borderId="0" xfId="1" applyFont="1"/>
    <xf numFmtId="22" fontId="3" fillId="2" borderId="1" xfId="1" applyNumberFormat="1" applyFont="1" applyFill="1" applyBorder="1" applyAlignment="1">
      <alignment horizontal="center" vertical="center"/>
    </xf>
    <xf numFmtId="22" fontId="3" fillId="2" borderId="2" xfId="1" applyNumberFormat="1" applyFont="1" applyFill="1" applyBorder="1" applyAlignment="1">
      <alignment horizontal="center" vertical="center"/>
    </xf>
    <xf numFmtId="164" fontId="3" fillId="2" borderId="2" xfId="1" applyNumberFormat="1" applyFont="1" applyFill="1" applyBorder="1" applyAlignment="1">
      <alignment horizontal="center" vertical="center"/>
    </xf>
    <xf numFmtId="1" fontId="3" fillId="2" borderId="2" xfId="1" applyNumberFormat="1" applyFont="1" applyFill="1" applyBorder="1" applyAlignment="1">
      <alignment horizontal="center" vertical="center"/>
    </xf>
    <xf numFmtId="2" fontId="4" fillId="2" borderId="2" xfId="1" applyNumberFormat="1" applyFont="1" applyFill="1" applyBorder="1" applyAlignment="1">
      <alignment horizontal="center" vertical="center"/>
    </xf>
    <xf numFmtId="165" fontId="4" fillId="2" borderId="2" xfId="1" applyNumberFormat="1" applyFont="1" applyFill="1" applyBorder="1" applyAlignment="1">
      <alignment horizontal="center" vertical="center"/>
    </xf>
    <xf numFmtId="4" fontId="4" fillId="2" borderId="2" xfId="1" applyNumberFormat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left" vertical="center" wrapText="1"/>
    </xf>
    <xf numFmtId="1" fontId="4" fillId="4" borderId="2" xfId="1" applyNumberFormat="1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5" borderId="4" xfId="1" applyFont="1" applyFill="1" applyBorder="1" applyAlignment="1">
      <alignment horizontal="center" vertical="center"/>
    </xf>
    <xf numFmtId="4" fontId="4" fillId="2" borderId="3" xfId="1" applyNumberFormat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left" vertical="center"/>
    </xf>
    <xf numFmtId="1" fontId="4" fillId="4" borderId="2" xfId="1" applyNumberFormat="1" applyFont="1" applyFill="1" applyBorder="1" applyAlignment="1">
      <alignment horizontal="center" vertical="center"/>
    </xf>
    <xf numFmtId="1" fontId="4" fillId="2" borderId="2" xfId="2" applyNumberFormat="1" applyFont="1" applyFill="1" applyBorder="1" applyAlignment="1">
      <alignment horizontal="center" vertical="center"/>
    </xf>
    <xf numFmtId="1" fontId="4" fillId="2" borderId="2" xfId="0" applyNumberFormat="1" applyFont="1" applyFill="1" applyBorder="1" applyAlignment="1">
      <alignment horizontal="center" vertical="center"/>
    </xf>
    <xf numFmtId="4" fontId="4" fillId="2" borderId="2" xfId="2" applyNumberFormat="1" applyFont="1" applyFill="1" applyBorder="1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/>
    </xf>
    <xf numFmtId="4" fontId="4" fillId="2" borderId="3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vertical="center"/>
    </xf>
    <xf numFmtId="1" fontId="6" fillId="4" borderId="2" xfId="2" applyNumberFormat="1" applyFont="1" applyFill="1" applyBorder="1" applyAlignment="1">
      <alignment horizontal="center" vertical="center"/>
    </xf>
    <xf numFmtId="2" fontId="4" fillId="2" borderId="2" xfId="2" applyNumberFormat="1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7" fillId="5" borderId="4" xfId="2" applyFont="1" applyFill="1" applyBorder="1" applyAlignment="1">
      <alignment horizontal="center" vertical="center"/>
    </xf>
    <xf numFmtId="22" fontId="3" fillId="2" borderId="2" xfId="3" applyNumberFormat="1" applyFont="1" applyFill="1" applyBorder="1" applyAlignment="1">
      <alignment horizontal="center" vertical="center"/>
    </xf>
    <xf numFmtId="1" fontId="3" fillId="2" borderId="2" xfId="3" applyNumberFormat="1" applyFont="1" applyFill="1" applyBorder="1" applyAlignment="1">
      <alignment horizontal="center" vertical="center"/>
    </xf>
    <xf numFmtId="2" fontId="4" fillId="2" borderId="2" xfId="3" applyNumberFormat="1" applyFont="1" applyFill="1" applyBorder="1" applyAlignment="1">
      <alignment horizontal="center" vertical="center"/>
    </xf>
    <xf numFmtId="165" fontId="4" fillId="2" borderId="2" xfId="3" applyNumberFormat="1" applyFont="1" applyFill="1" applyBorder="1" applyAlignment="1">
      <alignment horizontal="center" vertical="center"/>
    </xf>
    <xf numFmtId="4" fontId="4" fillId="2" borderId="2" xfId="3" applyNumberFormat="1" applyFont="1" applyFill="1" applyBorder="1" applyAlignment="1">
      <alignment horizontal="center" vertical="center"/>
    </xf>
    <xf numFmtId="4" fontId="4" fillId="2" borderId="3" xfId="3" applyNumberFormat="1" applyFont="1" applyFill="1" applyBorder="1" applyAlignment="1">
      <alignment horizontal="center" vertical="center"/>
    </xf>
    <xf numFmtId="0" fontId="4" fillId="3" borderId="2" xfId="3" applyFont="1" applyFill="1" applyBorder="1" applyAlignment="1">
      <alignment horizontal="left" vertical="center" wrapText="1"/>
    </xf>
    <xf numFmtId="1" fontId="4" fillId="4" borderId="2" xfId="3" applyNumberFormat="1" applyFont="1" applyFill="1" applyBorder="1" applyAlignment="1">
      <alignment horizontal="center" vertical="center"/>
    </xf>
    <xf numFmtId="0" fontId="4" fillId="2" borderId="2" xfId="3" applyFont="1" applyFill="1" applyBorder="1" applyAlignment="1">
      <alignment horizontal="center" vertical="center"/>
    </xf>
    <xf numFmtId="0" fontId="5" fillId="5" borderId="4" xfId="3" applyFont="1" applyFill="1" applyBorder="1" applyAlignment="1">
      <alignment horizontal="center" vertical="center"/>
    </xf>
    <xf numFmtId="0" fontId="2" fillId="0" borderId="0" xfId="1" applyAlignment="1">
      <alignment horizontal="center" vertical="top" wrapText="1"/>
    </xf>
    <xf numFmtId="0" fontId="8" fillId="6" borderId="5" xfId="1" applyFont="1" applyFill="1" applyBorder="1" applyAlignment="1">
      <alignment horizontal="center" vertical="center" wrapText="1"/>
    </xf>
    <xf numFmtId="0" fontId="8" fillId="6" borderId="6" xfId="1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left" vertical="center" wrapText="1"/>
    </xf>
    <xf numFmtId="0" fontId="8" fillId="6" borderId="7" xfId="0" applyFont="1" applyFill="1" applyBorder="1" applyAlignment="1">
      <alignment horizontal="center" vertical="center" wrapText="1"/>
    </xf>
    <xf numFmtId="0" fontId="9" fillId="0" borderId="0" xfId="1" applyFont="1"/>
    <xf numFmtId="0" fontId="5" fillId="0" borderId="0" xfId="1" applyFont="1" applyAlignment="1">
      <alignment vertical="center"/>
    </xf>
    <xf numFmtId="0" fontId="10" fillId="0" borderId="0" xfId="1" applyFont="1" applyAlignment="1">
      <alignment vertical="center"/>
    </xf>
    <xf numFmtId="20" fontId="11" fillId="0" borderId="0" xfId="0" applyNumberFormat="1" applyFont="1" applyAlignment="1">
      <alignment horizontal="center"/>
    </xf>
    <xf numFmtId="20" fontId="12" fillId="0" borderId="0" xfId="0" applyNumberFormat="1" applyFont="1" applyAlignment="1">
      <alignment horizontal="center"/>
    </xf>
    <xf numFmtId="0" fontId="13" fillId="0" borderId="0" xfId="0" applyFont="1" applyAlignment="1"/>
    <xf numFmtId="0" fontId="14" fillId="0" borderId="0" xfId="1" applyFont="1" applyAlignment="1">
      <alignment vertical="center"/>
    </xf>
    <xf numFmtId="0" fontId="5" fillId="7" borderId="3" xfId="1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/>
    </xf>
  </cellXfs>
  <cellStyles count="4">
    <cellStyle name="Normal" xfId="0" builtinId="0"/>
    <cellStyle name="Normal 2 2 3 2" xfId="2" xr:uid="{799605FB-4A1E-4374-859C-48AFAD77C332}"/>
    <cellStyle name="Normal 2 2 3 4" xfId="3" xr:uid="{E7920FEF-35DE-4ABB-8152-F0EEE1D5AABC}"/>
    <cellStyle name="Normal 2 2 3 4 2" xfId="1" xr:uid="{A4DE9916-A8C3-468B-A50F-D05EEC991A72}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7" formatCode="dd/mm/yyyy\ hh:mm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7" formatCode="dd/mm/yyyy\ hh:mm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40C]dddd\ d\ mmmm\ 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40C]dddd\ d\ mmmm\ 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165" formatCode="[h]:mm:ss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>
          <fgColor rgb="FF000000"/>
          <bgColor rgb="FFFFFFFF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scheme val="minor"/>
      </font>
      <fill>
        <patternFill patternType="solid">
          <fgColor indexed="64"/>
          <bgColor rgb="FF0000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02%20DEVIS%20GROUPE\ENREGISTREMENT%20DES%20DEVIS%20GROUP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Logistique\suivi%20prod%202019\MRP2%20K%202019%2001%203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Logistique\suivi%20prod%202019\Copie%20de%20MRP2%20K%202019%2001%203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PDP-%20NH5000%20K%20M4%202021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Logistique\suivi%20prod%202019\MRP2%20M%202019%2001%203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ins.ARM-GRP/Desktop/MRP2%20K%202019%2001%2024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Logistique\Suivi%20prod%202021\NH%20F%20M2\PDP%20NH5000%20F%20M2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ANALYSE ACTIVITE"/>
      <sheetName val="INDICATEURS"/>
      <sheetName val="BASE"/>
      <sheetName val="PDCA"/>
      <sheetName val="SORGE"/>
      <sheetName val="USERLIST"/>
      <sheetName val="Feuil3"/>
      <sheetName val="ENREGISTREMENT DES DEVIS GROUPE"/>
      <sheetName val="Feuil2"/>
      <sheetName val="Feuil4"/>
      <sheetName val="Feuil1"/>
    </sheetNames>
    <sheetDataSet>
      <sheetData sheetId="0">
        <row r="2">
          <cell r="A2">
            <v>12419</v>
          </cell>
        </row>
      </sheetData>
      <sheetData sheetId="1">
        <row r="2">
          <cell r="A2"/>
        </row>
      </sheetData>
      <sheetData sheetId="2">
        <row r="2">
          <cell r="A2"/>
        </row>
      </sheetData>
      <sheetData sheetId="3">
        <row r="2">
          <cell r="A2" t="str">
            <v>AAA</v>
          </cell>
          <cell r="B2" t="str">
            <v>AERO</v>
          </cell>
          <cell r="C2" t="str">
            <v>LC</v>
          </cell>
          <cell r="G2" t="str">
            <v>AERO</v>
          </cell>
          <cell r="I2" t="str">
            <v>PB</v>
          </cell>
          <cell r="K2" t="str">
            <v>1 - Annulé</v>
          </cell>
        </row>
        <row r="3">
          <cell r="A3" t="str">
            <v>ACB</v>
          </cell>
          <cell r="B3" t="str">
            <v>AERO</v>
          </cell>
          <cell r="C3" t="str">
            <v>EM</v>
          </cell>
          <cell r="G3" t="str">
            <v>DEFENSE</v>
          </cell>
          <cell r="I3" t="str">
            <v>LC</v>
          </cell>
          <cell r="K3" t="str">
            <v>2 - Décliné</v>
          </cell>
        </row>
        <row r="4">
          <cell r="A4" t="str">
            <v>ACC LA JONCHERE</v>
          </cell>
          <cell r="B4" t="str">
            <v>AERO</v>
          </cell>
          <cell r="C4" t="str">
            <v>EM</v>
          </cell>
          <cell r="G4" t="str">
            <v>DIVERS</v>
          </cell>
          <cell r="I4" t="str">
            <v>EM</v>
          </cell>
          <cell r="K4" t="str">
            <v>3- En cours</v>
          </cell>
        </row>
        <row r="5">
          <cell r="A5" t="str">
            <v>ACE</v>
          </cell>
          <cell r="B5" t="str">
            <v>DIVERS</v>
          </cell>
          <cell r="C5" t="str">
            <v>PL</v>
          </cell>
          <cell r="G5" t="str">
            <v>FERROVIAIRE</v>
          </cell>
          <cell r="I5" t="str">
            <v>JP</v>
          </cell>
          <cell r="K5" t="str">
            <v>4 - Validé</v>
          </cell>
        </row>
        <row r="6">
          <cell r="A6" t="str">
            <v>ACI</v>
          </cell>
          <cell r="B6" t="str">
            <v>DIVERS</v>
          </cell>
          <cell r="C6" t="str">
            <v>EM</v>
          </cell>
          <cell r="G6" t="str">
            <v>NAUTISME</v>
          </cell>
          <cell r="I6" t="str">
            <v>VB</v>
          </cell>
        </row>
        <row r="7">
          <cell r="A7" t="str">
            <v>ACITURRI AERONAUTICA</v>
          </cell>
          <cell r="B7" t="str">
            <v>AERO</v>
          </cell>
          <cell r="C7" t="str">
            <v>EM</v>
          </cell>
          <cell r="G7" t="str">
            <v>NRJ</v>
          </cell>
          <cell r="I7" t="str">
            <v>?</v>
          </cell>
        </row>
        <row r="8">
          <cell r="A8" t="str">
            <v>AD INDUSTRIE</v>
          </cell>
          <cell r="B8" t="str">
            <v>DIVERS</v>
          </cell>
          <cell r="C8" t="str">
            <v>LC</v>
          </cell>
          <cell r="G8" t="str">
            <v>NUCLEAIRE</v>
          </cell>
        </row>
        <row r="9">
          <cell r="A9" t="str">
            <v>ADR</v>
          </cell>
          <cell r="B9" t="str">
            <v>DIVERS</v>
          </cell>
          <cell r="C9" t="str">
            <v>EM</v>
          </cell>
          <cell r="G9" t="str">
            <v>MEDICAL</v>
          </cell>
        </row>
        <row r="10">
          <cell r="A10" t="str">
            <v>AERAZUR</v>
          </cell>
          <cell r="B10" t="str">
            <v>AERO</v>
          </cell>
          <cell r="C10" t="str">
            <v>EM</v>
          </cell>
          <cell r="G10"/>
        </row>
        <row r="11">
          <cell r="A11" t="str">
            <v>AERO13 MAROC</v>
          </cell>
          <cell r="B11" t="str">
            <v>AERO</v>
          </cell>
          <cell r="C11" t="str">
            <v>EM</v>
          </cell>
        </row>
        <row r="12">
          <cell r="A12" t="str">
            <v>AERO92</v>
          </cell>
          <cell r="B12" t="str">
            <v>AERO</v>
          </cell>
          <cell r="C12" t="str">
            <v>PL</v>
          </cell>
        </row>
        <row r="13">
          <cell r="A13" t="str">
            <v>AEROFLEX LOGISTIQUE</v>
          </cell>
          <cell r="B13" t="str">
            <v>AERO</v>
          </cell>
          <cell r="C13" t="str">
            <v>PL</v>
          </cell>
        </row>
        <row r="14">
          <cell r="A14" t="str">
            <v>AIR PRECISION</v>
          </cell>
          <cell r="B14" t="str">
            <v>DIVERS</v>
          </cell>
          <cell r="C14" t="str">
            <v>PL</v>
          </cell>
        </row>
        <row r="15">
          <cell r="A15" t="str">
            <v>AIRBUS</v>
          </cell>
          <cell r="B15" t="str">
            <v>AERO</v>
          </cell>
          <cell r="C15" t="str">
            <v>EM</v>
          </cell>
        </row>
        <row r="16">
          <cell r="A16" t="str">
            <v>AIRCELLE</v>
          </cell>
          <cell r="B16" t="str">
            <v>AERO</v>
          </cell>
          <cell r="C16" t="str">
            <v>LC</v>
          </cell>
        </row>
        <row r="17">
          <cell r="A17" t="str">
            <v>AIRCELLE UK</v>
          </cell>
          <cell r="B17" t="str">
            <v>AERO</v>
          </cell>
          <cell r="C17" t="str">
            <v>LC</v>
          </cell>
        </row>
        <row r="18">
          <cell r="A18" t="str">
            <v>ALKAN</v>
          </cell>
          <cell r="B18" t="str">
            <v>AERO</v>
          </cell>
          <cell r="C18" t="str">
            <v>EM</v>
          </cell>
        </row>
        <row r="19">
          <cell r="A19" t="str">
            <v>ALLIANCE AERONAUTIQUE</v>
          </cell>
          <cell r="B19" t="str">
            <v>AERO</v>
          </cell>
          <cell r="C19" t="str">
            <v>PL</v>
          </cell>
        </row>
        <row r="20">
          <cell r="A20" t="str">
            <v>ALSTOM TRANSPORT</v>
          </cell>
          <cell r="B20" t="str">
            <v>FERROVIAIRE</v>
          </cell>
          <cell r="C20" t="str">
            <v>JP</v>
          </cell>
        </row>
        <row r="21">
          <cell r="A21" t="str">
            <v>AMG TECHNOLOGIES</v>
          </cell>
          <cell r="B21" t="str">
            <v>DIVERS</v>
          </cell>
          <cell r="C21" t="str">
            <v>EM</v>
          </cell>
        </row>
        <row r="22">
          <cell r="A22" t="str">
            <v>AMPHENOL AIR LB</v>
          </cell>
          <cell r="B22" t="str">
            <v>DIVERS</v>
          </cell>
          <cell r="C22"/>
        </row>
        <row r="23">
          <cell r="A23" t="str">
            <v>AMPHENOL ANTENNAS</v>
          </cell>
          <cell r="B23" t="str">
            <v>DIVERS</v>
          </cell>
          <cell r="C23" t="str">
            <v>EM</v>
          </cell>
        </row>
        <row r="24">
          <cell r="A24" t="str">
            <v>APM PLASTIQUE</v>
          </cell>
          <cell r="B24" t="str">
            <v>DIVERS</v>
          </cell>
          <cell r="C24"/>
        </row>
        <row r="25">
          <cell r="A25" t="str">
            <v>AQUILA</v>
          </cell>
          <cell r="B25" t="str">
            <v>DIVERS</v>
          </cell>
          <cell r="C25" t="str">
            <v>EM</v>
          </cell>
        </row>
        <row r="26">
          <cell r="A26" t="str">
            <v>ARAMI SARL</v>
          </cell>
          <cell r="B26" t="str">
            <v>DIVERS</v>
          </cell>
          <cell r="C26" t="str">
            <v>EM</v>
          </cell>
        </row>
        <row r="27">
          <cell r="A27" t="str">
            <v>ARCELOR MITTAL</v>
          </cell>
          <cell r="B27" t="str">
            <v>DIVERS</v>
          </cell>
          <cell r="C27"/>
        </row>
        <row r="28">
          <cell r="A28" t="str">
            <v>ARCONIC</v>
          </cell>
          <cell r="B28" t="str">
            <v>AERO</v>
          </cell>
          <cell r="C28" t="str">
            <v>EM</v>
          </cell>
        </row>
        <row r="29">
          <cell r="A29" t="str">
            <v>ARCURE</v>
          </cell>
          <cell r="B29" t="str">
            <v>DIVERS</v>
          </cell>
          <cell r="C29" t="str">
            <v>EM</v>
          </cell>
        </row>
        <row r="30">
          <cell r="A30" t="str">
            <v>ARIA ELECTRONIQUE</v>
          </cell>
          <cell r="B30" t="str">
            <v>AERO</v>
          </cell>
          <cell r="C30" t="str">
            <v>EM</v>
          </cell>
        </row>
        <row r="31">
          <cell r="A31" t="str">
            <v>ARM TECHNOLOGIES</v>
          </cell>
          <cell r="B31" t="str">
            <v>DIVERS</v>
          </cell>
          <cell r="C31" t="str">
            <v>EM</v>
          </cell>
        </row>
        <row r="32">
          <cell r="A32" t="str">
            <v>ARPEGE - NEXTER</v>
          </cell>
          <cell r="B32" t="str">
            <v>DEFENSE</v>
          </cell>
          <cell r="C32" t="str">
            <v>EM</v>
          </cell>
        </row>
        <row r="33">
          <cell r="A33" t="str">
            <v>ART TECHNOLOGY</v>
          </cell>
          <cell r="B33" t="str">
            <v>DIVERS</v>
          </cell>
          <cell r="C33" t="str">
            <v>EM</v>
          </cell>
        </row>
        <row r="34">
          <cell r="A34" t="str">
            <v>ARTIFER</v>
          </cell>
          <cell r="B34" t="str">
            <v>DIVERS</v>
          </cell>
          <cell r="C34" t="str">
            <v>EM</v>
          </cell>
        </row>
        <row r="35">
          <cell r="A35" t="str">
            <v>ASTEELFLASH</v>
          </cell>
          <cell r="B35" t="str">
            <v>AERO</v>
          </cell>
          <cell r="C35" t="str">
            <v>EM</v>
          </cell>
        </row>
        <row r="36">
          <cell r="A36" t="str">
            <v>ASTF</v>
          </cell>
          <cell r="B36" t="str">
            <v>AERO</v>
          </cell>
          <cell r="C36" t="str">
            <v>EM</v>
          </cell>
        </row>
        <row r="37">
          <cell r="A37" t="str">
            <v>ATAB</v>
          </cell>
          <cell r="B37" t="str">
            <v>DIVERS</v>
          </cell>
          <cell r="C37" t="str">
            <v>PL</v>
          </cell>
        </row>
        <row r="38">
          <cell r="A38" t="str">
            <v>AUBERT ET DUVAL</v>
          </cell>
          <cell r="B38" t="str">
            <v>AERO</v>
          </cell>
          <cell r="C38"/>
        </row>
        <row r="39">
          <cell r="A39" t="str">
            <v>AUVERGNE AERONAUTIQUE</v>
          </cell>
          <cell r="B39" t="str">
            <v>AERO</v>
          </cell>
          <cell r="C39" t="str">
            <v>EM</v>
          </cell>
        </row>
        <row r="40">
          <cell r="A40" t="str">
            <v>AXLETECH</v>
          </cell>
          <cell r="B40" t="str">
            <v>DIVERS</v>
          </cell>
          <cell r="C40" t="str">
            <v>PL</v>
          </cell>
        </row>
        <row r="41">
          <cell r="A41" t="str">
            <v>BELZANE</v>
          </cell>
          <cell r="B41" t="str">
            <v>DIVERS</v>
          </cell>
          <cell r="C41" t="str">
            <v>PL</v>
          </cell>
        </row>
        <row r="42">
          <cell r="A42" t="str">
            <v>BETTINA VERMILLON</v>
          </cell>
          <cell r="B42" t="str">
            <v>DIVERS</v>
          </cell>
          <cell r="C42" t="str">
            <v>EM</v>
          </cell>
        </row>
        <row r="43">
          <cell r="A43" t="str">
            <v>BLACK PEPPER</v>
          </cell>
          <cell r="B43" t="str">
            <v>NAUTISME</v>
          </cell>
          <cell r="C43" t="str">
            <v>EM</v>
          </cell>
        </row>
        <row r="44">
          <cell r="A44" t="str">
            <v>BNA</v>
          </cell>
          <cell r="B44" t="str">
            <v>DIVERS</v>
          </cell>
          <cell r="C44"/>
        </row>
        <row r="45">
          <cell r="A45" t="str">
            <v>BOMBARDIER</v>
          </cell>
          <cell r="B45" t="str">
            <v>AERO</v>
          </cell>
          <cell r="C45" t="str">
            <v>EM</v>
          </cell>
        </row>
        <row r="46">
          <cell r="A46" t="str">
            <v>BOMBARDIER TRANSPORT</v>
          </cell>
          <cell r="B46" t="str">
            <v>FERROVIAIRE</v>
          </cell>
          <cell r="C46" t="str">
            <v>EM</v>
          </cell>
        </row>
        <row r="47">
          <cell r="A47" t="str">
            <v>BOSAL</v>
          </cell>
          <cell r="B47" t="str">
            <v>DIVERS</v>
          </cell>
          <cell r="C47" t="str">
            <v>Eloy et becker</v>
          </cell>
        </row>
        <row r="48">
          <cell r="A48" t="str">
            <v>BOSCH REXTROTH</v>
          </cell>
          <cell r="B48" t="str">
            <v>FERROVIAIRE</v>
          </cell>
          <cell r="C48" t="str">
            <v>EM</v>
          </cell>
        </row>
        <row r="49">
          <cell r="A49" t="str">
            <v>BOUSTSN</v>
          </cell>
          <cell r="B49" t="str">
            <v>DIVERS</v>
          </cell>
          <cell r="C49"/>
        </row>
        <row r="50">
          <cell r="A50" t="str">
            <v>BROT</v>
          </cell>
          <cell r="B50" t="str">
            <v>FERROVIAIRE</v>
          </cell>
          <cell r="C50" t="str">
            <v>EM</v>
          </cell>
        </row>
        <row r="51">
          <cell r="A51" t="str">
            <v>BSI</v>
          </cell>
          <cell r="B51" t="str">
            <v>DIVERS</v>
          </cell>
          <cell r="C51" t="str">
            <v>??</v>
          </cell>
        </row>
        <row r="52">
          <cell r="A52" t="str">
            <v>BUFFET CRAMPON</v>
          </cell>
          <cell r="B52" t="str">
            <v>DIVERS</v>
          </cell>
          <cell r="C52"/>
        </row>
        <row r="53">
          <cell r="A53" t="str">
            <v>CAMPISI</v>
          </cell>
          <cell r="B53" t="str">
            <v>DIVERS</v>
          </cell>
          <cell r="C53" t="str">
            <v>EM</v>
          </cell>
        </row>
        <row r="54">
          <cell r="A54" t="str">
            <v>CANAL SOURCE</v>
          </cell>
          <cell r="B54" t="str">
            <v>DIVERS</v>
          </cell>
          <cell r="C54" t="str">
            <v>VB</v>
          </cell>
        </row>
        <row r="55">
          <cell r="A55" t="str">
            <v>CASABLANCA AERONAUTIQUE</v>
          </cell>
          <cell r="B55" t="str">
            <v>AERO</v>
          </cell>
          <cell r="C55" t="str">
            <v>EM</v>
          </cell>
        </row>
        <row r="56">
          <cell r="A56" t="str">
            <v>CATURIGES INNOVATION</v>
          </cell>
          <cell r="B56" t="str">
            <v>MEDICAL</v>
          </cell>
          <cell r="C56" t="str">
            <v>EM</v>
          </cell>
        </row>
        <row r="57">
          <cell r="A57" t="str">
            <v>CEGELEC</v>
          </cell>
          <cell r="B57" t="str">
            <v>DIVERS</v>
          </cell>
          <cell r="C57"/>
        </row>
        <row r="58">
          <cell r="A58" t="str">
            <v>CESIGMA</v>
          </cell>
          <cell r="B58" t="str">
            <v>DEFENSE</v>
          </cell>
          <cell r="C58" t="str">
            <v>EM</v>
          </cell>
        </row>
        <row r="59">
          <cell r="A59" t="str">
            <v>CETIM</v>
          </cell>
          <cell r="B59" t="str">
            <v>DIVERS</v>
          </cell>
          <cell r="C59" t="str">
            <v>VB</v>
          </cell>
        </row>
        <row r="60">
          <cell r="A60" t="str">
            <v>CFT INDUSTRIE</v>
          </cell>
          <cell r="B60" t="str">
            <v>DIVERS</v>
          </cell>
          <cell r="C60" t="str">
            <v>VB</v>
          </cell>
        </row>
        <row r="61">
          <cell r="A61" t="str">
            <v>CIAT</v>
          </cell>
          <cell r="B61" t="str">
            <v>DIVERS</v>
          </cell>
          <cell r="C61"/>
        </row>
        <row r="62">
          <cell r="A62" t="str">
            <v>CIRCOR</v>
          </cell>
          <cell r="B62" t="str">
            <v>AERO</v>
          </cell>
          <cell r="C62" t="str">
            <v>VB</v>
          </cell>
        </row>
        <row r="63">
          <cell r="A63" t="str">
            <v>CLAUDEM</v>
          </cell>
          <cell r="B63" t="str">
            <v>DIVERS</v>
          </cell>
          <cell r="C63" t="str">
            <v>EM</v>
          </cell>
        </row>
        <row r="64">
          <cell r="A64" t="str">
            <v>CMD</v>
          </cell>
          <cell r="B64" t="str">
            <v>DIVERS</v>
          </cell>
          <cell r="C64"/>
        </row>
        <row r="65">
          <cell r="A65" t="str">
            <v>CML</v>
          </cell>
          <cell r="B65" t="str">
            <v>DIVERS</v>
          </cell>
          <cell r="C65" t="str">
            <v>PL</v>
          </cell>
        </row>
        <row r="66">
          <cell r="A66" t="str">
            <v>CNC LEBRUN</v>
          </cell>
          <cell r="B66" t="str">
            <v>DIVERS</v>
          </cell>
          <cell r="C66" t="str">
            <v>PL</v>
          </cell>
        </row>
        <row r="67">
          <cell r="A67" t="str">
            <v>CNIM</v>
          </cell>
          <cell r="B67" t="str">
            <v>DIVERS</v>
          </cell>
          <cell r="C67" t="str">
            <v>EM</v>
          </cell>
        </row>
        <row r="68">
          <cell r="A68" t="str">
            <v>COMEFOR</v>
          </cell>
          <cell r="B68" t="str">
            <v>DEFENSE</v>
          </cell>
          <cell r="C68" t="str">
            <v>EM</v>
          </cell>
        </row>
        <row r="69">
          <cell r="A69" t="str">
            <v>COMEP</v>
          </cell>
          <cell r="B69" t="str">
            <v>DIVERS</v>
          </cell>
          <cell r="C69" t="str">
            <v>PL</v>
          </cell>
        </row>
        <row r="70">
          <cell r="A70" t="str">
            <v>COMPOSITE INDUSTRIE</v>
          </cell>
          <cell r="B70" t="str">
            <v>AERO</v>
          </cell>
          <cell r="C70" t="str">
            <v>EM</v>
          </cell>
        </row>
        <row r="71">
          <cell r="A71" t="str">
            <v>CONCEPTURBAIN</v>
          </cell>
          <cell r="B71" t="str">
            <v>DIVERS</v>
          </cell>
          <cell r="C71" t="str">
            <v>EM</v>
          </cell>
        </row>
        <row r="72">
          <cell r="A72" t="str">
            <v>CONORM</v>
          </cell>
          <cell r="B72" t="str">
            <v>AERO</v>
          </cell>
          <cell r="C72" t="str">
            <v>VB</v>
          </cell>
        </row>
        <row r="73">
          <cell r="A73" t="str">
            <v>CONSTELLIUM</v>
          </cell>
          <cell r="B73" t="str">
            <v>AERO</v>
          </cell>
          <cell r="C73" t="str">
            <v>EM</v>
          </cell>
        </row>
        <row r="74">
          <cell r="A74" t="str">
            <v>CREUZET AERONAUTIQUE</v>
          </cell>
          <cell r="B74" t="str">
            <v>AERO</v>
          </cell>
          <cell r="C74" t="str">
            <v>PL</v>
          </cell>
        </row>
        <row r="75">
          <cell r="A75" t="str">
            <v>CYBERNETIX</v>
          </cell>
          <cell r="B75" t="str">
            <v>DIVERS</v>
          </cell>
          <cell r="C75" t="str">
            <v>PL</v>
          </cell>
        </row>
        <row r="76">
          <cell r="A76" t="str">
            <v>DAHER</v>
          </cell>
          <cell r="B76" t="str">
            <v>AERO</v>
          </cell>
          <cell r="C76" t="str">
            <v>PB</v>
          </cell>
        </row>
        <row r="77">
          <cell r="A77" t="str">
            <v>DAHER SOCATA</v>
          </cell>
          <cell r="B77" t="str">
            <v>AERO</v>
          </cell>
          <cell r="C77" t="str">
            <v>PB</v>
          </cell>
        </row>
        <row r="78">
          <cell r="A78" t="str">
            <v>DAIMLERCHRYSLER</v>
          </cell>
          <cell r="B78" t="str">
            <v>DIVERS</v>
          </cell>
          <cell r="C78"/>
        </row>
        <row r="79">
          <cell r="A79" t="str">
            <v>DASSAULT AVIATION</v>
          </cell>
          <cell r="B79" t="str">
            <v>AERO</v>
          </cell>
          <cell r="C79" t="str">
            <v>EM</v>
          </cell>
        </row>
        <row r="80">
          <cell r="A80" t="str">
            <v>DASSAULT BIARRITZ</v>
          </cell>
          <cell r="B80" t="str">
            <v>AERO</v>
          </cell>
          <cell r="C80"/>
        </row>
        <row r="81">
          <cell r="A81" t="str">
            <v>DCM</v>
          </cell>
          <cell r="B81" t="str">
            <v>DIVERS</v>
          </cell>
          <cell r="C81" t="str">
            <v>PL</v>
          </cell>
        </row>
        <row r="82">
          <cell r="A82" t="str">
            <v>DCT</v>
          </cell>
          <cell r="B82" t="str">
            <v>DIVERS</v>
          </cell>
          <cell r="C82" t="str">
            <v>EM</v>
          </cell>
        </row>
        <row r="83">
          <cell r="A83" t="str">
            <v>DEDIENNE PLASTURGIE</v>
          </cell>
          <cell r="B83" t="str">
            <v>AERO</v>
          </cell>
          <cell r="C83" t="str">
            <v>EM</v>
          </cell>
        </row>
        <row r="84">
          <cell r="A84" t="str">
            <v>DEHAYE PLASTICS</v>
          </cell>
          <cell r="B84" t="str">
            <v>DIVERS</v>
          </cell>
          <cell r="C84" t="str">
            <v>VB</v>
          </cell>
        </row>
        <row r="85">
          <cell r="A85" t="str">
            <v>DEL'COUR</v>
          </cell>
          <cell r="B85" t="str">
            <v>DIVERS</v>
          </cell>
          <cell r="C85"/>
        </row>
        <row r="86">
          <cell r="A86" t="str">
            <v>DUQUEINE</v>
          </cell>
          <cell r="B86" t="str">
            <v>AERO</v>
          </cell>
          <cell r="C86" t="str">
            <v>EM</v>
          </cell>
        </row>
        <row r="87">
          <cell r="A87" t="str">
            <v>EADS COMPOSITE AQUITAINE</v>
          </cell>
          <cell r="B87" t="str">
            <v>AERO</v>
          </cell>
          <cell r="C87" t="str">
            <v>EM</v>
          </cell>
        </row>
        <row r="88">
          <cell r="A88" t="str">
            <v>EADS MAROC AVIATION</v>
          </cell>
          <cell r="B88" t="str">
            <v>AERO</v>
          </cell>
          <cell r="C88" t="str">
            <v>EM</v>
          </cell>
        </row>
        <row r="89">
          <cell r="A89" t="str">
            <v>EADS SOCATA</v>
          </cell>
          <cell r="B89" t="str">
            <v>AERO</v>
          </cell>
          <cell r="C89" t="str">
            <v>EM</v>
          </cell>
        </row>
        <row r="90">
          <cell r="A90" t="str">
            <v xml:space="preserve">EADS SOGERMA </v>
          </cell>
          <cell r="B90" t="str">
            <v>AERO</v>
          </cell>
          <cell r="C90" t="str">
            <v>EM</v>
          </cell>
        </row>
        <row r="91">
          <cell r="A91" t="str">
            <v>EATON</v>
          </cell>
          <cell r="B91" t="str">
            <v>AERO</v>
          </cell>
          <cell r="C91" t="str">
            <v>EM</v>
          </cell>
        </row>
        <row r="92">
          <cell r="A92" t="str">
            <v>ECHEVERIA</v>
          </cell>
          <cell r="B92" t="str">
            <v>DIVERS</v>
          </cell>
          <cell r="C92" t="str">
            <v>EM</v>
          </cell>
        </row>
        <row r="93">
          <cell r="A93" t="str">
            <v>ECOLE DES MINES ALES</v>
          </cell>
          <cell r="B93" t="str">
            <v>MEDICAL</v>
          </cell>
          <cell r="C93"/>
        </row>
        <row r="94">
          <cell r="A94" t="str">
            <v>EFITAM</v>
          </cell>
          <cell r="B94" t="str">
            <v>AERO</v>
          </cell>
          <cell r="C94" t="str">
            <v>EM</v>
          </cell>
        </row>
        <row r="95">
          <cell r="A95" t="str">
            <v>EFJM</v>
          </cell>
          <cell r="B95" t="str">
            <v>DIVERS</v>
          </cell>
          <cell r="C95" t="str">
            <v>EM</v>
          </cell>
        </row>
        <row r="96">
          <cell r="A96" t="str">
            <v>ELECTROFLUIDE</v>
          </cell>
          <cell r="B96" t="str">
            <v>DIVERS</v>
          </cell>
          <cell r="C96" t="str">
            <v>EM</v>
          </cell>
        </row>
        <row r="97">
          <cell r="A97" t="str">
            <v>ELECTROFORGE</v>
          </cell>
          <cell r="B97" t="str">
            <v>DIVERS</v>
          </cell>
          <cell r="C97" t="str">
            <v>VB</v>
          </cell>
        </row>
        <row r="98">
          <cell r="A98" t="str">
            <v>ELOY ET BECKER</v>
          </cell>
          <cell r="B98" t="str">
            <v>DEFENSE</v>
          </cell>
          <cell r="C98" t="str">
            <v>LC</v>
          </cell>
        </row>
        <row r="99">
          <cell r="A99" t="str">
            <v>EMCC</v>
          </cell>
          <cell r="B99" t="str">
            <v>DIVERS</v>
          </cell>
          <cell r="C99" t="str">
            <v>EM</v>
          </cell>
        </row>
        <row r="100">
          <cell r="A100" t="str">
            <v>EOLITE</v>
          </cell>
          <cell r="B100" t="str">
            <v>DIVERS</v>
          </cell>
          <cell r="C100" t="str">
            <v>PL</v>
          </cell>
        </row>
        <row r="101">
          <cell r="A101" t="str">
            <v>EQUIP AERO</v>
          </cell>
          <cell r="B101" t="str">
            <v>AERO</v>
          </cell>
          <cell r="C101" t="str">
            <v>PL</v>
          </cell>
        </row>
        <row r="102">
          <cell r="A102" t="str">
            <v>ERINDUSTRIE</v>
          </cell>
          <cell r="B102" t="str">
            <v>DIVERS</v>
          </cell>
          <cell r="C102"/>
        </row>
        <row r="103">
          <cell r="A103" t="str">
            <v>ETUMECA</v>
          </cell>
          <cell r="B103" t="str">
            <v>DIVERS</v>
          </cell>
          <cell r="C103" t="str">
            <v>PL</v>
          </cell>
        </row>
        <row r="104">
          <cell r="A104" t="str">
            <v>EUREP</v>
          </cell>
          <cell r="B104" t="str">
            <v>DIVERS</v>
          </cell>
          <cell r="C104" t="str">
            <v>PL</v>
          </cell>
        </row>
        <row r="105">
          <cell r="A105" t="str">
            <v>EUROCOPTER</v>
          </cell>
          <cell r="B105" t="str">
            <v>AERO</v>
          </cell>
          <cell r="C105" t="str">
            <v>EM</v>
          </cell>
        </row>
        <row r="106">
          <cell r="A106" t="str">
            <v>EUROPEENNE DE TELECOMMUNICATION</v>
          </cell>
          <cell r="B106" t="str">
            <v>DIVERS</v>
          </cell>
          <cell r="C106"/>
        </row>
        <row r="107">
          <cell r="A107" t="str">
            <v>EUROTECH</v>
          </cell>
          <cell r="B107" t="str">
            <v>AERO</v>
          </cell>
          <cell r="C107" t="str">
            <v>EM</v>
          </cell>
        </row>
        <row r="108">
          <cell r="A108" t="str">
            <v>EXPLISEAT</v>
          </cell>
          <cell r="B108" t="str">
            <v>AERO</v>
          </cell>
          <cell r="C108" t="str">
            <v>EM</v>
          </cell>
        </row>
        <row r="109">
          <cell r="A109" t="str">
            <v>FABORY</v>
          </cell>
          <cell r="B109" t="str">
            <v>DIVERS</v>
          </cell>
          <cell r="C109" t="str">
            <v>EM</v>
          </cell>
        </row>
        <row r="110">
          <cell r="A110" t="str">
            <v>FABRICOM</v>
          </cell>
          <cell r="B110" t="str">
            <v>DIVERS</v>
          </cell>
          <cell r="C110" t="str">
            <v>PL</v>
          </cell>
        </row>
        <row r="111">
          <cell r="A111" t="str">
            <v>FABRY</v>
          </cell>
          <cell r="B111" t="str">
            <v>DIVERS</v>
          </cell>
          <cell r="C111" t="str">
            <v>EM</v>
          </cell>
        </row>
        <row r="112">
          <cell r="A112" t="str">
            <v>FAC LOGISTIQUE</v>
          </cell>
          <cell r="B112" t="str">
            <v>AERO</v>
          </cell>
          <cell r="C112" t="str">
            <v>EM</v>
          </cell>
        </row>
        <row r="113">
          <cell r="A113" t="str">
            <v>FAIVELEY TRANSPORT</v>
          </cell>
          <cell r="B113" t="str">
            <v>FERROVIAIRE</v>
          </cell>
          <cell r="C113" t="str">
            <v>VB</v>
          </cell>
        </row>
        <row r="114">
          <cell r="A114" t="str">
            <v>FEDERAL MOGUL</v>
          </cell>
          <cell r="B114" t="str">
            <v>DIVERS</v>
          </cell>
          <cell r="C114" t="str">
            <v>EM</v>
          </cell>
        </row>
        <row r="115">
          <cell r="A115" t="str">
            <v>FERROVIAL</v>
          </cell>
          <cell r="B115" t="str">
            <v>FERROVIAIRE</v>
          </cell>
          <cell r="C115"/>
        </row>
        <row r="116">
          <cell r="A116" t="str">
            <v>FGP</v>
          </cell>
          <cell r="B116" t="str">
            <v>DIVERS</v>
          </cell>
          <cell r="C116"/>
        </row>
        <row r="117">
          <cell r="A117" t="str">
            <v>FIGEAC AERO</v>
          </cell>
          <cell r="B117" t="str">
            <v>AERO</v>
          </cell>
          <cell r="C117" t="str">
            <v>EM</v>
          </cell>
        </row>
        <row r="118">
          <cell r="A118" t="str">
            <v>FIRST</v>
          </cell>
          <cell r="B118" t="str">
            <v>DIVERS</v>
          </cell>
          <cell r="C118" t="str">
            <v>VB</v>
          </cell>
        </row>
        <row r="119">
          <cell r="A119" t="str">
            <v>FLEXI France</v>
          </cell>
          <cell r="B119" t="str">
            <v>DIVERS</v>
          </cell>
          <cell r="C119" t="str">
            <v>PL</v>
          </cell>
        </row>
        <row r="120">
          <cell r="A120" t="str">
            <v>FLEXTRONICS</v>
          </cell>
          <cell r="B120" t="str">
            <v>DIVERS</v>
          </cell>
          <cell r="C120"/>
        </row>
        <row r="121">
          <cell r="A121" t="str">
            <v>FONDERIE D'USSEL</v>
          </cell>
          <cell r="B121" t="str">
            <v>DIVERS</v>
          </cell>
          <cell r="C121"/>
        </row>
        <row r="122">
          <cell r="A122" t="str">
            <v>FORGEAVIA</v>
          </cell>
          <cell r="B122" t="str">
            <v>AERO</v>
          </cell>
          <cell r="C122" t="str">
            <v>EM</v>
          </cell>
        </row>
        <row r="123">
          <cell r="A123" t="str">
            <v>FORGES DE L'ITON</v>
          </cell>
          <cell r="B123" t="str">
            <v>DIVERS</v>
          </cell>
          <cell r="C123" t="str">
            <v>EM</v>
          </cell>
        </row>
        <row r="124">
          <cell r="A124" t="str">
            <v>FORMATYPE</v>
          </cell>
          <cell r="B124" t="str">
            <v>DIVERS</v>
          </cell>
          <cell r="C124"/>
        </row>
        <row r="125">
          <cell r="A125" t="str">
            <v>FORMES &amp; SCULPTURES INDUST</v>
          </cell>
          <cell r="B125" t="str">
            <v>DIVERS</v>
          </cell>
          <cell r="C125"/>
        </row>
        <row r="126">
          <cell r="A126" t="str">
            <v>FORMINOX</v>
          </cell>
          <cell r="B126" t="str">
            <v>DIVERS</v>
          </cell>
          <cell r="C126" t="str">
            <v>EM</v>
          </cell>
        </row>
        <row r="127">
          <cell r="A127" t="str">
            <v>FROMAGERIE BEL</v>
          </cell>
          <cell r="B127" t="str">
            <v>DIVERS</v>
          </cell>
          <cell r="C127" t="str">
            <v>PL</v>
          </cell>
        </row>
        <row r="128">
          <cell r="A128" t="str">
            <v>FZ FORGES DEZEEBRUGGE</v>
          </cell>
          <cell r="B128" t="str">
            <v>DEFENSE</v>
          </cell>
          <cell r="C128" t="str">
            <v>LC</v>
          </cell>
        </row>
        <row r="129">
          <cell r="A129" t="str">
            <v>GARLOCK</v>
          </cell>
          <cell r="B129" t="str">
            <v>DIVERS</v>
          </cell>
          <cell r="C129" t="str">
            <v>PL</v>
          </cell>
        </row>
        <row r="130">
          <cell r="A130" t="str">
            <v>GAZC</v>
          </cell>
          <cell r="B130" t="str">
            <v>AERO</v>
          </cell>
          <cell r="C130" t="str">
            <v>EM</v>
          </cell>
        </row>
        <row r="131">
          <cell r="A131" t="str">
            <v>GEA PROCESS</v>
          </cell>
          <cell r="B131" t="str">
            <v>DIVERS</v>
          </cell>
          <cell r="C131" t="str">
            <v>EM</v>
          </cell>
        </row>
        <row r="132">
          <cell r="A132" t="str">
            <v>GETINGE LA CALHENE</v>
          </cell>
          <cell r="B132" t="str">
            <v>NUCLEAIRE</v>
          </cell>
          <cell r="C132" t="str">
            <v>EM</v>
          </cell>
        </row>
        <row r="133">
          <cell r="A133" t="str">
            <v>GIMA</v>
          </cell>
          <cell r="B133" t="str">
            <v>AGRI</v>
          </cell>
          <cell r="C133" t="str">
            <v>EM</v>
          </cell>
        </row>
        <row r="134">
          <cell r="A134" t="str">
            <v>GONZALES</v>
          </cell>
          <cell r="B134" t="str">
            <v>DIVERS</v>
          </cell>
          <cell r="C134" t="str">
            <v>VB</v>
          </cell>
        </row>
        <row r="135">
          <cell r="A135" t="str">
            <v>GOODRICH ACTUATION SYSTEMS</v>
          </cell>
          <cell r="B135" t="str">
            <v>AERO</v>
          </cell>
          <cell r="C135" t="str">
            <v>EM</v>
          </cell>
        </row>
        <row r="136">
          <cell r="A136" t="str">
            <v>GOODRICH VERNON</v>
          </cell>
          <cell r="B136" t="str">
            <v>AERO</v>
          </cell>
          <cell r="C136" t="str">
            <v>PL</v>
          </cell>
        </row>
        <row r="137">
          <cell r="A137" t="str">
            <v>GOSS</v>
          </cell>
          <cell r="B137" t="str">
            <v>DIVERS</v>
          </cell>
          <cell r="C137" t="str">
            <v>PL</v>
          </cell>
        </row>
        <row r="138">
          <cell r="A138" t="str">
            <v>GROUPE ADF</v>
          </cell>
          <cell r="B138" t="str">
            <v>DIVERS</v>
          </cell>
          <cell r="C138" t="str">
            <v>VB</v>
          </cell>
        </row>
        <row r="139">
          <cell r="A139" t="str">
            <v>GUERIPEL</v>
          </cell>
          <cell r="B139" t="str">
            <v>DIVERS</v>
          </cell>
          <cell r="C139"/>
        </row>
        <row r="140">
          <cell r="A140" t="str">
            <v>GUINAULT</v>
          </cell>
          <cell r="B140" t="str">
            <v>DIVERS</v>
          </cell>
          <cell r="C140" t="str">
            <v>PL</v>
          </cell>
        </row>
        <row r="141">
          <cell r="A141" t="str">
            <v>GUY DEGRENNE</v>
          </cell>
          <cell r="B141" t="str">
            <v>DIVERS</v>
          </cell>
          <cell r="C141" t="str">
            <v>PL</v>
          </cell>
        </row>
        <row r="142">
          <cell r="A142" t="str">
            <v>HALMES</v>
          </cell>
          <cell r="B142" t="str">
            <v>DIVERS</v>
          </cell>
          <cell r="C142"/>
        </row>
        <row r="143">
          <cell r="A143" t="str">
            <v>HAP CONSULTING</v>
          </cell>
          <cell r="B143" t="str">
            <v>DIVERS</v>
          </cell>
          <cell r="C143"/>
        </row>
        <row r="144">
          <cell r="A144" t="str">
            <v>HAUG SAUER KOMPRESSOREN AG</v>
          </cell>
          <cell r="B144" t="str">
            <v>DIVERS</v>
          </cell>
          <cell r="C144" t="str">
            <v>VB</v>
          </cell>
        </row>
        <row r="145">
          <cell r="A145" t="str">
            <v>HEDA</v>
          </cell>
          <cell r="B145" t="str">
            <v>DIVERS</v>
          </cell>
          <cell r="C145"/>
        </row>
        <row r="146">
          <cell r="A146" t="str">
            <v>HISPANO-SUIZA</v>
          </cell>
          <cell r="B146" t="str">
            <v>AERO</v>
          </cell>
          <cell r="C146" t="str">
            <v>EM</v>
          </cell>
        </row>
        <row r="147">
          <cell r="A147" t="str">
            <v>IAC / BODET AERO</v>
          </cell>
          <cell r="B147" t="str">
            <v>AERO</v>
          </cell>
          <cell r="C147" t="str">
            <v>EM</v>
          </cell>
        </row>
        <row r="148">
          <cell r="A148" t="str">
            <v>IAOSI</v>
          </cell>
          <cell r="B148" t="str">
            <v>AERO</v>
          </cell>
          <cell r="C148" t="str">
            <v>EM</v>
          </cell>
        </row>
        <row r="149">
          <cell r="A149" t="str">
            <v>IAV</v>
          </cell>
          <cell r="B149" t="str">
            <v>AERO</v>
          </cell>
          <cell r="C149" t="str">
            <v>EM</v>
          </cell>
        </row>
        <row r="150">
          <cell r="A150" t="str">
            <v>IN FLEX</v>
          </cell>
          <cell r="B150" t="str">
            <v>AERO</v>
          </cell>
          <cell r="C150" t="str">
            <v>EM</v>
          </cell>
        </row>
        <row r="151">
          <cell r="A151" t="str">
            <v>IND DIVISION AERO</v>
          </cell>
          <cell r="B151" t="str">
            <v>AERO</v>
          </cell>
          <cell r="C151" t="str">
            <v>PL</v>
          </cell>
        </row>
        <row r="152">
          <cell r="A152" t="str">
            <v>INDRAERO SIREN</v>
          </cell>
          <cell r="B152" t="str">
            <v>AERO</v>
          </cell>
          <cell r="C152" t="str">
            <v>EM</v>
          </cell>
        </row>
        <row r="153">
          <cell r="A153" t="str">
            <v>INDUXIAL</v>
          </cell>
          <cell r="B153" t="str">
            <v>AERO</v>
          </cell>
          <cell r="C153" t="str">
            <v>EM</v>
          </cell>
        </row>
        <row r="154">
          <cell r="A154" t="str">
            <v>INMAPA AERONAUTICA</v>
          </cell>
          <cell r="B154" t="str">
            <v>AERO</v>
          </cell>
          <cell r="C154" t="str">
            <v>EM</v>
          </cell>
        </row>
        <row r="155">
          <cell r="A155" t="str">
            <v>IN-SNEC</v>
          </cell>
          <cell r="B155" t="str">
            <v>DIVERS</v>
          </cell>
          <cell r="C155"/>
        </row>
        <row r="156">
          <cell r="A156" t="str">
            <v>INTERTECHNIQUE</v>
          </cell>
          <cell r="B156" t="str">
            <v>DIVERS</v>
          </cell>
          <cell r="C156" t="str">
            <v>PL</v>
          </cell>
        </row>
        <row r="157">
          <cell r="A157" t="str">
            <v>IPM</v>
          </cell>
          <cell r="B157" t="str">
            <v>DIVERS</v>
          </cell>
          <cell r="C157" t="str">
            <v>EM</v>
          </cell>
        </row>
        <row r="158">
          <cell r="A158" t="str">
            <v>IRAM</v>
          </cell>
          <cell r="B158" t="str">
            <v>DIVERS</v>
          </cell>
          <cell r="C158" t="str">
            <v>EM</v>
          </cell>
        </row>
        <row r="159">
          <cell r="A159" t="str">
            <v>ISINOV</v>
          </cell>
          <cell r="B159" t="str">
            <v>FERROVIAIRE</v>
          </cell>
          <cell r="C159" t="str">
            <v>EM</v>
          </cell>
        </row>
        <row r="160">
          <cell r="A160" t="str">
            <v>ISP-SYSTEM</v>
          </cell>
          <cell r="B160" t="str">
            <v>DIVERS</v>
          </cell>
          <cell r="C160" t="str">
            <v>EM</v>
          </cell>
        </row>
        <row r="161">
          <cell r="A161" t="str">
            <v>ISSOIRE AVIATION</v>
          </cell>
          <cell r="B161" t="str">
            <v>AERO</v>
          </cell>
          <cell r="C161"/>
        </row>
        <row r="162">
          <cell r="A162" t="str">
            <v>ITA</v>
          </cell>
          <cell r="B162" t="str">
            <v>DIVERS</v>
          </cell>
          <cell r="C162" t="str">
            <v>PL</v>
          </cell>
        </row>
        <row r="163">
          <cell r="A163" t="str">
            <v>ITAS</v>
          </cell>
          <cell r="B163" t="str">
            <v>DIVERS</v>
          </cell>
          <cell r="C163"/>
        </row>
        <row r="164">
          <cell r="A164" t="str">
            <v>JANTON</v>
          </cell>
          <cell r="B164" t="str">
            <v>DIVERS</v>
          </cell>
          <cell r="C164" t="str">
            <v>PL</v>
          </cell>
        </row>
        <row r="165">
          <cell r="A165" t="str">
            <v>JCB Aero</v>
          </cell>
          <cell r="B165" t="str">
            <v>AERO</v>
          </cell>
          <cell r="C165" t="str">
            <v>EM</v>
          </cell>
        </row>
        <row r="166">
          <cell r="A166" t="str">
            <v>JOHN CRANE</v>
          </cell>
          <cell r="B166" t="str">
            <v>NRJ</v>
          </cell>
          <cell r="C166" t="str">
            <v>PL</v>
          </cell>
        </row>
        <row r="167">
          <cell r="A167" t="str">
            <v>JSPM</v>
          </cell>
          <cell r="B167" t="str">
            <v>NRJ</v>
          </cell>
          <cell r="C167" t="str">
            <v>PL</v>
          </cell>
        </row>
        <row r="168">
          <cell r="A168" t="str">
            <v>KEP-TECHNOLOGIES</v>
          </cell>
          <cell r="B168" t="str">
            <v>AERO</v>
          </cell>
          <cell r="C168" t="str">
            <v>EM</v>
          </cell>
        </row>
        <row r="169">
          <cell r="A169" t="str">
            <v>LABINAL</v>
          </cell>
          <cell r="B169" t="str">
            <v>AERO</v>
          </cell>
          <cell r="C169" t="str">
            <v>LC</v>
          </cell>
        </row>
        <row r="170">
          <cell r="A170" t="str">
            <v>LAJOINIE</v>
          </cell>
          <cell r="B170" t="str">
            <v>DIVERS</v>
          </cell>
          <cell r="C170"/>
        </row>
        <row r="171">
          <cell r="A171" t="str">
            <v>LATECIS</v>
          </cell>
          <cell r="B171" t="str">
            <v>AERO</v>
          </cell>
          <cell r="C171" t="str">
            <v>EM</v>
          </cell>
        </row>
        <row r="172">
          <cell r="A172" t="str">
            <v>LATECOERE</v>
          </cell>
          <cell r="B172" t="str">
            <v>AERO</v>
          </cell>
          <cell r="C172" t="str">
            <v>PL</v>
          </cell>
        </row>
        <row r="173">
          <cell r="A173" t="str">
            <v>LAUAK</v>
          </cell>
          <cell r="B173" t="str">
            <v>AERO</v>
          </cell>
          <cell r="C173" t="str">
            <v>VB</v>
          </cell>
        </row>
        <row r="174">
          <cell r="A174" t="str">
            <v>LEONI</v>
          </cell>
          <cell r="B174" t="str">
            <v>MEDICAL</v>
          </cell>
          <cell r="C174" t="str">
            <v>EM</v>
          </cell>
        </row>
        <row r="175">
          <cell r="A175" t="str">
            <v>LEROUX &amp; LOTZ</v>
          </cell>
          <cell r="B175" t="str">
            <v>NRJ</v>
          </cell>
          <cell r="C175" t="str">
            <v>EM</v>
          </cell>
        </row>
        <row r="176">
          <cell r="A176" t="str">
            <v>LF TECHNOLOGIES</v>
          </cell>
          <cell r="B176" t="str">
            <v>DIVERS</v>
          </cell>
          <cell r="C176"/>
        </row>
        <row r="177">
          <cell r="A177" t="str">
            <v>LHOTELLIER</v>
          </cell>
          <cell r="B177" t="str">
            <v>DIVERS</v>
          </cell>
          <cell r="C177" t="str">
            <v>PL</v>
          </cell>
        </row>
        <row r="178">
          <cell r="A178" t="str">
            <v>LIEBHERR</v>
          </cell>
          <cell r="B178" t="str">
            <v>AERO</v>
          </cell>
          <cell r="C178" t="str">
            <v>PL</v>
          </cell>
        </row>
        <row r="179">
          <cell r="A179" t="str">
            <v>LINDE HEALTHCARE</v>
          </cell>
          <cell r="B179" t="str">
            <v>MEDICAL</v>
          </cell>
          <cell r="C179" t="str">
            <v>EM</v>
          </cell>
        </row>
        <row r="180">
          <cell r="A180" t="str">
            <v>LISI AEROSPACE</v>
          </cell>
          <cell r="B180" t="str">
            <v>AERO</v>
          </cell>
          <cell r="C180" t="str">
            <v>EM</v>
          </cell>
        </row>
        <row r="181">
          <cell r="A181" t="str">
            <v>LISI AEROSPACE CREUSET</v>
          </cell>
          <cell r="B181" t="str">
            <v>AERO</v>
          </cell>
          <cell r="C181" t="str">
            <v>EM</v>
          </cell>
        </row>
        <row r="182">
          <cell r="A182" t="str">
            <v>LOISELET</v>
          </cell>
          <cell r="B182" t="str">
            <v>DIVERS</v>
          </cell>
          <cell r="C182" t="str">
            <v>EM</v>
          </cell>
        </row>
        <row r="183">
          <cell r="A183" t="str">
            <v>LTR</v>
          </cell>
          <cell r="B183" t="str">
            <v>DIVERS</v>
          </cell>
          <cell r="C183" t="str">
            <v>PL</v>
          </cell>
        </row>
        <row r="184">
          <cell r="A184" t="str">
            <v>MADELEC</v>
          </cell>
          <cell r="B184" t="str">
            <v>AERO</v>
          </cell>
          <cell r="C184" t="str">
            <v>VB</v>
          </cell>
        </row>
        <row r="185">
          <cell r="A185" t="str">
            <v>MAQUET</v>
          </cell>
          <cell r="B185" t="str">
            <v>MEDICAL</v>
          </cell>
          <cell r="C185" t="str">
            <v>PL</v>
          </cell>
        </row>
        <row r="186">
          <cell r="A186" t="str">
            <v>Marc CHAMPSAUR</v>
          </cell>
          <cell r="B186" t="str">
            <v>DIVERS</v>
          </cell>
          <cell r="C186" t="str">
            <v>PL</v>
          </cell>
        </row>
        <row r="187">
          <cell r="A187" t="str">
            <v>MAROUF CHAOUKI</v>
          </cell>
          <cell r="B187" t="str">
            <v>DIVERS</v>
          </cell>
          <cell r="C187" t="str">
            <v>EM</v>
          </cell>
        </row>
        <row r="188">
          <cell r="A188" t="str">
            <v>MASSELIN</v>
          </cell>
          <cell r="B188" t="str">
            <v>DIVERS</v>
          </cell>
          <cell r="C188" t="str">
            <v>EM</v>
          </cell>
        </row>
        <row r="189">
          <cell r="A189" t="str">
            <v>MAZERES AVIATION</v>
          </cell>
          <cell r="B189" t="str">
            <v>DIVERS</v>
          </cell>
          <cell r="C189" t="str">
            <v>PL</v>
          </cell>
        </row>
        <row r="190">
          <cell r="A190" t="str">
            <v>MBDA</v>
          </cell>
          <cell r="B190" t="str">
            <v>DEFENSE</v>
          </cell>
          <cell r="C190" t="str">
            <v>PL</v>
          </cell>
        </row>
        <row r="191">
          <cell r="A191" t="str">
            <v>MCE-5</v>
          </cell>
          <cell r="B191" t="str">
            <v>AERO</v>
          </cell>
          <cell r="C191" t="str">
            <v>PL</v>
          </cell>
        </row>
        <row r="192">
          <cell r="A192" t="str">
            <v>MECACHROME</v>
          </cell>
          <cell r="B192" t="str">
            <v>DIVERS</v>
          </cell>
          <cell r="C192" t="str">
            <v>PL</v>
          </cell>
        </row>
        <row r="193">
          <cell r="A193" t="str">
            <v>MECAER AMERICA</v>
          </cell>
          <cell r="B193" t="str">
            <v>AERO</v>
          </cell>
          <cell r="C193" t="str">
            <v>MM</v>
          </cell>
        </row>
        <row r="194">
          <cell r="A194" t="str">
            <v>MECAFI</v>
          </cell>
          <cell r="B194" t="str">
            <v>DIVERS</v>
          </cell>
          <cell r="C194" t="str">
            <v>LC</v>
          </cell>
        </row>
        <row r="195">
          <cell r="A195" t="str">
            <v>MEFRO WHEELS</v>
          </cell>
          <cell r="B195" t="str">
            <v>DIVERS</v>
          </cell>
          <cell r="C195" t="str">
            <v>EM</v>
          </cell>
        </row>
        <row r="196">
          <cell r="A196" t="str">
            <v>MEKAMICRON</v>
          </cell>
          <cell r="B196" t="str">
            <v>AERO</v>
          </cell>
          <cell r="C196" t="str">
            <v>EM</v>
          </cell>
        </row>
        <row r="197">
          <cell r="A197" t="str">
            <v>MELISEY ELECTRONIC</v>
          </cell>
          <cell r="B197" t="str">
            <v>AERO</v>
          </cell>
          <cell r="C197" t="str">
            <v>EM</v>
          </cell>
        </row>
        <row r="198">
          <cell r="A198" t="str">
            <v>MELOX</v>
          </cell>
          <cell r="B198" t="str">
            <v>DIVERS</v>
          </cell>
          <cell r="C198" t="str">
            <v>EM</v>
          </cell>
        </row>
        <row r="199">
          <cell r="A199" t="str">
            <v>MESSIER BUGATTI DOWTY</v>
          </cell>
          <cell r="B199" t="str">
            <v>AERO</v>
          </cell>
          <cell r="C199" t="str">
            <v>EM</v>
          </cell>
        </row>
        <row r="200">
          <cell r="A200" t="str">
            <v>MESSIER DOWTY</v>
          </cell>
          <cell r="B200" t="str">
            <v>AERO</v>
          </cell>
          <cell r="C200" t="str">
            <v>EM</v>
          </cell>
        </row>
        <row r="201">
          <cell r="A201" t="str">
            <v>METALOR</v>
          </cell>
          <cell r="B201" t="str">
            <v>DIVERS</v>
          </cell>
          <cell r="C201" t="str">
            <v>LC</v>
          </cell>
        </row>
        <row r="202">
          <cell r="A202" t="str">
            <v>MEUNIER</v>
          </cell>
          <cell r="B202" t="str">
            <v>DIVERS</v>
          </cell>
          <cell r="C202" t="str">
            <v>PL</v>
          </cell>
        </row>
        <row r="203">
          <cell r="A203" t="str">
            <v>MGA</v>
          </cell>
          <cell r="B203" t="str">
            <v>AERO</v>
          </cell>
          <cell r="C203" t="str">
            <v>LC</v>
          </cell>
        </row>
        <row r="204">
          <cell r="A204" t="str">
            <v>MGP ASQUINI</v>
          </cell>
          <cell r="B204" t="str">
            <v>AERO</v>
          </cell>
          <cell r="C204" t="str">
            <v>EM</v>
          </cell>
        </row>
        <row r="205">
          <cell r="A205" t="str">
            <v>MICRO CONTRÔLE</v>
          </cell>
          <cell r="B205" t="str">
            <v>DIVERS</v>
          </cell>
          <cell r="C205" t="str">
            <v>PL</v>
          </cell>
        </row>
        <row r="206">
          <cell r="A206" t="str">
            <v>MICROFUSION ALUMINIO</v>
          </cell>
          <cell r="B206" t="str">
            <v>DIVERS</v>
          </cell>
          <cell r="C206" t="str">
            <v>PL</v>
          </cell>
        </row>
        <row r="207">
          <cell r="A207" t="str">
            <v>MODUL France</v>
          </cell>
          <cell r="B207" t="str">
            <v>DIVERS</v>
          </cell>
          <cell r="C207" t="str">
            <v>EM</v>
          </cell>
        </row>
        <row r="208">
          <cell r="A208" t="str">
            <v>MSD</v>
          </cell>
          <cell r="B208" t="str">
            <v>DIVERS</v>
          </cell>
          <cell r="C208" t="str">
            <v>PL</v>
          </cell>
        </row>
        <row r="209">
          <cell r="A209" t="str">
            <v>M-TECHNOLOGIE</v>
          </cell>
          <cell r="B209" t="str">
            <v>AERO</v>
          </cell>
          <cell r="C209" t="str">
            <v>EM</v>
          </cell>
        </row>
        <row r="210">
          <cell r="A210" t="str">
            <v>NDC Foundry</v>
          </cell>
          <cell r="B210" t="str">
            <v>DIVERS</v>
          </cell>
          <cell r="C210" t="str">
            <v>EM</v>
          </cell>
        </row>
        <row r="211">
          <cell r="A211" t="str">
            <v>NEXTER</v>
          </cell>
          <cell r="B211" t="str">
            <v>DEFENSE</v>
          </cell>
          <cell r="C211" t="str">
            <v>EM</v>
          </cell>
        </row>
        <row r="212">
          <cell r="A212" t="str">
            <v>NG SWISS WATCH</v>
          </cell>
          <cell r="B212" t="str">
            <v>DIVERS</v>
          </cell>
          <cell r="C212" t="str">
            <v>EM</v>
          </cell>
        </row>
        <row r="213">
          <cell r="A213" t="str">
            <v>OAK RACING</v>
          </cell>
          <cell r="B213" t="str">
            <v>DIVERS</v>
          </cell>
          <cell r="C213" t="str">
            <v>EM</v>
          </cell>
        </row>
        <row r="214">
          <cell r="A214" t="str">
            <v>OGMA</v>
          </cell>
          <cell r="B214" t="str">
            <v>AERO</v>
          </cell>
          <cell r="C214" t="str">
            <v>EM</v>
          </cell>
        </row>
        <row r="215">
          <cell r="A215" t="str">
            <v>ORECA</v>
          </cell>
          <cell r="B215" t="str">
            <v>DIVERS</v>
          </cell>
          <cell r="C215" t="str">
            <v>EM</v>
          </cell>
        </row>
        <row r="216">
          <cell r="A216" t="str">
            <v>OREGE</v>
          </cell>
          <cell r="B216" t="str">
            <v>DIVERS</v>
          </cell>
          <cell r="C216" t="str">
            <v>EM</v>
          </cell>
        </row>
        <row r="217">
          <cell r="A217" t="str">
            <v>ORMP</v>
          </cell>
          <cell r="B217" t="str">
            <v>DIVERS</v>
          </cell>
          <cell r="C217" t="str">
            <v>EM</v>
          </cell>
        </row>
        <row r="218">
          <cell r="A218" t="str">
            <v>OTIMA</v>
          </cell>
          <cell r="B218" t="str">
            <v>DIVERS</v>
          </cell>
          <cell r="C218" t="str">
            <v>EM</v>
          </cell>
        </row>
        <row r="219">
          <cell r="A219" t="str">
            <v>OTIS</v>
          </cell>
          <cell r="B219" t="str">
            <v>DIVERS</v>
          </cell>
          <cell r="C219"/>
        </row>
        <row r="220">
          <cell r="A220" t="str">
            <v>OTTO FUCHS</v>
          </cell>
          <cell r="B220" t="str">
            <v>DIVERS</v>
          </cell>
          <cell r="C220"/>
        </row>
        <row r="221">
          <cell r="A221" t="str">
            <v>PANHARD</v>
          </cell>
          <cell r="B221" t="str">
            <v>DEFENSE</v>
          </cell>
          <cell r="C221" t="str">
            <v>PL</v>
          </cell>
        </row>
        <row r="222">
          <cell r="A222" t="str">
            <v>PATRIA</v>
          </cell>
          <cell r="B222" t="str">
            <v>DIVERS</v>
          </cell>
          <cell r="C222" t="str">
            <v>PL</v>
          </cell>
        </row>
        <row r="223">
          <cell r="A223" t="str">
            <v>PAULSTRA</v>
          </cell>
          <cell r="B223" t="str">
            <v>DIVERS</v>
          </cell>
          <cell r="C223" t="str">
            <v>PL</v>
          </cell>
        </row>
        <row r="224">
          <cell r="A224" t="str">
            <v>PEUGEOT CITROEN SPORT</v>
          </cell>
          <cell r="B224" t="str">
            <v>DIVERS</v>
          </cell>
          <cell r="C224"/>
        </row>
        <row r="225">
          <cell r="A225" t="str">
            <v>PGA</v>
          </cell>
          <cell r="B225" t="str">
            <v>DIVERS</v>
          </cell>
          <cell r="C225" t="str">
            <v>PL</v>
          </cell>
        </row>
        <row r="226">
          <cell r="A226" t="str">
            <v>PGA ELECTRONIC</v>
          </cell>
          <cell r="B226" t="str">
            <v>DIVERS</v>
          </cell>
          <cell r="C226" t="str">
            <v>PL</v>
          </cell>
        </row>
        <row r="227">
          <cell r="A227" t="str">
            <v>PHENIX-ELECTRONIQUE</v>
          </cell>
          <cell r="B227" t="str">
            <v>AERO</v>
          </cell>
          <cell r="C227" t="str">
            <v>EM</v>
          </cell>
        </row>
        <row r="228">
          <cell r="A228" t="str">
            <v>PHILIPS</v>
          </cell>
          <cell r="B228" t="str">
            <v>DIVERS</v>
          </cell>
          <cell r="C228" t="str">
            <v>PL</v>
          </cell>
        </row>
        <row r="229">
          <cell r="A229" t="str">
            <v>PLASTINEL</v>
          </cell>
          <cell r="B229" t="str">
            <v>DIVERS</v>
          </cell>
          <cell r="C229" t="str">
            <v>PL</v>
          </cell>
        </row>
        <row r="230">
          <cell r="A230" t="str">
            <v>POLYSOUD</v>
          </cell>
          <cell r="B230" t="str">
            <v>DIVERS</v>
          </cell>
          <cell r="C230" t="str">
            <v>LC</v>
          </cell>
        </row>
        <row r="231">
          <cell r="A231" t="str">
            <v>POTEZ</v>
          </cell>
          <cell r="B231" t="str">
            <v>AERO</v>
          </cell>
          <cell r="C231" t="str">
            <v>PL</v>
          </cell>
        </row>
        <row r="232">
          <cell r="A232" t="str">
            <v>PRECILEC</v>
          </cell>
          <cell r="B232" t="str">
            <v>AERO</v>
          </cell>
          <cell r="C232" t="str">
            <v>LC</v>
          </cell>
        </row>
        <row r="233">
          <cell r="A233" t="str">
            <v>PRECILEC AUXERRE</v>
          </cell>
          <cell r="B233" t="str">
            <v>AERO</v>
          </cell>
          <cell r="C233" t="str">
            <v>LC</v>
          </cell>
        </row>
        <row r="234">
          <cell r="A234" t="str">
            <v>PREMALAB</v>
          </cell>
          <cell r="B234" t="str">
            <v>MEDICAL</v>
          </cell>
          <cell r="C234" t="str">
            <v>EM</v>
          </cell>
        </row>
        <row r="235">
          <cell r="A235" t="str">
            <v>PRODEL</v>
          </cell>
          <cell r="B235" t="str">
            <v>DIVERS</v>
          </cell>
          <cell r="C235"/>
        </row>
        <row r="236">
          <cell r="A236" t="str">
            <v>PRODERA</v>
          </cell>
          <cell r="B236" t="str">
            <v>DIVERS</v>
          </cell>
          <cell r="C236" t="str">
            <v>EM</v>
          </cell>
        </row>
        <row r="237">
          <cell r="A237" t="str">
            <v>PROTEOR</v>
          </cell>
          <cell r="B237" t="str">
            <v>DIVERS</v>
          </cell>
          <cell r="C237" t="str">
            <v>EM</v>
          </cell>
        </row>
        <row r="238">
          <cell r="A238" t="str">
            <v>RAFAUT</v>
          </cell>
          <cell r="B238" t="str">
            <v>AERO</v>
          </cell>
          <cell r="C238" t="str">
            <v>EM</v>
          </cell>
        </row>
        <row r="239">
          <cell r="A239" t="str">
            <v>RAGONOT CONCEPT</v>
          </cell>
          <cell r="B239" t="str">
            <v>DIVERS</v>
          </cell>
          <cell r="C239" t="str">
            <v>EM</v>
          </cell>
        </row>
        <row r="240">
          <cell r="A240" t="str">
            <v>RATIER FIGEAC</v>
          </cell>
          <cell r="B240" t="str">
            <v>AERO</v>
          </cell>
          <cell r="C240" t="str">
            <v>LC</v>
          </cell>
        </row>
        <row r="241">
          <cell r="A241" t="str">
            <v>RAVAJ</v>
          </cell>
          <cell r="B241" t="str">
            <v>DIVERS</v>
          </cell>
          <cell r="C241"/>
        </row>
        <row r="242">
          <cell r="A242" t="str">
            <v>RDC PRODUCTION</v>
          </cell>
          <cell r="B242" t="str">
            <v>DIVERS</v>
          </cell>
          <cell r="C242" t="str">
            <v>PL</v>
          </cell>
        </row>
        <row r="243">
          <cell r="A243" t="str">
            <v>RELLUMIX</v>
          </cell>
          <cell r="B243" t="str">
            <v>DIVERS</v>
          </cell>
          <cell r="C243" t="str">
            <v>EM</v>
          </cell>
        </row>
        <row r="244">
          <cell r="A244" t="str">
            <v>RENAULT TD</v>
          </cell>
          <cell r="B244" t="str">
            <v>DIVERS</v>
          </cell>
          <cell r="C244" t="str">
            <v>EM</v>
          </cell>
        </row>
        <row r="245">
          <cell r="A245" t="str">
            <v>RESSORTS LACROIX</v>
          </cell>
          <cell r="B245" t="str">
            <v>DIVERS</v>
          </cell>
          <cell r="C245" t="str">
            <v>EM</v>
          </cell>
        </row>
        <row r="246">
          <cell r="A246" t="str">
            <v>ROGER BIKE POLO</v>
          </cell>
          <cell r="B246" t="str">
            <v>DIVERS</v>
          </cell>
          <cell r="C246" t="str">
            <v>EM</v>
          </cell>
        </row>
        <row r="247">
          <cell r="A247" t="str">
            <v>ROY</v>
          </cell>
          <cell r="B247" t="str">
            <v>DIVERS</v>
          </cell>
          <cell r="C247"/>
        </row>
        <row r="248">
          <cell r="A248" t="str">
            <v>SAB INDUSTRIES</v>
          </cell>
          <cell r="B248" t="str">
            <v>DIVERS</v>
          </cell>
          <cell r="C248" t="str">
            <v>EM</v>
          </cell>
        </row>
        <row r="249">
          <cell r="A249" t="str">
            <v>SABENA</v>
          </cell>
          <cell r="B249" t="str">
            <v>AERO</v>
          </cell>
          <cell r="C249"/>
        </row>
        <row r="250">
          <cell r="A250" t="str">
            <v>SABENA TECHNICS</v>
          </cell>
          <cell r="B250" t="str">
            <v>AERO</v>
          </cell>
          <cell r="C250" t="str">
            <v>EM</v>
          </cell>
        </row>
        <row r="251">
          <cell r="A251" t="str">
            <v>SAFRAN</v>
          </cell>
          <cell r="B251" t="str">
            <v>AERO</v>
          </cell>
          <cell r="C251" t="str">
            <v>EM</v>
          </cell>
        </row>
        <row r="252">
          <cell r="A252" t="str">
            <v>SAFRAN ELECTRICAL AND POWER</v>
          </cell>
          <cell r="B252" t="str">
            <v>AERO</v>
          </cell>
          <cell r="C252" t="str">
            <v>EM</v>
          </cell>
        </row>
        <row r="253">
          <cell r="A253" t="str">
            <v>SAFRAN ELECTRONICS &amp; DEFENSE</v>
          </cell>
          <cell r="B253" t="str">
            <v>AERO</v>
          </cell>
          <cell r="C253" t="str">
            <v>EM</v>
          </cell>
        </row>
        <row r="254">
          <cell r="A254" t="str">
            <v>SAFRAN LANDING SYSTEMS</v>
          </cell>
          <cell r="B254" t="str">
            <v>AERO</v>
          </cell>
          <cell r="C254" t="str">
            <v>MM</v>
          </cell>
        </row>
        <row r="255">
          <cell r="A255" t="str">
            <v>SAFRAN NACELLES</v>
          </cell>
          <cell r="B255" t="str">
            <v>AERO</v>
          </cell>
          <cell r="C255" t="str">
            <v>LC</v>
          </cell>
        </row>
        <row r="256">
          <cell r="A256" t="str">
            <v>SAFRAN REOSC</v>
          </cell>
          <cell r="B256" t="str">
            <v>AERO</v>
          </cell>
          <cell r="C256" t="str">
            <v>EM</v>
          </cell>
        </row>
        <row r="257">
          <cell r="A257" t="str">
            <v>SAFRAN SYSTEM AEROSTRUCTURES</v>
          </cell>
          <cell r="B257" t="str">
            <v>AERO</v>
          </cell>
          <cell r="C257" t="str">
            <v>VB</v>
          </cell>
        </row>
        <row r="258">
          <cell r="A258" t="str">
            <v>SAFRAN TRANSMISSION SYSTEM</v>
          </cell>
          <cell r="B258" t="str">
            <v>AERO</v>
          </cell>
          <cell r="C258" t="str">
            <v>VB</v>
          </cell>
        </row>
        <row r="259">
          <cell r="A259" t="str">
            <v>SAFRAN VENTILATION SYSTEMS</v>
          </cell>
          <cell r="B259" t="str">
            <v>AERO</v>
          </cell>
          <cell r="C259" t="str">
            <v>LC</v>
          </cell>
        </row>
        <row r="260">
          <cell r="A260" t="str">
            <v>SAGEM DEFENSE SECURITE</v>
          </cell>
          <cell r="B260" t="str">
            <v>AERO</v>
          </cell>
          <cell r="C260" t="str">
            <v>EM</v>
          </cell>
        </row>
        <row r="261">
          <cell r="A261" t="str">
            <v>SAIM</v>
          </cell>
          <cell r="B261" t="str">
            <v>DIVERS</v>
          </cell>
          <cell r="C261" t="str">
            <v>EM</v>
          </cell>
        </row>
        <row r="262">
          <cell r="A262" t="str">
            <v>SAIMAP-VIENNOT</v>
          </cell>
          <cell r="B262" t="str">
            <v>AERO</v>
          </cell>
          <cell r="C262" t="str">
            <v>EM</v>
          </cell>
        </row>
        <row r="263">
          <cell r="A263" t="str">
            <v>SAINTRONIC</v>
          </cell>
          <cell r="B263" t="str">
            <v>DIVERS</v>
          </cell>
          <cell r="C263" t="str">
            <v>PL</v>
          </cell>
        </row>
        <row r="264">
          <cell r="A264" t="str">
            <v>SATAIR</v>
          </cell>
          <cell r="B264" t="str">
            <v>AERO</v>
          </cell>
          <cell r="C264" t="str">
            <v>EM</v>
          </cell>
        </row>
        <row r="265">
          <cell r="A265" t="str">
            <v>SCAIME</v>
          </cell>
          <cell r="B265" t="str">
            <v>DIVERS</v>
          </cell>
          <cell r="C265" t="str">
            <v>EM</v>
          </cell>
        </row>
        <row r="266">
          <cell r="A266" t="str">
            <v>SCHAEFLER</v>
          </cell>
          <cell r="B266" t="str">
            <v>DIVERS</v>
          </cell>
          <cell r="C266" t="str">
            <v>PL</v>
          </cell>
        </row>
        <row r="267">
          <cell r="A267" t="str">
            <v>SCHINDLER</v>
          </cell>
          <cell r="B267" t="str">
            <v>DIVERS</v>
          </cell>
          <cell r="C267" t="str">
            <v>EM</v>
          </cell>
        </row>
        <row r="268">
          <cell r="A268" t="str">
            <v>SCHNEIDER ELECTRIC MOTION</v>
          </cell>
          <cell r="B268" t="str">
            <v>DIVERS</v>
          </cell>
          <cell r="C268" t="str">
            <v>EM</v>
          </cell>
        </row>
        <row r="269">
          <cell r="A269" t="str">
            <v>SCT</v>
          </cell>
          <cell r="B269" t="str">
            <v>DIVERS</v>
          </cell>
          <cell r="C269" t="str">
            <v>PL</v>
          </cell>
        </row>
        <row r="270">
          <cell r="A270" t="str">
            <v>SECAUTO</v>
          </cell>
          <cell r="B270" t="str">
            <v>DIVERS</v>
          </cell>
          <cell r="C270" t="str">
            <v>EM</v>
          </cell>
        </row>
        <row r="271">
          <cell r="A271" t="str">
            <v>SEDIDRILL</v>
          </cell>
          <cell r="B271" t="str">
            <v>DIVERS</v>
          </cell>
          <cell r="C271" t="str">
            <v>PL</v>
          </cell>
        </row>
        <row r="272">
          <cell r="A272" t="str">
            <v>SEGULA TECHNOLOGIES</v>
          </cell>
          <cell r="B272" t="str">
            <v>AERO</v>
          </cell>
          <cell r="C272" t="str">
            <v>EM</v>
          </cell>
        </row>
        <row r="273">
          <cell r="A273" t="str">
            <v>SELMER</v>
          </cell>
          <cell r="B273" t="str">
            <v>DIVERS</v>
          </cell>
          <cell r="C273" t="str">
            <v>VB</v>
          </cell>
        </row>
        <row r="274">
          <cell r="A274" t="str">
            <v>SENER</v>
          </cell>
          <cell r="B274" t="str">
            <v>DIVERS</v>
          </cell>
          <cell r="C274" t="str">
            <v>EM</v>
          </cell>
        </row>
        <row r="275">
          <cell r="A275" t="str">
            <v>SENIOR CALORSTAT</v>
          </cell>
          <cell r="B275" t="str">
            <v>DIVERS</v>
          </cell>
          <cell r="C275" t="str">
            <v>PL</v>
          </cell>
        </row>
        <row r="276">
          <cell r="A276" t="str">
            <v>SENIOR FLEXONICS</v>
          </cell>
          <cell r="B276" t="str">
            <v>DIVERS</v>
          </cell>
          <cell r="C276" t="str">
            <v>EM</v>
          </cell>
        </row>
        <row r="277">
          <cell r="A277" t="str">
            <v>SENSITIVE OBJECT</v>
          </cell>
          <cell r="B277" t="str">
            <v>DIVERS</v>
          </cell>
          <cell r="C277"/>
        </row>
        <row r="278">
          <cell r="A278" t="str">
            <v>SERCEL</v>
          </cell>
          <cell r="B278" t="str">
            <v>DIVERS</v>
          </cell>
          <cell r="C278" t="str">
            <v>PL</v>
          </cell>
        </row>
        <row r="279">
          <cell r="A279" t="str">
            <v>SERMAT</v>
          </cell>
          <cell r="B279" t="str">
            <v>DEFENSE</v>
          </cell>
          <cell r="C279" t="str">
            <v>EM</v>
          </cell>
        </row>
        <row r="280">
          <cell r="A280" t="str">
            <v>SERMATI</v>
          </cell>
          <cell r="B280" t="str">
            <v>DIVERS</v>
          </cell>
          <cell r="C280"/>
        </row>
        <row r="281">
          <cell r="A281" t="str">
            <v>SEROMA</v>
          </cell>
          <cell r="B281" t="str">
            <v>DIVERS</v>
          </cell>
          <cell r="C281" t="str">
            <v>EM</v>
          </cell>
        </row>
        <row r="282">
          <cell r="A282" t="str">
            <v>SETREM</v>
          </cell>
          <cell r="B282" t="str">
            <v>DIVERS</v>
          </cell>
          <cell r="C282" t="str">
            <v>EM</v>
          </cell>
        </row>
        <row r="283">
          <cell r="A283" t="str">
            <v>SHUR-LOK</v>
          </cell>
          <cell r="B283" t="str">
            <v>DIVERS</v>
          </cell>
          <cell r="C283" t="str">
            <v>EM</v>
          </cell>
        </row>
        <row r="284">
          <cell r="A284" t="str">
            <v>SIAM</v>
          </cell>
          <cell r="B284" t="str">
            <v>DIVERS</v>
          </cell>
          <cell r="C284" t="str">
            <v>MM</v>
          </cell>
        </row>
        <row r="285">
          <cell r="A285" t="str">
            <v>SIB</v>
          </cell>
          <cell r="B285" t="str">
            <v>DIVERS</v>
          </cell>
          <cell r="C285" t="str">
            <v>EM</v>
          </cell>
        </row>
        <row r="286">
          <cell r="A286" t="str">
            <v>SICMA AERO SEAT</v>
          </cell>
          <cell r="B286" t="str">
            <v>AERO</v>
          </cell>
          <cell r="C286" t="str">
            <v>EM</v>
          </cell>
        </row>
        <row r="287">
          <cell r="A287" t="str">
            <v>SIDEL</v>
          </cell>
          <cell r="B287" t="str">
            <v>DIVERS</v>
          </cell>
          <cell r="C287" t="str">
            <v>EM</v>
          </cell>
        </row>
        <row r="288">
          <cell r="A288" t="str">
            <v>SIEMENS TS</v>
          </cell>
          <cell r="B288" t="str">
            <v>FERROVIAIRE</v>
          </cell>
          <cell r="C288" t="str">
            <v>PL</v>
          </cell>
        </row>
        <row r="289">
          <cell r="A289" t="str">
            <v>SIEMENS VAIS</v>
          </cell>
          <cell r="B289" t="str">
            <v>DIVERS</v>
          </cell>
          <cell r="C289" t="str">
            <v>PL</v>
          </cell>
        </row>
        <row r="290">
          <cell r="A290" t="str">
            <v>SIMAF</v>
          </cell>
          <cell r="B290" t="str">
            <v>DIVERS</v>
          </cell>
          <cell r="C290" t="str">
            <v>LC</v>
          </cell>
        </row>
        <row r="291">
          <cell r="A291" t="str">
            <v>SIMAIR</v>
          </cell>
          <cell r="B291" t="str">
            <v>AERO</v>
          </cell>
          <cell r="C291" t="str">
            <v>EM</v>
          </cell>
        </row>
        <row r="292">
          <cell r="A292" t="str">
            <v>SIPEM</v>
          </cell>
          <cell r="B292" t="str">
            <v>DIVERS</v>
          </cell>
          <cell r="C292" t="str">
            <v>PL</v>
          </cell>
        </row>
        <row r="293">
          <cell r="A293" t="str">
            <v>SKF AEROSPACE</v>
          </cell>
          <cell r="B293" t="str">
            <v>AERO</v>
          </cell>
          <cell r="C293" t="str">
            <v>EM</v>
          </cell>
        </row>
        <row r="294">
          <cell r="A294" t="str">
            <v>SLCA</v>
          </cell>
          <cell r="B294" t="str">
            <v>AERO</v>
          </cell>
          <cell r="C294" t="str">
            <v>LC</v>
          </cell>
        </row>
        <row r="295">
          <cell r="A295" t="str">
            <v>SLD</v>
          </cell>
          <cell r="B295" t="str">
            <v>DIVERS</v>
          </cell>
          <cell r="C295" t="str">
            <v>EM</v>
          </cell>
        </row>
        <row r="296">
          <cell r="A296" t="str">
            <v>SLTS</v>
          </cell>
          <cell r="B296" t="str">
            <v>DIVERS</v>
          </cell>
          <cell r="C296" t="str">
            <v>PL</v>
          </cell>
        </row>
        <row r="297">
          <cell r="A297" t="str">
            <v>SMA</v>
          </cell>
          <cell r="B297" t="str">
            <v>AERO</v>
          </cell>
          <cell r="C297" t="str">
            <v>EM</v>
          </cell>
        </row>
        <row r="298">
          <cell r="A298" t="str">
            <v>SMAC</v>
          </cell>
          <cell r="B298" t="str">
            <v>DIVERS</v>
          </cell>
          <cell r="C298" t="str">
            <v>LC</v>
          </cell>
        </row>
        <row r="299">
          <cell r="A299" t="str">
            <v>SMAD</v>
          </cell>
          <cell r="B299" t="str">
            <v>DIVERS</v>
          </cell>
          <cell r="C299" t="str">
            <v>EM</v>
          </cell>
        </row>
        <row r="300">
          <cell r="A300" t="str">
            <v>SMITHS HEIMANN</v>
          </cell>
          <cell r="B300" t="str">
            <v>DIVERS</v>
          </cell>
          <cell r="C300" t="str">
            <v>PL</v>
          </cell>
        </row>
        <row r="301">
          <cell r="A301" t="str">
            <v>SN CENTRAIR</v>
          </cell>
          <cell r="B301" t="str">
            <v>AERO</v>
          </cell>
          <cell r="C301" t="str">
            <v>EM</v>
          </cell>
        </row>
        <row r="302">
          <cell r="A302" t="str">
            <v>SNECMA EVRY</v>
          </cell>
          <cell r="B302" t="str">
            <v>AERO</v>
          </cell>
          <cell r="C302" t="str">
            <v>LC</v>
          </cell>
        </row>
        <row r="303">
          <cell r="A303" t="str">
            <v>SOCATA</v>
          </cell>
          <cell r="B303" t="str">
            <v>AERO</v>
          </cell>
          <cell r="C303" t="str">
            <v>EM</v>
          </cell>
        </row>
        <row r="304">
          <cell r="A304" t="str">
            <v>SOFRANCE</v>
          </cell>
          <cell r="B304" t="str">
            <v>DIVERS</v>
          </cell>
          <cell r="C304" t="str">
            <v>PL</v>
          </cell>
        </row>
        <row r="305">
          <cell r="A305" t="str">
            <v>SOLAR IMPULSE</v>
          </cell>
          <cell r="B305" t="str">
            <v>AERO</v>
          </cell>
          <cell r="C305" t="str">
            <v>EM</v>
          </cell>
        </row>
        <row r="306">
          <cell r="A306" t="str">
            <v>SOMINEX</v>
          </cell>
          <cell r="B306" t="str">
            <v>DIVERS</v>
          </cell>
          <cell r="C306" t="str">
            <v>EM</v>
          </cell>
        </row>
        <row r="307">
          <cell r="A307" t="str">
            <v>SONACA</v>
          </cell>
          <cell r="B307" t="str">
            <v>AERO</v>
          </cell>
          <cell r="C307" t="str">
            <v>EM</v>
          </cell>
        </row>
        <row r="308">
          <cell r="A308" t="str">
            <v>SONCINI</v>
          </cell>
          <cell r="B308" t="str">
            <v>DIVERS</v>
          </cell>
          <cell r="C308" t="str">
            <v>EM</v>
          </cell>
        </row>
        <row r="309">
          <cell r="A309" t="str">
            <v>SOPREMECA</v>
          </cell>
          <cell r="B309" t="str">
            <v>DIVERS</v>
          </cell>
          <cell r="C309" t="str">
            <v>EM</v>
          </cell>
        </row>
        <row r="310">
          <cell r="A310" t="str">
            <v>SOURIAU</v>
          </cell>
          <cell r="B310" t="str">
            <v>AERO</v>
          </cell>
          <cell r="C310" t="str">
            <v>EM</v>
          </cell>
        </row>
        <row r="311">
          <cell r="A311" t="str">
            <v>SPMD</v>
          </cell>
          <cell r="B311" t="str">
            <v>DIVERS</v>
          </cell>
          <cell r="C311" t="str">
            <v>EM</v>
          </cell>
        </row>
        <row r="312">
          <cell r="A312" t="str">
            <v>STELIA</v>
          </cell>
          <cell r="B312" t="str">
            <v>AERO</v>
          </cell>
          <cell r="C312" t="str">
            <v>EM</v>
          </cell>
        </row>
        <row r="313">
          <cell r="A313" t="str">
            <v>STERIS SURGICAL</v>
          </cell>
          <cell r="B313" t="str">
            <v>MEDICAL</v>
          </cell>
          <cell r="C313" t="str">
            <v>EM</v>
          </cell>
        </row>
        <row r="314">
          <cell r="A314" t="str">
            <v>SYNERTRADE</v>
          </cell>
          <cell r="B314" t="str">
            <v>DIVERS</v>
          </cell>
          <cell r="C314" t="str">
            <v>LC</v>
          </cell>
        </row>
        <row r="315">
          <cell r="A315" t="str">
            <v>SYSNAV</v>
          </cell>
          <cell r="B315" t="str">
            <v>DIVERS</v>
          </cell>
          <cell r="C315" t="str">
            <v>EM</v>
          </cell>
        </row>
        <row r="316">
          <cell r="A316" t="str">
            <v>TE CONNECTIVITY</v>
          </cell>
          <cell r="B316" t="str">
            <v>DIVERS</v>
          </cell>
          <cell r="C316" t="str">
            <v>VB</v>
          </cell>
        </row>
        <row r="317">
          <cell r="A317" t="str">
            <v>TECALEMIT</v>
          </cell>
          <cell r="B317" t="str">
            <v>AERO</v>
          </cell>
          <cell r="C317" t="str">
            <v>VB</v>
          </cell>
        </row>
        <row r="318">
          <cell r="A318" t="str">
            <v>TECHNOFAN</v>
          </cell>
          <cell r="B318" t="str">
            <v>AERO</v>
          </cell>
          <cell r="C318" t="str">
            <v>PB</v>
          </cell>
        </row>
        <row r="319">
          <cell r="A319" t="str">
            <v>TECHNOFAN INC</v>
          </cell>
          <cell r="B319" t="str">
            <v>AERO</v>
          </cell>
          <cell r="C319" t="str">
            <v>LC</v>
          </cell>
        </row>
        <row r="320">
          <cell r="A320" t="str">
            <v>TECMI</v>
          </cell>
          <cell r="B320" t="str">
            <v>DIVERS</v>
          </cell>
          <cell r="C320" t="str">
            <v>EM</v>
          </cell>
        </row>
        <row r="321">
          <cell r="A321" t="str">
            <v>TEC-SYSTEM</v>
          </cell>
          <cell r="B321" t="str">
            <v>DIVERS</v>
          </cell>
          <cell r="C321" t="str">
            <v>PL</v>
          </cell>
        </row>
        <row r="322">
          <cell r="A322" t="str">
            <v>TEXYS</v>
          </cell>
          <cell r="B322" t="str">
            <v>DIVERS</v>
          </cell>
          <cell r="C322" t="str">
            <v>EM</v>
          </cell>
        </row>
        <row r="323">
          <cell r="A323" t="str">
            <v>TFCM</v>
          </cell>
          <cell r="B323" t="str">
            <v>DIVERS</v>
          </cell>
          <cell r="C323" t="str">
            <v>EM</v>
          </cell>
        </row>
        <row r="324">
          <cell r="A324" t="str">
            <v>THALES</v>
          </cell>
          <cell r="B324" t="str">
            <v>AERO</v>
          </cell>
          <cell r="C324" t="str">
            <v>EM</v>
          </cell>
        </row>
        <row r="325">
          <cell r="A325" t="str">
            <v>THALES OPTRONIQUE</v>
          </cell>
          <cell r="B325" t="str">
            <v>AERO</v>
          </cell>
          <cell r="C325" t="str">
            <v>EM</v>
          </cell>
        </row>
        <row r="326">
          <cell r="A326" t="str">
            <v>THERMO EST</v>
          </cell>
          <cell r="B326" t="str">
            <v>DIVERS</v>
          </cell>
          <cell r="C326" t="str">
            <v>PL</v>
          </cell>
        </row>
        <row r="327">
          <cell r="A327" t="str">
            <v>THIBAUT</v>
          </cell>
          <cell r="B327" t="str">
            <v>DIVERS</v>
          </cell>
          <cell r="C327" t="str">
            <v>EM</v>
          </cell>
        </row>
        <row r="328">
          <cell r="A328" t="str">
            <v>THOMAS BLEICHER</v>
          </cell>
          <cell r="B328" t="str">
            <v>DIVERS</v>
          </cell>
          <cell r="C328" t="str">
            <v>EM</v>
          </cell>
        </row>
        <row r="329">
          <cell r="A329" t="str">
            <v>TME</v>
          </cell>
          <cell r="B329" t="str">
            <v>AERO</v>
          </cell>
          <cell r="C329" t="str">
            <v>VB</v>
          </cell>
        </row>
        <row r="330">
          <cell r="A330" t="str">
            <v>TRANSFLEX</v>
          </cell>
          <cell r="B330" t="str">
            <v>DIVERS</v>
          </cell>
          <cell r="C330" t="str">
            <v>PL</v>
          </cell>
        </row>
        <row r="331">
          <cell r="A331" t="str">
            <v>TRONICO</v>
          </cell>
          <cell r="B331" t="str">
            <v>AERO</v>
          </cell>
          <cell r="C331" t="str">
            <v>EM</v>
          </cell>
        </row>
        <row r="332">
          <cell r="A332" t="str">
            <v>TURBOMECA</v>
          </cell>
          <cell r="B332" t="str">
            <v>AERO</v>
          </cell>
          <cell r="C332" t="str">
            <v>EM</v>
          </cell>
        </row>
        <row r="333">
          <cell r="A333" t="str">
            <v>TW Metals</v>
          </cell>
          <cell r="B333" t="str">
            <v>DIVERS</v>
          </cell>
          <cell r="C333" t="str">
            <v>EM</v>
          </cell>
        </row>
        <row r="334">
          <cell r="A334" t="str">
            <v>ULTRATECH</v>
          </cell>
          <cell r="B334" t="str">
            <v>DIVERS</v>
          </cell>
          <cell r="C334" t="str">
            <v>PL</v>
          </cell>
        </row>
        <row r="335">
          <cell r="A335" t="str">
            <v>UTAS</v>
          </cell>
          <cell r="B335" t="str">
            <v>AERO</v>
          </cell>
          <cell r="C335" t="str">
            <v>VB</v>
          </cell>
        </row>
        <row r="336">
          <cell r="A336" t="str">
            <v>UTC</v>
          </cell>
          <cell r="B336" t="str">
            <v>AERO</v>
          </cell>
          <cell r="C336" t="str">
            <v>VB</v>
          </cell>
        </row>
        <row r="337">
          <cell r="A337" t="str">
            <v>VAI SIEMENS</v>
          </cell>
          <cell r="B337" t="str">
            <v>DIVERS</v>
          </cell>
          <cell r="C337" t="str">
            <v>PL</v>
          </cell>
        </row>
        <row r="338">
          <cell r="A338" t="str">
            <v>VALEO</v>
          </cell>
          <cell r="B338" t="str">
            <v>DIVERS</v>
          </cell>
          <cell r="C338" t="str">
            <v>PL</v>
          </cell>
        </row>
        <row r="339">
          <cell r="A339" t="str">
            <v>VALTRONIC</v>
          </cell>
          <cell r="B339" t="str">
            <v>DIVERS</v>
          </cell>
          <cell r="C339" t="str">
            <v>EM</v>
          </cell>
        </row>
        <row r="340">
          <cell r="A340" t="str">
            <v>VAPERAIL</v>
          </cell>
          <cell r="B340" t="str">
            <v>DIVERS</v>
          </cell>
          <cell r="C340" t="str">
            <v>VB</v>
          </cell>
        </row>
        <row r="341">
          <cell r="A341" t="str">
            <v>VERBOOM</v>
          </cell>
          <cell r="B341" t="str">
            <v>NRJ</v>
          </cell>
          <cell r="C341" t="str">
            <v>EM</v>
          </cell>
        </row>
        <row r="342">
          <cell r="A342" t="str">
            <v>VINCI TECHNOLOGIES</v>
          </cell>
          <cell r="B342" t="str">
            <v>DIVERS</v>
          </cell>
          <cell r="C342" t="str">
            <v>VB</v>
          </cell>
        </row>
        <row r="343">
          <cell r="A343" t="str">
            <v>VITRY</v>
          </cell>
          <cell r="B343" t="str">
            <v>DIVERS</v>
          </cell>
          <cell r="C343" t="str">
            <v>EM</v>
          </cell>
        </row>
        <row r="344">
          <cell r="A344" t="str">
            <v>VYGON GROUP</v>
          </cell>
          <cell r="B344" t="str">
            <v>MEDICAL</v>
          </cell>
          <cell r="C344" t="str">
            <v>EM</v>
          </cell>
        </row>
        <row r="345">
          <cell r="A345" t="str">
            <v>XOR.MOTORS</v>
          </cell>
          <cell r="B345" t="str">
            <v>DIVERS</v>
          </cell>
          <cell r="C345" t="str">
            <v>VB</v>
          </cell>
        </row>
      </sheetData>
      <sheetData sheetId="4">
        <row r="2">
          <cell r="A2"/>
        </row>
      </sheetData>
      <sheetData sheetId="5">
        <row r="2">
          <cell r="A2">
            <v>43084.666319444441</v>
          </cell>
        </row>
      </sheetData>
      <sheetData sheetId="6"/>
      <sheetData sheetId="7">
        <row r="3">
          <cell r="A3" t="str">
            <v>Nombre de N°</v>
          </cell>
        </row>
      </sheetData>
      <sheetData sheetId="8" refreshError="1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mandeClient"/>
      <sheetName val="Réalisé"/>
      <sheetName val="Capacité"/>
      <sheetName val="PlanDeProd"/>
      <sheetName val="BASE TU"/>
      <sheetName val="TCD BASE TU"/>
      <sheetName val="TempsDeBase"/>
      <sheetName val="CMZ"/>
      <sheetName val="ASTHRAL"/>
      <sheetName val="DOSAN"/>
      <sheetName val="HM630"/>
      <sheetName val="MICRON"/>
      <sheetName val="MONTAGE"/>
      <sheetName val="NH4000 G"/>
      <sheetName val="NH5000 F"/>
      <sheetName val="NH5000 K"/>
      <sheetName val="PCH A"/>
      <sheetName val="PCH B"/>
      <sheetName val="PCH C"/>
      <sheetName val="PCH D"/>
      <sheetName val="PCH E"/>
      <sheetName val="RECTIF"/>
      <sheetName val="SH-500"/>
      <sheetName val="MIYANO"/>
      <sheetName val="BASE APPRO"/>
      <sheetName val="DEBUG"/>
      <sheetName val=" BASE"/>
      <sheetName val="SORGE"/>
      <sheetName val="ASS"/>
    </sheetNames>
    <sheetDataSet>
      <sheetData sheetId="0"/>
      <sheetData sheetId="1">
        <row r="6">
          <cell r="B6" t="str">
            <v>PROGRAMME PDP</v>
          </cell>
        </row>
        <row r="7">
          <cell r="B7" t="str">
            <v>68_441 - RATIER FIGEAC - FE240-210-P LEVIER EQUIPE</v>
          </cell>
        </row>
        <row r="8">
          <cell r="B8" t="str">
            <v>264_262 - RATIER FIGEAC - D7611003500000 BIELLETTE EQUIPEE</v>
          </cell>
        </row>
        <row r="9">
          <cell r="B9" t="str">
            <v>294_290 - RATIER FIGEAC - FE282010 CARTER EXT EQUIPE</v>
          </cell>
        </row>
        <row r="10">
          <cell r="B10" t="str">
            <v>300 - RATIER FIGEAC - FE392035200 ENTRETOISE DE BLOCAGE PA</v>
          </cell>
        </row>
        <row r="11">
          <cell r="B11" t="str">
            <v>305 - RATIER FIGEAC - FE392027200 ENTRETOISE DE BROCHAGE</v>
          </cell>
        </row>
        <row r="12">
          <cell r="B12" t="str">
            <v>317_316 - RATIER FIGEAC - D2701029800100 SUPPORT EQUIPE</v>
          </cell>
        </row>
        <row r="13">
          <cell r="B13" t="str">
            <v>429_428 - RATIER FIGEAC - D2701029800000 SUPPORT EQUIPE</v>
          </cell>
        </row>
        <row r="14">
          <cell r="B14" t="str">
            <v>430_427 - RATIER FIGEAC - D2741003500000 PALIER EQUIPE</v>
          </cell>
        </row>
        <row r="15">
          <cell r="B15" t="str">
            <v>493_469 - RATIER FIGEAC - FE416210000 LEVIER EQUIPE</v>
          </cell>
        </row>
        <row r="16">
          <cell r="B16" t="str">
            <v>276 - RATIER FIGEAC - FE392037202 GUIGNOL SOLENOIDE</v>
          </cell>
        </row>
        <row r="17">
          <cell r="B17" t="str">
            <v>292 - RATIER FIGEAC - FE284070200 CARTER INFERIEUR</v>
          </cell>
        </row>
        <row r="18">
          <cell r="B18" t="str">
            <v>302 - RATIER FIGEAC - D7611010920000 LEVIER NU</v>
          </cell>
        </row>
        <row r="19">
          <cell r="B19" t="str">
            <v>313 - RATIER FIGEAC - D3231009820000 MANILLE</v>
          </cell>
        </row>
        <row r="20">
          <cell r="B20" t="str">
            <v>314 - RATIER FIGEAC - FE383527200 SUPPORT SOLENOIDE</v>
          </cell>
        </row>
        <row r="21">
          <cell r="B21" t="str">
            <v>325 - RATIER FIGEAC - FE284071200 CARTER INFERIEUR</v>
          </cell>
        </row>
        <row r="22">
          <cell r="B22" t="str">
            <v>332 - RATIER FIGEAC - D7611010920100 LEVIER NU</v>
          </cell>
        </row>
        <row r="23">
          <cell r="B23" t="str">
            <v>408 - RATIER FIGEAC - D7611010920001 LEVIER NU SANS PROTECTION</v>
          </cell>
        </row>
        <row r="24">
          <cell r="B24" t="str">
            <v>409 - RATIER FIGEAC - D7611010920101 LEVIER NU SANS PROTECTION</v>
          </cell>
        </row>
        <row r="25">
          <cell r="B25" t="str">
            <v>520_311 - RATIER FIGEAC - FE281-110-001 POIGNEE GAUCHE EQ</v>
          </cell>
        </row>
        <row r="26">
          <cell r="B26" t="str">
            <v>521_310 - RATIER FIGEAC - FE281-110-002 POIGNEE DROITE EQ</v>
          </cell>
        </row>
        <row r="27">
          <cell r="B27" t="str">
            <v>816 - RATIER FIGEAC - FE392081202 PLATINE INFERIEURE</v>
          </cell>
        </row>
        <row r="28">
          <cell r="B28" t="str">
            <v>817 - RATIER FIGEAC - FE392081203 PLATINE INFERIEURE</v>
          </cell>
        </row>
        <row r="29">
          <cell r="B29" t="str">
            <v>820 - RATIER FIGEAC - FE392110200 BERCEAU</v>
          </cell>
        </row>
        <row r="30">
          <cell r="B30" t="str">
            <v>821 - RATIER FIGEAC - FE392110201 BERCEAU</v>
          </cell>
        </row>
        <row r="31">
          <cell r="B31" t="str">
            <v>822 - RATIER FIGEAC - FE392111200 BERCEAU</v>
          </cell>
        </row>
        <row r="32">
          <cell r="B32" t="str">
            <v>823 - RATIER FIGEAC - FE392111201 BERCEAU</v>
          </cell>
        </row>
        <row r="33">
          <cell r="B33" t="str">
            <v>824 - RATIER FIGEAC - FE392157200 SUPPORT POIGNEE</v>
          </cell>
        </row>
        <row r="34">
          <cell r="B34" t="str">
            <v>825 - RATIER FIGEAC - FE392157201 SUPPORT POIGNEE</v>
          </cell>
        </row>
        <row r="35">
          <cell r="B35" t="str">
            <v>227 - RATIER FIGEAC - FE317138200 CHAPEAU</v>
          </cell>
        </row>
        <row r="36">
          <cell r="B36" t="str">
            <v>228 - RATIER FIGEAC - FE317138201 CHAPEAU</v>
          </cell>
        </row>
        <row r="37">
          <cell r="B37" t="str">
            <v>268 - RATIER FIGEAC - FE411019202 GOULOTTE</v>
          </cell>
        </row>
        <row r="38">
          <cell r="B38" t="str">
            <v>284 - RATIER FIGEAC - D2701003920000 FLASQUE INF GAUCHE</v>
          </cell>
        </row>
        <row r="39">
          <cell r="B39" t="str">
            <v>286 - RATIER FIGEAC - D2721008720200 FLASQUE</v>
          </cell>
        </row>
        <row r="40">
          <cell r="B40" t="str">
            <v>288 - RATIER FIGEAC - D2701003720000 FLASQUE INF DROIT</v>
          </cell>
        </row>
        <row r="41">
          <cell r="B41" t="str">
            <v>328 - RATIER FIGEAC - D2721008720301 FLASQUE</v>
          </cell>
        </row>
        <row r="42">
          <cell r="B42" t="str">
            <v>382 - RATIER FIGEAC - D2701029220000 FLASQUE SUP GAUCHE</v>
          </cell>
        </row>
        <row r="43">
          <cell r="B43" t="str">
            <v>398 - RATIER FIGEAC - D2701029420000 FLASQUE SUP DROIT</v>
          </cell>
        </row>
        <row r="44">
          <cell r="B44" t="str">
            <v>557 - RATIER FIGEAC - FE411020201 PLATINE SUPERIEURE</v>
          </cell>
        </row>
        <row r="45">
          <cell r="B45" t="str">
            <v>568 - RATIER FIGEAC - FE411020200 PLATINE SUPERIEURE</v>
          </cell>
        </row>
        <row r="46">
          <cell r="B46" t="str">
            <v>607 - RATIER FIGEAC - D3231009620201 FLASQUE INFERIEUR</v>
          </cell>
        </row>
        <row r="47">
          <cell r="B47" t="str">
            <v>611 - RATIER FIGEAC - D3231009520201 FLASQUE SUPERIEUR</v>
          </cell>
        </row>
      </sheetData>
      <sheetData sheetId="2"/>
      <sheetData sheetId="3"/>
      <sheetData sheetId="4"/>
      <sheetData sheetId="5"/>
      <sheetData sheetId="6"/>
      <sheetData sheetId="7">
        <row r="6">
          <cell r="C6" t="str">
            <v>ASTHRAL</v>
          </cell>
          <cell r="D6" t="str">
            <v>CMZ</v>
          </cell>
          <cell r="E6" t="str">
            <v>DOSAN</v>
          </cell>
          <cell r="F6" t="str">
            <v>HM630</v>
          </cell>
          <cell r="G6" t="str">
            <v>MICRON</v>
          </cell>
          <cell r="H6" t="str">
            <v>MIYANO</v>
          </cell>
          <cell r="I6" t="str">
            <v>MONTAGE</v>
          </cell>
          <cell r="J6" t="str">
            <v>NH4000 G</v>
          </cell>
          <cell r="K6" t="str">
            <v>NH5000 F</v>
          </cell>
          <cell r="L6" t="str">
            <v>NH5000 K</v>
          </cell>
          <cell r="M6" t="str">
            <v>PCH A</v>
          </cell>
          <cell r="N6" t="str">
            <v>PCH B</v>
          </cell>
          <cell r="O6" t="str">
            <v>PCH C</v>
          </cell>
          <cell r="P6" t="str">
            <v>PCH D</v>
          </cell>
          <cell r="Q6" t="str">
            <v>PCH E</v>
          </cell>
          <cell r="R6" t="str">
            <v>RECTIF</v>
          </cell>
          <cell r="S6" t="str">
            <v>SH-500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2">
          <cell r="G2" t="str">
            <v>AUTO</v>
          </cell>
        </row>
        <row r="3">
          <cell r="B3">
            <v>0</v>
          </cell>
          <cell r="G3" t="str">
            <v>MANUEL</v>
          </cell>
        </row>
        <row r="5">
          <cell r="B5">
            <v>7</v>
          </cell>
        </row>
        <row r="6">
          <cell r="B6">
            <v>8</v>
          </cell>
        </row>
      </sheetData>
      <sheetData sheetId="28"/>
      <sheetData sheetId="2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mandeClient"/>
      <sheetName val="Réalisé"/>
      <sheetName val="Capacité"/>
      <sheetName val="PlanDeProd"/>
      <sheetName val="BASE TU"/>
      <sheetName val="TCD BASE TU"/>
      <sheetName val="TempsDeBase"/>
      <sheetName val="CMZ"/>
      <sheetName val="ASTHRAL"/>
      <sheetName val="DOSAN"/>
      <sheetName val="HM630"/>
      <sheetName val="MICRON"/>
      <sheetName val="MONTAGE"/>
      <sheetName val="NH4000 G"/>
      <sheetName val="NH5000 F"/>
      <sheetName val="NH5000 K"/>
      <sheetName val="PCH A"/>
      <sheetName val="PCH B"/>
      <sheetName val="PCH C"/>
      <sheetName val="PCH D"/>
      <sheetName val="PCH E"/>
      <sheetName val="RECTIF"/>
      <sheetName val="SH-500"/>
      <sheetName val="MIYANO"/>
      <sheetName val="BASE APPRO"/>
      <sheetName val="DEBUG"/>
      <sheetName val=" BASE"/>
      <sheetName val="SORGE"/>
      <sheetName val="AS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5">
          <cell r="B5">
            <v>7</v>
          </cell>
        </row>
      </sheetData>
      <sheetData sheetId="28"/>
      <sheetData sheetId="2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5-2021"/>
      <sheetName val="04-2021"/>
      <sheetName val="03-2021 bis"/>
      <sheetName val="03-2021"/>
      <sheetName val="02-2021"/>
      <sheetName val="01-2021"/>
      <sheetName val="PDP TYPE"/>
    </sheetNames>
    <sheetDataSet>
      <sheetData sheetId="0"/>
      <sheetData sheetId="1"/>
      <sheetData sheetId="2"/>
      <sheetData sheetId="3"/>
      <sheetData sheetId="4"/>
      <sheetData sheetId="5">
        <row r="6">
          <cell r="P6">
            <v>0.33333333333333331</v>
          </cell>
          <cell r="Q6">
            <v>0.5</v>
          </cell>
        </row>
        <row r="7">
          <cell r="P7">
            <v>0.53125</v>
          </cell>
          <cell r="R7">
            <v>0.37500000000000006</v>
          </cell>
        </row>
      </sheetData>
      <sheetData sheetId="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mandeClient"/>
      <sheetName val="Réalisé"/>
      <sheetName val="Capacité"/>
      <sheetName val="PlanDeProd"/>
      <sheetName val="BASE TU"/>
      <sheetName val="TCD BASE TU"/>
      <sheetName val="TempsDeBase"/>
      <sheetName val="CMZ"/>
      <sheetName val="ASTHRAL"/>
      <sheetName val="DOSAN"/>
      <sheetName val="HM630"/>
      <sheetName val="MICRON"/>
      <sheetName val="MONTAGE"/>
      <sheetName val="NH4000 G"/>
      <sheetName val="NH5000 F"/>
      <sheetName val="NH5000 K"/>
      <sheetName val="PCH A"/>
      <sheetName val="PCH B"/>
      <sheetName val="PCH C"/>
      <sheetName val="PCH D"/>
      <sheetName val="PCH E"/>
      <sheetName val="RECTIF"/>
      <sheetName val="SH-500"/>
      <sheetName val="MIYANO"/>
      <sheetName val="BASE APPRO"/>
      <sheetName val="DEBUG"/>
      <sheetName val=" BASE"/>
      <sheetName val="SORGE"/>
      <sheetName val="ASS"/>
    </sheetNames>
    <sheetDataSet>
      <sheetData sheetId="0"/>
      <sheetData sheetId="1">
        <row r="7">
          <cell r="B7" t="str">
            <v>68_441 - RATIER FIGEAC - FE240-210-P LEVIER EQUIPE</v>
          </cell>
        </row>
        <row r="8">
          <cell r="B8" t="str">
            <v>264_262 - RATIER FIGEAC - D7611003500000 BIELLETTE EQUIPEE</v>
          </cell>
        </row>
        <row r="9">
          <cell r="B9" t="str">
            <v>294_290 - RATIER FIGEAC - FE282010 CARTER EXT EQUIPE</v>
          </cell>
        </row>
        <row r="10">
          <cell r="B10" t="str">
            <v>300 - RATIER FIGEAC - FE392035200 ENTRETOISE DE BLOCAGE PA</v>
          </cell>
        </row>
        <row r="11">
          <cell r="B11" t="str">
            <v>305 - RATIER FIGEAC - FE392027200 ENTRETOISE DE BROCHAGE</v>
          </cell>
        </row>
        <row r="12">
          <cell r="B12" t="str">
            <v>317_316 - RATIER FIGEAC - D2701029800100 SUPPORT EQUIPE</v>
          </cell>
        </row>
        <row r="13">
          <cell r="B13" t="str">
            <v>429_428 - RATIER FIGEAC - D2701029800000 SUPPORT EQUIPE</v>
          </cell>
        </row>
        <row r="14">
          <cell r="B14" t="str">
            <v>430_427 - RATIER FIGEAC - D2741003500000 PALIER EQUIPE</v>
          </cell>
        </row>
        <row r="15">
          <cell r="B15" t="str">
            <v>493_469 - RATIER FIGEAC - FE416210000 LEVIER EQUIPE</v>
          </cell>
        </row>
        <row r="16">
          <cell r="B16" t="str">
            <v>276 - RATIER FIGEAC - FE392037202 GUIGNOL SOLENOIDE</v>
          </cell>
        </row>
        <row r="17">
          <cell r="B17" t="str">
            <v>292 - RATIER FIGEAC - FE284070200 CARTER INFERIEUR</v>
          </cell>
        </row>
        <row r="18">
          <cell r="B18" t="str">
            <v>302 - RATIER FIGEAC - D7611010920000 LEVIER NU</v>
          </cell>
        </row>
        <row r="19">
          <cell r="B19" t="str">
            <v>313 - RATIER FIGEAC - D3231009820000 MANILLE</v>
          </cell>
        </row>
        <row r="20">
          <cell r="B20" t="str">
            <v>314 - RATIER FIGEAC - FE383527200 SUPPORT SOLENOIDE</v>
          </cell>
        </row>
        <row r="21">
          <cell r="B21" t="str">
            <v>325 - RATIER FIGEAC - FE284071200 CARTER INFERIEUR</v>
          </cell>
        </row>
        <row r="22">
          <cell r="B22" t="str">
            <v>332 - RATIER FIGEAC - D7611010920100 LEVIER NU</v>
          </cell>
        </row>
        <row r="23">
          <cell r="B23" t="str">
            <v>408 - RATIER FIGEAC - D7611010920001 LEVIER NU SANS PROTECTION</v>
          </cell>
        </row>
        <row r="24">
          <cell r="B24" t="str">
            <v>409 - RATIER FIGEAC - D7611010920101 LEVIER NU SANS PROTECTION</v>
          </cell>
        </row>
        <row r="25">
          <cell r="B25" t="str">
            <v>520_311 - RATIER FIGEAC - FE281-110-001 POIGNEE GAUCHE EQ</v>
          </cell>
        </row>
        <row r="26">
          <cell r="B26" t="str">
            <v>521_310 - RATIER FIGEAC - FE281-110-002 POIGNEE DROITE EQ</v>
          </cell>
        </row>
        <row r="27">
          <cell r="B27" t="str">
            <v>816 - RATIER FIGEAC - FE392081202 PLATINE INFERIEURE</v>
          </cell>
        </row>
        <row r="28">
          <cell r="B28" t="str">
            <v>817 - RATIER FIGEAC - FE392081203 PLATINE INFERIEURE</v>
          </cell>
        </row>
        <row r="29">
          <cell r="B29" t="str">
            <v>820 - RATIER FIGEAC - FE392110200 BERCEAU</v>
          </cell>
        </row>
        <row r="30">
          <cell r="B30" t="str">
            <v>821 - RATIER FIGEAC - FE392110201 BERCEAU</v>
          </cell>
        </row>
        <row r="31">
          <cell r="B31" t="str">
            <v>822 - RATIER FIGEAC - FE392111200 BERCEAU</v>
          </cell>
        </row>
        <row r="32">
          <cell r="B32" t="str">
            <v>823 - RATIER FIGEAC - FE392111201 BERCEAU</v>
          </cell>
        </row>
        <row r="33">
          <cell r="B33" t="str">
            <v>824 - RATIER FIGEAC - FE392157200 SUPPORT POIGNEE</v>
          </cell>
        </row>
        <row r="34">
          <cell r="B34" t="str">
            <v>825 - RATIER FIGEAC - FE392157201 SUPPORT POIGNEE</v>
          </cell>
        </row>
        <row r="35">
          <cell r="B35" t="str">
            <v>227 - RATIER FIGEAC - FE317138200 CHAPEAU</v>
          </cell>
        </row>
        <row r="36">
          <cell r="B36" t="str">
            <v>228 - RATIER FIGEAC - FE317138201 CHAPEAU</v>
          </cell>
        </row>
        <row r="37">
          <cell r="B37" t="str">
            <v>268 - RATIER FIGEAC - FE411019202 GOULOTTE</v>
          </cell>
        </row>
        <row r="38">
          <cell r="B38" t="str">
            <v>284 - RATIER FIGEAC - D2701003920000 FLASQUE INF GAUCHE</v>
          </cell>
        </row>
        <row r="39">
          <cell r="B39" t="str">
            <v>286 - RATIER FIGEAC - D2721008720200 FLASQUE</v>
          </cell>
        </row>
        <row r="40">
          <cell r="B40" t="str">
            <v>288 - RATIER FIGEAC - D2701003720000 FLASQUE INF DROIT</v>
          </cell>
        </row>
        <row r="41">
          <cell r="B41" t="str">
            <v>328 - RATIER FIGEAC - D2721008720301 FLASQUE</v>
          </cell>
        </row>
        <row r="42">
          <cell r="B42" t="str">
            <v>382 - RATIER FIGEAC - D2701029220000 FLASQUE SUP GAUCHE</v>
          </cell>
        </row>
        <row r="43">
          <cell r="B43" t="str">
            <v>398 - RATIER FIGEAC - D2701029420000 FLASQUE SUP DROIT</v>
          </cell>
        </row>
        <row r="44">
          <cell r="B44" t="str">
            <v>557 - RATIER FIGEAC - FE411020201 PLATINE SUPERIEURE</v>
          </cell>
        </row>
        <row r="45">
          <cell r="B45" t="str">
            <v>568 - RATIER FIGEAC - FE411020200 PLATINE SUPERIEURE</v>
          </cell>
        </row>
        <row r="46">
          <cell r="B46" t="str">
            <v>607 - RATIER FIGEAC - D3231009620201 FLASQUE INFERIEUR</v>
          </cell>
        </row>
        <row r="47">
          <cell r="B47" t="str">
            <v>611 - RATIER FIGEAC - D3231009520201 FLASQUE SUPERIEUR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mandeClient"/>
      <sheetName val="Réalisé"/>
      <sheetName val="Capacité"/>
      <sheetName val="PlanDeProd"/>
      <sheetName val="BASE TU"/>
      <sheetName val="TCD BASE TU"/>
      <sheetName val="TempsDeBase"/>
      <sheetName val="CMZ"/>
      <sheetName val="ASTHRAL"/>
      <sheetName val="DOSAN"/>
      <sheetName val="HM630"/>
      <sheetName val="MICRON"/>
      <sheetName val="MONTAGE"/>
      <sheetName val="NH4000 G"/>
      <sheetName val="NH5000 F"/>
      <sheetName val="NH5000 K"/>
      <sheetName val="PCH A"/>
      <sheetName val="PCH B"/>
      <sheetName val="PCH C"/>
      <sheetName val="PCH D"/>
      <sheetName val="PCH E"/>
      <sheetName val="RECTIF"/>
      <sheetName val="SH-500"/>
      <sheetName val="MIYANO"/>
      <sheetName val="BASE APPRO"/>
      <sheetName val="DEBUG"/>
      <sheetName val=" BASE"/>
      <sheetName val="SORGE"/>
      <sheetName val="ASS"/>
    </sheetNames>
    <sheetDataSet>
      <sheetData sheetId="0"/>
      <sheetData sheetId="1">
        <row r="7">
          <cell r="B7" t="str">
            <v>68_441 - RATIER FIGEAC - FE240-210-P LEVIER EQUIPE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2">
          <cell r="G2" t="str">
            <v>AUTO</v>
          </cell>
        </row>
        <row r="3">
          <cell r="G3" t="str">
            <v>MANUEL</v>
          </cell>
        </row>
      </sheetData>
      <sheetData sheetId="28"/>
      <sheetData sheetId="29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-2021"/>
      <sheetName val="03-2021"/>
      <sheetName val="01-2021"/>
      <sheetName val="02-2021 1"/>
      <sheetName val="PDP TYPE"/>
      <sheetName val="PDP NH5000 F M2 2021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E50ED1-88F1-4142-A66C-6AAF094E1148}" name="Tableau136356789101112325678" displayName="Tableau136356789101112325678" ref="A11:Q15" totalsRowShown="0" headerRowDxfId="19" dataDxfId="18" tableBorderDxfId="17">
  <autoFilter ref="A11:Q15" xr:uid="{00000000-0009-0000-0100-000005000000}"/>
  <tableColumns count="17">
    <tableColumn id="1" xr3:uid="{1023582C-F2CF-4A76-8260-E615C40CC757}" name="ORDRE" dataDxfId="16"/>
    <tableColumn id="2" xr3:uid="{D7937965-E9F9-4DFA-B6B5-DBB8A398C8B8}" name="Colonne1" dataDxfId="15"/>
    <tableColumn id="3" xr3:uid="{126E20F9-515F-4C6B-9A43-F218AC2A5CBB}" name="Colonne2" dataDxfId="14"/>
    <tableColumn id="4" xr3:uid="{1F2B4502-A72C-48AF-B8C8-7A2B0E9B85FC}" name="Colonne3" dataDxfId="13"/>
    <tableColumn id="5" xr3:uid="{C0AC9810-66A2-49F7-B3D2-54ADAB42232E}" name="Colonne4" dataDxfId="12"/>
    <tableColumn id="6" xr3:uid="{34E98034-1BC7-47DE-A677-63B6775C470C}" name="Qté" dataDxfId="11"/>
    <tableColumn id="7" xr3:uid="{5B580A69-C3DC-47D9-992E-6F1E946017BF}" name="Article" dataDxfId="10"/>
    <tableColumn id="8" xr3:uid="{90A44F9E-9BE7-4A45-AF1A-559A9BB7A60E}" name="TP" dataDxfId="9"/>
    <tableColumn id="9" xr3:uid="{B38C7C3E-58DE-4202-94E2-54A7D5ECE95C}" name="TU" dataDxfId="8"/>
    <tableColumn id="10" xr3:uid="{07B17E8D-A26B-4CC4-A1CD-52FE061FB6B8}" name="TT" dataDxfId="7">
      <calculatedColumnFormula>+I12*F12+H12</calculatedColumnFormula>
    </tableColumn>
    <tableColumn id="22" xr3:uid="{3E7AAE2B-EA72-41C6-91AD-F258AF1C9369}" name="TOTAL" dataDxfId="6">
      <calculatedColumnFormula>J12/24</calculatedColumnFormula>
    </tableColumn>
    <tableColumn id="11" xr3:uid="{0A5505BB-5C31-444D-B2C7-5A727BC31F13}" name="Colonne5" dataDxfId="5"/>
    <tableColumn id="12" xr3:uid="{79D6866B-E5F9-4BB2-98D4-59A822B72D16}" name="Colonne6" dataDxfId="4"/>
    <tableColumn id="13" xr3:uid="{A88C0E5E-EA42-485C-B8AD-B1DEE153FB9D}" name="Date debut" dataDxfId="3">
      <calculatedColumnFormula>IF([7]!Tableau136[[#This Row],[Qté]]=0,[7]!Tableau136[[#This Row],[Date debut]],M12+K12+ROUNDUP(M12+K12-M12,0)-NETWORKDAYS.INTL(M12,M12+K12,INDEX(#REF!,MATCH(O12,#REF!,0)),#REF!))</calculatedColumnFormula>
    </tableColumn>
    <tableColumn id="14" xr3:uid="{CA5548AD-FD73-441A-AC70-18219990B1B9}" name="date de fin" dataDxfId="2">
      <calculatedColumnFormula>+WORKDAY(Tableau136356789101112325678[[#This Row],[Date debut]],CEILING(ROUND((K12+MOD(Tableau136356789101112325678[[#This Row],[Date debut]],1)-HDM-IF(MOD(Tableau136356789101112325678[[#This Row],[Date debut]],1)&gt;HFM,HDA-HFM))/NBRHEURE,9),1)-1)+K12-(NETWORKDAYS(Tableau136356789101112325678[[#This Row],[Date debut]],WORKDAY(Tableau136356789101112325678[[#This Row],[Date debut]],CEILING(ROUND((K12+MOD(Tableau136356789101112325678[[#This Row],[Date debut]],1)-HDM-IF(MOD(Tableau136356789101112325678[[#This Row],[Date debut]],1)&gt;HFM,HDA-HFM))/NBRHEURE,9),1)-1))-1)*NBRHEURE+MOD(Tableau136356789101112325678[[#This Row],[Date debut]],1)+((K12-(NETWORKDAYS(Tableau136356789101112325678[[#This Row],[Date debut]],WORKDAY(Tableau136356789101112325678[[#This Row],[Date debut]],CEILING(ROUND((K12+MOD(Tableau136356789101112325678[[#This Row],[Date debut]],1)-HDM-IF(MOD(Tableau136356789101112325678[[#This Row],[Date debut]],1)&gt;HFM,HDA-HFM))/NBRHEURE,9),1)-1))-1)*NBRHEURE+MOD(Tableau136356789101112325678[[#This Row],[Date debut]],1)-(MOD(Tableau136356789101112325678[[#This Row],[Date debut]],1)&gt;HFM)*(HDA-HFM)&gt;HFM)-(MOD(Tableau136356789101112325678[[#This Row],[Date debut]],1)&gt;HFM))*(HDA-HFM)</calculatedColumnFormula>
    </tableColumn>
    <tableColumn id="15" xr3:uid="{99CC250C-C0A6-4843-BB9D-CA099113EF8E}" name="Date debut réalisée" dataDxfId="1"/>
    <tableColumn id="20" xr3:uid="{399E39C5-C686-4F57-9426-EC913949C750}" name="date de fin réalisé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26437-CA63-4D70-9555-3E84F0935595}">
  <sheetPr>
    <pageSetUpPr fitToPage="1"/>
  </sheetPr>
  <dimension ref="A1:T15"/>
  <sheetViews>
    <sheetView tabSelected="1" view="pageBreakPreview" zoomScale="70" zoomScaleNormal="70" zoomScaleSheetLayoutView="70" workbookViewId="0">
      <selection activeCell="P12" sqref="P12"/>
    </sheetView>
  </sheetViews>
  <sheetFormatPr baseColWidth="10" defaultColWidth="11.42578125" defaultRowHeight="15"/>
  <cols>
    <col min="1" max="1" width="10" style="1" customWidth="1"/>
    <col min="2" max="2" width="13.140625" style="1" hidden="1" customWidth="1"/>
    <col min="3" max="3" width="14.85546875" style="1" hidden="1" customWidth="1"/>
    <col min="4" max="4" width="10.5703125" style="1" hidden="1" customWidth="1"/>
    <col min="5" max="5" width="7.140625" style="1" hidden="1" customWidth="1"/>
    <col min="6" max="6" width="8.140625" style="1" bestFit="1" customWidth="1"/>
    <col min="7" max="7" width="11.140625" style="2" bestFit="1" customWidth="1"/>
    <col min="8" max="8" width="7.140625" style="1" customWidth="1"/>
    <col min="9" max="9" width="6.5703125" style="1" customWidth="1"/>
    <col min="10" max="10" width="7.85546875" style="1" customWidth="1"/>
    <col min="11" max="11" width="10.28515625" style="1" customWidth="1"/>
    <col min="12" max="12" width="7.5703125" style="1" hidden="1" customWidth="1"/>
    <col min="13" max="13" width="9.5703125" style="1" hidden="1" customWidth="1"/>
    <col min="14" max="14" width="27.85546875" style="1" customWidth="1"/>
    <col min="15" max="15" width="27.7109375" style="1" customWidth="1"/>
    <col min="16" max="16" width="21.7109375" style="1" customWidth="1"/>
    <col min="17" max="17" width="18.42578125" style="1" customWidth="1"/>
    <col min="18" max="18" width="24.42578125" style="1" bestFit="1" customWidth="1"/>
    <col min="19" max="16384" width="11.42578125" style="1"/>
  </cols>
  <sheetData>
    <row r="1" spans="1:20" s="3" customFormat="1" ht="16.5" customHeight="1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 s="3" customFormat="1" ht="16.5" customHeight="1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 s="3" customFormat="1" ht="16.5" customHeigh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s="3" customFormat="1" ht="16.5" customHeight="1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</row>
    <row r="5" spans="1:20" ht="16.5" customHeight="1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</row>
    <row r="6" spans="1:20" ht="16.5" customHeight="1">
      <c r="A6" s="46"/>
      <c r="B6" s="46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52"/>
      <c r="O6" s="51" t="s">
        <v>24</v>
      </c>
      <c r="P6" s="50">
        <v>0.25</v>
      </c>
      <c r="Q6" s="50">
        <v>0.58333333333333337</v>
      </c>
      <c r="R6" s="49">
        <f>P7-Q6</f>
        <v>0</v>
      </c>
      <c r="S6" s="4"/>
      <c r="T6" s="4"/>
    </row>
    <row r="7" spans="1:20" ht="16.5" customHeight="1">
      <c r="A7" s="46"/>
      <c r="B7" s="46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52"/>
      <c r="O7" s="51" t="s">
        <v>23</v>
      </c>
      <c r="P7" s="50">
        <v>0.58333333333333337</v>
      </c>
      <c r="Q7" s="50">
        <v>0.91666666666666663</v>
      </c>
      <c r="R7" s="49">
        <f>Q7-P7+Q6-P6</f>
        <v>0.66666666666666663</v>
      </c>
      <c r="S7" s="4"/>
      <c r="T7" s="4"/>
    </row>
    <row r="8" spans="1:20" ht="16.5" customHeight="1">
      <c r="A8" s="46"/>
      <c r="B8" s="46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8"/>
      <c r="O8" s="46"/>
      <c r="P8" s="46"/>
      <c r="Q8" s="46"/>
      <c r="R8" s="46"/>
      <c r="S8" s="4"/>
      <c r="T8" s="4"/>
    </row>
    <row r="9" spans="1:20" ht="20.25" customHeight="1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7"/>
      <c r="O9" s="4"/>
      <c r="P9" s="4"/>
      <c r="Q9" s="4"/>
      <c r="R9" s="46"/>
      <c r="S9" s="4"/>
      <c r="T9" s="4"/>
    </row>
    <row r="10" spans="1:20" ht="20.25" customHeight="1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53" t="s">
        <v>22</v>
      </c>
      <c r="O10" s="53"/>
      <c r="P10" s="54" t="s">
        <v>21</v>
      </c>
      <c r="Q10" s="54"/>
      <c r="R10" s="4"/>
      <c r="S10" s="4"/>
      <c r="T10" s="4"/>
    </row>
    <row r="11" spans="1:20" s="40" customFormat="1" ht="54" customHeight="1">
      <c r="A11" s="45" t="s">
        <v>20</v>
      </c>
      <c r="B11" s="43" t="s">
        <v>19</v>
      </c>
      <c r="C11" s="43" t="s">
        <v>18</v>
      </c>
      <c r="D11" s="43" t="s">
        <v>17</v>
      </c>
      <c r="E11" s="43" t="s">
        <v>16</v>
      </c>
      <c r="F11" s="43" t="s">
        <v>15</v>
      </c>
      <c r="G11" s="44" t="s">
        <v>14</v>
      </c>
      <c r="H11" s="43" t="s">
        <v>13</v>
      </c>
      <c r="I11" s="43" t="s">
        <v>12</v>
      </c>
      <c r="J11" s="43" t="s">
        <v>11</v>
      </c>
      <c r="K11" s="43" t="s">
        <v>10</v>
      </c>
      <c r="L11" s="43" t="s">
        <v>9</v>
      </c>
      <c r="M11" s="43" t="s">
        <v>8</v>
      </c>
      <c r="N11" s="43" t="s">
        <v>7</v>
      </c>
      <c r="O11" s="43" t="s">
        <v>6</v>
      </c>
      <c r="P11" s="42" t="s">
        <v>5</v>
      </c>
      <c r="Q11" s="41" t="s">
        <v>4</v>
      </c>
      <c r="R11" s="4"/>
      <c r="S11" s="4"/>
      <c r="T11" s="4"/>
    </row>
    <row r="12" spans="1:20" s="3" customFormat="1" ht="39.75" customHeight="1">
      <c r="A12" s="39">
        <v>1</v>
      </c>
      <c r="B12" s="15"/>
      <c r="C12" s="15"/>
      <c r="D12" s="38"/>
      <c r="E12" s="38"/>
      <c r="F12" s="37">
        <v>40</v>
      </c>
      <c r="G12" s="36" t="s">
        <v>3</v>
      </c>
      <c r="H12" s="35">
        <v>2</v>
      </c>
      <c r="I12" s="11">
        <v>0.42</v>
      </c>
      <c r="J12" s="34">
        <f>+I12*F12+H12</f>
        <v>18.8</v>
      </c>
      <c r="K12" s="33">
        <f>J12/24</f>
        <v>0.78333333333333333</v>
      </c>
      <c r="L12" s="32"/>
      <c r="M12" s="31"/>
      <c r="N12" s="7">
        <v>44316.25</v>
      </c>
      <c r="O12" s="7">
        <f>+WORKDAY(Tableau136356789101112325678[[#This Row],[Date debut]],CEILING(ROUND((K12+MOD(Tableau136356789101112325678[[#This Row],[Date debut]],1)-HDM-IF(MOD(Tableau136356789101112325678[[#This Row],[Date debut]],1)&gt;HFM,HDA-HFM))/NBRHEURE,9),1)-1)+K12-(NETWORKDAYS(Tableau136356789101112325678[[#This Row],[Date debut]],WORKDAY(Tableau136356789101112325678[[#This Row],[Date debut]],CEILING(ROUND((K12+MOD(Tableau136356789101112325678[[#This Row],[Date debut]],1)-HDM-IF(MOD(Tableau136356789101112325678[[#This Row],[Date debut]],1)&gt;HFM,HDA-HFM))/NBRHEURE,9),1)-1))-1)*NBRHEURE+MOD(Tableau136356789101112325678[[#This Row],[Date debut]],1)+((K12-(NETWORKDAYS(Tableau136356789101112325678[[#This Row],[Date debut]],WORKDAY(Tableau136356789101112325678[[#This Row],[Date debut]],CEILING(ROUND((K12+MOD(Tableau136356789101112325678[[#This Row],[Date debut]],1)-HDM-IF(MOD(Tableau136356789101112325678[[#This Row],[Date debut]],1)&gt;HFM,HDA-HFM))/NBRHEURE,9),1)-1))-1)*NBRHEURE+MOD(Tableau136356789101112325678[[#This Row],[Date debut]],1)-(MOD(Tableau136356789101112325678[[#This Row],[Date debut]],1)&gt;HFM)*(HDA-HFM)&gt;HFM)-(MOD(Tableau136356789101112325678[[#This Row],[Date debut]],1)&gt;HFM))*(HDA-HFM)</f>
        <v>44319.366666666669</v>
      </c>
      <c r="P12" s="30"/>
      <c r="Q12" s="30"/>
      <c r="R12" s="4"/>
      <c r="S12" s="4"/>
      <c r="T12" s="4"/>
    </row>
    <row r="13" spans="1:20" s="3" customFormat="1" ht="39.75" customHeight="1">
      <c r="A13" s="29">
        <v>2</v>
      </c>
      <c r="B13" s="15"/>
      <c r="C13" s="15"/>
      <c r="D13" s="28"/>
      <c r="E13" s="27"/>
      <c r="F13" s="26">
        <v>40</v>
      </c>
      <c r="G13" s="25" t="s">
        <v>2</v>
      </c>
      <c r="H13" s="24">
        <v>2</v>
      </c>
      <c r="I13" s="23">
        <v>0.42</v>
      </c>
      <c r="J13" s="22">
        <f>+I13*F13+H13</f>
        <v>18.8</v>
      </c>
      <c r="K13" s="10">
        <f>J13/24</f>
        <v>0.78333333333333333</v>
      </c>
      <c r="L13" s="21"/>
      <c r="M13" s="20"/>
      <c r="N13" s="7">
        <f>O12</f>
        <v>44319.366666666669</v>
      </c>
      <c r="O13" s="7">
        <f>+WORKDAY(Tableau136356789101112325678[[#This Row],[Date debut]],CEILING(ROUND((K13+MOD(Tableau136356789101112325678[[#This Row],[Date debut]],1)-HDM-IF(MOD(Tableau136356789101112325678[[#This Row],[Date debut]],1)&gt;HFM,HDA-HFM))/NBRHEURE,9),1)-1)+K13-(NETWORKDAYS(Tableau136356789101112325678[[#This Row],[Date debut]],WORKDAY(Tableau136356789101112325678[[#This Row],[Date debut]],CEILING(ROUND((K13+MOD(Tableau136356789101112325678[[#This Row],[Date debut]],1)-HDM-IF(MOD(Tableau136356789101112325678[[#This Row],[Date debut]],1)&gt;HFM,HDA-HFM))/NBRHEURE,9),1)-1))-1)*NBRHEURE+MOD(Tableau136356789101112325678[[#This Row],[Date debut]],1)+((K13-(NETWORKDAYS(Tableau136356789101112325678[[#This Row],[Date debut]],WORKDAY(Tableau136356789101112325678[[#This Row],[Date debut]],CEILING(ROUND((K13+MOD(Tableau136356789101112325678[[#This Row],[Date debut]],1)-HDM-IF(MOD(Tableau136356789101112325678[[#This Row],[Date debut]],1)&gt;HFM,HDA-HFM))/NBRHEURE,9),1)-1))-1)*NBRHEURE+MOD(Tableau136356789101112325678[[#This Row],[Date debut]],1)-(MOD(Tableau136356789101112325678[[#This Row],[Date debut]],1)&gt;HFM)*(HDA-HFM)&gt;HFM)-(MOD(Tableau136356789101112325678[[#This Row],[Date debut]],1)&gt;HFM))*(HDA-HFM)</f>
        <v>44320.483333333337</v>
      </c>
      <c r="P13" s="6"/>
      <c r="Q13" s="6"/>
      <c r="R13" s="4"/>
      <c r="S13" s="4"/>
      <c r="T13" s="4"/>
    </row>
    <row r="14" spans="1:20" s="3" customFormat="1" ht="28.5" customHeight="1">
      <c r="A14" s="16">
        <v>3</v>
      </c>
      <c r="B14" s="15"/>
      <c r="C14" s="15"/>
      <c r="D14" s="14"/>
      <c r="E14" s="14"/>
      <c r="F14" s="19">
        <v>35</v>
      </c>
      <c r="G14" s="18" t="s">
        <v>1</v>
      </c>
      <c r="H14" s="17">
        <v>2</v>
      </c>
      <c r="I14" s="11">
        <v>0.51</v>
      </c>
      <c r="J14" s="11">
        <f>+I14*F14+H14</f>
        <v>19.850000000000001</v>
      </c>
      <c r="K14" s="10">
        <f>J14/24</f>
        <v>0.82708333333333339</v>
      </c>
      <c r="L14" s="9"/>
      <c r="M14" s="8"/>
      <c r="N14" s="7">
        <f>O13</f>
        <v>44320.483333333337</v>
      </c>
      <c r="O14" s="7">
        <f>+WORKDAY(Tableau136356789101112325678[[#This Row],[Date debut]],CEILING(ROUND((K14+MOD(Tableau136356789101112325678[[#This Row],[Date debut]],1)-HDM-IF(MOD(Tableau136356789101112325678[[#This Row],[Date debut]],1)&gt;HFM,HDA-HFM))/NBRHEURE,9),1)-1)+K14-(NETWORKDAYS(Tableau136356789101112325678[[#This Row],[Date debut]],WORKDAY(Tableau136356789101112325678[[#This Row],[Date debut]],CEILING(ROUND((K14+MOD(Tableau136356789101112325678[[#This Row],[Date debut]],1)-HDM-IF(MOD(Tableau136356789101112325678[[#This Row],[Date debut]],1)&gt;HFM,HDA-HFM))/NBRHEURE,9),1)-1))-1)*NBRHEURE+MOD(Tableau136356789101112325678[[#This Row],[Date debut]],1)+((K14-(NETWORKDAYS(Tableau136356789101112325678[[#This Row],[Date debut]],WORKDAY(Tableau136356789101112325678[[#This Row],[Date debut]],CEILING(ROUND((K14+MOD(Tableau136356789101112325678[[#This Row],[Date debut]],1)-HDM-IF(MOD(Tableau136356789101112325678[[#This Row],[Date debut]],1)&gt;HFM,HDA-HFM))/NBRHEURE,9),1)-1))-1)*NBRHEURE+MOD(Tableau136356789101112325678[[#This Row],[Date debut]],1)-(MOD(Tableau136356789101112325678[[#This Row],[Date debut]],1)&gt;HFM)*(HDA-HFM)&gt;HFM)-(MOD(Tableau136356789101112325678[[#This Row],[Date debut]],1)&gt;HFM))*(HDA-HFM)</f>
        <v>44321.643750000003</v>
      </c>
      <c r="P14" s="6"/>
      <c r="Q14" s="6"/>
      <c r="R14" s="4"/>
      <c r="S14" s="4"/>
      <c r="T14" s="4"/>
    </row>
    <row r="15" spans="1:20" s="3" customFormat="1" ht="39.75" customHeight="1">
      <c r="A15" s="16">
        <v>4</v>
      </c>
      <c r="B15" s="15"/>
      <c r="C15" s="15"/>
      <c r="D15" s="14"/>
      <c r="E15" s="14"/>
      <c r="F15" s="13">
        <v>35</v>
      </c>
      <c r="G15" s="12" t="s">
        <v>0</v>
      </c>
      <c r="H15" s="11">
        <v>2</v>
      </c>
      <c r="I15" s="11">
        <v>1.5</v>
      </c>
      <c r="J15" s="11">
        <f>+I15*F15+H15</f>
        <v>54.5</v>
      </c>
      <c r="K15" s="10">
        <f>J15/24</f>
        <v>2.2708333333333335</v>
      </c>
      <c r="L15" s="9"/>
      <c r="M15" s="8"/>
      <c r="N15" s="7">
        <f>O14</f>
        <v>44321.643750000003</v>
      </c>
      <c r="O15" s="7">
        <f>+WORKDAY(Tableau136356789101112325678[[#This Row],[Date debut]],CEILING(ROUND((K15+MOD(Tableau136356789101112325678[[#This Row],[Date debut]],1)-HDM-IF(MOD(Tableau136356789101112325678[[#This Row],[Date debut]],1)&gt;HFM,HDA-HFM))/NBRHEURE,9),1)-1)+K15-(NETWORKDAYS(Tableau136356789101112325678[[#This Row],[Date debut]],WORKDAY(Tableau136356789101112325678[[#This Row],[Date debut]],CEILING(ROUND((K15+MOD(Tableau136356789101112325678[[#This Row],[Date debut]],1)-HDM-IF(MOD(Tableau136356789101112325678[[#This Row],[Date debut]],1)&gt;HFM,HDA-HFM))/NBRHEURE,9),1)-1))-1)*NBRHEURE+MOD(Tableau136356789101112325678[[#This Row],[Date debut]],1)+((K15-(NETWORKDAYS(Tableau136356789101112325678[[#This Row],[Date debut]],WORKDAY(Tableau136356789101112325678[[#This Row],[Date debut]],CEILING(ROUND((K15+MOD(Tableau136356789101112325678[[#This Row],[Date debut]],1)-HDM-IF(MOD(Tableau136356789101112325678[[#This Row],[Date debut]],1)&gt;HFM,HDA-HFM))/NBRHEURE,9),1)-1))-1)*NBRHEURE+MOD(Tableau136356789101112325678[[#This Row],[Date debut]],1)-(MOD(Tableau136356789101112325678[[#This Row],[Date debut]],1)&gt;HFM)*(HDA-HFM)&gt;HFM)-(MOD(Tableau136356789101112325678[[#This Row],[Date debut]],1)&gt;HFM))*(HDA-HFM)</f>
        <v>44326.914583333339</v>
      </c>
      <c r="P15" s="6"/>
      <c r="Q15" s="5"/>
      <c r="R15" s="4"/>
      <c r="S15" s="4"/>
      <c r="T15" s="4"/>
    </row>
  </sheetData>
  <mergeCells count="2">
    <mergeCell ref="N10:O10"/>
    <mergeCell ref="P10:Q10"/>
  </mergeCells>
  <dataValidations count="6">
    <dataValidation type="list" allowBlank="1" showInputMessage="1" showErrorMessage="1" sqref="B12:B15" xr:uid="{F157EFA7-266C-4681-965A-7935EE281F83}">
      <formula1>"MERMOZ"</formula1>
    </dataValidation>
    <dataValidation type="list" allowBlank="1" showInputMessage="1" showErrorMessage="1" sqref="C12:C15" xr:uid="{5CDCCA4A-0D0F-48D4-B2DE-B3CB4E28173D}">
      <formula1>"ASTHRAL,CMZ,DOSAN,HM630,MICRON,MIYANO,MONTAGE,NH4000G(M1),NH5000 F(M2),NH5000 K(M4),PCH A,PCH B,PCH C,PCH D,PCH E,SH-500(M3)"</formula1>
    </dataValidation>
    <dataValidation showDropDown="1" showInputMessage="1" showErrorMessage="1" sqref="O12:O15" xr:uid="{30C80A60-659D-42B1-825D-F8FA63258111}"/>
    <dataValidation type="list" allowBlank="1" showInputMessage="1" showErrorMessage="1" sqref="G8" xr:uid="{428C3170-F1DA-48C1-B4A6-A5EDE7BCF30A}">
      <formula1>"16,8,7,5"</formula1>
    </dataValidation>
    <dataValidation type="list" allowBlank="1" showInputMessage="1" showErrorMessage="1" sqref="G6" xr:uid="{C8E86A1C-8D01-44B0-832A-3AF9FCEE6CEC}">
      <formula1>"1,2,3"</formula1>
    </dataValidation>
    <dataValidation type="list" allowBlank="1" showInputMessage="1" showErrorMessage="1" sqref="G7" xr:uid="{26A08220-BA0B-4BEF-9C93-C0BF09A4750D}">
      <formula1>"8;7,5"</formula1>
    </dataValidation>
  </dataValidations>
  <pageMargins left="0.25" right="0.25" top="0.75" bottom="0.75" header="0.3" footer="0.3"/>
  <pageSetup paperSize="9" scale="71" fitToHeight="0" orientation="landscape" r:id="rId1"/>
  <colBreaks count="3" manualBreakCount="3">
    <brk id="47" max="18" man="1"/>
    <brk id="54" max="1048575" man="1"/>
    <brk id="5918" max="1048575" man="1"/>
  </colBreak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05-2021 (2)</vt:lpstr>
      <vt:lpstr>'05-2021 (2)'!Criteres</vt:lpstr>
      <vt:lpstr>'05-2021 (2)'!Extraire</vt:lpstr>
      <vt:lpstr>'05-2021 (2)'!HDA</vt:lpstr>
      <vt:lpstr>'05-2021 (2)'!HDM</vt:lpstr>
      <vt:lpstr>'05-2021 (2)'!HFA</vt:lpstr>
      <vt:lpstr>'05-2021 (2)'!HFM</vt:lpstr>
      <vt:lpstr>'05-2021 (2)'!NBRHEURE</vt:lpstr>
      <vt:lpstr>'05-2021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Mouna Kazzouzi</cp:lastModifiedBy>
  <dcterms:created xsi:type="dcterms:W3CDTF">2021-04-28T16:42:21Z</dcterms:created>
  <dcterms:modified xsi:type="dcterms:W3CDTF">2021-04-28T17:00:14Z</dcterms:modified>
</cp:coreProperties>
</file>