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-105" yWindow="-105" windowWidth="23250" windowHeight="12570" activeTab="3"/>
  </bookViews>
  <sheets>
    <sheet name="Mars test" sheetId="1" r:id="rId1"/>
    <sheet name="Avril" sheetId="2" r:id="rId2"/>
    <sheet name="Mai" sheetId="4" r:id="rId3"/>
    <sheet name="Feuil10" sheetId="14" r:id="rId4"/>
    <sheet name="Feuil8" sheetId="12" r:id="rId5"/>
    <sheet name="aujourdhui" sheetId="7" r:id="rId6"/>
    <sheet name="Mai bis" sheetId="5" r:id="rId7"/>
  </sheets>
  <definedNames>
    <definedName name="_xlnm._FilterDatabase" localSheetId="5" hidden="1">aujourdhui!$A$4:$T$4</definedName>
    <definedName name="_xlnm._FilterDatabase" localSheetId="6" hidden="1">'Mai bis'!$A$4:$T$34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4" i="14" l="1"/>
  <c r="O34" i="14"/>
  <c r="N34" i="14"/>
  <c r="M34" i="14"/>
  <c r="L34" i="14"/>
  <c r="K34" i="14"/>
  <c r="J34" i="14"/>
  <c r="I34" i="14"/>
  <c r="T33" i="14"/>
  <c r="S33" i="14"/>
  <c r="R33" i="14"/>
  <c r="Q33" i="14"/>
  <c r="P33" i="14"/>
  <c r="O33" i="14"/>
  <c r="N33" i="14"/>
  <c r="M33" i="14"/>
  <c r="L33" i="14"/>
  <c r="K33" i="14"/>
  <c r="J33" i="14"/>
  <c r="I33" i="14"/>
  <c r="T32" i="14"/>
  <c r="S32" i="14"/>
  <c r="R32" i="14"/>
  <c r="Q32" i="14"/>
  <c r="P32" i="14"/>
  <c r="O32" i="14"/>
  <c r="N32" i="14"/>
  <c r="M32" i="14"/>
  <c r="L32" i="14"/>
  <c r="K32" i="14"/>
  <c r="J32" i="14"/>
  <c r="I32" i="14"/>
  <c r="T31" i="14"/>
  <c r="S31" i="14"/>
  <c r="R31" i="14"/>
  <c r="Q31" i="14"/>
  <c r="P31" i="14"/>
  <c r="O31" i="14"/>
  <c r="N31" i="14"/>
  <c r="M31" i="14"/>
  <c r="L31" i="14"/>
  <c r="K31" i="14"/>
  <c r="J31" i="14"/>
  <c r="I31" i="14"/>
  <c r="T30" i="14"/>
  <c r="S30" i="14"/>
  <c r="R30" i="14"/>
  <c r="Q30" i="14"/>
  <c r="P30" i="14"/>
  <c r="O30" i="14"/>
  <c r="N30" i="14"/>
  <c r="M30" i="14"/>
  <c r="L30" i="14"/>
  <c r="K30" i="14"/>
  <c r="J30" i="14"/>
  <c r="I30" i="14"/>
  <c r="T29" i="14"/>
  <c r="S29" i="14"/>
  <c r="R29" i="14"/>
  <c r="Q29" i="14"/>
  <c r="P29" i="14"/>
  <c r="O29" i="14"/>
  <c r="N29" i="14"/>
  <c r="M29" i="14"/>
  <c r="L29" i="14"/>
  <c r="K29" i="14"/>
  <c r="J29" i="14"/>
  <c r="I29" i="14"/>
  <c r="T28" i="14"/>
  <c r="S28" i="14"/>
  <c r="R28" i="14"/>
  <c r="Q28" i="14"/>
  <c r="P28" i="14"/>
  <c r="O28" i="14"/>
  <c r="N28" i="14"/>
  <c r="M28" i="14"/>
  <c r="L28" i="14"/>
  <c r="K28" i="14"/>
  <c r="J28" i="14"/>
  <c r="I28" i="14"/>
  <c r="T27" i="14"/>
  <c r="S27" i="14"/>
  <c r="R27" i="14"/>
  <c r="Q27" i="14"/>
  <c r="P27" i="14"/>
  <c r="O27" i="14"/>
  <c r="N27" i="14"/>
  <c r="M27" i="14"/>
  <c r="L27" i="14"/>
  <c r="K27" i="14"/>
  <c r="J27" i="14"/>
  <c r="I27" i="14"/>
  <c r="T26" i="14"/>
  <c r="S26" i="14"/>
  <c r="R26" i="14"/>
  <c r="Q26" i="14"/>
  <c r="P26" i="14"/>
  <c r="O26" i="14"/>
  <c r="N26" i="14"/>
  <c r="M26" i="14"/>
  <c r="L26" i="14"/>
  <c r="K26" i="14"/>
  <c r="J26" i="14"/>
  <c r="I26" i="14"/>
  <c r="T25" i="14"/>
  <c r="S25" i="14"/>
  <c r="R25" i="14"/>
  <c r="Q25" i="14"/>
  <c r="P25" i="14"/>
  <c r="O25" i="14"/>
  <c r="N25" i="14"/>
  <c r="M25" i="14"/>
  <c r="L25" i="14"/>
  <c r="K25" i="14"/>
  <c r="J25" i="14"/>
  <c r="I25" i="14"/>
  <c r="T24" i="14"/>
  <c r="S24" i="14"/>
  <c r="R24" i="14"/>
  <c r="Q24" i="14"/>
  <c r="P24" i="14"/>
  <c r="O24" i="14"/>
  <c r="N24" i="14"/>
  <c r="M24" i="14"/>
  <c r="L24" i="14"/>
  <c r="K24" i="14"/>
  <c r="J24" i="14"/>
  <c r="I24" i="14"/>
  <c r="T23" i="14"/>
  <c r="S23" i="14"/>
  <c r="R23" i="14"/>
  <c r="Q23" i="14"/>
  <c r="P23" i="14"/>
  <c r="O23" i="14"/>
  <c r="N23" i="14"/>
  <c r="M23" i="14"/>
  <c r="L23" i="14"/>
  <c r="K23" i="14"/>
  <c r="J23" i="14"/>
  <c r="I23" i="14"/>
  <c r="T22" i="14"/>
  <c r="S22" i="14"/>
  <c r="R22" i="14"/>
  <c r="Q22" i="14"/>
  <c r="P22" i="14"/>
  <c r="O22" i="14"/>
  <c r="N22" i="14"/>
  <c r="M22" i="14"/>
  <c r="L22" i="14"/>
  <c r="K22" i="14"/>
  <c r="J22" i="14"/>
  <c r="I22" i="14"/>
  <c r="T21" i="14"/>
  <c r="S21" i="14"/>
  <c r="R21" i="14"/>
  <c r="Q21" i="14"/>
  <c r="P21" i="14"/>
  <c r="O21" i="14"/>
  <c r="N21" i="14"/>
  <c r="M21" i="14"/>
  <c r="L21" i="14"/>
  <c r="K21" i="14"/>
  <c r="J21" i="14"/>
  <c r="I21" i="14"/>
  <c r="T20" i="14"/>
  <c r="S20" i="14"/>
  <c r="R20" i="14"/>
  <c r="Q20" i="14"/>
  <c r="P20" i="14"/>
  <c r="O20" i="14"/>
  <c r="N20" i="14"/>
  <c r="M20" i="14"/>
  <c r="L20" i="14"/>
  <c r="K20" i="14"/>
  <c r="J20" i="14"/>
  <c r="I20" i="14"/>
  <c r="T19" i="14"/>
  <c r="S19" i="14"/>
  <c r="R19" i="14"/>
  <c r="Q19" i="14"/>
  <c r="P19" i="14"/>
  <c r="O19" i="14"/>
  <c r="N19" i="14"/>
  <c r="M19" i="14"/>
  <c r="L19" i="14"/>
  <c r="K19" i="14"/>
  <c r="J19" i="14"/>
  <c r="I19" i="14"/>
  <c r="T18" i="14"/>
  <c r="S18" i="14"/>
  <c r="R18" i="14"/>
  <c r="Q18" i="14"/>
  <c r="P18" i="14"/>
  <c r="O18" i="14"/>
  <c r="N18" i="14"/>
  <c r="M18" i="14"/>
  <c r="L18" i="14"/>
  <c r="K18" i="14"/>
  <c r="J18" i="14"/>
  <c r="I18" i="14"/>
  <c r="T17" i="14"/>
  <c r="S17" i="14"/>
  <c r="R17" i="14"/>
  <c r="Q17" i="14"/>
  <c r="P17" i="14"/>
  <c r="O17" i="14"/>
  <c r="N17" i="14"/>
  <c r="M17" i="14"/>
  <c r="L17" i="14"/>
  <c r="K17" i="14"/>
  <c r="J17" i="14"/>
  <c r="I17" i="14"/>
  <c r="T16" i="14"/>
  <c r="S16" i="14"/>
  <c r="R16" i="14"/>
  <c r="Q16" i="14"/>
  <c r="P16" i="14"/>
  <c r="O16" i="14"/>
  <c r="N16" i="14"/>
  <c r="M16" i="14"/>
  <c r="L16" i="14"/>
  <c r="K16" i="14"/>
  <c r="J16" i="14"/>
  <c r="I16" i="14"/>
  <c r="T15" i="14"/>
  <c r="S15" i="14"/>
  <c r="R15" i="14"/>
  <c r="Q15" i="14"/>
  <c r="P15" i="14"/>
  <c r="O15" i="14"/>
  <c r="N15" i="14"/>
  <c r="M15" i="14"/>
  <c r="L15" i="14"/>
  <c r="K15" i="14"/>
  <c r="J15" i="14"/>
  <c r="I15" i="14"/>
  <c r="T14" i="14"/>
  <c r="S14" i="14"/>
  <c r="R14" i="14"/>
  <c r="Q14" i="14"/>
  <c r="P14" i="14"/>
  <c r="O14" i="14"/>
  <c r="N14" i="14"/>
  <c r="M14" i="14"/>
  <c r="L14" i="14"/>
  <c r="K14" i="14"/>
  <c r="J14" i="14"/>
  <c r="I14" i="14"/>
  <c r="T13" i="14"/>
  <c r="S13" i="14"/>
  <c r="R13" i="14"/>
  <c r="Q13" i="14"/>
  <c r="P13" i="14"/>
  <c r="O13" i="14"/>
  <c r="N13" i="14"/>
  <c r="M13" i="14"/>
  <c r="L13" i="14"/>
  <c r="K13" i="14"/>
  <c r="J13" i="14"/>
  <c r="I13" i="14"/>
  <c r="T12" i="14"/>
  <c r="S12" i="14"/>
  <c r="R12" i="14"/>
  <c r="Q12" i="14"/>
  <c r="P12" i="14"/>
  <c r="O12" i="14"/>
  <c r="N12" i="14"/>
  <c r="M12" i="14"/>
  <c r="L12" i="14"/>
  <c r="K12" i="14"/>
  <c r="J12" i="14"/>
  <c r="I12" i="14"/>
  <c r="T11" i="14"/>
  <c r="S11" i="14"/>
  <c r="R11" i="14"/>
  <c r="Q11" i="14"/>
  <c r="P11" i="14"/>
  <c r="O11" i="14"/>
  <c r="N11" i="14"/>
  <c r="M11" i="14"/>
  <c r="L11" i="14"/>
  <c r="K11" i="14"/>
  <c r="T9" i="14"/>
  <c r="S9" i="14"/>
  <c r="R9" i="14"/>
  <c r="Q9" i="14"/>
  <c r="P9" i="14"/>
  <c r="O9" i="14"/>
  <c r="N9" i="14"/>
  <c r="M9" i="14"/>
  <c r="L9" i="14"/>
  <c r="K9" i="14"/>
  <c r="J9" i="14"/>
  <c r="I9" i="14"/>
  <c r="T8" i="14"/>
  <c r="S8" i="14"/>
  <c r="R8" i="14"/>
  <c r="Q8" i="14"/>
  <c r="P8" i="14"/>
  <c r="O8" i="14"/>
  <c r="N8" i="14"/>
  <c r="M8" i="14"/>
  <c r="L8" i="14"/>
  <c r="K8" i="14"/>
  <c r="J8" i="14"/>
  <c r="I8" i="14"/>
  <c r="T7" i="14"/>
  <c r="S7" i="14"/>
  <c r="R7" i="14"/>
  <c r="Q7" i="14"/>
  <c r="P7" i="14"/>
  <c r="O7" i="14"/>
  <c r="N7" i="14"/>
  <c r="M7" i="14"/>
  <c r="L7" i="14"/>
  <c r="K7" i="14"/>
  <c r="J7" i="14"/>
  <c r="I7" i="14"/>
  <c r="T6" i="14"/>
  <c r="S6" i="14"/>
  <c r="R6" i="14"/>
  <c r="Q6" i="14"/>
  <c r="P6" i="14"/>
  <c r="O6" i="14"/>
  <c r="N6" i="14"/>
  <c r="M6" i="14"/>
  <c r="L6" i="14"/>
  <c r="K6" i="14"/>
  <c r="J6" i="14"/>
  <c r="I6" i="14"/>
  <c r="T5" i="14"/>
  <c r="S5" i="14"/>
  <c r="R5" i="14"/>
  <c r="Q5" i="14"/>
  <c r="P5" i="14"/>
  <c r="O5" i="14"/>
  <c r="N5" i="14"/>
  <c r="M5" i="14"/>
  <c r="L5" i="14"/>
  <c r="K5" i="14"/>
  <c r="J5" i="14"/>
  <c r="I5" i="14"/>
  <c r="P34" i="12"/>
  <c r="O34" i="12"/>
  <c r="N34" i="12"/>
  <c r="M34" i="12"/>
  <c r="L34" i="12"/>
  <c r="K34" i="12"/>
  <c r="J34" i="12"/>
  <c r="I34" i="12"/>
  <c r="T33" i="12"/>
  <c r="S33" i="12"/>
  <c r="R33" i="12"/>
  <c r="Q33" i="12"/>
  <c r="P33" i="12"/>
  <c r="O33" i="12"/>
  <c r="N33" i="12"/>
  <c r="M33" i="12"/>
  <c r="L33" i="12"/>
  <c r="K33" i="12"/>
  <c r="J33" i="12"/>
  <c r="I33" i="12"/>
  <c r="T32" i="12"/>
  <c r="S32" i="12"/>
  <c r="R32" i="12"/>
  <c r="Q32" i="12"/>
  <c r="P32" i="12"/>
  <c r="O32" i="12"/>
  <c r="N32" i="12"/>
  <c r="M32" i="12"/>
  <c r="L32" i="12"/>
  <c r="K32" i="12"/>
  <c r="J32" i="12"/>
  <c r="I32" i="12"/>
  <c r="T31" i="12"/>
  <c r="S31" i="12"/>
  <c r="R31" i="12"/>
  <c r="Q31" i="12"/>
  <c r="P31" i="12"/>
  <c r="O31" i="12"/>
  <c r="N31" i="12"/>
  <c r="M31" i="12"/>
  <c r="L31" i="12"/>
  <c r="K31" i="12"/>
  <c r="J31" i="12"/>
  <c r="I31" i="12"/>
  <c r="T30" i="12"/>
  <c r="S30" i="12"/>
  <c r="R30" i="12"/>
  <c r="Q30" i="12"/>
  <c r="P30" i="12"/>
  <c r="O30" i="12"/>
  <c r="N30" i="12"/>
  <c r="M30" i="12"/>
  <c r="L30" i="12"/>
  <c r="K30" i="12"/>
  <c r="J30" i="12"/>
  <c r="I30" i="12"/>
  <c r="T29" i="12"/>
  <c r="S29" i="12"/>
  <c r="R29" i="12"/>
  <c r="Q29" i="12"/>
  <c r="P29" i="12"/>
  <c r="O29" i="12"/>
  <c r="N29" i="12"/>
  <c r="M29" i="12"/>
  <c r="L29" i="12"/>
  <c r="K29" i="12"/>
  <c r="J29" i="12"/>
  <c r="I29" i="12"/>
  <c r="T28" i="12"/>
  <c r="S28" i="12"/>
  <c r="R28" i="12"/>
  <c r="Q28" i="12"/>
  <c r="P28" i="12"/>
  <c r="O28" i="12"/>
  <c r="N28" i="12"/>
  <c r="M28" i="12"/>
  <c r="L28" i="12"/>
  <c r="K28" i="12"/>
  <c r="J28" i="12"/>
  <c r="I28" i="12"/>
  <c r="T27" i="12"/>
  <c r="S27" i="12"/>
  <c r="R27" i="12"/>
  <c r="Q27" i="12"/>
  <c r="P27" i="12"/>
  <c r="O27" i="12"/>
  <c r="N27" i="12"/>
  <c r="M27" i="12"/>
  <c r="L27" i="12"/>
  <c r="K27" i="12"/>
  <c r="J27" i="12"/>
  <c r="I27" i="12"/>
  <c r="T26" i="12"/>
  <c r="S26" i="12"/>
  <c r="R26" i="12"/>
  <c r="Q26" i="12"/>
  <c r="P26" i="12"/>
  <c r="O26" i="12"/>
  <c r="N26" i="12"/>
  <c r="M26" i="12"/>
  <c r="L26" i="12"/>
  <c r="K26" i="12"/>
  <c r="J26" i="12"/>
  <c r="I26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T24" i="12"/>
  <c r="S24" i="12"/>
  <c r="R24" i="12"/>
  <c r="Q24" i="12"/>
  <c r="P24" i="12"/>
  <c r="O24" i="12"/>
  <c r="N24" i="12"/>
  <c r="M24" i="12"/>
  <c r="L24" i="12"/>
  <c r="K24" i="12"/>
  <c r="J24" i="12"/>
  <c r="I24" i="12"/>
  <c r="T23" i="12"/>
  <c r="S23" i="12"/>
  <c r="R23" i="12"/>
  <c r="Q23" i="12"/>
  <c r="P23" i="12"/>
  <c r="O23" i="12"/>
  <c r="N23" i="12"/>
  <c r="M23" i="12"/>
  <c r="L23" i="12"/>
  <c r="K23" i="12"/>
  <c r="J23" i="12"/>
  <c r="I23" i="12"/>
  <c r="T22" i="12"/>
  <c r="S22" i="12"/>
  <c r="R22" i="12"/>
  <c r="Q22" i="12"/>
  <c r="P22" i="12"/>
  <c r="O22" i="12"/>
  <c r="N22" i="12"/>
  <c r="M22" i="12"/>
  <c r="L22" i="12"/>
  <c r="K22" i="12"/>
  <c r="J22" i="12"/>
  <c r="I22" i="12"/>
  <c r="T21" i="12"/>
  <c r="S21" i="12"/>
  <c r="R21" i="12"/>
  <c r="Q21" i="12"/>
  <c r="P21" i="12"/>
  <c r="O21" i="12"/>
  <c r="N21" i="12"/>
  <c r="M21" i="12"/>
  <c r="L21" i="12"/>
  <c r="K21" i="12"/>
  <c r="J21" i="12"/>
  <c r="I21" i="12"/>
  <c r="T20" i="12"/>
  <c r="S20" i="12"/>
  <c r="R20" i="12"/>
  <c r="Q20" i="12"/>
  <c r="P20" i="12"/>
  <c r="O20" i="12"/>
  <c r="N20" i="12"/>
  <c r="M20" i="12"/>
  <c r="L20" i="12"/>
  <c r="K20" i="12"/>
  <c r="J20" i="12"/>
  <c r="I20" i="12"/>
  <c r="T19" i="12"/>
  <c r="S19" i="12"/>
  <c r="R19" i="12"/>
  <c r="Q19" i="12"/>
  <c r="P19" i="12"/>
  <c r="O19" i="12"/>
  <c r="N19" i="12"/>
  <c r="M19" i="12"/>
  <c r="L19" i="12"/>
  <c r="K19" i="12"/>
  <c r="J19" i="12"/>
  <c r="I19" i="12"/>
  <c r="T18" i="12"/>
  <c r="S18" i="12"/>
  <c r="R18" i="12"/>
  <c r="Q18" i="12"/>
  <c r="P18" i="12"/>
  <c r="O18" i="12"/>
  <c r="N18" i="12"/>
  <c r="M18" i="12"/>
  <c r="L18" i="12"/>
  <c r="K18" i="12"/>
  <c r="J18" i="12"/>
  <c r="I18" i="12"/>
  <c r="T17" i="12"/>
  <c r="S17" i="12"/>
  <c r="R17" i="12"/>
  <c r="Q17" i="12"/>
  <c r="P17" i="12"/>
  <c r="O17" i="12"/>
  <c r="N17" i="12"/>
  <c r="M17" i="12"/>
  <c r="L17" i="12"/>
  <c r="K17" i="12"/>
  <c r="J17" i="12"/>
  <c r="I17" i="12"/>
  <c r="T16" i="12"/>
  <c r="S16" i="12"/>
  <c r="R16" i="12"/>
  <c r="Q16" i="12"/>
  <c r="P16" i="12"/>
  <c r="O16" i="12"/>
  <c r="N16" i="12"/>
  <c r="M16" i="12"/>
  <c r="L16" i="12"/>
  <c r="K16" i="12"/>
  <c r="J16" i="12"/>
  <c r="I16" i="12"/>
  <c r="T15" i="12"/>
  <c r="S15" i="12"/>
  <c r="R15" i="12"/>
  <c r="Q15" i="12"/>
  <c r="P15" i="12"/>
  <c r="O15" i="12"/>
  <c r="N15" i="12"/>
  <c r="M15" i="12"/>
  <c r="L15" i="12"/>
  <c r="K15" i="12"/>
  <c r="J15" i="12"/>
  <c r="I15" i="12"/>
  <c r="T14" i="12"/>
  <c r="S14" i="12"/>
  <c r="R14" i="12"/>
  <c r="Q14" i="12"/>
  <c r="P14" i="12"/>
  <c r="O14" i="12"/>
  <c r="N14" i="12"/>
  <c r="M14" i="12"/>
  <c r="L14" i="12"/>
  <c r="K14" i="12"/>
  <c r="J14" i="12"/>
  <c r="I14" i="12"/>
  <c r="T13" i="12"/>
  <c r="S13" i="12"/>
  <c r="R13" i="12"/>
  <c r="Q13" i="12"/>
  <c r="P13" i="12"/>
  <c r="O13" i="12"/>
  <c r="N13" i="12"/>
  <c r="M13" i="12"/>
  <c r="L13" i="12"/>
  <c r="K13" i="12"/>
  <c r="J13" i="12"/>
  <c r="I13" i="12"/>
  <c r="T12" i="12"/>
  <c r="S12" i="12"/>
  <c r="R12" i="12"/>
  <c r="Q12" i="12"/>
  <c r="P12" i="12"/>
  <c r="O12" i="12"/>
  <c r="N12" i="12"/>
  <c r="M12" i="12"/>
  <c r="L12" i="12"/>
  <c r="K12" i="12"/>
  <c r="J12" i="12"/>
  <c r="I12" i="12"/>
  <c r="T11" i="12"/>
  <c r="S11" i="12"/>
  <c r="R11" i="12"/>
  <c r="Q11" i="12"/>
  <c r="P11" i="12"/>
  <c r="O11" i="12"/>
  <c r="N11" i="12"/>
  <c r="M11" i="12"/>
  <c r="L11" i="12"/>
  <c r="K11" i="12"/>
  <c r="T9" i="12"/>
  <c r="S9" i="12"/>
  <c r="R9" i="12"/>
  <c r="Q9" i="12"/>
  <c r="P9" i="12"/>
  <c r="O9" i="12"/>
  <c r="N9" i="12"/>
  <c r="M9" i="12"/>
  <c r="L9" i="12"/>
  <c r="K9" i="12"/>
  <c r="J9" i="12"/>
  <c r="I9" i="12"/>
  <c r="T8" i="12"/>
  <c r="S8" i="12"/>
  <c r="R8" i="12"/>
  <c r="Q8" i="12"/>
  <c r="P8" i="12"/>
  <c r="O8" i="12"/>
  <c r="N8" i="12"/>
  <c r="M8" i="12"/>
  <c r="L8" i="12"/>
  <c r="K8" i="12"/>
  <c r="J8" i="12"/>
  <c r="I8" i="12"/>
  <c r="T7" i="12"/>
  <c r="S7" i="12"/>
  <c r="R7" i="12"/>
  <c r="Q7" i="12"/>
  <c r="P7" i="12"/>
  <c r="O7" i="12"/>
  <c r="N7" i="12"/>
  <c r="M7" i="12"/>
  <c r="L7" i="12"/>
  <c r="K7" i="12"/>
  <c r="J7" i="12"/>
  <c r="I7" i="12"/>
  <c r="T6" i="12"/>
  <c r="S6" i="12"/>
  <c r="R6" i="12"/>
  <c r="Q6" i="12"/>
  <c r="P6" i="12"/>
  <c r="O6" i="12"/>
  <c r="N6" i="12"/>
  <c r="M6" i="12"/>
  <c r="L6" i="12"/>
  <c r="K6" i="12"/>
  <c r="J6" i="12"/>
  <c r="I6" i="12"/>
  <c r="T5" i="12"/>
  <c r="S5" i="12"/>
  <c r="R5" i="12"/>
  <c r="Q5" i="12"/>
  <c r="P5" i="12"/>
  <c r="O5" i="12"/>
  <c r="N5" i="12"/>
  <c r="M5" i="12"/>
  <c r="L5" i="12"/>
  <c r="K5" i="12"/>
  <c r="J5" i="12"/>
  <c r="I5" i="12"/>
  <c r="T27" i="7"/>
  <c r="S27" i="7"/>
  <c r="R27" i="7"/>
  <c r="Q27" i="7"/>
  <c r="P27" i="7"/>
  <c r="O27" i="7"/>
  <c r="N27" i="7"/>
  <c r="M27" i="7"/>
  <c r="L27" i="7"/>
  <c r="K27" i="7"/>
  <c r="J27" i="7"/>
  <c r="I27" i="7"/>
  <c r="T26" i="7"/>
  <c r="S26" i="7"/>
  <c r="R26" i="7"/>
  <c r="Q26" i="7"/>
  <c r="P26" i="7"/>
  <c r="O26" i="7"/>
  <c r="N26" i="7"/>
  <c r="M26" i="7"/>
  <c r="L26" i="7"/>
  <c r="K26" i="7"/>
  <c r="J26" i="7"/>
  <c r="I26" i="7"/>
  <c r="T25" i="7"/>
  <c r="S25" i="7"/>
  <c r="R25" i="7"/>
  <c r="Q25" i="7"/>
  <c r="P25" i="7"/>
  <c r="O25" i="7"/>
  <c r="N25" i="7"/>
  <c r="M25" i="7"/>
  <c r="L25" i="7"/>
  <c r="K25" i="7"/>
  <c r="J25" i="7"/>
  <c r="I25" i="7"/>
  <c r="T24" i="7"/>
  <c r="S24" i="7"/>
  <c r="R24" i="7"/>
  <c r="Q24" i="7"/>
  <c r="P24" i="7"/>
  <c r="O24" i="7"/>
  <c r="N24" i="7"/>
  <c r="M24" i="7"/>
  <c r="L24" i="7"/>
  <c r="K24" i="7"/>
  <c r="J24" i="7"/>
  <c r="I24" i="7"/>
  <c r="T23" i="7"/>
  <c r="S23" i="7"/>
  <c r="R23" i="7"/>
  <c r="Q23" i="7"/>
  <c r="P23" i="7"/>
  <c r="O23" i="7"/>
  <c r="N23" i="7"/>
  <c r="M23" i="7"/>
  <c r="L23" i="7"/>
  <c r="K23" i="7"/>
  <c r="J23" i="7"/>
  <c r="I23" i="7"/>
  <c r="T22" i="7"/>
  <c r="S22" i="7"/>
  <c r="R22" i="7"/>
  <c r="Q22" i="7"/>
  <c r="P22" i="7"/>
  <c r="O22" i="7"/>
  <c r="N22" i="7"/>
  <c r="M22" i="7"/>
  <c r="L22" i="7"/>
  <c r="K22" i="7"/>
  <c r="J22" i="7"/>
  <c r="I22" i="7"/>
  <c r="T21" i="7"/>
  <c r="S21" i="7"/>
  <c r="R21" i="7"/>
  <c r="Q21" i="7"/>
  <c r="P21" i="7"/>
  <c r="O21" i="7"/>
  <c r="N21" i="7"/>
  <c r="M21" i="7"/>
  <c r="L21" i="7"/>
  <c r="K21" i="7"/>
  <c r="J21" i="7"/>
  <c r="I21" i="7"/>
  <c r="T20" i="7"/>
  <c r="S20" i="7"/>
  <c r="R20" i="7"/>
  <c r="Q20" i="7"/>
  <c r="P20" i="7"/>
  <c r="O20" i="7"/>
  <c r="N20" i="7"/>
  <c r="M20" i="7"/>
  <c r="L20" i="7"/>
  <c r="K20" i="7"/>
  <c r="J20" i="7"/>
  <c r="I20" i="7"/>
  <c r="T19" i="7"/>
  <c r="S19" i="7"/>
  <c r="R19" i="7"/>
  <c r="Q19" i="7"/>
  <c r="P19" i="7"/>
  <c r="O19" i="7"/>
  <c r="N19" i="7"/>
  <c r="M19" i="7"/>
  <c r="L19" i="7"/>
  <c r="K19" i="7"/>
  <c r="J19" i="7"/>
  <c r="I19" i="7"/>
  <c r="T18" i="7"/>
  <c r="S18" i="7"/>
  <c r="R18" i="7"/>
  <c r="Q18" i="7"/>
  <c r="P18" i="7"/>
  <c r="O18" i="7"/>
  <c r="N18" i="7"/>
  <c r="M18" i="7"/>
  <c r="L18" i="7"/>
  <c r="K18" i="7"/>
  <c r="J18" i="7"/>
  <c r="I18" i="7"/>
  <c r="T17" i="7"/>
  <c r="S17" i="7"/>
  <c r="R17" i="7"/>
  <c r="Q17" i="7"/>
  <c r="P17" i="7"/>
  <c r="O17" i="7"/>
  <c r="N17" i="7"/>
  <c r="M17" i="7"/>
  <c r="L17" i="7"/>
  <c r="K17" i="7"/>
  <c r="J17" i="7"/>
  <c r="I17" i="7"/>
  <c r="T16" i="7"/>
  <c r="S16" i="7"/>
  <c r="R16" i="7"/>
  <c r="Q16" i="7"/>
  <c r="P16" i="7"/>
  <c r="O16" i="7"/>
  <c r="N16" i="7"/>
  <c r="M16" i="7"/>
  <c r="L16" i="7"/>
  <c r="K16" i="7"/>
  <c r="J16" i="7"/>
  <c r="I16" i="7"/>
  <c r="T15" i="7"/>
  <c r="S15" i="7"/>
  <c r="R15" i="7"/>
  <c r="Q15" i="7"/>
  <c r="P15" i="7"/>
  <c r="O15" i="7"/>
  <c r="N15" i="7"/>
  <c r="M15" i="7"/>
  <c r="L15" i="7"/>
  <c r="K15" i="7"/>
  <c r="J15" i="7"/>
  <c r="I15" i="7"/>
  <c r="T14" i="7"/>
  <c r="S14" i="7"/>
  <c r="R14" i="7"/>
  <c r="Q14" i="7"/>
  <c r="P14" i="7"/>
  <c r="O14" i="7"/>
  <c r="N14" i="7"/>
  <c r="M14" i="7"/>
  <c r="L14" i="7"/>
  <c r="K14" i="7"/>
  <c r="J14" i="7"/>
  <c r="I14" i="7"/>
  <c r="T13" i="7"/>
  <c r="S13" i="7"/>
  <c r="R13" i="7"/>
  <c r="Q13" i="7"/>
  <c r="P13" i="7"/>
  <c r="O13" i="7"/>
  <c r="N13" i="7"/>
  <c r="M13" i="7"/>
  <c r="L13" i="7"/>
  <c r="K13" i="7"/>
  <c r="J13" i="7"/>
  <c r="I13" i="7"/>
  <c r="T12" i="7"/>
  <c r="S12" i="7"/>
  <c r="R12" i="7"/>
  <c r="Q12" i="7"/>
  <c r="P12" i="7"/>
  <c r="O12" i="7"/>
  <c r="N12" i="7"/>
  <c r="M12" i="7"/>
  <c r="L12" i="7"/>
  <c r="K12" i="7"/>
  <c r="J12" i="7"/>
  <c r="I12" i="7"/>
  <c r="T11" i="7"/>
  <c r="S11" i="7"/>
  <c r="R11" i="7"/>
  <c r="Q11" i="7"/>
  <c r="P11" i="7"/>
  <c r="O11" i="7"/>
  <c r="N11" i="7"/>
  <c r="M11" i="7"/>
  <c r="L11" i="7"/>
  <c r="K11" i="7"/>
  <c r="T9" i="7"/>
  <c r="S9" i="7"/>
  <c r="R9" i="7"/>
  <c r="Q9" i="7"/>
  <c r="P9" i="7"/>
  <c r="O9" i="7"/>
  <c r="N9" i="7"/>
  <c r="M9" i="7"/>
  <c r="L9" i="7"/>
  <c r="K9" i="7"/>
  <c r="J9" i="7"/>
  <c r="I9" i="7"/>
  <c r="T8" i="7"/>
  <c r="S8" i="7"/>
  <c r="R8" i="7"/>
  <c r="Q8" i="7"/>
  <c r="P8" i="7"/>
  <c r="O8" i="7"/>
  <c r="N8" i="7"/>
  <c r="M8" i="7"/>
  <c r="L8" i="7"/>
  <c r="K8" i="7"/>
  <c r="J8" i="7"/>
  <c r="I8" i="7"/>
  <c r="T7" i="7"/>
  <c r="S7" i="7"/>
  <c r="R7" i="7"/>
  <c r="Q7" i="7"/>
  <c r="P7" i="7"/>
  <c r="O7" i="7"/>
  <c r="N7" i="7"/>
  <c r="M7" i="7"/>
  <c r="L7" i="7"/>
  <c r="K7" i="7"/>
  <c r="J7" i="7"/>
  <c r="I7" i="7"/>
  <c r="T6" i="7"/>
  <c r="S6" i="7"/>
  <c r="R6" i="7"/>
  <c r="Q6" i="7"/>
  <c r="P6" i="7"/>
  <c r="O6" i="7"/>
  <c r="N6" i="7"/>
  <c r="M6" i="7"/>
  <c r="L6" i="7"/>
  <c r="K6" i="7"/>
  <c r="J6" i="7"/>
  <c r="I6" i="7"/>
  <c r="T5" i="7"/>
  <c r="S5" i="7"/>
  <c r="R5" i="7"/>
  <c r="Q5" i="7"/>
  <c r="P5" i="7"/>
  <c r="O5" i="7"/>
  <c r="N5" i="7"/>
  <c r="M5" i="7"/>
  <c r="L5" i="7"/>
  <c r="K5" i="7"/>
  <c r="J5" i="7"/>
  <c r="I5" i="7"/>
  <c r="S27" i="5"/>
  <c r="P34" i="5"/>
  <c r="F34" i="5"/>
  <c r="E34" i="5"/>
  <c r="D34" i="5"/>
  <c r="C34" i="5"/>
  <c r="J34" i="5"/>
  <c r="O34" i="5"/>
  <c r="N34" i="5"/>
  <c r="M34" i="5"/>
  <c r="L34" i="5"/>
  <c r="K34" i="5"/>
  <c r="I34" i="5"/>
  <c r="T33" i="5"/>
  <c r="S33" i="5"/>
  <c r="R33" i="5"/>
  <c r="Q33" i="5"/>
  <c r="P33" i="5"/>
  <c r="O33" i="5"/>
  <c r="N33" i="5"/>
  <c r="M33" i="5"/>
  <c r="L33" i="5"/>
  <c r="K33" i="5"/>
  <c r="J33" i="5"/>
  <c r="I33" i="5"/>
  <c r="T32" i="5"/>
  <c r="S32" i="5"/>
  <c r="R32" i="5"/>
  <c r="Q32" i="5"/>
  <c r="P32" i="5"/>
  <c r="O32" i="5"/>
  <c r="N32" i="5"/>
  <c r="M32" i="5"/>
  <c r="L32" i="5"/>
  <c r="K32" i="5"/>
  <c r="J32" i="5"/>
  <c r="I32" i="5"/>
  <c r="T31" i="5"/>
  <c r="S31" i="5"/>
  <c r="R31" i="5"/>
  <c r="Q31" i="5"/>
  <c r="P31" i="5"/>
  <c r="O31" i="5"/>
  <c r="N31" i="5"/>
  <c r="M31" i="5"/>
  <c r="L31" i="5"/>
  <c r="K31" i="5"/>
  <c r="J31" i="5"/>
  <c r="I31" i="5"/>
  <c r="T30" i="5"/>
  <c r="S30" i="5"/>
  <c r="R30" i="5"/>
  <c r="Q30" i="5"/>
  <c r="P30" i="5"/>
  <c r="O30" i="5"/>
  <c r="N30" i="5"/>
  <c r="M30" i="5"/>
  <c r="L30" i="5"/>
  <c r="K30" i="5"/>
  <c r="J30" i="5"/>
  <c r="I30" i="5"/>
  <c r="T29" i="5"/>
  <c r="S29" i="5"/>
  <c r="R29" i="5"/>
  <c r="Q29" i="5"/>
  <c r="P29" i="5"/>
  <c r="O29" i="5"/>
  <c r="N29" i="5"/>
  <c r="M29" i="5"/>
  <c r="L29" i="5"/>
  <c r="K29" i="5"/>
  <c r="J29" i="5"/>
  <c r="I29" i="5"/>
  <c r="T28" i="5"/>
  <c r="S28" i="5"/>
  <c r="R28" i="5"/>
  <c r="Q28" i="5"/>
  <c r="P28" i="5"/>
  <c r="O28" i="5"/>
  <c r="N28" i="5"/>
  <c r="M28" i="5"/>
  <c r="L28" i="5"/>
  <c r="K28" i="5"/>
  <c r="J28" i="5"/>
  <c r="I28" i="5"/>
  <c r="T27" i="5"/>
  <c r="R27" i="5"/>
  <c r="Q27" i="5"/>
  <c r="P27" i="5"/>
  <c r="O27" i="5"/>
  <c r="N27" i="5"/>
  <c r="M27" i="5"/>
  <c r="L27" i="5"/>
  <c r="K27" i="5"/>
  <c r="J27" i="5"/>
  <c r="I27" i="5"/>
  <c r="T26" i="5"/>
  <c r="S26" i="5"/>
  <c r="R26" i="5"/>
  <c r="Q26" i="5"/>
  <c r="P26" i="5"/>
  <c r="O26" i="5"/>
  <c r="N26" i="5"/>
  <c r="M26" i="5"/>
  <c r="L26" i="5"/>
  <c r="K26" i="5"/>
  <c r="J26" i="5"/>
  <c r="I26" i="5"/>
  <c r="T25" i="5"/>
  <c r="S25" i="5"/>
  <c r="R25" i="5"/>
  <c r="Q25" i="5"/>
  <c r="P25" i="5"/>
  <c r="O25" i="5"/>
  <c r="N25" i="5"/>
  <c r="M25" i="5"/>
  <c r="L25" i="5"/>
  <c r="K25" i="5"/>
  <c r="J25" i="5"/>
  <c r="I25" i="5"/>
  <c r="T24" i="5"/>
  <c r="S24" i="5"/>
  <c r="R24" i="5"/>
  <c r="Q24" i="5"/>
  <c r="P24" i="5"/>
  <c r="O24" i="5"/>
  <c r="N24" i="5"/>
  <c r="M24" i="5"/>
  <c r="L24" i="5"/>
  <c r="K24" i="5"/>
  <c r="J24" i="5"/>
  <c r="I24" i="5"/>
  <c r="T23" i="5"/>
  <c r="S23" i="5"/>
  <c r="R23" i="5"/>
  <c r="Q23" i="5"/>
  <c r="P23" i="5"/>
  <c r="O23" i="5"/>
  <c r="N23" i="5"/>
  <c r="M23" i="5"/>
  <c r="L23" i="5"/>
  <c r="K23" i="5"/>
  <c r="J23" i="5"/>
  <c r="I23" i="5"/>
  <c r="T22" i="5"/>
  <c r="S22" i="5"/>
  <c r="R22" i="5"/>
  <c r="Q22" i="5"/>
  <c r="P22" i="5"/>
  <c r="O22" i="5"/>
  <c r="N22" i="5"/>
  <c r="M22" i="5"/>
  <c r="L22" i="5"/>
  <c r="K22" i="5"/>
  <c r="J22" i="5"/>
  <c r="I22" i="5"/>
  <c r="T21" i="5"/>
  <c r="S21" i="5"/>
  <c r="R21" i="5"/>
  <c r="Q21" i="5"/>
  <c r="P21" i="5"/>
  <c r="O21" i="5"/>
  <c r="N21" i="5"/>
  <c r="M21" i="5"/>
  <c r="L21" i="5"/>
  <c r="K21" i="5"/>
  <c r="J21" i="5"/>
  <c r="I21" i="5"/>
  <c r="T20" i="5"/>
  <c r="S20" i="5"/>
  <c r="R20" i="5"/>
  <c r="Q20" i="5"/>
  <c r="P20" i="5"/>
  <c r="O20" i="5"/>
  <c r="N20" i="5"/>
  <c r="M20" i="5"/>
  <c r="L20" i="5"/>
  <c r="K20" i="5"/>
  <c r="J20" i="5"/>
  <c r="I20" i="5"/>
  <c r="T19" i="5"/>
  <c r="S19" i="5"/>
  <c r="R19" i="5"/>
  <c r="Q19" i="5"/>
  <c r="P19" i="5"/>
  <c r="O19" i="5"/>
  <c r="N19" i="5"/>
  <c r="M19" i="5"/>
  <c r="L19" i="5"/>
  <c r="K19" i="5"/>
  <c r="J19" i="5"/>
  <c r="I19" i="5"/>
  <c r="T18" i="5"/>
  <c r="S18" i="5"/>
  <c r="R18" i="5"/>
  <c r="Q18" i="5"/>
  <c r="P18" i="5"/>
  <c r="O18" i="5"/>
  <c r="N18" i="5"/>
  <c r="M18" i="5"/>
  <c r="L18" i="5"/>
  <c r="K18" i="5"/>
  <c r="J18" i="5"/>
  <c r="I18" i="5"/>
  <c r="T17" i="5"/>
  <c r="S17" i="5"/>
  <c r="R17" i="5"/>
  <c r="Q17" i="5"/>
  <c r="P17" i="5"/>
  <c r="O17" i="5"/>
  <c r="N17" i="5"/>
  <c r="M17" i="5"/>
  <c r="L17" i="5"/>
  <c r="K17" i="5"/>
  <c r="J17" i="5"/>
  <c r="I17" i="5"/>
  <c r="T16" i="5"/>
  <c r="S16" i="5"/>
  <c r="R16" i="5"/>
  <c r="Q16" i="5"/>
  <c r="P16" i="5"/>
  <c r="O16" i="5"/>
  <c r="N16" i="5"/>
  <c r="M16" i="5"/>
  <c r="L16" i="5"/>
  <c r="K16" i="5"/>
  <c r="J16" i="5"/>
  <c r="I16" i="5"/>
  <c r="T15" i="5"/>
  <c r="S15" i="5"/>
  <c r="R15" i="5"/>
  <c r="Q15" i="5"/>
  <c r="P15" i="5"/>
  <c r="O15" i="5"/>
  <c r="N15" i="5"/>
  <c r="M15" i="5"/>
  <c r="L15" i="5"/>
  <c r="K15" i="5"/>
  <c r="J15" i="5"/>
  <c r="I15" i="5"/>
  <c r="T14" i="5"/>
  <c r="S14" i="5"/>
  <c r="R14" i="5"/>
  <c r="Q14" i="5"/>
  <c r="P14" i="5"/>
  <c r="O14" i="5"/>
  <c r="N14" i="5"/>
  <c r="M14" i="5"/>
  <c r="L14" i="5"/>
  <c r="K14" i="5"/>
  <c r="J14" i="5"/>
  <c r="I14" i="5"/>
  <c r="T13" i="5"/>
  <c r="S13" i="5"/>
  <c r="R13" i="5"/>
  <c r="Q13" i="5"/>
  <c r="P13" i="5"/>
  <c r="O13" i="5"/>
  <c r="N13" i="5"/>
  <c r="M13" i="5"/>
  <c r="L13" i="5"/>
  <c r="K13" i="5"/>
  <c r="J13" i="5"/>
  <c r="I13" i="5"/>
  <c r="T12" i="5"/>
  <c r="S12" i="5"/>
  <c r="R12" i="5"/>
  <c r="Q12" i="5"/>
  <c r="P12" i="5"/>
  <c r="O12" i="5"/>
  <c r="N12" i="5"/>
  <c r="M12" i="5"/>
  <c r="L12" i="5"/>
  <c r="K12" i="5"/>
  <c r="J12" i="5"/>
  <c r="I12" i="5"/>
  <c r="T11" i="5"/>
  <c r="S11" i="5"/>
  <c r="R11" i="5"/>
  <c r="Q11" i="5"/>
  <c r="P11" i="5"/>
  <c r="O11" i="5"/>
  <c r="N11" i="5"/>
  <c r="M11" i="5"/>
  <c r="L11" i="5"/>
  <c r="K11" i="5"/>
  <c r="T9" i="5"/>
  <c r="S9" i="5"/>
  <c r="R9" i="5"/>
  <c r="Q9" i="5"/>
  <c r="P9" i="5"/>
  <c r="O9" i="5"/>
  <c r="N9" i="5"/>
  <c r="M9" i="5"/>
  <c r="L9" i="5"/>
  <c r="K9" i="5"/>
  <c r="J9" i="5"/>
  <c r="I9" i="5"/>
  <c r="T8" i="5"/>
  <c r="S8" i="5"/>
  <c r="R8" i="5"/>
  <c r="Q8" i="5"/>
  <c r="P8" i="5"/>
  <c r="O8" i="5"/>
  <c r="N8" i="5"/>
  <c r="M8" i="5"/>
  <c r="L8" i="5"/>
  <c r="K8" i="5"/>
  <c r="J8" i="5"/>
  <c r="I8" i="5"/>
  <c r="T7" i="5"/>
  <c r="S7" i="5"/>
  <c r="R7" i="5"/>
  <c r="Q7" i="5"/>
  <c r="P7" i="5"/>
  <c r="O7" i="5"/>
  <c r="N7" i="5"/>
  <c r="M7" i="5"/>
  <c r="L7" i="5"/>
  <c r="K7" i="5"/>
  <c r="J7" i="5"/>
  <c r="I7" i="5"/>
  <c r="T6" i="5"/>
  <c r="S6" i="5"/>
  <c r="R6" i="5"/>
  <c r="Q6" i="5"/>
  <c r="P6" i="5"/>
  <c r="O6" i="5"/>
  <c r="N6" i="5"/>
  <c r="M6" i="5"/>
  <c r="L6" i="5"/>
  <c r="K6" i="5"/>
  <c r="J6" i="5"/>
  <c r="I6" i="5"/>
  <c r="T5" i="5"/>
  <c r="S5" i="5"/>
  <c r="R5" i="5"/>
  <c r="Q5" i="5"/>
  <c r="P5" i="5"/>
  <c r="O5" i="5"/>
  <c r="N5" i="5"/>
  <c r="M5" i="5"/>
  <c r="L5" i="5"/>
  <c r="K5" i="5"/>
  <c r="J5" i="5"/>
  <c r="I5" i="5"/>
  <c r="T12" i="4" l="1"/>
  <c r="S12" i="4"/>
  <c r="R12" i="4"/>
  <c r="Q12" i="4"/>
  <c r="P12" i="4"/>
  <c r="O12" i="4"/>
  <c r="N12" i="4"/>
  <c r="M12" i="4"/>
  <c r="L12" i="4"/>
  <c r="K12" i="4"/>
  <c r="J12" i="4"/>
  <c r="I12" i="4"/>
  <c r="P6" i="4" l="1"/>
  <c r="P7" i="4"/>
  <c r="P8" i="4"/>
  <c r="P9" i="4"/>
  <c r="P11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5" i="4"/>
  <c r="O5" i="4" l="1"/>
  <c r="O34" i="4" l="1"/>
  <c r="N34" i="4"/>
  <c r="M34" i="4"/>
  <c r="L34" i="4"/>
  <c r="K34" i="4"/>
  <c r="J34" i="4"/>
  <c r="I34" i="4"/>
  <c r="T33" i="4"/>
  <c r="S33" i="4"/>
  <c r="R33" i="4"/>
  <c r="Q33" i="4"/>
  <c r="O33" i="4"/>
  <c r="N33" i="4"/>
  <c r="M33" i="4"/>
  <c r="L33" i="4"/>
  <c r="K33" i="4"/>
  <c r="J33" i="4"/>
  <c r="I33" i="4"/>
  <c r="T32" i="4"/>
  <c r="S32" i="4"/>
  <c r="R32" i="4"/>
  <c r="Q32" i="4"/>
  <c r="O32" i="4"/>
  <c r="N32" i="4"/>
  <c r="M32" i="4"/>
  <c r="L32" i="4"/>
  <c r="K32" i="4"/>
  <c r="J32" i="4"/>
  <c r="I32" i="4"/>
  <c r="T31" i="4"/>
  <c r="S31" i="4"/>
  <c r="R31" i="4"/>
  <c r="Q31" i="4"/>
  <c r="O31" i="4"/>
  <c r="N31" i="4"/>
  <c r="M31" i="4"/>
  <c r="L31" i="4"/>
  <c r="K31" i="4"/>
  <c r="J31" i="4"/>
  <c r="I31" i="4"/>
  <c r="T30" i="4"/>
  <c r="S30" i="4"/>
  <c r="R30" i="4"/>
  <c r="Q30" i="4"/>
  <c r="O30" i="4"/>
  <c r="N30" i="4"/>
  <c r="M30" i="4"/>
  <c r="L30" i="4"/>
  <c r="K30" i="4"/>
  <c r="J30" i="4"/>
  <c r="I30" i="4"/>
  <c r="T29" i="4"/>
  <c r="S29" i="4"/>
  <c r="R29" i="4"/>
  <c r="Q29" i="4"/>
  <c r="O29" i="4"/>
  <c r="N29" i="4"/>
  <c r="M29" i="4"/>
  <c r="L29" i="4"/>
  <c r="K29" i="4"/>
  <c r="J29" i="4"/>
  <c r="I29" i="4"/>
  <c r="T28" i="4"/>
  <c r="S28" i="4"/>
  <c r="R28" i="4"/>
  <c r="Q28" i="4"/>
  <c r="O28" i="4"/>
  <c r="N28" i="4"/>
  <c r="M28" i="4"/>
  <c r="L28" i="4"/>
  <c r="K28" i="4"/>
  <c r="J28" i="4"/>
  <c r="I28" i="4"/>
  <c r="T27" i="4"/>
  <c r="S27" i="4"/>
  <c r="R27" i="4"/>
  <c r="Q27" i="4"/>
  <c r="O27" i="4"/>
  <c r="N27" i="4"/>
  <c r="M27" i="4"/>
  <c r="L27" i="4"/>
  <c r="K27" i="4"/>
  <c r="J27" i="4"/>
  <c r="I27" i="4"/>
  <c r="T26" i="4"/>
  <c r="S26" i="4"/>
  <c r="R26" i="4"/>
  <c r="Q26" i="4"/>
  <c r="O26" i="4"/>
  <c r="N26" i="4"/>
  <c r="M26" i="4"/>
  <c r="L26" i="4"/>
  <c r="K26" i="4"/>
  <c r="J26" i="4"/>
  <c r="I26" i="4"/>
  <c r="T25" i="4"/>
  <c r="S25" i="4"/>
  <c r="R25" i="4"/>
  <c r="Q25" i="4"/>
  <c r="O25" i="4"/>
  <c r="N25" i="4"/>
  <c r="M25" i="4"/>
  <c r="L25" i="4"/>
  <c r="K25" i="4"/>
  <c r="J25" i="4"/>
  <c r="I25" i="4"/>
  <c r="T24" i="4"/>
  <c r="S24" i="4"/>
  <c r="R24" i="4"/>
  <c r="Q24" i="4"/>
  <c r="O24" i="4"/>
  <c r="N24" i="4"/>
  <c r="M24" i="4"/>
  <c r="L24" i="4"/>
  <c r="K24" i="4"/>
  <c r="J24" i="4"/>
  <c r="I24" i="4"/>
  <c r="T23" i="4"/>
  <c r="S23" i="4"/>
  <c r="R23" i="4"/>
  <c r="Q23" i="4"/>
  <c r="O23" i="4"/>
  <c r="N23" i="4"/>
  <c r="M23" i="4"/>
  <c r="L23" i="4"/>
  <c r="K23" i="4"/>
  <c r="J23" i="4"/>
  <c r="I23" i="4"/>
  <c r="T22" i="4"/>
  <c r="S22" i="4"/>
  <c r="R22" i="4"/>
  <c r="Q22" i="4"/>
  <c r="O22" i="4"/>
  <c r="N22" i="4"/>
  <c r="M22" i="4"/>
  <c r="L22" i="4"/>
  <c r="K22" i="4"/>
  <c r="J22" i="4"/>
  <c r="I22" i="4"/>
  <c r="T21" i="4"/>
  <c r="S21" i="4"/>
  <c r="R21" i="4"/>
  <c r="Q21" i="4"/>
  <c r="O21" i="4"/>
  <c r="N21" i="4"/>
  <c r="M21" i="4"/>
  <c r="L21" i="4"/>
  <c r="K21" i="4"/>
  <c r="J21" i="4"/>
  <c r="I21" i="4"/>
  <c r="T20" i="4"/>
  <c r="S20" i="4"/>
  <c r="R20" i="4"/>
  <c r="Q20" i="4"/>
  <c r="O20" i="4"/>
  <c r="N20" i="4"/>
  <c r="M20" i="4"/>
  <c r="L20" i="4"/>
  <c r="K20" i="4"/>
  <c r="J20" i="4"/>
  <c r="I20" i="4"/>
  <c r="T19" i="4"/>
  <c r="S19" i="4"/>
  <c r="R19" i="4"/>
  <c r="Q19" i="4"/>
  <c r="O19" i="4"/>
  <c r="N19" i="4"/>
  <c r="M19" i="4"/>
  <c r="L19" i="4"/>
  <c r="K19" i="4"/>
  <c r="J19" i="4"/>
  <c r="I19" i="4"/>
  <c r="T18" i="4"/>
  <c r="S18" i="4"/>
  <c r="R18" i="4"/>
  <c r="Q18" i="4"/>
  <c r="O18" i="4"/>
  <c r="N18" i="4"/>
  <c r="M18" i="4"/>
  <c r="L18" i="4"/>
  <c r="K18" i="4"/>
  <c r="J18" i="4"/>
  <c r="I18" i="4"/>
  <c r="T17" i="4"/>
  <c r="S17" i="4"/>
  <c r="R17" i="4"/>
  <c r="Q17" i="4"/>
  <c r="O17" i="4"/>
  <c r="N17" i="4"/>
  <c r="M17" i="4"/>
  <c r="L17" i="4"/>
  <c r="K17" i="4"/>
  <c r="J17" i="4"/>
  <c r="I17" i="4"/>
  <c r="T16" i="4"/>
  <c r="S16" i="4"/>
  <c r="R16" i="4"/>
  <c r="Q16" i="4"/>
  <c r="O16" i="4"/>
  <c r="N16" i="4"/>
  <c r="M16" i="4"/>
  <c r="L16" i="4"/>
  <c r="K16" i="4"/>
  <c r="J16" i="4"/>
  <c r="I16" i="4"/>
  <c r="T15" i="4"/>
  <c r="S15" i="4"/>
  <c r="R15" i="4"/>
  <c r="Q15" i="4"/>
  <c r="O15" i="4"/>
  <c r="N15" i="4"/>
  <c r="M15" i="4"/>
  <c r="L15" i="4"/>
  <c r="K15" i="4"/>
  <c r="J15" i="4"/>
  <c r="I15" i="4"/>
  <c r="T14" i="4"/>
  <c r="S14" i="4"/>
  <c r="R14" i="4"/>
  <c r="Q14" i="4"/>
  <c r="O14" i="4"/>
  <c r="N14" i="4"/>
  <c r="M14" i="4"/>
  <c r="L14" i="4"/>
  <c r="K14" i="4"/>
  <c r="J14" i="4"/>
  <c r="I14" i="4"/>
  <c r="T13" i="4"/>
  <c r="S13" i="4"/>
  <c r="R13" i="4"/>
  <c r="Q13" i="4"/>
  <c r="O13" i="4"/>
  <c r="N13" i="4"/>
  <c r="M13" i="4"/>
  <c r="L13" i="4"/>
  <c r="K13" i="4"/>
  <c r="J13" i="4"/>
  <c r="I13" i="4"/>
  <c r="T11" i="4"/>
  <c r="S11" i="4"/>
  <c r="R11" i="4"/>
  <c r="Q11" i="4"/>
  <c r="O11" i="4"/>
  <c r="N11" i="4"/>
  <c r="M11" i="4"/>
  <c r="L11" i="4"/>
  <c r="K11" i="4"/>
  <c r="T9" i="4"/>
  <c r="S9" i="4"/>
  <c r="R9" i="4"/>
  <c r="Q9" i="4"/>
  <c r="O9" i="4"/>
  <c r="N9" i="4"/>
  <c r="M9" i="4"/>
  <c r="L9" i="4"/>
  <c r="K9" i="4"/>
  <c r="J9" i="4"/>
  <c r="I9" i="4"/>
  <c r="T8" i="4"/>
  <c r="S8" i="4"/>
  <c r="R8" i="4"/>
  <c r="Q8" i="4"/>
  <c r="O8" i="4"/>
  <c r="N8" i="4"/>
  <c r="M8" i="4"/>
  <c r="L8" i="4"/>
  <c r="K8" i="4"/>
  <c r="J8" i="4"/>
  <c r="I8" i="4"/>
  <c r="T7" i="4"/>
  <c r="S7" i="4"/>
  <c r="R7" i="4"/>
  <c r="Q7" i="4"/>
  <c r="O7" i="4"/>
  <c r="N7" i="4"/>
  <c r="M7" i="4"/>
  <c r="L7" i="4"/>
  <c r="K7" i="4"/>
  <c r="J7" i="4"/>
  <c r="I7" i="4"/>
  <c r="T6" i="4"/>
  <c r="S6" i="4"/>
  <c r="R6" i="4"/>
  <c r="Q6" i="4"/>
  <c r="O6" i="4"/>
  <c r="N6" i="4"/>
  <c r="M6" i="4"/>
  <c r="L6" i="4"/>
  <c r="K6" i="4"/>
  <c r="J6" i="4"/>
  <c r="I6" i="4"/>
  <c r="T5" i="4"/>
  <c r="S5" i="4"/>
  <c r="R5" i="4"/>
  <c r="Q5" i="4"/>
  <c r="N5" i="4"/>
  <c r="M5" i="4"/>
  <c r="L5" i="4"/>
  <c r="K5" i="4"/>
  <c r="J5" i="4"/>
  <c r="I5" i="4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5" i="2"/>
  <c r="K35" i="2"/>
  <c r="L35" i="2"/>
  <c r="M35" i="2"/>
  <c r="N35" i="2"/>
  <c r="O35" i="2"/>
  <c r="O12" i="2"/>
  <c r="S9" i="2" l="1"/>
  <c r="R9" i="2"/>
  <c r="Q9" i="2"/>
  <c r="P9" i="2"/>
  <c r="O9" i="2"/>
  <c r="N9" i="2"/>
  <c r="M9" i="2"/>
  <c r="L9" i="2"/>
  <c r="K9" i="2"/>
  <c r="I9" i="2"/>
  <c r="S8" i="2"/>
  <c r="R8" i="2"/>
  <c r="Q8" i="2"/>
  <c r="P8" i="2"/>
  <c r="O8" i="2"/>
  <c r="N8" i="2"/>
  <c r="M8" i="2"/>
  <c r="L8" i="2"/>
  <c r="K8" i="2"/>
  <c r="I8" i="2"/>
  <c r="I6" i="2"/>
  <c r="I7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5" i="2"/>
  <c r="R6" i="2"/>
  <c r="R7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5" i="2"/>
  <c r="P6" i="2"/>
  <c r="P7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5" i="2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5" i="1"/>
  <c r="N5" i="2" l="1"/>
  <c r="S34" i="2"/>
  <c r="Q34" i="2"/>
  <c r="O34" i="2"/>
  <c r="N34" i="2"/>
  <c r="M34" i="2"/>
  <c r="L34" i="2"/>
  <c r="K34" i="2"/>
  <c r="S33" i="2"/>
  <c r="Q33" i="2"/>
  <c r="O33" i="2"/>
  <c r="N33" i="2"/>
  <c r="M33" i="2"/>
  <c r="L33" i="2"/>
  <c r="K33" i="2"/>
  <c r="S32" i="2"/>
  <c r="Q32" i="2"/>
  <c r="O32" i="2"/>
  <c r="N32" i="2"/>
  <c r="M32" i="2"/>
  <c r="L32" i="2"/>
  <c r="K32" i="2"/>
  <c r="S31" i="2"/>
  <c r="Q31" i="2"/>
  <c r="O31" i="2"/>
  <c r="N31" i="2"/>
  <c r="M31" i="2"/>
  <c r="L31" i="2"/>
  <c r="K31" i="2"/>
  <c r="S30" i="2"/>
  <c r="Q30" i="2"/>
  <c r="O30" i="2"/>
  <c r="N30" i="2"/>
  <c r="M30" i="2"/>
  <c r="L30" i="2"/>
  <c r="K30" i="2"/>
  <c r="S29" i="2"/>
  <c r="Q29" i="2"/>
  <c r="O29" i="2"/>
  <c r="N29" i="2"/>
  <c r="M29" i="2"/>
  <c r="L29" i="2"/>
  <c r="K29" i="2"/>
  <c r="S28" i="2"/>
  <c r="Q28" i="2"/>
  <c r="O28" i="2"/>
  <c r="N28" i="2"/>
  <c r="M28" i="2"/>
  <c r="L28" i="2"/>
  <c r="K28" i="2"/>
  <c r="S27" i="2"/>
  <c r="Q27" i="2"/>
  <c r="O27" i="2"/>
  <c r="N27" i="2"/>
  <c r="M27" i="2"/>
  <c r="L27" i="2"/>
  <c r="K27" i="2"/>
  <c r="S26" i="2"/>
  <c r="Q26" i="2"/>
  <c r="O26" i="2"/>
  <c r="N26" i="2"/>
  <c r="M26" i="2"/>
  <c r="L26" i="2"/>
  <c r="K26" i="2"/>
  <c r="S25" i="2"/>
  <c r="Q25" i="2"/>
  <c r="O25" i="2"/>
  <c r="N25" i="2"/>
  <c r="M25" i="2"/>
  <c r="L25" i="2"/>
  <c r="K25" i="2"/>
  <c r="S24" i="2"/>
  <c r="Q24" i="2"/>
  <c r="O24" i="2"/>
  <c r="N24" i="2"/>
  <c r="M24" i="2"/>
  <c r="L24" i="2"/>
  <c r="K24" i="2"/>
  <c r="S23" i="2"/>
  <c r="Q23" i="2"/>
  <c r="O23" i="2"/>
  <c r="N23" i="2"/>
  <c r="M23" i="2"/>
  <c r="L23" i="2"/>
  <c r="K23" i="2"/>
  <c r="S22" i="2"/>
  <c r="Q22" i="2"/>
  <c r="O22" i="2"/>
  <c r="N22" i="2"/>
  <c r="M22" i="2"/>
  <c r="L22" i="2"/>
  <c r="K22" i="2"/>
  <c r="S21" i="2"/>
  <c r="Q21" i="2"/>
  <c r="O21" i="2"/>
  <c r="N21" i="2"/>
  <c r="M21" i="2"/>
  <c r="L21" i="2"/>
  <c r="K21" i="2"/>
  <c r="S20" i="2"/>
  <c r="Q20" i="2"/>
  <c r="O20" i="2"/>
  <c r="N20" i="2"/>
  <c r="M20" i="2"/>
  <c r="L20" i="2"/>
  <c r="K20" i="2"/>
  <c r="S19" i="2"/>
  <c r="Q19" i="2"/>
  <c r="O19" i="2"/>
  <c r="N19" i="2"/>
  <c r="M19" i="2"/>
  <c r="L19" i="2"/>
  <c r="K19" i="2"/>
  <c r="S18" i="2"/>
  <c r="Q18" i="2"/>
  <c r="O18" i="2"/>
  <c r="N18" i="2"/>
  <c r="M18" i="2"/>
  <c r="L18" i="2"/>
  <c r="K18" i="2"/>
  <c r="S17" i="2"/>
  <c r="Q17" i="2"/>
  <c r="O17" i="2"/>
  <c r="N17" i="2"/>
  <c r="M17" i="2"/>
  <c r="L17" i="2"/>
  <c r="K17" i="2"/>
  <c r="S16" i="2"/>
  <c r="Q16" i="2"/>
  <c r="O16" i="2"/>
  <c r="N16" i="2"/>
  <c r="M16" i="2"/>
  <c r="L16" i="2"/>
  <c r="K16" i="2"/>
  <c r="S15" i="2"/>
  <c r="Q15" i="2"/>
  <c r="O15" i="2"/>
  <c r="N15" i="2"/>
  <c r="M15" i="2"/>
  <c r="L15" i="2"/>
  <c r="K15" i="2"/>
  <c r="S14" i="2"/>
  <c r="Q14" i="2"/>
  <c r="O14" i="2"/>
  <c r="N14" i="2"/>
  <c r="M14" i="2"/>
  <c r="L14" i="2"/>
  <c r="K14" i="2"/>
  <c r="S13" i="2"/>
  <c r="Q13" i="2"/>
  <c r="O13" i="2"/>
  <c r="N13" i="2"/>
  <c r="M13" i="2"/>
  <c r="L13" i="2"/>
  <c r="K13" i="2"/>
  <c r="S12" i="2"/>
  <c r="Q12" i="2"/>
  <c r="N12" i="2"/>
  <c r="M12" i="2"/>
  <c r="L12" i="2"/>
  <c r="K12" i="2"/>
  <c r="S11" i="2"/>
  <c r="Q11" i="2"/>
  <c r="O11" i="2"/>
  <c r="N11" i="2"/>
  <c r="M11" i="2"/>
  <c r="L11" i="2"/>
  <c r="K11" i="2"/>
  <c r="S10" i="2"/>
  <c r="Q10" i="2"/>
  <c r="O10" i="2"/>
  <c r="N10" i="2"/>
  <c r="M10" i="2"/>
  <c r="L10" i="2"/>
  <c r="K10" i="2"/>
  <c r="S7" i="2"/>
  <c r="Q7" i="2"/>
  <c r="O7" i="2"/>
  <c r="N7" i="2"/>
  <c r="M7" i="2"/>
  <c r="L7" i="2"/>
  <c r="K7" i="2"/>
  <c r="S6" i="2"/>
  <c r="Q6" i="2"/>
  <c r="O6" i="2"/>
  <c r="N6" i="2"/>
  <c r="M6" i="2"/>
  <c r="L6" i="2"/>
  <c r="K6" i="2"/>
  <c r="S5" i="2"/>
  <c r="Q5" i="2"/>
  <c r="O5" i="2"/>
  <c r="M5" i="2"/>
  <c r="L5" i="2"/>
  <c r="K5" i="2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5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5" i="1"/>
  <c r="L5" i="1"/>
  <c r="I5" i="1"/>
  <c r="I6" i="1"/>
  <c r="M6" i="1"/>
  <c r="L6" i="1"/>
</calcChain>
</file>

<file path=xl/comments1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  <comment ref="H12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Hypothèse 
</t>
        </r>
      </text>
    </comment>
  </commentList>
</comments>
</file>

<file path=xl/comments2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  <comment ref="T16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Nbr commandes/client Iso période S-1 mais CA/commande à -17%</t>
        </r>
      </text>
    </comment>
  </commentList>
</comments>
</file>

<file path=xl/comments3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  <comment ref="U16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Nbr commandes/client Iso période S-1 mais CA/commande à -17%</t>
        </r>
      </text>
    </comment>
  </commentList>
</comments>
</file>

<file path=xl/comments4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</commentList>
</comments>
</file>

<file path=xl/comments5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</commentList>
</comments>
</file>

<file path=xl/comments6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</commentList>
</comments>
</file>

<file path=xl/comments7.xml><?xml version="1.0" encoding="utf-8"?>
<comments xmlns="http://schemas.openxmlformats.org/spreadsheetml/2006/main">
  <authors>
    <author>CHIAVARINO Laurent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CHIAVARINO Laurent:</t>
        </r>
        <r>
          <rPr>
            <sz val="9"/>
            <color indexed="81"/>
            <rFont val="Tahoma"/>
            <family val="2"/>
          </rPr>
          <t xml:space="preserve">
commandes ou clients ou stop ???
</t>
        </r>
      </text>
    </comment>
  </commentList>
</comments>
</file>

<file path=xl/sharedStrings.xml><?xml version="1.0" encoding="utf-8"?>
<sst xmlns="http://schemas.openxmlformats.org/spreadsheetml/2006/main" count="265" uniqueCount="47">
  <si>
    <t>CA</t>
  </si>
  <si>
    <t>Heures travaillées</t>
  </si>
  <si>
    <t>Date</t>
  </si>
  <si>
    <t>Poids</t>
  </si>
  <si>
    <t>Colis</t>
  </si>
  <si>
    <t>Lignes</t>
  </si>
  <si>
    <t>SUIVI LOG</t>
  </si>
  <si>
    <t>Poids moyen/commande</t>
  </si>
  <si>
    <t>CA/Commande</t>
  </si>
  <si>
    <t>PV/Kilo</t>
  </si>
  <si>
    <t>CA/ligne</t>
  </si>
  <si>
    <t>CA/Heures</t>
  </si>
  <si>
    <t>Commandes/heures</t>
  </si>
  <si>
    <t>Lignes/Heures</t>
  </si>
  <si>
    <t>Colis/heures</t>
  </si>
  <si>
    <t xml:space="preserve">SG 120  Colis/h mini </t>
  </si>
  <si>
    <t>MP 60 Lignes/h Max</t>
  </si>
  <si>
    <t xml:space="preserve"> </t>
  </si>
  <si>
    <t>Nbr de clients</t>
  </si>
  <si>
    <t>Nbr de commandes</t>
  </si>
  <si>
    <t>CA/Client</t>
  </si>
  <si>
    <t>Kl/Heures</t>
  </si>
  <si>
    <t>Lundi</t>
  </si>
  <si>
    <t>mardi</t>
  </si>
  <si>
    <t>mercredi</t>
  </si>
  <si>
    <t>jeudi</t>
  </si>
  <si>
    <t>vendredi</t>
  </si>
  <si>
    <t>samedi</t>
  </si>
  <si>
    <t>dimanche</t>
  </si>
  <si>
    <t>Total mois</t>
  </si>
  <si>
    <t>Prépa SG 130  Colis/h mini Cible 140 C/H</t>
  </si>
  <si>
    <t>SG Prod Globale dépôt 120C/H</t>
  </si>
  <si>
    <t>Benchmark SG RP</t>
  </si>
  <si>
    <t>Commandes/client</t>
  </si>
  <si>
    <t>Kg/Heure</t>
  </si>
  <si>
    <t>Commandes/heure</t>
  </si>
  <si>
    <t>Lignes/Heure</t>
  </si>
  <si>
    <t>Colis/heure</t>
  </si>
  <si>
    <t>CA/Heure</t>
  </si>
  <si>
    <t>Poids moyen/client</t>
  </si>
  <si>
    <t>07/052021</t>
  </si>
  <si>
    <r>
      <t>SUIVI LOG MAI  2021 --&gt;</t>
    </r>
    <r>
      <rPr>
        <b/>
        <u/>
        <sz val="11"/>
        <color theme="1"/>
        <rFont val="Calibri"/>
        <family val="2"/>
        <scheme val="minor"/>
      </rPr>
      <t xml:space="preserve"> 21 jours travaillés</t>
    </r>
  </si>
  <si>
    <t>SUIVI LOG AVRIL 2021 --&gt; 21 jours travaillés</t>
  </si>
  <si>
    <t>CA/Colis et ou UVC</t>
  </si>
  <si>
    <t>Colis et/ou UVC/heure</t>
  </si>
  <si>
    <t>UVC</t>
  </si>
  <si>
    <r>
      <t>SUIVI LOG MAI  2021 --&gt;</t>
    </r>
    <r>
      <rPr>
        <b/>
        <u/>
        <sz val="14"/>
        <color theme="1"/>
        <rFont val="Calibri"/>
        <family val="2"/>
        <scheme val="minor"/>
      </rPr>
      <t xml:space="preserve"> 21 jours travaillés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</si>
</sst>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#,##0.000\ &quot;€&quot;"/>
    <numFmt numFmtId="166" formatCode="#,##0.00\ &quot;€&quot;"/>
    <numFmt numFmtId="167" formatCode="#,##0\ &quot;€&quot;"/>
    <numFmt numFmtId="168" formatCode="#,##0_ ;\-#,##0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7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14" fontId="0" fillId="0" borderId="1" xfId="0" applyNumberFormat="1" applyBorder="1"/>
    <xf numFmtId="164" fontId="0" fillId="0" borderId="1" xfId="1" applyNumberFormat="1" applyFont="1" applyBorder="1"/>
    <xf numFmtId="164" fontId="0" fillId="0" borderId="0" xfId="1" applyNumberFormat="1" applyFont="1"/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wrapText="1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1" fillId="3" borderId="6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14" fontId="0" fillId="4" borderId="2" xfId="0" applyNumberFormat="1" applyFont="1" applyFill="1" applyBorder="1" applyAlignment="1">
      <alignment horizontal="center" vertical="center"/>
    </xf>
    <xf numFmtId="3" fontId="0" fillId="4" borderId="2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64" fontId="0" fillId="0" borderId="0" xfId="1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5" borderId="0" xfId="0" applyFill="1" applyAlignment="1">
      <alignment horizontal="center" wrapText="1"/>
    </xf>
    <xf numFmtId="0" fontId="0" fillId="5" borderId="0" xfId="0" applyFill="1" applyAlignment="1">
      <alignment wrapText="1"/>
    </xf>
    <xf numFmtId="0" fontId="0" fillId="0" borderId="1" xfId="1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" fontId="0" fillId="0" borderId="1" xfId="1" applyNumberFormat="1" applyFont="1" applyBorder="1" applyAlignment="1">
      <alignment horizont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 wrapText="1"/>
    </xf>
    <xf numFmtId="1" fontId="0" fillId="0" borderId="1" xfId="1" applyNumberFormat="1" applyFont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0" borderId="4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8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166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3" fontId="0" fillId="4" borderId="7" xfId="0" applyNumberFormat="1" applyFont="1" applyFill="1" applyBorder="1" applyAlignment="1">
      <alignment horizontal="center" vertical="center"/>
    </xf>
    <xf numFmtId="164" fontId="0" fillId="0" borderId="8" xfId="1" applyNumberFormat="1" applyFont="1" applyBorder="1"/>
    <xf numFmtId="0" fontId="1" fillId="2" borderId="6" xfId="0" applyFont="1" applyFill="1" applyBorder="1" applyAlignment="1">
      <alignment horizontal="center" vertical="center"/>
    </xf>
    <xf numFmtId="14" fontId="0" fillId="6" borderId="9" xfId="0" applyNumberFormat="1" applyFont="1" applyFill="1" applyBorder="1" applyAlignment="1">
      <alignment horizontal="center" vertical="center"/>
    </xf>
    <xf numFmtId="14" fontId="0" fillId="7" borderId="10" xfId="0" applyNumberFormat="1" applyFont="1" applyFill="1" applyBorder="1" applyAlignment="1">
      <alignment horizontal="center" vertical="center"/>
    </xf>
    <xf numFmtId="14" fontId="0" fillId="8" borderId="10" xfId="0" applyNumberFormat="1" applyFont="1" applyFill="1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center" vertical="center"/>
    </xf>
    <xf numFmtId="14" fontId="0" fillId="3" borderId="10" xfId="0" applyNumberFormat="1" applyFont="1" applyFill="1" applyBorder="1" applyAlignment="1">
      <alignment horizontal="center" vertical="center"/>
    </xf>
    <xf numFmtId="14" fontId="0" fillId="6" borderId="10" xfId="0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1" xfId="0" applyFont="1" applyBorder="1"/>
    <xf numFmtId="0" fontId="1" fillId="9" borderId="0" xfId="0" applyFont="1" applyFill="1" applyAlignment="1">
      <alignment horizontal="center" wrapText="1"/>
    </xf>
    <xf numFmtId="167" fontId="0" fillId="0" borderId="1" xfId="0" applyNumberFormat="1" applyBorder="1" applyAlignment="1">
      <alignment horizontal="center" wrapText="1"/>
    </xf>
    <xf numFmtId="166" fontId="0" fillId="0" borderId="1" xfId="0" applyNumberFormat="1" applyBorder="1" applyAlignment="1">
      <alignment horizontal="center" wrapText="1"/>
    </xf>
    <xf numFmtId="2" fontId="0" fillId="4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wrapText="1"/>
    </xf>
    <xf numFmtId="2" fontId="0" fillId="3" borderId="1" xfId="0" applyNumberFormat="1" applyFill="1" applyBorder="1" applyAlignment="1">
      <alignment horizontal="center"/>
    </xf>
    <xf numFmtId="2" fontId="0" fillId="8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2" fontId="0" fillId="5" borderId="2" xfId="0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>
      <alignment horizontal="center"/>
    </xf>
    <xf numFmtId="1" fontId="0" fillId="5" borderId="1" xfId="1" applyNumberFormat="1" applyFont="1" applyFill="1" applyBorder="1" applyAlignment="1">
      <alignment horizontal="center" vertical="center"/>
    </xf>
    <xf numFmtId="164" fontId="0" fillId="5" borderId="8" xfId="1" applyNumberFormat="1" applyFont="1" applyFill="1" applyBorder="1"/>
    <xf numFmtId="166" fontId="0" fillId="5" borderId="1" xfId="0" applyNumberFormat="1" applyFill="1" applyBorder="1" applyAlignment="1">
      <alignment horizontal="center" wrapText="1"/>
    </xf>
    <xf numFmtId="166" fontId="0" fillId="3" borderId="1" xfId="0" applyNumberFormat="1" applyFill="1" applyBorder="1" applyAlignment="1">
      <alignment horizontal="center"/>
    </xf>
    <xf numFmtId="14" fontId="0" fillId="10" borderId="10" xfId="0" applyNumberFormat="1" applyFont="1" applyFill="1" applyBorder="1" applyAlignment="1">
      <alignment horizontal="center" vertical="center"/>
    </xf>
    <xf numFmtId="14" fontId="0" fillId="10" borderId="14" xfId="0" applyNumberFormat="1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"/>
    </xf>
    <xf numFmtId="1" fontId="0" fillId="8" borderId="1" xfId="0" applyNumberFormat="1" applyFill="1" applyBorder="1" applyAlignment="1">
      <alignment horizontal="center"/>
    </xf>
    <xf numFmtId="167" fontId="0" fillId="5" borderId="1" xfId="0" applyNumberForma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167" fontId="0" fillId="8" borderId="1" xfId="0" applyNumberFormat="1" applyFill="1" applyBorder="1" applyAlignment="1">
      <alignment horizontal="center"/>
    </xf>
    <xf numFmtId="166" fontId="0" fillId="3" borderId="1" xfId="0" applyNumberFormat="1" applyFill="1" applyBorder="1" applyAlignment="1">
      <alignment horizontal="center" wrapText="1"/>
    </xf>
    <xf numFmtId="166" fontId="0" fillId="8" borderId="1" xfId="0" applyNumberFormat="1" applyFill="1" applyBorder="1" applyAlignment="1">
      <alignment horizontal="center" wrapText="1"/>
    </xf>
    <xf numFmtId="167" fontId="0" fillId="3" borderId="1" xfId="0" applyNumberFormat="1" applyFill="1" applyBorder="1" applyAlignment="1">
      <alignment horizontal="center" wrapText="1"/>
    </xf>
    <xf numFmtId="2" fontId="0" fillId="3" borderId="2" xfId="0" applyNumberFormat="1" applyFont="1" applyFill="1" applyBorder="1" applyAlignment="1">
      <alignment horizontal="center" vertical="center"/>
    </xf>
    <xf numFmtId="168" fontId="0" fillId="0" borderId="8" xfId="1" applyNumberFormat="1" applyFont="1" applyBorder="1"/>
    <xf numFmtId="1" fontId="0" fillId="3" borderId="1" xfId="0" applyNumberFormat="1" applyFill="1" applyBorder="1" applyAlignment="1">
      <alignment horizontal="center"/>
    </xf>
    <xf numFmtId="167" fontId="0" fillId="8" borderId="1" xfId="0" applyNumberFormat="1" applyFill="1" applyBorder="1" applyAlignment="1">
      <alignment horizontal="center" wrapText="1"/>
    </xf>
    <xf numFmtId="166" fontId="0" fillId="3" borderId="1" xfId="0" applyNumberFormat="1" applyFill="1" applyBorder="1" applyAlignment="1">
      <alignment horizontal="center" vertical="center"/>
    </xf>
    <xf numFmtId="166" fontId="0" fillId="8" borderId="1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/>
    </xf>
    <xf numFmtId="166" fontId="0" fillId="8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67" fontId="0" fillId="4" borderId="1" xfId="0" applyNumberFormat="1" applyFill="1" applyBorder="1" applyAlignment="1">
      <alignment horizontal="center" wrapText="1"/>
    </xf>
    <xf numFmtId="166" fontId="0" fillId="4" borderId="1" xfId="0" applyNumberFormat="1" applyFill="1" applyBorder="1" applyAlignment="1">
      <alignment horizontal="center"/>
    </xf>
    <xf numFmtId="166" fontId="0" fillId="4" borderId="1" xfId="0" applyNumberFormat="1" applyFill="1" applyBorder="1" applyAlignment="1">
      <alignment horizontal="center" vertical="center"/>
    </xf>
    <xf numFmtId="167" fontId="0" fillId="4" borderId="1" xfId="0" applyNumberFormat="1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164" fontId="0" fillId="4" borderId="8" xfId="1" applyNumberFormat="1" applyFont="1" applyFill="1" applyBorder="1"/>
    <xf numFmtId="164" fontId="0" fillId="4" borderId="1" xfId="1" applyNumberFormat="1" applyFont="1" applyFill="1" applyBorder="1"/>
    <xf numFmtId="164" fontId="0" fillId="4" borderId="1" xfId="1" applyNumberFormat="1" applyFont="1" applyFill="1" applyBorder="1" applyAlignment="1">
      <alignment horizontal="center"/>
    </xf>
    <xf numFmtId="1" fontId="0" fillId="4" borderId="1" xfId="1" applyNumberFormat="1" applyFont="1" applyFill="1" applyBorder="1" applyAlignment="1">
      <alignment horizontal="center" vertical="center"/>
    </xf>
    <xf numFmtId="1" fontId="0" fillId="4" borderId="1" xfId="1" applyNumberFormat="1" applyFont="1" applyFill="1" applyBorder="1" applyAlignment="1">
      <alignment horizontal="center"/>
    </xf>
    <xf numFmtId="2" fontId="0" fillId="4" borderId="1" xfId="0" applyNumberForma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4" borderId="1" xfId="1" applyNumberFormat="1" applyFont="1" applyFill="1" applyBorder="1" applyAlignment="1">
      <alignment horizontal="center"/>
    </xf>
    <xf numFmtId="166" fontId="0" fillId="4" borderId="1" xfId="0" applyNumberFormat="1" applyFill="1" applyBorder="1" applyAlignment="1">
      <alignment horizontal="center" wrapText="1"/>
    </xf>
    <xf numFmtId="165" fontId="0" fillId="4" borderId="1" xfId="0" applyNumberForma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14" fontId="0" fillId="8" borderId="9" xfId="0" applyNumberFormat="1" applyFont="1" applyFill="1" applyBorder="1" applyAlignment="1">
      <alignment horizontal="center" vertical="center"/>
    </xf>
    <xf numFmtId="14" fontId="0" fillId="6" borderId="14" xfId="0" applyNumberFormat="1" applyFont="1" applyFill="1" applyBorder="1" applyAlignment="1">
      <alignment horizontal="center" vertical="center"/>
    </xf>
    <xf numFmtId="3" fontId="0" fillId="4" borderId="2" xfId="0" applyNumberFormat="1" applyFont="1" applyFill="1" applyBorder="1" applyAlignment="1">
      <alignment horizontal="center" vertical="center" wrapText="1"/>
    </xf>
    <xf numFmtId="168" fontId="0" fillId="4" borderId="8" xfId="1" applyNumberFormat="1" applyFont="1" applyFill="1" applyBorder="1" applyAlignment="1">
      <alignment horizontal="center"/>
    </xf>
    <xf numFmtId="3" fontId="0" fillId="4" borderId="1" xfId="0" applyNumberForma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3" fontId="0" fillId="4" borderId="8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3" borderId="15" xfId="0" applyFont="1" applyFill="1" applyBorder="1" applyAlignment="1">
      <alignment horizontal="center" vertical="center" wrapText="1"/>
    </xf>
    <xf numFmtId="1" fontId="0" fillId="4" borderId="8" xfId="0" applyNumberForma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 wrapText="1"/>
    </xf>
    <xf numFmtId="2" fontId="0" fillId="4" borderId="8" xfId="0" applyNumberFormat="1" applyFill="1" applyBorder="1" applyAlignment="1">
      <alignment horizontal="center"/>
    </xf>
    <xf numFmtId="2" fontId="0" fillId="4" borderId="8" xfId="0" applyNumberFormat="1" applyFill="1" applyBorder="1" applyAlignment="1">
      <alignment horizontal="center" wrapText="1"/>
    </xf>
    <xf numFmtId="0" fontId="0" fillId="0" borderId="8" xfId="0" applyBorder="1" applyAlignment="1">
      <alignment horizontal="center"/>
    </xf>
    <xf numFmtId="14" fontId="0" fillId="10" borderId="16" xfId="0" applyNumberFormat="1" applyFont="1" applyFill="1" applyBorder="1" applyAlignment="1">
      <alignment horizontal="center" vertical="center"/>
    </xf>
    <xf numFmtId="164" fontId="0" fillId="4" borderId="17" xfId="1" applyNumberFormat="1" applyFont="1" applyFill="1" applyBorder="1"/>
    <xf numFmtId="1" fontId="0" fillId="4" borderId="18" xfId="0" applyNumberFormat="1" applyFill="1" applyBorder="1" applyAlignment="1">
      <alignment horizontal="center"/>
    </xf>
    <xf numFmtId="167" fontId="0" fillId="4" borderId="18" xfId="0" applyNumberFormat="1" applyFill="1" applyBorder="1" applyAlignment="1">
      <alignment horizontal="center"/>
    </xf>
    <xf numFmtId="2" fontId="0" fillId="4" borderId="18" xfId="0" applyNumberFormat="1" applyFill="1" applyBorder="1" applyAlignment="1">
      <alignment horizontal="center"/>
    </xf>
    <xf numFmtId="164" fontId="0" fillId="4" borderId="18" xfId="1" applyNumberFormat="1" applyFont="1" applyFill="1" applyBorder="1"/>
    <xf numFmtId="164" fontId="0" fillId="4" borderId="18" xfId="1" applyNumberFormat="1" applyFont="1" applyFill="1" applyBorder="1" applyAlignment="1">
      <alignment horizontal="center"/>
    </xf>
    <xf numFmtId="1" fontId="0" fillId="4" borderId="18" xfId="1" applyNumberFormat="1" applyFont="1" applyFill="1" applyBorder="1" applyAlignment="1">
      <alignment horizontal="center" vertical="center"/>
    </xf>
    <xf numFmtId="14" fontId="0" fillId="8" borderId="16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8" fillId="8" borderId="1" xfId="0" applyNumberFormat="1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/>
    </xf>
    <xf numFmtId="14" fontId="8" fillId="6" borderId="1" xfId="0" applyNumberFormat="1" applyFont="1" applyFill="1" applyBorder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3" fontId="8" fillId="4" borderId="1" xfId="0" applyNumberFormat="1" applyFont="1" applyFill="1" applyBorder="1" applyAlignment="1">
      <alignment horizontal="center" vertical="center"/>
    </xf>
    <xf numFmtId="3" fontId="8" fillId="4" borderId="1" xfId="0" applyNumberFormat="1" applyFont="1" applyFill="1" applyBorder="1" applyAlignment="1">
      <alignment horizontal="center" vertical="center" wrapText="1"/>
    </xf>
    <xf numFmtId="164" fontId="8" fillId="4" borderId="1" xfId="1" applyNumberFormat="1" applyFont="1" applyFill="1" applyBorder="1" applyAlignment="1">
      <alignment horizontal="center"/>
    </xf>
    <xf numFmtId="164" fontId="8" fillId="4" borderId="1" xfId="1" applyNumberFormat="1" applyFont="1" applyFill="1" applyBorder="1"/>
    <xf numFmtId="1" fontId="8" fillId="4" borderId="1" xfId="1" applyNumberFormat="1" applyFont="1" applyFill="1" applyBorder="1" applyAlignment="1">
      <alignment horizontal="center" vertical="center"/>
    </xf>
    <xf numFmtId="3" fontId="8" fillId="4" borderId="1" xfId="0" applyNumberFormat="1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1" fontId="8" fillId="4" borderId="1" xfId="0" applyNumberFormat="1" applyFont="1" applyFill="1" applyBorder="1" applyAlignment="1">
      <alignment horizontal="center"/>
    </xf>
    <xf numFmtId="167" fontId="8" fillId="4" borderId="1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168" fontId="8" fillId="4" borderId="1" xfId="1" applyNumberFormat="1" applyFont="1" applyFill="1" applyBorder="1" applyAlignment="1">
      <alignment horizontal="center"/>
    </xf>
    <xf numFmtId="0" fontId="8" fillId="4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64" fontId="8" fillId="0" borderId="1" xfId="1" applyNumberFormat="1" applyFont="1" applyBorder="1"/>
    <xf numFmtId="164" fontId="8" fillId="0" borderId="1" xfId="1" applyNumberFormat="1" applyFont="1" applyBorder="1" applyAlignment="1">
      <alignment horizontal="center"/>
    </xf>
    <xf numFmtId="164" fontId="8" fillId="0" borderId="1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250031</xdr:colOff>
      <xdr:row>17</xdr:row>
      <xdr:rowOff>83343</xdr:rowOff>
    </xdr:from>
    <xdr:to>
      <xdr:col>25</xdr:col>
      <xdr:colOff>226218</xdr:colOff>
      <xdr:row>29</xdr:row>
      <xdr:rowOff>154781</xdr:rowOff>
    </xdr:to>
    <xdr:sp macro="[0]!Macro2" textlink="">
      <xdr:nvSpPr>
        <xdr:cNvPr id="3" name="Rectangle 2"/>
        <xdr:cNvSpPr/>
      </xdr:nvSpPr>
      <xdr:spPr>
        <a:xfrm>
          <a:off x="14370844" y="4060031"/>
          <a:ext cx="3024187" cy="23574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4800"/>
            <a:t>aujdh </a:t>
          </a:r>
        </a:p>
        <a:p>
          <a:pPr algn="l"/>
          <a:endParaRPr lang="fr-FR" sz="5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57"/>
  <sheetViews>
    <sheetView workbookViewId="0">
      <selection activeCell="A18" sqref="A18"/>
    </sheetView>
  </sheetViews>
  <sheetFormatPr baseColWidth="10" defaultRowHeight="15" x14ac:dyDescent="0.25"/>
  <cols>
    <col min="2" max="2" width="10.7109375" customWidth="1"/>
    <col min="3" max="3" width="9.28515625" customWidth="1"/>
    <col min="4" max="4" width="9.42578125" customWidth="1"/>
    <col min="5" max="5" width="8" style="8" customWidth="1"/>
    <col min="6" max="6" width="8.28515625" style="33" customWidth="1"/>
    <col min="7" max="7" width="8.85546875" customWidth="1"/>
    <col min="8" max="8" width="7.85546875" style="8" customWidth="1"/>
    <col min="9" max="10" width="11.5703125" style="8"/>
    <col min="11" max="11" width="9.5703125" customWidth="1"/>
    <col min="12" max="12" width="11.5703125" style="8"/>
    <col min="14" max="17" width="11.5703125" style="8"/>
    <col min="18" max="18" width="12.7109375" style="8" customWidth="1"/>
  </cols>
  <sheetData>
    <row r="2" spans="1:20" ht="15.75" thickBot="1" x14ac:dyDescent="0.3"/>
    <row r="3" spans="1:20" ht="45.75" thickBot="1" x14ac:dyDescent="0.3">
      <c r="A3" s="2"/>
      <c r="B3" s="3"/>
      <c r="C3" s="3" t="s">
        <v>6</v>
      </c>
      <c r="D3" s="3"/>
      <c r="E3" s="40"/>
      <c r="F3" s="34"/>
      <c r="G3" s="3"/>
      <c r="H3" s="20"/>
      <c r="M3" s="42"/>
      <c r="S3" s="27" t="s">
        <v>15</v>
      </c>
      <c r="T3" s="28" t="s">
        <v>16</v>
      </c>
    </row>
    <row r="4" spans="1:20" ht="45" x14ac:dyDescent="0.25">
      <c r="A4" s="7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3" t="s">
        <v>7</v>
      </c>
      <c r="J4" s="14" t="s">
        <v>8</v>
      </c>
      <c r="K4" s="14" t="s">
        <v>20</v>
      </c>
      <c r="L4" s="15" t="s">
        <v>9</v>
      </c>
      <c r="M4" s="15" t="s">
        <v>10</v>
      </c>
      <c r="N4" s="38" t="s">
        <v>11</v>
      </c>
      <c r="O4" s="38" t="s">
        <v>14</v>
      </c>
      <c r="P4" s="39" t="s">
        <v>12</v>
      </c>
      <c r="Q4" s="39" t="s">
        <v>21</v>
      </c>
      <c r="R4" s="38" t="s">
        <v>13</v>
      </c>
      <c r="S4" s="25" t="s">
        <v>17</v>
      </c>
      <c r="T4" s="26" t="s">
        <v>17</v>
      </c>
    </row>
    <row r="5" spans="1:20" x14ac:dyDescent="0.25">
      <c r="A5" s="16">
        <v>44277</v>
      </c>
      <c r="B5" s="17">
        <v>115000</v>
      </c>
      <c r="C5" s="18">
        <v>37634</v>
      </c>
      <c r="D5" s="18"/>
      <c r="E5" s="18">
        <v>172</v>
      </c>
      <c r="F5" s="35">
        <v>0</v>
      </c>
      <c r="G5" s="18"/>
      <c r="H5" s="32">
        <v>101</v>
      </c>
      <c r="I5" s="9" t="e">
        <f>C5/F5</f>
        <v>#DIV/0!</v>
      </c>
      <c r="J5" s="9" t="e">
        <f>B5/F5</f>
        <v>#DIV/0!</v>
      </c>
      <c r="K5" s="10">
        <f>B5/E5</f>
        <v>668.60465116279067</v>
      </c>
      <c r="L5" s="11">
        <f>B5/C5</f>
        <v>3.0557474624010204</v>
      </c>
      <c r="M5" s="19"/>
      <c r="N5" s="22">
        <f>B5/H5</f>
        <v>1138.6138613861385</v>
      </c>
      <c r="O5" s="24">
        <f>D5/H5</f>
        <v>0</v>
      </c>
      <c r="P5" s="24">
        <f>F5/H5</f>
        <v>0</v>
      </c>
      <c r="Q5" s="24">
        <f>C5/H5</f>
        <v>372.61386138613864</v>
      </c>
      <c r="R5" s="24">
        <f>G5/H5</f>
        <v>0</v>
      </c>
    </row>
    <row r="6" spans="1:20" x14ac:dyDescent="0.25">
      <c r="A6" s="4">
        <v>44278</v>
      </c>
      <c r="B6" s="5">
        <v>87889</v>
      </c>
      <c r="C6" s="5">
        <v>27720</v>
      </c>
      <c r="D6" s="5"/>
      <c r="E6" s="41">
        <v>133</v>
      </c>
      <c r="F6" s="36">
        <v>0</v>
      </c>
      <c r="G6" s="5">
        <v>2370</v>
      </c>
      <c r="H6" s="31">
        <v>99</v>
      </c>
      <c r="I6" s="9" t="e">
        <f>C6/F6</f>
        <v>#DIV/0!</v>
      </c>
      <c r="J6" s="9" t="e">
        <f t="shared" ref="J6:J35" si="0">B6/F6</f>
        <v>#DIV/0!</v>
      </c>
      <c r="K6" s="10">
        <f t="shared" ref="K6:K35" si="1">B6/E6</f>
        <v>660.81954887218046</v>
      </c>
      <c r="L6" s="11">
        <f>B6/C6</f>
        <v>3.1705988455988456</v>
      </c>
      <c r="M6" s="12">
        <f>B6/G6</f>
        <v>37.083966244725737</v>
      </c>
      <c r="N6" s="22">
        <f t="shared" ref="N6:N35" si="2">B6/H6</f>
        <v>887.76767676767679</v>
      </c>
      <c r="O6" s="24">
        <f t="shared" ref="O6:O35" si="3">D6/H6</f>
        <v>0</v>
      </c>
      <c r="P6" s="24">
        <f t="shared" ref="P6:P35" si="4">F6/H6</f>
        <v>0</v>
      </c>
      <c r="Q6" s="24">
        <f t="shared" ref="Q6:Q35" si="5">C6/H6</f>
        <v>280</v>
      </c>
      <c r="R6" s="24">
        <f t="shared" ref="R6:R35" si="6">G6/H6</f>
        <v>23.939393939393938</v>
      </c>
    </row>
    <row r="7" spans="1:20" x14ac:dyDescent="0.25">
      <c r="A7" s="4">
        <v>44279</v>
      </c>
      <c r="B7" s="5">
        <v>117527</v>
      </c>
      <c r="C7" s="5">
        <v>33135</v>
      </c>
      <c r="D7" s="5"/>
      <c r="E7" s="41"/>
      <c r="F7" s="36">
        <v>278</v>
      </c>
      <c r="G7" s="5">
        <v>3124</v>
      </c>
      <c r="H7" s="31">
        <v>92</v>
      </c>
      <c r="I7" s="9">
        <f t="shared" ref="I7:I35" si="7">C7/F7</f>
        <v>119.19064748201438</v>
      </c>
      <c r="J7" s="9">
        <f t="shared" si="0"/>
        <v>422.75899280575538</v>
      </c>
      <c r="K7" s="10" t="e">
        <f t="shared" si="1"/>
        <v>#DIV/0!</v>
      </c>
      <c r="L7" s="11">
        <f t="shared" ref="L7:L35" si="8">B7/C7</f>
        <v>3.5469141391278103</v>
      </c>
      <c r="M7" s="12">
        <f t="shared" ref="M7:M35" si="9">B7/G7</f>
        <v>37.620678617157488</v>
      </c>
      <c r="N7" s="23">
        <f t="shared" si="2"/>
        <v>1277.4673913043478</v>
      </c>
      <c r="O7" s="24">
        <f t="shared" si="3"/>
        <v>0</v>
      </c>
      <c r="P7" s="24">
        <f t="shared" si="4"/>
        <v>3.0217391304347827</v>
      </c>
      <c r="Q7" s="24">
        <f t="shared" si="5"/>
        <v>360.16304347826087</v>
      </c>
      <c r="R7" s="24">
        <f t="shared" si="6"/>
        <v>33.956521739130437</v>
      </c>
    </row>
    <row r="8" spans="1:20" x14ac:dyDescent="0.25">
      <c r="A8" s="4">
        <v>44280</v>
      </c>
      <c r="B8" s="5">
        <v>116226</v>
      </c>
      <c r="C8" s="5">
        <v>32090</v>
      </c>
      <c r="D8" s="5"/>
      <c r="E8" s="41"/>
      <c r="F8" s="36">
        <v>306</v>
      </c>
      <c r="G8" s="5">
        <v>3119</v>
      </c>
      <c r="H8" s="31">
        <v>101</v>
      </c>
      <c r="I8" s="9">
        <f t="shared" si="7"/>
        <v>104.86928104575163</v>
      </c>
      <c r="J8" s="9">
        <f t="shared" si="0"/>
        <v>379.8235294117647</v>
      </c>
      <c r="K8" s="10" t="e">
        <f t="shared" si="1"/>
        <v>#DIV/0!</v>
      </c>
      <c r="L8" s="11">
        <f t="shared" si="8"/>
        <v>3.621875973823621</v>
      </c>
      <c r="M8" s="12">
        <f t="shared" si="9"/>
        <v>37.26386662391792</v>
      </c>
      <c r="N8" s="22">
        <f t="shared" si="2"/>
        <v>1150.7524752475247</v>
      </c>
      <c r="O8" s="24">
        <f t="shared" si="3"/>
        <v>0</v>
      </c>
      <c r="P8" s="24">
        <f t="shared" si="4"/>
        <v>3.0297029702970297</v>
      </c>
      <c r="Q8" s="24">
        <f t="shared" si="5"/>
        <v>317.7227722772277</v>
      </c>
      <c r="R8" s="24">
        <f t="shared" si="6"/>
        <v>30.881188118811881</v>
      </c>
    </row>
    <row r="9" spans="1:20" x14ac:dyDescent="0.25">
      <c r="A9" s="4">
        <v>44281</v>
      </c>
      <c r="B9" s="5">
        <v>21084</v>
      </c>
      <c r="C9" s="5">
        <v>6918</v>
      </c>
      <c r="D9" s="5"/>
      <c r="E9" s="41">
        <v>48</v>
      </c>
      <c r="F9" s="36">
        <v>48</v>
      </c>
      <c r="G9" s="5">
        <v>710</v>
      </c>
      <c r="H9" s="29">
        <v>82</v>
      </c>
      <c r="I9" s="9">
        <f t="shared" si="7"/>
        <v>144.125</v>
      </c>
      <c r="J9" s="9">
        <f t="shared" si="0"/>
        <v>439.25</v>
      </c>
      <c r="K9" s="10">
        <f t="shared" si="1"/>
        <v>439.25</v>
      </c>
      <c r="L9" s="11">
        <f t="shared" si="8"/>
        <v>3.0477016478751082</v>
      </c>
      <c r="M9" s="12">
        <f t="shared" si="9"/>
        <v>29.695774647887323</v>
      </c>
      <c r="N9" s="22">
        <f t="shared" si="2"/>
        <v>257.1219512195122</v>
      </c>
      <c r="O9" s="24">
        <f t="shared" si="3"/>
        <v>0</v>
      </c>
      <c r="P9" s="24">
        <f t="shared" si="4"/>
        <v>0.58536585365853655</v>
      </c>
      <c r="Q9" s="24">
        <f t="shared" si="5"/>
        <v>84.365853658536579</v>
      </c>
      <c r="R9" s="24">
        <f t="shared" si="6"/>
        <v>8.6585365853658534</v>
      </c>
    </row>
    <row r="10" spans="1:20" x14ac:dyDescent="0.25">
      <c r="A10" s="4">
        <v>44284</v>
      </c>
      <c r="B10" s="5">
        <v>133318</v>
      </c>
      <c r="C10" s="5">
        <v>37884</v>
      </c>
      <c r="D10" s="5"/>
      <c r="E10" s="41">
        <v>177</v>
      </c>
      <c r="F10" s="36">
        <v>277</v>
      </c>
      <c r="G10" s="5">
        <v>3183</v>
      </c>
      <c r="H10" s="29">
        <v>104</v>
      </c>
      <c r="I10" s="9">
        <f t="shared" si="7"/>
        <v>136.76534296028882</v>
      </c>
      <c r="J10" s="9">
        <f t="shared" si="0"/>
        <v>481.29241877256317</v>
      </c>
      <c r="K10" s="10">
        <f t="shared" si="1"/>
        <v>753.20903954802259</v>
      </c>
      <c r="L10" s="11">
        <f t="shared" si="8"/>
        <v>3.5191109703304826</v>
      </c>
      <c r="M10" s="12">
        <f t="shared" si="9"/>
        <v>41.884385799560164</v>
      </c>
      <c r="N10" s="22">
        <f t="shared" si="2"/>
        <v>1281.9038461538462</v>
      </c>
      <c r="O10" s="24">
        <f t="shared" si="3"/>
        <v>0</v>
      </c>
      <c r="P10" s="24">
        <f t="shared" si="4"/>
        <v>2.6634615384615383</v>
      </c>
      <c r="Q10" s="24">
        <f t="shared" si="5"/>
        <v>364.26923076923077</v>
      </c>
      <c r="R10" s="24">
        <f t="shared" si="6"/>
        <v>30.60576923076923</v>
      </c>
    </row>
    <row r="11" spans="1:20" x14ac:dyDescent="0.25">
      <c r="A11" s="4">
        <v>44285</v>
      </c>
      <c r="B11" s="5">
        <v>81144</v>
      </c>
      <c r="C11" s="5">
        <v>27820</v>
      </c>
      <c r="D11" s="5"/>
      <c r="E11" s="41">
        <v>130</v>
      </c>
      <c r="F11" s="36">
        <v>170</v>
      </c>
      <c r="G11" s="5">
        <v>2340</v>
      </c>
      <c r="H11" s="29">
        <v>92</v>
      </c>
      <c r="I11" s="9">
        <f t="shared" si="7"/>
        <v>163.64705882352942</v>
      </c>
      <c r="J11" s="9">
        <f t="shared" si="0"/>
        <v>477.31764705882352</v>
      </c>
      <c r="K11" s="10">
        <f t="shared" si="1"/>
        <v>624.18461538461543</v>
      </c>
      <c r="L11" s="11">
        <f t="shared" si="8"/>
        <v>2.9167505391804456</v>
      </c>
      <c r="M11" s="12">
        <f t="shared" si="9"/>
        <v>34.676923076923075</v>
      </c>
      <c r="N11" s="22">
        <f t="shared" si="2"/>
        <v>882</v>
      </c>
      <c r="O11" s="24">
        <f t="shared" si="3"/>
        <v>0</v>
      </c>
      <c r="P11" s="24">
        <f t="shared" si="4"/>
        <v>1.8478260869565217</v>
      </c>
      <c r="Q11" s="24">
        <f t="shared" si="5"/>
        <v>302.39130434782606</v>
      </c>
      <c r="R11" s="24">
        <f t="shared" si="6"/>
        <v>25.434782608695652</v>
      </c>
    </row>
    <row r="12" spans="1:20" x14ac:dyDescent="0.25">
      <c r="A12" s="4">
        <v>44286</v>
      </c>
      <c r="B12" s="5">
        <v>109554</v>
      </c>
      <c r="C12" s="5">
        <v>32695</v>
      </c>
      <c r="D12" s="5"/>
      <c r="E12" s="41">
        <v>171</v>
      </c>
      <c r="F12" s="36">
        <v>233</v>
      </c>
      <c r="G12" s="5">
        <v>2973</v>
      </c>
      <c r="H12" s="29">
        <v>89</v>
      </c>
      <c r="I12" s="9">
        <f t="shared" si="7"/>
        <v>140.32188841201716</v>
      </c>
      <c r="J12" s="9">
        <f t="shared" si="0"/>
        <v>470.18884120171674</v>
      </c>
      <c r="K12" s="10">
        <f t="shared" si="1"/>
        <v>640.66666666666663</v>
      </c>
      <c r="L12" s="11">
        <f t="shared" si="8"/>
        <v>3.3507875821991129</v>
      </c>
      <c r="M12" s="12">
        <f t="shared" si="9"/>
        <v>36.849646821392533</v>
      </c>
      <c r="N12" s="22">
        <f t="shared" si="2"/>
        <v>1230.943820224719</v>
      </c>
      <c r="O12" s="24">
        <f t="shared" si="3"/>
        <v>0</v>
      </c>
      <c r="P12" s="24">
        <f t="shared" si="4"/>
        <v>2.6179775280898876</v>
      </c>
      <c r="Q12" s="24">
        <f t="shared" si="5"/>
        <v>367.35955056179773</v>
      </c>
      <c r="R12" s="24">
        <f t="shared" si="6"/>
        <v>33.40449438202247</v>
      </c>
    </row>
    <row r="13" spans="1:20" x14ac:dyDescent="0.25">
      <c r="A13" s="4"/>
      <c r="B13" s="5"/>
      <c r="C13" s="5"/>
      <c r="D13" s="5"/>
      <c r="E13" s="41"/>
      <c r="F13" s="36"/>
      <c r="G13" s="5"/>
      <c r="H13" s="29"/>
      <c r="I13" s="9" t="e">
        <f t="shared" si="7"/>
        <v>#DIV/0!</v>
      </c>
      <c r="J13" s="9" t="e">
        <f t="shared" si="0"/>
        <v>#DIV/0!</v>
      </c>
      <c r="K13" s="10" t="e">
        <f t="shared" si="1"/>
        <v>#DIV/0!</v>
      </c>
      <c r="L13" s="11" t="e">
        <f t="shared" si="8"/>
        <v>#DIV/0!</v>
      </c>
      <c r="M13" s="12" t="e">
        <f t="shared" si="9"/>
        <v>#DIV/0!</v>
      </c>
      <c r="N13" s="22" t="e">
        <f t="shared" si="2"/>
        <v>#DIV/0!</v>
      </c>
      <c r="O13" s="24" t="e">
        <f t="shared" si="3"/>
        <v>#DIV/0!</v>
      </c>
      <c r="P13" s="24" t="e">
        <f t="shared" si="4"/>
        <v>#DIV/0!</v>
      </c>
      <c r="Q13" s="24" t="e">
        <f t="shared" si="5"/>
        <v>#DIV/0!</v>
      </c>
      <c r="R13" s="24" t="e">
        <f t="shared" si="6"/>
        <v>#DIV/0!</v>
      </c>
    </row>
    <row r="14" spans="1:20" x14ac:dyDescent="0.25">
      <c r="A14" s="4"/>
      <c r="B14" s="5"/>
      <c r="C14" s="5"/>
      <c r="D14" s="5"/>
      <c r="E14" s="41"/>
      <c r="F14" s="36"/>
      <c r="G14" s="5"/>
      <c r="H14" s="29"/>
      <c r="I14" s="9" t="e">
        <f t="shared" si="7"/>
        <v>#DIV/0!</v>
      </c>
      <c r="J14" s="9" t="e">
        <f t="shared" si="0"/>
        <v>#DIV/0!</v>
      </c>
      <c r="K14" s="10" t="e">
        <f t="shared" si="1"/>
        <v>#DIV/0!</v>
      </c>
      <c r="L14" s="11" t="e">
        <f t="shared" si="8"/>
        <v>#DIV/0!</v>
      </c>
      <c r="M14" s="12" t="e">
        <f t="shared" si="9"/>
        <v>#DIV/0!</v>
      </c>
      <c r="N14" s="22" t="e">
        <f t="shared" si="2"/>
        <v>#DIV/0!</v>
      </c>
      <c r="O14" s="24" t="e">
        <f t="shared" si="3"/>
        <v>#DIV/0!</v>
      </c>
      <c r="P14" s="24" t="e">
        <f t="shared" si="4"/>
        <v>#DIV/0!</v>
      </c>
      <c r="Q14" s="24" t="e">
        <f t="shared" si="5"/>
        <v>#DIV/0!</v>
      </c>
      <c r="R14" s="24" t="e">
        <f t="shared" si="6"/>
        <v>#DIV/0!</v>
      </c>
    </row>
    <row r="15" spans="1:20" x14ac:dyDescent="0.25">
      <c r="A15" s="4"/>
      <c r="B15" s="5"/>
      <c r="C15" s="5"/>
      <c r="D15" s="5"/>
      <c r="E15" s="41"/>
      <c r="F15" s="36"/>
      <c r="G15" s="5"/>
      <c r="H15" s="29"/>
      <c r="I15" s="9" t="e">
        <f t="shared" si="7"/>
        <v>#DIV/0!</v>
      </c>
      <c r="J15" s="9" t="e">
        <f t="shared" si="0"/>
        <v>#DIV/0!</v>
      </c>
      <c r="K15" s="10" t="e">
        <f t="shared" si="1"/>
        <v>#DIV/0!</v>
      </c>
      <c r="L15" s="11" t="e">
        <f t="shared" si="8"/>
        <v>#DIV/0!</v>
      </c>
      <c r="M15" s="12" t="e">
        <f t="shared" si="9"/>
        <v>#DIV/0!</v>
      </c>
      <c r="N15" s="22" t="e">
        <f t="shared" si="2"/>
        <v>#DIV/0!</v>
      </c>
      <c r="O15" s="24" t="e">
        <f t="shared" si="3"/>
        <v>#DIV/0!</v>
      </c>
      <c r="P15" s="24" t="e">
        <f t="shared" si="4"/>
        <v>#DIV/0!</v>
      </c>
      <c r="Q15" s="24" t="e">
        <f t="shared" si="5"/>
        <v>#DIV/0!</v>
      </c>
      <c r="R15" s="24" t="e">
        <f t="shared" si="6"/>
        <v>#DIV/0!</v>
      </c>
    </row>
    <row r="16" spans="1:20" x14ac:dyDescent="0.25">
      <c r="A16" s="4"/>
      <c r="B16" s="5"/>
      <c r="C16" s="5"/>
      <c r="D16" s="5"/>
      <c r="E16" s="41"/>
      <c r="F16" s="36"/>
      <c r="G16" s="5"/>
      <c r="H16" s="29"/>
      <c r="I16" s="9" t="e">
        <f t="shared" si="7"/>
        <v>#DIV/0!</v>
      </c>
      <c r="J16" s="9" t="e">
        <f t="shared" si="0"/>
        <v>#DIV/0!</v>
      </c>
      <c r="K16" s="10" t="e">
        <f t="shared" si="1"/>
        <v>#DIV/0!</v>
      </c>
      <c r="L16" s="11" t="e">
        <f t="shared" si="8"/>
        <v>#DIV/0!</v>
      </c>
      <c r="M16" s="12" t="e">
        <f t="shared" si="9"/>
        <v>#DIV/0!</v>
      </c>
      <c r="N16" s="22" t="e">
        <f t="shared" si="2"/>
        <v>#DIV/0!</v>
      </c>
      <c r="O16" s="24" t="e">
        <f t="shared" si="3"/>
        <v>#DIV/0!</v>
      </c>
      <c r="P16" s="24" t="e">
        <f t="shared" si="4"/>
        <v>#DIV/0!</v>
      </c>
      <c r="Q16" s="24" t="e">
        <f t="shared" si="5"/>
        <v>#DIV/0!</v>
      </c>
      <c r="R16" s="24" t="e">
        <f t="shared" si="6"/>
        <v>#DIV/0!</v>
      </c>
    </row>
    <row r="17" spans="1:18" x14ac:dyDescent="0.25">
      <c r="A17" s="1"/>
      <c r="B17" s="5"/>
      <c r="C17" s="5"/>
      <c r="D17" s="5"/>
      <c r="E17" s="41"/>
      <c r="F17" s="36"/>
      <c r="G17" s="5"/>
      <c r="H17" s="29"/>
      <c r="I17" s="9" t="e">
        <f t="shared" si="7"/>
        <v>#DIV/0!</v>
      </c>
      <c r="J17" s="9" t="e">
        <f t="shared" si="0"/>
        <v>#DIV/0!</v>
      </c>
      <c r="K17" s="10" t="e">
        <f t="shared" si="1"/>
        <v>#DIV/0!</v>
      </c>
      <c r="L17" s="11" t="e">
        <f t="shared" si="8"/>
        <v>#DIV/0!</v>
      </c>
      <c r="M17" s="12" t="e">
        <f t="shared" si="9"/>
        <v>#DIV/0!</v>
      </c>
      <c r="N17" s="22" t="e">
        <f t="shared" si="2"/>
        <v>#DIV/0!</v>
      </c>
      <c r="O17" s="24" t="e">
        <f t="shared" si="3"/>
        <v>#DIV/0!</v>
      </c>
      <c r="P17" s="24" t="e">
        <f t="shared" si="4"/>
        <v>#DIV/0!</v>
      </c>
      <c r="Q17" s="24" t="e">
        <f t="shared" si="5"/>
        <v>#DIV/0!</v>
      </c>
      <c r="R17" s="24" t="e">
        <f t="shared" si="6"/>
        <v>#DIV/0!</v>
      </c>
    </row>
    <row r="18" spans="1:18" x14ac:dyDescent="0.25">
      <c r="A18" s="1"/>
      <c r="B18" s="5"/>
      <c r="C18" s="5"/>
      <c r="D18" s="5"/>
      <c r="E18" s="41"/>
      <c r="F18" s="36"/>
      <c r="G18" s="5"/>
      <c r="H18" s="29"/>
      <c r="I18" s="9" t="e">
        <f t="shared" si="7"/>
        <v>#DIV/0!</v>
      </c>
      <c r="J18" s="9" t="e">
        <f t="shared" si="0"/>
        <v>#DIV/0!</v>
      </c>
      <c r="K18" s="10" t="e">
        <f t="shared" si="1"/>
        <v>#DIV/0!</v>
      </c>
      <c r="L18" s="11" t="e">
        <f t="shared" si="8"/>
        <v>#DIV/0!</v>
      </c>
      <c r="M18" s="12" t="e">
        <f t="shared" si="9"/>
        <v>#DIV/0!</v>
      </c>
      <c r="N18" s="22" t="e">
        <f t="shared" si="2"/>
        <v>#DIV/0!</v>
      </c>
      <c r="O18" s="24" t="e">
        <f t="shared" si="3"/>
        <v>#DIV/0!</v>
      </c>
      <c r="P18" s="24" t="e">
        <f t="shared" si="4"/>
        <v>#DIV/0!</v>
      </c>
      <c r="Q18" s="24" t="e">
        <f t="shared" si="5"/>
        <v>#DIV/0!</v>
      </c>
      <c r="R18" s="24" t="e">
        <f t="shared" si="6"/>
        <v>#DIV/0!</v>
      </c>
    </row>
    <row r="19" spans="1:18" x14ac:dyDescent="0.25">
      <c r="A19" s="1"/>
      <c r="B19" s="5"/>
      <c r="C19" s="5"/>
      <c r="D19" s="5"/>
      <c r="E19" s="41"/>
      <c r="F19" s="36"/>
      <c r="G19" s="5"/>
      <c r="H19" s="29"/>
      <c r="I19" s="9" t="e">
        <f t="shared" si="7"/>
        <v>#DIV/0!</v>
      </c>
      <c r="J19" s="9" t="e">
        <f t="shared" si="0"/>
        <v>#DIV/0!</v>
      </c>
      <c r="K19" s="10" t="e">
        <f t="shared" si="1"/>
        <v>#DIV/0!</v>
      </c>
      <c r="L19" s="11" t="e">
        <f t="shared" si="8"/>
        <v>#DIV/0!</v>
      </c>
      <c r="M19" s="12" t="e">
        <f t="shared" si="9"/>
        <v>#DIV/0!</v>
      </c>
      <c r="N19" s="22" t="e">
        <f t="shared" si="2"/>
        <v>#DIV/0!</v>
      </c>
      <c r="O19" s="24" t="e">
        <f t="shared" si="3"/>
        <v>#DIV/0!</v>
      </c>
      <c r="P19" s="24" t="e">
        <f t="shared" si="4"/>
        <v>#DIV/0!</v>
      </c>
      <c r="Q19" s="24" t="e">
        <f t="shared" si="5"/>
        <v>#DIV/0!</v>
      </c>
      <c r="R19" s="24" t="e">
        <f t="shared" si="6"/>
        <v>#DIV/0!</v>
      </c>
    </row>
    <row r="20" spans="1:18" x14ac:dyDescent="0.25">
      <c r="A20" s="1"/>
      <c r="B20" s="5"/>
      <c r="C20" s="5"/>
      <c r="D20" s="5"/>
      <c r="E20" s="41"/>
      <c r="F20" s="36"/>
      <c r="G20" s="5"/>
      <c r="H20" s="29"/>
      <c r="I20" s="9" t="e">
        <f t="shared" si="7"/>
        <v>#DIV/0!</v>
      </c>
      <c r="J20" s="9" t="e">
        <f t="shared" si="0"/>
        <v>#DIV/0!</v>
      </c>
      <c r="K20" s="10" t="e">
        <f t="shared" si="1"/>
        <v>#DIV/0!</v>
      </c>
      <c r="L20" s="11" t="e">
        <f t="shared" si="8"/>
        <v>#DIV/0!</v>
      </c>
      <c r="M20" s="12" t="e">
        <f t="shared" si="9"/>
        <v>#DIV/0!</v>
      </c>
      <c r="N20" s="22" t="e">
        <f t="shared" si="2"/>
        <v>#DIV/0!</v>
      </c>
      <c r="O20" s="24" t="e">
        <f t="shared" si="3"/>
        <v>#DIV/0!</v>
      </c>
      <c r="P20" s="24" t="e">
        <f t="shared" si="4"/>
        <v>#DIV/0!</v>
      </c>
      <c r="Q20" s="24" t="e">
        <f t="shared" si="5"/>
        <v>#DIV/0!</v>
      </c>
      <c r="R20" s="24" t="e">
        <f t="shared" si="6"/>
        <v>#DIV/0!</v>
      </c>
    </row>
    <row r="21" spans="1:18" x14ac:dyDescent="0.25">
      <c r="A21" s="1"/>
      <c r="B21" s="5"/>
      <c r="C21" s="5"/>
      <c r="D21" s="5"/>
      <c r="E21" s="41"/>
      <c r="F21" s="36"/>
      <c r="G21" s="5"/>
      <c r="H21" s="29"/>
      <c r="I21" s="9" t="e">
        <f t="shared" si="7"/>
        <v>#DIV/0!</v>
      </c>
      <c r="J21" s="9" t="e">
        <f t="shared" si="0"/>
        <v>#DIV/0!</v>
      </c>
      <c r="K21" s="10" t="e">
        <f t="shared" si="1"/>
        <v>#DIV/0!</v>
      </c>
      <c r="L21" s="11" t="e">
        <f t="shared" si="8"/>
        <v>#DIV/0!</v>
      </c>
      <c r="M21" s="12" t="e">
        <f t="shared" si="9"/>
        <v>#DIV/0!</v>
      </c>
      <c r="N21" s="22" t="e">
        <f t="shared" si="2"/>
        <v>#DIV/0!</v>
      </c>
      <c r="O21" s="24" t="e">
        <f t="shared" si="3"/>
        <v>#DIV/0!</v>
      </c>
      <c r="P21" s="24" t="e">
        <f t="shared" si="4"/>
        <v>#DIV/0!</v>
      </c>
      <c r="Q21" s="24" t="e">
        <f t="shared" si="5"/>
        <v>#DIV/0!</v>
      </c>
      <c r="R21" s="24" t="e">
        <f t="shared" si="6"/>
        <v>#DIV/0!</v>
      </c>
    </row>
    <row r="22" spans="1:18" x14ac:dyDescent="0.25">
      <c r="A22" s="1"/>
      <c r="B22" s="5"/>
      <c r="C22" s="5"/>
      <c r="D22" s="5"/>
      <c r="E22" s="41"/>
      <c r="F22" s="36"/>
      <c r="G22" s="5"/>
      <c r="H22" s="29"/>
      <c r="I22" s="9" t="e">
        <f t="shared" si="7"/>
        <v>#DIV/0!</v>
      </c>
      <c r="J22" s="9" t="e">
        <f t="shared" si="0"/>
        <v>#DIV/0!</v>
      </c>
      <c r="K22" s="10" t="e">
        <f t="shared" si="1"/>
        <v>#DIV/0!</v>
      </c>
      <c r="L22" s="11" t="e">
        <f t="shared" si="8"/>
        <v>#DIV/0!</v>
      </c>
      <c r="M22" s="12" t="e">
        <f t="shared" si="9"/>
        <v>#DIV/0!</v>
      </c>
      <c r="N22" s="22" t="e">
        <f t="shared" si="2"/>
        <v>#DIV/0!</v>
      </c>
      <c r="O22" s="24" t="e">
        <f t="shared" si="3"/>
        <v>#DIV/0!</v>
      </c>
      <c r="P22" s="24" t="e">
        <f t="shared" si="4"/>
        <v>#DIV/0!</v>
      </c>
      <c r="Q22" s="24" t="e">
        <f t="shared" si="5"/>
        <v>#DIV/0!</v>
      </c>
      <c r="R22" s="24" t="e">
        <f t="shared" si="6"/>
        <v>#DIV/0!</v>
      </c>
    </row>
    <row r="23" spans="1:18" x14ac:dyDescent="0.25">
      <c r="A23" s="1"/>
      <c r="B23" s="5"/>
      <c r="C23" s="5"/>
      <c r="D23" s="5"/>
      <c r="E23" s="41"/>
      <c r="F23" s="36"/>
      <c r="G23" s="5"/>
      <c r="H23" s="29"/>
      <c r="I23" s="9" t="e">
        <f t="shared" si="7"/>
        <v>#DIV/0!</v>
      </c>
      <c r="J23" s="9" t="e">
        <f t="shared" si="0"/>
        <v>#DIV/0!</v>
      </c>
      <c r="K23" s="10" t="e">
        <f t="shared" si="1"/>
        <v>#DIV/0!</v>
      </c>
      <c r="L23" s="11" t="e">
        <f t="shared" si="8"/>
        <v>#DIV/0!</v>
      </c>
      <c r="M23" s="12" t="e">
        <f t="shared" si="9"/>
        <v>#DIV/0!</v>
      </c>
      <c r="N23" s="22" t="e">
        <f t="shared" si="2"/>
        <v>#DIV/0!</v>
      </c>
      <c r="O23" s="24" t="e">
        <f t="shared" si="3"/>
        <v>#DIV/0!</v>
      </c>
      <c r="P23" s="24" t="e">
        <f t="shared" si="4"/>
        <v>#DIV/0!</v>
      </c>
      <c r="Q23" s="24" t="e">
        <f t="shared" si="5"/>
        <v>#DIV/0!</v>
      </c>
      <c r="R23" s="24" t="e">
        <f t="shared" si="6"/>
        <v>#DIV/0!</v>
      </c>
    </row>
    <row r="24" spans="1:18" x14ac:dyDescent="0.25">
      <c r="A24" s="1"/>
      <c r="B24" s="5"/>
      <c r="C24" s="5"/>
      <c r="D24" s="5"/>
      <c r="E24" s="41"/>
      <c r="F24" s="36"/>
      <c r="G24" s="5"/>
      <c r="H24" s="29"/>
      <c r="I24" s="9" t="e">
        <f t="shared" si="7"/>
        <v>#DIV/0!</v>
      </c>
      <c r="J24" s="9" t="e">
        <f t="shared" si="0"/>
        <v>#DIV/0!</v>
      </c>
      <c r="K24" s="10" t="e">
        <f t="shared" si="1"/>
        <v>#DIV/0!</v>
      </c>
      <c r="L24" s="11" t="e">
        <f t="shared" si="8"/>
        <v>#DIV/0!</v>
      </c>
      <c r="M24" s="12" t="e">
        <f t="shared" si="9"/>
        <v>#DIV/0!</v>
      </c>
      <c r="N24" s="22" t="e">
        <f t="shared" si="2"/>
        <v>#DIV/0!</v>
      </c>
      <c r="O24" s="24" t="e">
        <f t="shared" si="3"/>
        <v>#DIV/0!</v>
      </c>
      <c r="P24" s="24" t="e">
        <f t="shared" si="4"/>
        <v>#DIV/0!</v>
      </c>
      <c r="Q24" s="24" t="e">
        <f t="shared" si="5"/>
        <v>#DIV/0!</v>
      </c>
      <c r="R24" s="24" t="e">
        <f t="shared" si="6"/>
        <v>#DIV/0!</v>
      </c>
    </row>
    <row r="25" spans="1:18" x14ac:dyDescent="0.25">
      <c r="A25" s="1"/>
      <c r="B25" s="5"/>
      <c r="C25" s="5"/>
      <c r="D25" s="5"/>
      <c r="E25" s="41"/>
      <c r="F25" s="36"/>
      <c r="G25" s="5"/>
      <c r="H25" s="29"/>
      <c r="I25" s="9" t="e">
        <f t="shared" si="7"/>
        <v>#DIV/0!</v>
      </c>
      <c r="J25" s="9" t="e">
        <f t="shared" si="0"/>
        <v>#DIV/0!</v>
      </c>
      <c r="K25" s="10" t="e">
        <f t="shared" si="1"/>
        <v>#DIV/0!</v>
      </c>
      <c r="L25" s="11" t="e">
        <f t="shared" si="8"/>
        <v>#DIV/0!</v>
      </c>
      <c r="M25" s="12" t="e">
        <f t="shared" si="9"/>
        <v>#DIV/0!</v>
      </c>
      <c r="N25" s="22" t="e">
        <f t="shared" si="2"/>
        <v>#DIV/0!</v>
      </c>
      <c r="O25" s="24" t="e">
        <f t="shared" si="3"/>
        <v>#DIV/0!</v>
      </c>
      <c r="P25" s="24" t="e">
        <f t="shared" si="4"/>
        <v>#DIV/0!</v>
      </c>
      <c r="Q25" s="24" t="e">
        <f t="shared" si="5"/>
        <v>#DIV/0!</v>
      </c>
      <c r="R25" s="24" t="e">
        <f t="shared" si="6"/>
        <v>#DIV/0!</v>
      </c>
    </row>
    <row r="26" spans="1:18" x14ac:dyDescent="0.25">
      <c r="A26" s="1"/>
      <c r="B26" s="5"/>
      <c r="C26" s="5"/>
      <c r="D26" s="5"/>
      <c r="E26" s="41"/>
      <c r="F26" s="36"/>
      <c r="G26" s="5"/>
      <c r="H26" s="29"/>
      <c r="I26" s="9" t="e">
        <f t="shared" si="7"/>
        <v>#DIV/0!</v>
      </c>
      <c r="J26" s="9" t="e">
        <f t="shared" si="0"/>
        <v>#DIV/0!</v>
      </c>
      <c r="K26" s="10" t="e">
        <f t="shared" si="1"/>
        <v>#DIV/0!</v>
      </c>
      <c r="L26" s="11" t="e">
        <f t="shared" si="8"/>
        <v>#DIV/0!</v>
      </c>
      <c r="M26" s="12" t="e">
        <f t="shared" si="9"/>
        <v>#DIV/0!</v>
      </c>
      <c r="N26" s="22" t="e">
        <f t="shared" si="2"/>
        <v>#DIV/0!</v>
      </c>
      <c r="O26" s="24" t="e">
        <f t="shared" si="3"/>
        <v>#DIV/0!</v>
      </c>
      <c r="P26" s="24" t="e">
        <f t="shared" si="4"/>
        <v>#DIV/0!</v>
      </c>
      <c r="Q26" s="24" t="e">
        <f t="shared" si="5"/>
        <v>#DIV/0!</v>
      </c>
      <c r="R26" s="24" t="e">
        <f t="shared" si="6"/>
        <v>#DIV/0!</v>
      </c>
    </row>
    <row r="27" spans="1:18" x14ac:dyDescent="0.25">
      <c r="A27" s="1"/>
      <c r="B27" s="5"/>
      <c r="C27" s="5"/>
      <c r="D27" s="5"/>
      <c r="E27" s="41"/>
      <c r="F27" s="36"/>
      <c r="G27" s="5"/>
      <c r="H27" s="29"/>
      <c r="I27" s="9" t="e">
        <f t="shared" si="7"/>
        <v>#DIV/0!</v>
      </c>
      <c r="J27" s="9" t="e">
        <f t="shared" si="0"/>
        <v>#DIV/0!</v>
      </c>
      <c r="K27" s="10" t="e">
        <f t="shared" si="1"/>
        <v>#DIV/0!</v>
      </c>
      <c r="L27" s="11" t="e">
        <f t="shared" si="8"/>
        <v>#DIV/0!</v>
      </c>
      <c r="M27" s="12" t="e">
        <f t="shared" si="9"/>
        <v>#DIV/0!</v>
      </c>
      <c r="N27" s="22" t="e">
        <f t="shared" si="2"/>
        <v>#DIV/0!</v>
      </c>
      <c r="O27" s="24" t="e">
        <f t="shared" si="3"/>
        <v>#DIV/0!</v>
      </c>
      <c r="P27" s="24" t="e">
        <f t="shared" si="4"/>
        <v>#DIV/0!</v>
      </c>
      <c r="Q27" s="24" t="e">
        <f t="shared" si="5"/>
        <v>#DIV/0!</v>
      </c>
      <c r="R27" s="24" t="e">
        <f t="shared" si="6"/>
        <v>#DIV/0!</v>
      </c>
    </row>
    <row r="28" spans="1:18" x14ac:dyDescent="0.25">
      <c r="A28" s="1"/>
      <c r="B28" s="5"/>
      <c r="C28" s="5"/>
      <c r="D28" s="5"/>
      <c r="E28" s="41"/>
      <c r="F28" s="36"/>
      <c r="G28" s="5"/>
      <c r="H28" s="29"/>
      <c r="I28" s="9" t="e">
        <f t="shared" si="7"/>
        <v>#DIV/0!</v>
      </c>
      <c r="J28" s="9" t="e">
        <f t="shared" si="0"/>
        <v>#DIV/0!</v>
      </c>
      <c r="K28" s="10" t="e">
        <f t="shared" si="1"/>
        <v>#DIV/0!</v>
      </c>
      <c r="L28" s="11" t="e">
        <f t="shared" si="8"/>
        <v>#DIV/0!</v>
      </c>
      <c r="M28" s="12" t="e">
        <f t="shared" si="9"/>
        <v>#DIV/0!</v>
      </c>
      <c r="N28" s="22" t="e">
        <f t="shared" si="2"/>
        <v>#DIV/0!</v>
      </c>
      <c r="O28" s="24" t="e">
        <f t="shared" si="3"/>
        <v>#DIV/0!</v>
      </c>
      <c r="P28" s="24" t="e">
        <f t="shared" si="4"/>
        <v>#DIV/0!</v>
      </c>
      <c r="Q28" s="24" t="e">
        <f t="shared" si="5"/>
        <v>#DIV/0!</v>
      </c>
      <c r="R28" s="24" t="e">
        <f t="shared" si="6"/>
        <v>#DIV/0!</v>
      </c>
    </row>
    <row r="29" spans="1:18" x14ac:dyDescent="0.25">
      <c r="A29" s="1"/>
      <c r="B29" s="5"/>
      <c r="C29" s="5"/>
      <c r="D29" s="5"/>
      <c r="E29" s="41"/>
      <c r="F29" s="36"/>
      <c r="G29" s="5"/>
      <c r="H29" s="29"/>
      <c r="I29" s="9" t="e">
        <f t="shared" si="7"/>
        <v>#DIV/0!</v>
      </c>
      <c r="J29" s="9" t="e">
        <f t="shared" si="0"/>
        <v>#DIV/0!</v>
      </c>
      <c r="K29" s="10" t="e">
        <f t="shared" si="1"/>
        <v>#DIV/0!</v>
      </c>
      <c r="L29" s="11" t="e">
        <f t="shared" si="8"/>
        <v>#DIV/0!</v>
      </c>
      <c r="M29" s="12" t="e">
        <f t="shared" si="9"/>
        <v>#DIV/0!</v>
      </c>
      <c r="N29" s="22" t="e">
        <f t="shared" si="2"/>
        <v>#DIV/0!</v>
      </c>
      <c r="O29" s="24" t="e">
        <f t="shared" si="3"/>
        <v>#DIV/0!</v>
      </c>
      <c r="P29" s="24" t="e">
        <f t="shared" si="4"/>
        <v>#DIV/0!</v>
      </c>
      <c r="Q29" s="24" t="e">
        <f t="shared" si="5"/>
        <v>#DIV/0!</v>
      </c>
      <c r="R29" s="24" t="e">
        <f t="shared" si="6"/>
        <v>#DIV/0!</v>
      </c>
    </row>
    <row r="30" spans="1:18" x14ac:dyDescent="0.25">
      <c r="A30" s="1"/>
      <c r="B30" s="5"/>
      <c r="C30" s="5"/>
      <c r="D30" s="5"/>
      <c r="E30" s="41"/>
      <c r="F30" s="36"/>
      <c r="G30" s="5"/>
      <c r="H30" s="29"/>
      <c r="I30" s="9" t="e">
        <f t="shared" si="7"/>
        <v>#DIV/0!</v>
      </c>
      <c r="J30" s="9" t="e">
        <f t="shared" si="0"/>
        <v>#DIV/0!</v>
      </c>
      <c r="K30" s="10" t="e">
        <f t="shared" si="1"/>
        <v>#DIV/0!</v>
      </c>
      <c r="L30" s="11" t="e">
        <f t="shared" si="8"/>
        <v>#DIV/0!</v>
      </c>
      <c r="M30" s="12" t="e">
        <f t="shared" si="9"/>
        <v>#DIV/0!</v>
      </c>
      <c r="N30" s="22" t="e">
        <f t="shared" si="2"/>
        <v>#DIV/0!</v>
      </c>
      <c r="O30" s="24" t="e">
        <f t="shared" si="3"/>
        <v>#DIV/0!</v>
      </c>
      <c r="P30" s="24" t="e">
        <f t="shared" si="4"/>
        <v>#DIV/0!</v>
      </c>
      <c r="Q30" s="24" t="e">
        <f t="shared" si="5"/>
        <v>#DIV/0!</v>
      </c>
      <c r="R30" s="24" t="e">
        <f t="shared" si="6"/>
        <v>#DIV/0!</v>
      </c>
    </row>
    <row r="31" spans="1:18" x14ac:dyDescent="0.25">
      <c r="A31" s="1"/>
      <c r="B31" s="5"/>
      <c r="C31" s="5"/>
      <c r="D31" s="5"/>
      <c r="E31" s="41"/>
      <c r="F31" s="36"/>
      <c r="G31" s="5"/>
      <c r="H31" s="29"/>
      <c r="I31" s="9" t="e">
        <f t="shared" si="7"/>
        <v>#DIV/0!</v>
      </c>
      <c r="J31" s="9" t="e">
        <f t="shared" si="0"/>
        <v>#DIV/0!</v>
      </c>
      <c r="K31" s="10" t="e">
        <f t="shared" si="1"/>
        <v>#DIV/0!</v>
      </c>
      <c r="L31" s="11" t="e">
        <f t="shared" si="8"/>
        <v>#DIV/0!</v>
      </c>
      <c r="M31" s="12" t="e">
        <f t="shared" si="9"/>
        <v>#DIV/0!</v>
      </c>
      <c r="N31" s="22" t="e">
        <f t="shared" si="2"/>
        <v>#DIV/0!</v>
      </c>
      <c r="O31" s="24" t="e">
        <f t="shared" si="3"/>
        <v>#DIV/0!</v>
      </c>
      <c r="P31" s="24" t="e">
        <f t="shared" si="4"/>
        <v>#DIV/0!</v>
      </c>
      <c r="Q31" s="24" t="e">
        <f t="shared" si="5"/>
        <v>#DIV/0!</v>
      </c>
      <c r="R31" s="24" t="e">
        <f t="shared" si="6"/>
        <v>#DIV/0!</v>
      </c>
    </row>
    <row r="32" spans="1:18" x14ac:dyDescent="0.25">
      <c r="A32" s="1"/>
      <c r="B32" s="5"/>
      <c r="C32" s="5"/>
      <c r="D32" s="5"/>
      <c r="E32" s="41"/>
      <c r="F32" s="36"/>
      <c r="G32" s="5"/>
      <c r="H32" s="29"/>
      <c r="I32" s="9" t="e">
        <f t="shared" si="7"/>
        <v>#DIV/0!</v>
      </c>
      <c r="J32" s="9" t="e">
        <f t="shared" si="0"/>
        <v>#DIV/0!</v>
      </c>
      <c r="K32" s="10" t="e">
        <f t="shared" si="1"/>
        <v>#DIV/0!</v>
      </c>
      <c r="L32" s="11" t="e">
        <f t="shared" si="8"/>
        <v>#DIV/0!</v>
      </c>
      <c r="M32" s="12" t="e">
        <f t="shared" si="9"/>
        <v>#DIV/0!</v>
      </c>
      <c r="N32" s="22" t="e">
        <f t="shared" si="2"/>
        <v>#DIV/0!</v>
      </c>
      <c r="O32" s="24" t="e">
        <f t="shared" si="3"/>
        <v>#DIV/0!</v>
      </c>
      <c r="P32" s="24" t="e">
        <f t="shared" si="4"/>
        <v>#DIV/0!</v>
      </c>
      <c r="Q32" s="24" t="e">
        <f t="shared" si="5"/>
        <v>#DIV/0!</v>
      </c>
      <c r="R32" s="24" t="e">
        <f t="shared" si="6"/>
        <v>#DIV/0!</v>
      </c>
    </row>
    <row r="33" spans="1:18" x14ac:dyDescent="0.25">
      <c r="A33" s="1"/>
      <c r="B33" s="5"/>
      <c r="C33" s="5"/>
      <c r="D33" s="5"/>
      <c r="E33" s="41"/>
      <c r="F33" s="36"/>
      <c r="G33" s="5"/>
      <c r="H33" s="29"/>
      <c r="I33" s="9" t="e">
        <f t="shared" si="7"/>
        <v>#DIV/0!</v>
      </c>
      <c r="J33" s="9" t="e">
        <f t="shared" si="0"/>
        <v>#DIV/0!</v>
      </c>
      <c r="K33" s="10" t="e">
        <f t="shared" si="1"/>
        <v>#DIV/0!</v>
      </c>
      <c r="L33" s="11" t="e">
        <f t="shared" si="8"/>
        <v>#DIV/0!</v>
      </c>
      <c r="M33" s="12" t="e">
        <f t="shared" si="9"/>
        <v>#DIV/0!</v>
      </c>
      <c r="N33" s="22" t="e">
        <f t="shared" si="2"/>
        <v>#DIV/0!</v>
      </c>
      <c r="O33" s="24" t="e">
        <f t="shared" si="3"/>
        <v>#DIV/0!</v>
      </c>
      <c r="P33" s="24" t="e">
        <f t="shared" si="4"/>
        <v>#DIV/0!</v>
      </c>
      <c r="Q33" s="24" t="e">
        <f t="shared" si="5"/>
        <v>#DIV/0!</v>
      </c>
      <c r="R33" s="24" t="e">
        <f t="shared" si="6"/>
        <v>#DIV/0!</v>
      </c>
    </row>
    <row r="34" spans="1:18" x14ac:dyDescent="0.25">
      <c r="A34" s="1"/>
      <c r="B34" s="5"/>
      <c r="C34" s="5"/>
      <c r="D34" s="5"/>
      <c r="E34" s="41"/>
      <c r="F34" s="36"/>
      <c r="G34" s="5"/>
      <c r="H34" s="29"/>
      <c r="I34" s="9" t="e">
        <f t="shared" si="7"/>
        <v>#DIV/0!</v>
      </c>
      <c r="J34" s="9" t="e">
        <f t="shared" si="0"/>
        <v>#DIV/0!</v>
      </c>
      <c r="K34" s="10" t="e">
        <f t="shared" si="1"/>
        <v>#DIV/0!</v>
      </c>
      <c r="L34" s="11" t="e">
        <f t="shared" si="8"/>
        <v>#DIV/0!</v>
      </c>
      <c r="M34" s="12" t="e">
        <f t="shared" si="9"/>
        <v>#DIV/0!</v>
      </c>
      <c r="N34" s="22" t="e">
        <f t="shared" si="2"/>
        <v>#DIV/0!</v>
      </c>
      <c r="O34" s="24" t="e">
        <f t="shared" si="3"/>
        <v>#DIV/0!</v>
      </c>
      <c r="P34" s="24" t="e">
        <f t="shared" si="4"/>
        <v>#DIV/0!</v>
      </c>
      <c r="Q34" s="24" t="e">
        <f t="shared" si="5"/>
        <v>#DIV/0!</v>
      </c>
      <c r="R34" s="24" t="e">
        <f t="shared" si="6"/>
        <v>#DIV/0!</v>
      </c>
    </row>
    <row r="35" spans="1:18" x14ac:dyDescent="0.25">
      <c r="A35" s="1"/>
      <c r="B35" s="5"/>
      <c r="C35" s="5"/>
      <c r="D35" s="5"/>
      <c r="E35" s="41"/>
      <c r="F35" s="36"/>
      <c r="G35" s="5"/>
      <c r="H35" s="29"/>
      <c r="I35" s="9" t="e">
        <f t="shared" si="7"/>
        <v>#DIV/0!</v>
      </c>
      <c r="J35" s="9" t="e">
        <f t="shared" si="0"/>
        <v>#DIV/0!</v>
      </c>
      <c r="K35" s="10" t="e">
        <f t="shared" si="1"/>
        <v>#DIV/0!</v>
      </c>
      <c r="L35" s="11" t="e">
        <f t="shared" si="8"/>
        <v>#DIV/0!</v>
      </c>
      <c r="M35" s="12" t="e">
        <f t="shared" si="9"/>
        <v>#DIV/0!</v>
      </c>
      <c r="N35" s="22" t="e">
        <f t="shared" si="2"/>
        <v>#DIV/0!</v>
      </c>
      <c r="O35" s="24" t="e">
        <f t="shared" si="3"/>
        <v>#DIV/0!</v>
      </c>
      <c r="P35" s="24" t="e">
        <f t="shared" si="4"/>
        <v>#DIV/0!</v>
      </c>
      <c r="Q35" s="24" t="e">
        <f t="shared" si="5"/>
        <v>#DIV/0!</v>
      </c>
      <c r="R35" s="24" t="e">
        <f t="shared" si="6"/>
        <v>#DIV/0!</v>
      </c>
    </row>
    <row r="36" spans="1:18" x14ac:dyDescent="0.25">
      <c r="B36" s="6"/>
      <c r="C36" s="6"/>
      <c r="D36" s="6"/>
      <c r="E36" s="21"/>
      <c r="F36" s="37"/>
      <c r="G36" s="6"/>
      <c r="H36" s="21"/>
    </row>
    <row r="37" spans="1:18" x14ac:dyDescent="0.25">
      <c r="B37" s="6"/>
      <c r="C37" s="6"/>
      <c r="D37" s="6"/>
      <c r="E37" s="21"/>
      <c r="F37" s="37"/>
      <c r="G37" s="6"/>
      <c r="H37" s="21"/>
    </row>
    <row r="38" spans="1:18" x14ac:dyDescent="0.25">
      <c r="B38" s="6"/>
      <c r="C38" s="6"/>
      <c r="D38" s="6"/>
      <c r="E38" s="21"/>
      <c r="F38" s="37"/>
      <c r="G38" s="6"/>
      <c r="H38" s="21"/>
    </row>
    <row r="39" spans="1:18" x14ac:dyDescent="0.25">
      <c r="B39" s="6"/>
      <c r="C39" s="6"/>
      <c r="D39" s="6"/>
      <c r="E39" s="21"/>
      <c r="F39" s="37"/>
      <c r="G39" s="6"/>
      <c r="H39" s="21"/>
    </row>
    <row r="40" spans="1:18" x14ac:dyDescent="0.25">
      <c r="B40" s="6"/>
      <c r="C40" s="6"/>
      <c r="D40" s="6"/>
      <c r="E40" s="21"/>
      <c r="F40" s="37"/>
      <c r="G40" s="6"/>
      <c r="H40" s="21"/>
    </row>
    <row r="41" spans="1:18" x14ac:dyDescent="0.25">
      <c r="B41" s="6"/>
      <c r="C41" s="6"/>
      <c r="D41" s="6"/>
      <c r="E41" s="21"/>
      <c r="F41" s="37"/>
      <c r="G41" s="6"/>
      <c r="H41" s="21"/>
    </row>
    <row r="42" spans="1:18" x14ac:dyDescent="0.25">
      <c r="B42" s="6"/>
      <c r="C42" s="6"/>
      <c r="D42" s="6"/>
      <c r="E42" s="21"/>
      <c r="F42" s="37"/>
      <c r="G42" s="6"/>
      <c r="H42" s="21"/>
    </row>
    <row r="43" spans="1:18" x14ac:dyDescent="0.25">
      <c r="B43" s="6"/>
      <c r="C43" s="6"/>
      <c r="D43" s="6"/>
      <c r="E43" s="21"/>
      <c r="F43" s="37"/>
      <c r="G43" s="6"/>
      <c r="H43" s="21"/>
    </row>
    <row r="44" spans="1:18" x14ac:dyDescent="0.25">
      <c r="B44" s="6"/>
      <c r="C44" s="6"/>
      <c r="D44" s="6"/>
      <c r="E44" s="21"/>
      <c r="F44" s="37"/>
      <c r="G44" s="6"/>
      <c r="H44" s="21"/>
    </row>
    <row r="45" spans="1:18" x14ac:dyDescent="0.25">
      <c r="B45" s="6"/>
      <c r="C45" s="6"/>
      <c r="D45" s="6"/>
      <c r="E45" s="21"/>
      <c r="F45" s="37"/>
      <c r="G45" s="6"/>
      <c r="H45" s="21"/>
    </row>
    <row r="46" spans="1:18" x14ac:dyDescent="0.25">
      <c r="B46" s="6"/>
      <c r="C46" s="6"/>
      <c r="D46" s="6"/>
      <c r="E46" s="21"/>
      <c r="F46" s="37"/>
      <c r="G46" s="6"/>
      <c r="H46" s="21"/>
    </row>
    <row r="47" spans="1:18" x14ac:dyDescent="0.25">
      <c r="B47" s="6"/>
      <c r="C47" s="6"/>
      <c r="D47" s="6"/>
      <c r="E47" s="21"/>
      <c r="F47" s="37"/>
      <c r="G47" s="6"/>
      <c r="H47" s="21"/>
    </row>
    <row r="48" spans="1:18" x14ac:dyDescent="0.25">
      <c r="B48" s="6"/>
      <c r="C48" s="6"/>
      <c r="D48" s="6"/>
      <c r="E48" s="21"/>
      <c r="F48" s="37"/>
      <c r="G48" s="6"/>
      <c r="H48" s="21"/>
    </row>
    <row r="49" spans="2:8" x14ac:dyDescent="0.25">
      <c r="B49" s="6"/>
      <c r="C49" s="6"/>
      <c r="D49" s="6"/>
      <c r="E49" s="21"/>
      <c r="F49" s="37"/>
      <c r="G49" s="6"/>
      <c r="H49" s="21"/>
    </row>
    <row r="50" spans="2:8" x14ac:dyDescent="0.25">
      <c r="B50" s="6"/>
      <c r="C50" s="6"/>
      <c r="D50" s="6"/>
      <c r="E50" s="21"/>
      <c r="F50" s="37"/>
      <c r="G50" s="6"/>
      <c r="H50" s="21"/>
    </row>
    <row r="51" spans="2:8" x14ac:dyDescent="0.25">
      <c r="B51" s="6"/>
      <c r="C51" s="6"/>
      <c r="D51" s="6"/>
      <c r="E51" s="21"/>
      <c r="F51" s="37"/>
      <c r="G51" s="6"/>
      <c r="H51" s="21"/>
    </row>
    <row r="52" spans="2:8" x14ac:dyDescent="0.25">
      <c r="B52" s="6"/>
      <c r="C52" s="6"/>
      <c r="D52" s="6"/>
      <c r="E52" s="21"/>
      <c r="F52" s="37"/>
      <c r="G52" s="6"/>
      <c r="H52" s="21"/>
    </row>
    <row r="53" spans="2:8" x14ac:dyDescent="0.25">
      <c r="B53" s="6"/>
      <c r="C53" s="6"/>
      <c r="D53" s="6"/>
      <c r="E53" s="21"/>
      <c r="F53" s="37"/>
      <c r="G53" s="6"/>
      <c r="H53" s="21"/>
    </row>
    <row r="54" spans="2:8" x14ac:dyDescent="0.25">
      <c r="B54" s="6"/>
      <c r="C54" s="6"/>
      <c r="D54" s="6"/>
      <c r="E54" s="21"/>
      <c r="F54" s="37"/>
      <c r="G54" s="6"/>
      <c r="H54" s="21"/>
    </row>
    <row r="55" spans="2:8" x14ac:dyDescent="0.25">
      <c r="B55" s="6"/>
      <c r="C55" s="6"/>
      <c r="D55" s="6"/>
      <c r="E55" s="21"/>
      <c r="F55" s="37"/>
      <c r="G55" s="6"/>
      <c r="H55" s="21"/>
    </row>
    <row r="56" spans="2:8" x14ac:dyDescent="0.25">
      <c r="B56" s="6"/>
      <c r="C56" s="6"/>
      <c r="D56" s="6"/>
      <c r="E56" s="21"/>
      <c r="F56" s="37"/>
      <c r="G56" s="6"/>
      <c r="H56" s="21"/>
    </row>
    <row r="57" spans="2:8" x14ac:dyDescent="0.25">
      <c r="B57" s="6"/>
      <c r="C57" s="6"/>
      <c r="D57" s="6"/>
      <c r="E57" s="21"/>
      <c r="F57" s="37"/>
      <c r="G57" s="6"/>
      <c r="H57" s="21"/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57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16" sqref="K16:K21"/>
    </sheetView>
  </sheetViews>
  <sheetFormatPr baseColWidth="10" defaultRowHeight="15" x14ac:dyDescent="0.25"/>
  <cols>
    <col min="1" max="1" width="11" customWidth="1"/>
    <col min="2" max="2" width="10.7109375" customWidth="1"/>
    <col min="3" max="3" width="9.28515625" customWidth="1"/>
    <col min="4" max="4" width="9.42578125" customWidth="1"/>
    <col min="5" max="5" width="8" style="8" customWidth="1"/>
    <col min="6" max="6" width="8.28515625" style="33" customWidth="1"/>
    <col min="7" max="7" width="8.85546875" customWidth="1"/>
    <col min="8" max="9" width="9.28515625" style="8" customWidth="1"/>
    <col min="10" max="10" width="14.140625" style="8" customWidth="1"/>
    <col min="11" max="11" width="11.5703125" style="8"/>
    <col min="12" max="12" width="9.5703125" style="8" customWidth="1"/>
    <col min="13" max="13" width="9.28515625" style="8" bestFit="1" customWidth="1"/>
    <col min="14" max="14" width="9" customWidth="1"/>
    <col min="15" max="16" width="11.5703125" style="8"/>
    <col min="17" max="17" width="9.7109375" style="8" customWidth="1"/>
    <col min="18" max="18" width="9.28515625" style="8" bestFit="1" customWidth="1"/>
    <col min="19" max="19" width="9.28515625" style="8" customWidth="1"/>
    <col min="20" max="20" width="11.5703125" style="44"/>
  </cols>
  <sheetData>
    <row r="1" spans="1:22" ht="15.75" thickBot="1" x14ac:dyDescent="0.3"/>
    <row r="2" spans="1:22" ht="15.75" thickBot="1" x14ac:dyDescent="0.3">
      <c r="T2" s="127" t="s">
        <v>32</v>
      </c>
      <c r="U2" s="128"/>
      <c r="V2" s="129"/>
    </row>
    <row r="3" spans="1:22" ht="33" customHeight="1" thickBot="1" x14ac:dyDescent="0.3">
      <c r="A3" s="123" t="s">
        <v>42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5"/>
      <c r="P3" s="125"/>
      <c r="Q3" s="125"/>
      <c r="R3" s="125"/>
      <c r="S3" s="126"/>
      <c r="T3" s="65" t="s">
        <v>30</v>
      </c>
      <c r="U3" s="65" t="s">
        <v>31</v>
      </c>
      <c r="V3" s="65" t="s">
        <v>16</v>
      </c>
    </row>
    <row r="4" spans="1:22" ht="53.45" customHeight="1" thickBot="1" x14ac:dyDescent="0.3">
      <c r="A4" s="55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4" t="s">
        <v>33</v>
      </c>
      <c r="J4" s="13" t="s">
        <v>39</v>
      </c>
      <c r="K4" s="14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69" t="s">
        <v>37</v>
      </c>
      <c r="Q4" s="70" t="s">
        <v>35</v>
      </c>
      <c r="R4" s="70" t="s">
        <v>34</v>
      </c>
      <c r="S4" s="70" t="s">
        <v>36</v>
      </c>
      <c r="T4" s="43" t="s">
        <v>17</v>
      </c>
      <c r="U4" s="26" t="s">
        <v>17</v>
      </c>
    </row>
    <row r="5" spans="1:22" x14ac:dyDescent="0.25">
      <c r="A5" s="56">
        <v>44287</v>
      </c>
      <c r="B5" s="53">
        <v>110180</v>
      </c>
      <c r="C5" s="18">
        <v>33183</v>
      </c>
      <c r="D5" s="18"/>
      <c r="E5" s="18">
        <v>180</v>
      </c>
      <c r="F5" s="35">
        <v>244</v>
      </c>
      <c r="G5" s="18">
        <v>2951</v>
      </c>
      <c r="H5" s="32">
        <v>103</v>
      </c>
      <c r="I5" s="68">
        <f>F5/E5</f>
        <v>1.3555555555555556</v>
      </c>
      <c r="J5" s="9">
        <f>C5/E5</f>
        <v>184.35</v>
      </c>
      <c r="K5" s="85">
        <f t="shared" ref="K5:K35" si="0">B5/F5</f>
        <v>451.55737704918033</v>
      </c>
      <c r="L5" s="91">
        <f t="shared" ref="L5:L35" si="1">B5/E5</f>
        <v>612.11111111111109</v>
      </c>
      <c r="M5" s="50">
        <f>B5/C5</f>
        <v>3.3203748907573156</v>
      </c>
      <c r="N5" s="96">
        <f>B5/G5</f>
        <v>37.336496103015925</v>
      </c>
      <c r="O5" s="88">
        <f t="shared" ref="O5:O35" si="2">B5/H5</f>
        <v>1069.7087378640776</v>
      </c>
      <c r="P5" s="51">
        <f t="shared" ref="P5:P34" si="3">D5/H5</f>
        <v>0</v>
      </c>
      <c r="Q5" s="51">
        <f t="shared" ref="Q5:Q34" si="4">F5/H5</f>
        <v>2.3689320388349513</v>
      </c>
      <c r="R5" s="51">
        <f t="shared" ref="R5:R34" si="5">C5/H5</f>
        <v>322.1650485436893</v>
      </c>
      <c r="S5" s="73">
        <f t="shared" ref="S5:S34" si="6">G5/H5</f>
        <v>28.650485436893202</v>
      </c>
      <c r="T5" s="45" t="s">
        <v>22</v>
      </c>
    </row>
    <row r="6" spans="1:22" x14ac:dyDescent="0.25">
      <c r="A6" s="57">
        <v>44288</v>
      </c>
      <c r="B6" s="54">
        <v>118706</v>
      </c>
      <c r="C6" s="5">
        <v>35289</v>
      </c>
      <c r="D6" s="5"/>
      <c r="E6" s="41">
        <v>211</v>
      </c>
      <c r="F6" s="36">
        <v>291</v>
      </c>
      <c r="G6" s="5">
        <v>3115</v>
      </c>
      <c r="H6" s="31">
        <v>97</v>
      </c>
      <c r="I6" s="68">
        <f t="shared" ref="I6:I35" si="7">F6/E6</f>
        <v>1.3791469194312795</v>
      </c>
      <c r="J6" s="9">
        <f t="shared" ref="J6:J35" si="8">C6/E6</f>
        <v>167.24644549763033</v>
      </c>
      <c r="K6" s="85">
        <f t="shared" si="0"/>
        <v>407.92439862542955</v>
      </c>
      <c r="L6" s="95">
        <f t="shared" si="1"/>
        <v>562.58767772511851</v>
      </c>
      <c r="M6" s="81">
        <f>B6/C6</f>
        <v>3.3638244212077417</v>
      </c>
      <c r="N6" s="96">
        <f>B6/G6</f>
        <v>38.107865168539327</v>
      </c>
      <c r="O6" s="87">
        <f t="shared" si="2"/>
        <v>1223.7731958762886</v>
      </c>
      <c r="P6" s="51">
        <f t="shared" si="3"/>
        <v>0</v>
      </c>
      <c r="Q6" s="72">
        <f t="shared" si="4"/>
        <v>3</v>
      </c>
      <c r="R6" s="51">
        <f t="shared" si="5"/>
        <v>363.8041237113402</v>
      </c>
      <c r="S6" s="72">
        <f t="shared" si="6"/>
        <v>32.113402061855673</v>
      </c>
      <c r="T6" s="46" t="s">
        <v>23</v>
      </c>
    </row>
    <row r="7" spans="1:22" x14ac:dyDescent="0.25">
      <c r="A7" s="82">
        <v>44289</v>
      </c>
      <c r="B7" s="54">
        <v>2447</v>
      </c>
      <c r="C7" s="5">
        <v>450</v>
      </c>
      <c r="D7" s="5"/>
      <c r="E7" s="41">
        <v>11</v>
      </c>
      <c r="F7" s="36">
        <v>11</v>
      </c>
      <c r="G7" s="5">
        <v>55</v>
      </c>
      <c r="H7" s="31" t="s">
        <v>17</v>
      </c>
      <c r="I7" s="68">
        <f t="shared" si="7"/>
        <v>1</v>
      </c>
      <c r="J7" s="9">
        <f t="shared" si="8"/>
        <v>40.909090909090907</v>
      </c>
      <c r="K7" s="75">
        <f t="shared" si="0"/>
        <v>222.45454545454547</v>
      </c>
      <c r="L7" s="66">
        <f t="shared" si="1"/>
        <v>222.45454545454547</v>
      </c>
      <c r="M7" s="81">
        <f t="shared" ref="M7:M35" si="9">B7/C7</f>
        <v>5.4377777777777778</v>
      </c>
      <c r="N7" s="96">
        <f t="shared" ref="N7:N35" si="10">B7/G7</f>
        <v>44.490909090909092</v>
      </c>
      <c r="O7" s="52" t="e">
        <f t="shared" si="2"/>
        <v>#VALUE!</v>
      </c>
      <c r="P7" s="51" t="e">
        <f t="shared" si="3"/>
        <v>#VALUE!</v>
      </c>
      <c r="Q7" s="51" t="e">
        <f t="shared" si="4"/>
        <v>#VALUE!</v>
      </c>
      <c r="R7" s="51" t="e">
        <f t="shared" si="5"/>
        <v>#VALUE!</v>
      </c>
      <c r="S7" s="71" t="e">
        <f t="shared" si="6"/>
        <v>#VALUE!</v>
      </c>
      <c r="T7" s="47" t="s">
        <v>24</v>
      </c>
    </row>
    <row r="8" spans="1:22" x14ac:dyDescent="0.25">
      <c r="A8" s="83">
        <v>44290</v>
      </c>
      <c r="B8" s="63">
        <v>0</v>
      </c>
      <c r="C8" s="63">
        <v>0</v>
      </c>
      <c r="D8" s="63" t="s">
        <v>17</v>
      </c>
      <c r="E8" s="63">
        <v>0</v>
      </c>
      <c r="F8" s="63">
        <v>0</v>
      </c>
      <c r="G8" s="63">
        <v>0</v>
      </c>
      <c r="H8" s="63">
        <v>0</v>
      </c>
      <c r="I8" s="68" t="e">
        <f t="shared" si="7"/>
        <v>#DIV/0!</v>
      </c>
      <c r="J8" s="9" t="e">
        <f t="shared" si="8"/>
        <v>#DIV/0!</v>
      </c>
      <c r="K8" s="9" t="e">
        <f t="shared" si="0"/>
        <v>#DIV/0!</v>
      </c>
      <c r="L8" s="66" t="e">
        <f t="shared" si="1"/>
        <v>#DIV/0!</v>
      </c>
      <c r="M8" s="50" t="e">
        <f t="shared" si="9"/>
        <v>#DIV/0!</v>
      </c>
      <c r="N8" s="12" t="e">
        <f t="shared" si="10"/>
        <v>#DIV/0!</v>
      </c>
      <c r="O8" s="52" t="e">
        <f t="shared" si="2"/>
        <v>#DIV/0!</v>
      </c>
      <c r="P8" s="51" t="e">
        <f t="shared" si="3"/>
        <v>#VALUE!</v>
      </c>
      <c r="Q8" s="51" t="e">
        <f t="shared" si="4"/>
        <v>#DIV/0!</v>
      </c>
      <c r="R8" s="51" t="e">
        <f t="shared" si="5"/>
        <v>#DIV/0!</v>
      </c>
      <c r="S8" s="71" t="e">
        <f t="shared" si="6"/>
        <v>#DIV/0!</v>
      </c>
      <c r="T8" s="48" t="s">
        <v>25</v>
      </c>
    </row>
    <row r="9" spans="1:22" x14ac:dyDescent="0.25">
      <c r="A9" s="58">
        <v>44291</v>
      </c>
      <c r="B9" s="54">
        <v>76463</v>
      </c>
      <c r="C9" s="5">
        <v>23376</v>
      </c>
      <c r="D9" s="5"/>
      <c r="E9" s="41">
        <v>126</v>
      </c>
      <c r="F9" s="36">
        <v>146</v>
      </c>
      <c r="G9" s="5">
        <v>2029</v>
      </c>
      <c r="H9" s="31" t="s">
        <v>17</v>
      </c>
      <c r="I9" s="92">
        <f t="shared" si="7"/>
        <v>1.1587301587301588</v>
      </c>
      <c r="J9" s="9">
        <f t="shared" si="8"/>
        <v>185.52380952380952</v>
      </c>
      <c r="K9" s="94">
        <f t="shared" si="0"/>
        <v>523.71917808219177</v>
      </c>
      <c r="L9" s="91">
        <f t="shared" si="1"/>
        <v>606.84920634920638</v>
      </c>
      <c r="M9" s="50">
        <f t="shared" si="9"/>
        <v>3.271004449007529</v>
      </c>
      <c r="N9" s="96">
        <f t="shared" si="10"/>
        <v>37.685066535239031</v>
      </c>
      <c r="O9" s="52" t="e">
        <f t="shared" si="2"/>
        <v>#VALUE!</v>
      </c>
      <c r="P9" s="51" t="e">
        <f t="shared" si="3"/>
        <v>#VALUE!</v>
      </c>
      <c r="Q9" s="51" t="e">
        <f t="shared" si="4"/>
        <v>#VALUE!</v>
      </c>
      <c r="R9" s="51" t="e">
        <f t="shared" si="5"/>
        <v>#VALUE!</v>
      </c>
      <c r="S9" s="71" t="e">
        <f t="shared" si="6"/>
        <v>#VALUE!</v>
      </c>
      <c r="T9" s="49" t="s">
        <v>26</v>
      </c>
    </row>
    <row r="10" spans="1:22" x14ac:dyDescent="0.25">
      <c r="A10" s="59">
        <v>44292</v>
      </c>
      <c r="B10" s="54">
        <v>123853</v>
      </c>
      <c r="C10" s="5">
        <v>39763</v>
      </c>
      <c r="D10" s="5"/>
      <c r="E10" s="41">
        <v>165</v>
      </c>
      <c r="F10" s="36">
        <v>221</v>
      </c>
      <c r="G10" s="5">
        <v>3313</v>
      </c>
      <c r="H10" s="29">
        <v>100</v>
      </c>
      <c r="I10" s="68">
        <f t="shared" si="7"/>
        <v>1.3393939393939394</v>
      </c>
      <c r="J10" s="9">
        <f t="shared" si="8"/>
        <v>240.9878787878788</v>
      </c>
      <c r="K10" s="94">
        <f t="shared" si="0"/>
        <v>560.42081447963801</v>
      </c>
      <c r="L10" s="91">
        <f t="shared" si="1"/>
        <v>750.62424242424242</v>
      </c>
      <c r="M10" s="50">
        <f t="shared" si="9"/>
        <v>3.1147800719261625</v>
      </c>
      <c r="N10" s="96">
        <f t="shared" si="10"/>
        <v>37.383942046483547</v>
      </c>
      <c r="O10" s="87">
        <f t="shared" si="2"/>
        <v>1238.53</v>
      </c>
      <c r="P10" s="51">
        <f t="shared" si="3"/>
        <v>0</v>
      </c>
      <c r="Q10" s="51">
        <f t="shared" si="4"/>
        <v>2.21</v>
      </c>
      <c r="R10" s="51">
        <f t="shared" si="5"/>
        <v>397.63</v>
      </c>
      <c r="S10" s="72">
        <f t="shared" si="6"/>
        <v>33.130000000000003</v>
      </c>
      <c r="T10" s="84" t="s">
        <v>27</v>
      </c>
    </row>
    <row r="11" spans="1:22" x14ac:dyDescent="0.25">
      <c r="A11" s="60">
        <v>44293</v>
      </c>
      <c r="B11" s="54">
        <v>123607</v>
      </c>
      <c r="C11" s="5">
        <v>36397</v>
      </c>
      <c r="D11" s="5"/>
      <c r="E11" s="41">
        <v>185</v>
      </c>
      <c r="F11" s="36">
        <v>246</v>
      </c>
      <c r="G11" s="5">
        <v>3272</v>
      </c>
      <c r="H11" s="29">
        <v>92</v>
      </c>
      <c r="I11" s="68">
        <f t="shared" si="7"/>
        <v>1.3297297297297297</v>
      </c>
      <c r="J11" s="9">
        <f t="shared" si="8"/>
        <v>196.74054054054054</v>
      </c>
      <c r="K11" s="94">
        <f t="shared" si="0"/>
        <v>502.46747967479672</v>
      </c>
      <c r="L11" s="91">
        <f t="shared" si="1"/>
        <v>668.14594594594598</v>
      </c>
      <c r="M11" s="81">
        <f t="shared" si="9"/>
        <v>3.3960765997197573</v>
      </c>
      <c r="N11" s="96">
        <f t="shared" si="10"/>
        <v>37.777200488997558</v>
      </c>
      <c r="O11" s="87">
        <f t="shared" si="2"/>
        <v>1343.554347826087</v>
      </c>
      <c r="P11" s="51">
        <f t="shared" si="3"/>
        <v>0</v>
      </c>
      <c r="Q11" s="51">
        <f t="shared" si="4"/>
        <v>2.6739130434782608</v>
      </c>
      <c r="R11" s="51">
        <f t="shared" si="5"/>
        <v>395.61956521739131</v>
      </c>
      <c r="S11" s="72">
        <f t="shared" si="6"/>
        <v>35.565217391304351</v>
      </c>
      <c r="T11" s="84" t="s">
        <v>28</v>
      </c>
    </row>
    <row r="12" spans="1:22" x14ac:dyDescent="0.25">
      <c r="A12" s="61">
        <v>44294</v>
      </c>
      <c r="B12" s="54">
        <v>112325</v>
      </c>
      <c r="C12" s="5">
        <v>33330</v>
      </c>
      <c r="D12" s="5"/>
      <c r="E12" s="41">
        <v>198</v>
      </c>
      <c r="F12" s="36">
        <v>285</v>
      </c>
      <c r="G12" s="5">
        <v>2987</v>
      </c>
      <c r="H12" s="29">
        <v>104</v>
      </c>
      <c r="I12" s="68">
        <f t="shared" si="7"/>
        <v>1.4393939393939394</v>
      </c>
      <c r="J12" s="9">
        <f t="shared" si="8"/>
        <v>168.33333333333334</v>
      </c>
      <c r="K12" s="85">
        <f t="shared" si="0"/>
        <v>394.12280701754383</v>
      </c>
      <c r="L12" s="95">
        <f t="shared" si="1"/>
        <v>567.29797979797979</v>
      </c>
      <c r="M12" s="81">
        <f t="shared" si="9"/>
        <v>3.3700870087008701</v>
      </c>
      <c r="N12" s="96">
        <f t="shared" si="10"/>
        <v>37.604620020087047</v>
      </c>
      <c r="O12" s="88">
        <f t="shared" si="2"/>
        <v>1080.0480769230769</v>
      </c>
      <c r="P12" s="51">
        <f t="shared" si="3"/>
        <v>0</v>
      </c>
      <c r="Q12" s="51">
        <f t="shared" si="4"/>
        <v>2.7403846153846154</v>
      </c>
      <c r="R12" s="51">
        <f t="shared" si="5"/>
        <v>320.48076923076923</v>
      </c>
      <c r="S12" s="73">
        <f t="shared" si="6"/>
        <v>28.721153846153847</v>
      </c>
    </row>
    <row r="13" spans="1:22" x14ac:dyDescent="0.25">
      <c r="A13" s="57">
        <v>44295</v>
      </c>
      <c r="B13" s="54"/>
      <c r="C13" s="5">
        <v>6880</v>
      </c>
      <c r="D13" s="5"/>
      <c r="E13" s="41">
        <v>39</v>
      </c>
      <c r="F13" s="36"/>
      <c r="G13" s="5"/>
      <c r="H13" s="29">
        <v>82</v>
      </c>
      <c r="I13" s="68">
        <f t="shared" si="7"/>
        <v>0</v>
      </c>
      <c r="J13" s="9">
        <f t="shared" si="8"/>
        <v>176.41025641025641</v>
      </c>
      <c r="K13" s="9" t="e">
        <f t="shared" si="0"/>
        <v>#DIV/0!</v>
      </c>
      <c r="L13" s="66">
        <f t="shared" si="1"/>
        <v>0</v>
      </c>
      <c r="M13" s="50">
        <f t="shared" si="9"/>
        <v>0</v>
      </c>
      <c r="N13" s="12" t="e">
        <f t="shared" si="10"/>
        <v>#DIV/0!</v>
      </c>
      <c r="O13" s="52">
        <f t="shared" si="2"/>
        <v>0</v>
      </c>
      <c r="P13" s="51">
        <f t="shared" si="3"/>
        <v>0</v>
      </c>
      <c r="Q13" s="51">
        <f t="shared" si="4"/>
        <v>0</v>
      </c>
      <c r="R13" s="51">
        <f t="shared" si="5"/>
        <v>83.902439024390247</v>
      </c>
      <c r="S13" s="51">
        <f t="shared" si="6"/>
        <v>0</v>
      </c>
    </row>
    <row r="14" spans="1:22" x14ac:dyDescent="0.25">
      <c r="A14" s="82">
        <v>44296</v>
      </c>
      <c r="B14" s="93"/>
      <c r="C14" s="93"/>
      <c r="D14" s="93"/>
      <c r="E14" s="93"/>
      <c r="F14" s="93"/>
      <c r="G14" s="93"/>
      <c r="H14" s="93"/>
      <c r="I14" s="68" t="e">
        <f t="shared" si="7"/>
        <v>#DIV/0!</v>
      </c>
      <c r="J14" s="9" t="e">
        <f t="shared" si="8"/>
        <v>#DIV/0!</v>
      </c>
      <c r="K14" s="9" t="e">
        <f t="shared" si="0"/>
        <v>#DIV/0!</v>
      </c>
      <c r="L14" s="66" t="e">
        <f t="shared" si="1"/>
        <v>#DIV/0!</v>
      </c>
      <c r="M14" s="50" t="e">
        <f t="shared" si="9"/>
        <v>#DIV/0!</v>
      </c>
      <c r="N14" s="12" t="e">
        <f t="shared" si="10"/>
        <v>#DIV/0!</v>
      </c>
      <c r="O14" s="52" t="e">
        <f t="shared" si="2"/>
        <v>#DIV/0!</v>
      </c>
      <c r="P14" s="51" t="e">
        <f t="shared" si="3"/>
        <v>#DIV/0!</v>
      </c>
      <c r="Q14" s="51" t="e">
        <f t="shared" si="4"/>
        <v>#DIV/0!</v>
      </c>
      <c r="R14" s="51" t="e">
        <f t="shared" si="5"/>
        <v>#DIV/0!</v>
      </c>
      <c r="S14" s="51" t="e">
        <f t="shared" si="6"/>
        <v>#DIV/0!</v>
      </c>
    </row>
    <row r="15" spans="1:22" x14ac:dyDescent="0.25">
      <c r="A15" s="82">
        <v>44297</v>
      </c>
      <c r="B15" s="54">
        <v>0</v>
      </c>
      <c r="C15" s="5"/>
      <c r="D15" s="5"/>
      <c r="E15" s="41"/>
      <c r="F15" s="36"/>
      <c r="G15" s="5"/>
      <c r="H15" s="29"/>
      <c r="I15" s="68" t="e">
        <f t="shared" si="7"/>
        <v>#DIV/0!</v>
      </c>
      <c r="J15" s="9" t="e">
        <f t="shared" si="8"/>
        <v>#DIV/0!</v>
      </c>
      <c r="K15" s="9" t="e">
        <f t="shared" si="0"/>
        <v>#DIV/0!</v>
      </c>
      <c r="L15" s="66" t="e">
        <f t="shared" si="1"/>
        <v>#DIV/0!</v>
      </c>
      <c r="M15" s="50" t="e">
        <f t="shared" si="9"/>
        <v>#DIV/0!</v>
      </c>
      <c r="N15" s="12" t="e">
        <f t="shared" si="10"/>
        <v>#DIV/0!</v>
      </c>
      <c r="O15" s="52" t="e">
        <f t="shared" si="2"/>
        <v>#DIV/0!</v>
      </c>
      <c r="P15" s="51" t="e">
        <f t="shared" si="3"/>
        <v>#DIV/0!</v>
      </c>
      <c r="Q15" s="51" t="e">
        <f t="shared" si="4"/>
        <v>#DIV/0!</v>
      </c>
      <c r="R15" s="51" t="e">
        <f t="shared" si="5"/>
        <v>#DIV/0!</v>
      </c>
      <c r="S15" s="51" t="e">
        <f t="shared" si="6"/>
        <v>#DIV/0!</v>
      </c>
    </row>
    <row r="16" spans="1:22" x14ac:dyDescent="0.25">
      <c r="A16" s="58">
        <v>44298</v>
      </c>
      <c r="B16" s="54">
        <v>105876</v>
      </c>
      <c r="C16" s="5">
        <v>31741</v>
      </c>
      <c r="D16" s="5" t="s">
        <v>17</v>
      </c>
      <c r="E16" s="41">
        <v>167</v>
      </c>
      <c r="F16" s="36">
        <v>210</v>
      </c>
      <c r="G16" s="5">
        <v>2730</v>
      </c>
      <c r="H16" s="29">
        <v>92</v>
      </c>
      <c r="I16" s="92">
        <f t="shared" si="7"/>
        <v>1.2574850299401197</v>
      </c>
      <c r="J16" s="9">
        <f t="shared" si="8"/>
        <v>190.06586826347305</v>
      </c>
      <c r="K16" s="94">
        <f t="shared" si="0"/>
        <v>504.17142857142858</v>
      </c>
      <c r="L16" s="91">
        <f t="shared" si="1"/>
        <v>633.98802395209577</v>
      </c>
      <c r="M16" s="50">
        <f t="shared" si="9"/>
        <v>3.3356226961973472</v>
      </c>
      <c r="N16" s="96">
        <f t="shared" si="10"/>
        <v>38.78241758241758</v>
      </c>
      <c r="O16" s="88">
        <f t="shared" si="2"/>
        <v>1150.8260869565217</v>
      </c>
      <c r="P16" s="51" t="e">
        <f t="shared" si="3"/>
        <v>#VALUE!</v>
      </c>
      <c r="Q16" s="51">
        <f t="shared" si="4"/>
        <v>2.2826086956521738</v>
      </c>
      <c r="R16" s="51">
        <f t="shared" si="5"/>
        <v>345.01086956521738</v>
      </c>
      <c r="S16" s="73">
        <f t="shared" si="6"/>
        <v>29.673913043478262</v>
      </c>
    </row>
    <row r="17" spans="1:21" x14ac:dyDescent="0.25">
      <c r="A17" s="59">
        <v>44299</v>
      </c>
      <c r="B17" s="54">
        <v>80219</v>
      </c>
      <c r="C17" s="5">
        <v>23392</v>
      </c>
      <c r="D17" s="5"/>
      <c r="E17" s="41">
        <v>150</v>
      </c>
      <c r="F17" s="36">
        <v>193</v>
      </c>
      <c r="G17" s="5">
        <v>2029</v>
      </c>
      <c r="H17" s="29">
        <v>82</v>
      </c>
      <c r="I17" s="68">
        <f t="shared" si="7"/>
        <v>1.2866666666666666</v>
      </c>
      <c r="J17" s="9">
        <f t="shared" si="8"/>
        <v>155.94666666666666</v>
      </c>
      <c r="K17" s="85">
        <f t="shared" si="0"/>
        <v>415.64248704663214</v>
      </c>
      <c r="L17" s="95">
        <f t="shared" si="1"/>
        <v>534.79333333333329</v>
      </c>
      <c r="M17" s="81">
        <f t="shared" si="9"/>
        <v>3.4293348153214773</v>
      </c>
      <c r="N17" s="96">
        <f t="shared" si="10"/>
        <v>39.53622474125185</v>
      </c>
      <c r="O17" s="86">
        <f t="shared" si="2"/>
        <v>978.28048780487802</v>
      </c>
      <c r="P17" s="51">
        <f t="shared" si="3"/>
        <v>0</v>
      </c>
      <c r="Q17" s="51">
        <f t="shared" si="4"/>
        <v>2.3536585365853657</v>
      </c>
      <c r="R17" s="51">
        <f t="shared" si="5"/>
        <v>285.26829268292681</v>
      </c>
      <c r="S17" s="74">
        <f t="shared" si="6"/>
        <v>24.743902439024389</v>
      </c>
    </row>
    <row r="18" spans="1:21" x14ac:dyDescent="0.25">
      <c r="A18" s="60">
        <v>44300</v>
      </c>
      <c r="B18" s="54">
        <v>92768</v>
      </c>
      <c r="C18" s="5">
        <v>29000</v>
      </c>
      <c r="D18" s="5"/>
      <c r="E18" s="41">
        <v>166</v>
      </c>
      <c r="F18" s="36">
        <v>214</v>
      </c>
      <c r="G18" s="5">
        <v>2575</v>
      </c>
      <c r="H18" s="29">
        <v>87</v>
      </c>
      <c r="I18" s="68">
        <f t="shared" si="7"/>
        <v>1.2891566265060241</v>
      </c>
      <c r="J18" s="9">
        <f t="shared" si="8"/>
        <v>174.6987951807229</v>
      </c>
      <c r="K18" s="85">
        <f t="shared" si="0"/>
        <v>433.49532710280374</v>
      </c>
      <c r="L18" s="95">
        <f t="shared" si="1"/>
        <v>558.84337349397595</v>
      </c>
      <c r="M18" s="50">
        <f t="shared" si="9"/>
        <v>3.1988965517241379</v>
      </c>
      <c r="N18" s="97">
        <f t="shared" si="10"/>
        <v>36.026407766990289</v>
      </c>
      <c r="O18" s="88">
        <f t="shared" si="2"/>
        <v>1066.2988505747126</v>
      </c>
      <c r="P18" s="51">
        <f t="shared" si="3"/>
        <v>0</v>
      </c>
      <c r="Q18" s="51">
        <f t="shared" si="4"/>
        <v>2.4597701149425286</v>
      </c>
      <c r="R18" s="51">
        <f t="shared" si="5"/>
        <v>333.33333333333331</v>
      </c>
      <c r="S18" s="73">
        <f t="shared" si="6"/>
        <v>29.597701149425287</v>
      </c>
    </row>
    <row r="19" spans="1:21" x14ac:dyDescent="0.25">
      <c r="A19" s="61">
        <v>44301</v>
      </c>
      <c r="B19" s="79">
        <v>87389</v>
      </c>
      <c r="C19" s="5">
        <v>25905</v>
      </c>
      <c r="D19" s="5"/>
      <c r="E19" s="77">
        <v>170</v>
      </c>
      <c r="F19" s="78">
        <v>236</v>
      </c>
      <c r="G19" s="5">
        <v>2371</v>
      </c>
      <c r="H19" s="29">
        <v>89</v>
      </c>
      <c r="I19" s="76">
        <f t="shared" si="7"/>
        <v>1.388235294117647</v>
      </c>
      <c r="J19" s="9">
        <f t="shared" si="8"/>
        <v>152.38235294117646</v>
      </c>
      <c r="K19" s="75">
        <f t="shared" si="0"/>
        <v>370.29237288135596</v>
      </c>
      <c r="L19" s="80">
        <f t="shared" si="1"/>
        <v>514.05294117647054</v>
      </c>
      <c r="M19" s="81">
        <f t="shared" si="9"/>
        <v>3.3734414205751784</v>
      </c>
      <c r="N19" s="97">
        <f t="shared" si="10"/>
        <v>36.857444116406576</v>
      </c>
      <c r="O19" s="86">
        <f t="shared" si="2"/>
        <v>981.89887640449433</v>
      </c>
      <c r="P19" s="51">
        <f t="shared" si="3"/>
        <v>0</v>
      </c>
      <c r="Q19" s="72">
        <f t="shared" si="4"/>
        <v>2.6516853932584268</v>
      </c>
      <c r="R19" s="51">
        <f t="shared" si="5"/>
        <v>291.06741573033707</v>
      </c>
      <c r="S19" s="74">
        <f t="shared" si="6"/>
        <v>26.640449438202246</v>
      </c>
      <c r="U19" t="s">
        <v>17</v>
      </c>
    </row>
    <row r="20" spans="1:21" x14ac:dyDescent="0.25">
      <c r="A20" s="57">
        <v>44302</v>
      </c>
      <c r="B20" s="54">
        <v>17337</v>
      </c>
      <c r="C20" s="5">
        <v>6683</v>
      </c>
      <c r="D20" s="5"/>
      <c r="E20" s="41">
        <v>43</v>
      </c>
      <c r="F20" s="36">
        <v>50</v>
      </c>
      <c r="G20" s="5">
        <v>513</v>
      </c>
      <c r="H20" s="29">
        <v>78</v>
      </c>
      <c r="I20" s="76">
        <f t="shared" si="7"/>
        <v>1.1627906976744187</v>
      </c>
      <c r="J20" s="9">
        <f t="shared" si="8"/>
        <v>155.41860465116278</v>
      </c>
      <c r="K20" s="85">
        <f t="shared" si="0"/>
        <v>346.74</v>
      </c>
      <c r="L20" s="90">
        <f t="shared" si="1"/>
        <v>403.18604651162792</v>
      </c>
      <c r="M20" s="50">
        <f t="shared" si="9"/>
        <v>2.5941942241508307</v>
      </c>
      <c r="N20" s="97">
        <f t="shared" si="10"/>
        <v>33.795321637426902</v>
      </c>
      <c r="O20" s="86">
        <f t="shared" si="2"/>
        <v>222.26923076923077</v>
      </c>
      <c r="P20" s="51">
        <f t="shared" si="3"/>
        <v>0</v>
      </c>
      <c r="Q20" s="51">
        <f t="shared" si="4"/>
        <v>0.64102564102564108</v>
      </c>
      <c r="R20" s="51">
        <f t="shared" si="5"/>
        <v>85.679487179487182</v>
      </c>
      <c r="S20" s="74">
        <f t="shared" si="6"/>
        <v>6.5769230769230766</v>
      </c>
    </row>
    <row r="21" spans="1:21" x14ac:dyDescent="0.25">
      <c r="A21" s="82">
        <v>44303</v>
      </c>
      <c r="B21" s="54"/>
      <c r="C21" s="5"/>
      <c r="D21" s="5"/>
      <c r="E21" s="41"/>
      <c r="F21" s="36"/>
      <c r="G21" s="5"/>
      <c r="H21" s="29"/>
      <c r="I21" s="68" t="e">
        <f t="shared" si="7"/>
        <v>#DIV/0!</v>
      </c>
      <c r="J21" s="9" t="e">
        <f t="shared" si="8"/>
        <v>#DIV/0!</v>
      </c>
      <c r="K21" s="9" t="e">
        <f t="shared" si="0"/>
        <v>#DIV/0!</v>
      </c>
      <c r="L21" s="67" t="e">
        <f t="shared" si="1"/>
        <v>#DIV/0!</v>
      </c>
      <c r="M21" s="50" t="e">
        <f t="shared" si="9"/>
        <v>#DIV/0!</v>
      </c>
      <c r="N21" s="12" t="e">
        <f t="shared" si="10"/>
        <v>#DIV/0!</v>
      </c>
      <c r="O21" s="52" t="e">
        <f t="shared" si="2"/>
        <v>#DIV/0!</v>
      </c>
      <c r="P21" s="51" t="e">
        <f t="shared" si="3"/>
        <v>#DIV/0!</v>
      </c>
      <c r="Q21" s="51" t="e">
        <f t="shared" si="4"/>
        <v>#DIV/0!</v>
      </c>
      <c r="R21" s="51" t="e">
        <f t="shared" si="5"/>
        <v>#DIV/0!</v>
      </c>
      <c r="S21" s="51" t="e">
        <f t="shared" si="6"/>
        <v>#DIV/0!</v>
      </c>
    </row>
    <row r="22" spans="1:21" x14ac:dyDescent="0.25">
      <c r="A22" s="82">
        <v>44304</v>
      </c>
      <c r="B22" s="54"/>
      <c r="C22" s="5"/>
      <c r="D22" s="5"/>
      <c r="E22" s="41"/>
      <c r="F22" s="36"/>
      <c r="G22" s="5"/>
      <c r="H22" s="29"/>
      <c r="I22" s="68" t="e">
        <f t="shared" si="7"/>
        <v>#DIV/0!</v>
      </c>
      <c r="J22" s="9" t="e">
        <f t="shared" si="8"/>
        <v>#DIV/0!</v>
      </c>
      <c r="K22" s="9" t="e">
        <f t="shared" si="0"/>
        <v>#DIV/0!</v>
      </c>
      <c r="L22" s="67" t="e">
        <f t="shared" si="1"/>
        <v>#DIV/0!</v>
      </c>
      <c r="M22" s="50" t="e">
        <f t="shared" si="9"/>
        <v>#DIV/0!</v>
      </c>
      <c r="N22" s="12" t="e">
        <f t="shared" si="10"/>
        <v>#DIV/0!</v>
      </c>
      <c r="O22" s="52" t="e">
        <f t="shared" si="2"/>
        <v>#DIV/0!</v>
      </c>
      <c r="P22" s="51" t="e">
        <f t="shared" si="3"/>
        <v>#DIV/0!</v>
      </c>
      <c r="Q22" s="51" t="e">
        <f t="shared" si="4"/>
        <v>#DIV/0!</v>
      </c>
      <c r="R22" s="51" t="e">
        <f t="shared" si="5"/>
        <v>#DIV/0!</v>
      </c>
      <c r="S22" s="51" t="e">
        <f t="shared" si="6"/>
        <v>#DIV/0!</v>
      </c>
    </row>
    <row r="23" spans="1:21" x14ac:dyDescent="0.25">
      <c r="A23" s="58">
        <v>44305</v>
      </c>
      <c r="B23" s="54">
        <v>97548</v>
      </c>
      <c r="C23" s="5">
        <v>29129</v>
      </c>
      <c r="D23" s="5"/>
      <c r="E23" s="41">
        <v>169</v>
      </c>
      <c r="F23" s="36">
        <v>221</v>
      </c>
      <c r="G23" s="5">
        <v>2632</v>
      </c>
      <c r="H23" s="29">
        <v>86</v>
      </c>
      <c r="I23" s="68">
        <f t="shared" si="7"/>
        <v>1.3076923076923077</v>
      </c>
      <c r="J23" s="9">
        <f t="shared" si="8"/>
        <v>172.36094674556213</v>
      </c>
      <c r="K23" s="85">
        <f t="shared" si="0"/>
        <v>441.39366515837105</v>
      </c>
      <c r="L23" s="89">
        <f t="shared" si="1"/>
        <v>577.20710059171597</v>
      </c>
      <c r="M23" s="50">
        <f t="shared" si="9"/>
        <v>3.3488276288235093</v>
      </c>
      <c r="N23" s="96">
        <f t="shared" si="10"/>
        <v>37.062310030395139</v>
      </c>
      <c r="O23" s="87">
        <f t="shared" si="2"/>
        <v>1134.2790697674418</v>
      </c>
      <c r="P23" s="51">
        <f t="shared" si="3"/>
        <v>0</v>
      </c>
      <c r="Q23" s="51">
        <f t="shared" si="4"/>
        <v>2.5697674418604652</v>
      </c>
      <c r="R23" s="51">
        <f t="shared" si="5"/>
        <v>338.7093023255814</v>
      </c>
      <c r="S23" s="73">
        <f t="shared" si="6"/>
        <v>30.604651162790699</v>
      </c>
    </row>
    <row r="24" spans="1:21" x14ac:dyDescent="0.25">
      <c r="A24" s="59">
        <v>44306</v>
      </c>
      <c r="B24" s="54">
        <v>65973</v>
      </c>
      <c r="C24" s="5">
        <v>20904</v>
      </c>
      <c r="D24" s="5"/>
      <c r="E24" s="41">
        <v>109</v>
      </c>
      <c r="F24" s="36">
        <v>143</v>
      </c>
      <c r="G24" s="5">
        <v>1816</v>
      </c>
      <c r="H24" s="29">
        <v>82.5</v>
      </c>
      <c r="I24" s="68">
        <f t="shared" si="7"/>
        <v>1.3119266055045871</v>
      </c>
      <c r="J24" s="9">
        <f t="shared" si="8"/>
        <v>191.77981651376146</v>
      </c>
      <c r="K24" s="85">
        <f t="shared" si="0"/>
        <v>461.34965034965035</v>
      </c>
      <c r="L24" s="89">
        <f t="shared" si="1"/>
        <v>605.25688073394497</v>
      </c>
      <c r="M24" s="50">
        <f t="shared" si="9"/>
        <v>3.1559988518943745</v>
      </c>
      <c r="N24" s="97">
        <f t="shared" si="10"/>
        <v>36.328744493392072</v>
      </c>
      <c r="O24" s="86">
        <f t="shared" si="2"/>
        <v>799.67272727272723</v>
      </c>
      <c r="P24" s="51">
        <f t="shared" si="3"/>
        <v>0</v>
      </c>
      <c r="Q24" s="51">
        <f t="shared" si="4"/>
        <v>1.7333333333333334</v>
      </c>
      <c r="R24" s="51">
        <f t="shared" si="5"/>
        <v>253.38181818181818</v>
      </c>
      <c r="S24" s="74">
        <f t="shared" si="6"/>
        <v>22.012121212121212</v>
      </c>
    </row>
    <row r="25" spans="1:21" x14ac:dyDescent="0.25">
      <c r="A25" s="60">
        <v>44307</v>
      </c>
      <c r="B25" s="54">
        <v>85972</v>
      </c>
      <c r="C25" s="5">
        <v>27291</v>
      </c>
      <c r="D25" s="5"/>
      <c r="E25" s="41">
        <v>146</v>
      </c>
      <c r="F25" s="36">
        <v>200</v>
      </c>
      <c r="G25" s="5">
        <v>2355</v>
      </c>
      <c r="H25" s="29">
        <v>88</v>
      </c>
      <c r="I25" s="76">
        <f t="shared" si="7"/>
        <v>1.3698630136986301</v>
      </c>
      <c r="J25" s="9">
        <f t="shared" si="8"/>
        <v>186.92465753424656</v>
      </c>
      <c r="K25" s="85">
        <f t="shared" si="0"/>
        <v>429.86</v>
      </c>
      <c r="L25" s="89">
        <f t="shared" si="1"/>
        <v>588.84931506849318</v>
      </c>
      <c r="M25" s="50">
        <f t="shared" si="9"/>
        <v>3.1501960353230003</v>
      </c>
      <c r="N25" s="97">
        <f t="shared" si="10"/>
        <v>36.506157112526537</v>
      </c>
      <c r="O25" s="99">
        <f t="shared" si="2"/>
        <v>976.9545454545455</v>
      </c>
      <c r="P25" s="51">
        <f t="shared" si="3"/>
        <v>0</v>
      </c>
      <c r="Q25" s="51">
        <f t="shared" si="4"/>
        <v>2.2727272727272729</v>
      </c>
      <c r="R25" s="51">
        <f t="shared" si="5"/>
        <v>310.125</v>
      </c>
      <c r="S25" s="73">
        <f t="shared" si="6"/>
        <v>26.761363636363637</v>
      </c>
    </row>
    <row r="26" spans="1:21" x14ac:dyDescent="0.25">
      <c r="A26" s="61">
        <v>44308</v>
      </c>
      <c r="B26" s="54">
        <v>87706</v>
      </c>
      <c r="C26" s="5">
        <v>24746</v>
      </c>
      <c r="D26" s="5"/>
      <c r="E26" s="41">
        <v>177</v>
      </c>
      <c r="F26" s="36">
        <v>240</v>
      </c>
      <c r="G26" s="5">
        <v>2447</v>
      </c>
      <c r="H26" s="29">
        <v>96</v>
      </c>
      <c r="I26" s="68">
        <f t="shared" si="7"/>
        <v>1.3559322033898304</v>
      </c>
      <c r="J26" s="9">
        <f t="shared" si="8"/>
        <v>139.80790960451978</v>
      </c>
      <c r="K26" s="85">
        <f t="shared" si="0"/>
        <v>365.44166666666666</v>
      </c>
      <c r="L26" s="90">
        <f t="shared" si="1"/>
        <v>495.5141242937853</v>
      </c>
      <c r="M26" s="50">
        <f t="shared" si="9"/>
        <v>3.5442495756890002</v>
      </c>
      <c r="N26" s="97">
        <f t="shared" si="10"/>
        <v>35.842255823457293</v>
      </c>
      <c r="O26" s="99">
        <f t="shared" si="2"/>
        <v>913.60416666666663</v>
      </c>
      <c r="P26" s="51">
        <f t="shared" si="3"/>
        <v>0</v>
      </c>
      <c r="Q26" s="51">
        <f t="shared" si="4"/>
        <v>2.5</v>
      </c>
      <c r="R26" s="51">
        <f t="shared" si="5"/>
        <v>257.77083333333331</v>
      </c>
      <c r="S26" s="73">
        <f t="shared" si="6"/>
        <v>25.489583333333332</v>
      </c>
    </row>
    <row r="27" spans="1:21" x14ac:dyDescent="0.25">
      <c r="A27" s="57">
        <v>44309</v>
      </c>
      <c r="B27" s="54">
        <v>28821</v>
      </c>
      <c r="C27" s="5">
        <v>5755</v>
      </c>
      <c r="D27" s="5"/>
      <c r="E27" s="41">
        <v>53</v>
      </c>
      <c r="F27" s="36"/>
      <c r="G27" s="5">
        <v>932</v>
      </c>
      <c r="H27" s="29">
        <v>74.349999999999994</v>
      </c>
      <c r="I27" s="68">
        <f t="shared" si="7"/>
        <v>0</v>
      </c>
      <c r="J27" s="9">
        <f t="shared" si="8"/>
        <v>108.58490566037736</v>
      </c>
      <c r="K27" s="9" t="e">
        <f t="shared" si="0"/>
        <v>#DIV/0!</v>
      </c>
      <c r="L27" s="90">
        <f t="shared" si="1"/>
        <v>543.79245283018872</v>
      </c>
      <c r="M27" s="81">
        <f t="shared" si="9"/>
        <v>5.0079930495221543</v>
      </c>
      <c r="N27" s="98">
        <f t="shared" si="10"/>
        <v>30.923819742489272</v>
      </c>
      <c r="O27" s="99">
        <f t="shared" si="2"/>
        <v>387.63954270342975</v>
      </c>
      <c r="P27" s="51">
        <f t="shared" si="3"/>
        <v>0</v>
      </c>
      <c r="Q27" s="51">
        <f t="shared" si="4"/>
        <v>0</v>
      </c>
      <c r="R27" s="51">
        <f t="shared" si="5"/>
        <v>77.404169468728995</v>
      </c>
      <c r="S27" s="74">
        <f t="shared" si="6"/>
        <v>12.535305985205111</v>
      </c>
    </row>
    <row r="28" spans="1:21" x14ac:dyDescent="0.25">
      <c r="A28" s="82">
        <v>44310</v>
      </c>
      <c r="B28" s="54"/>
      <c r="C28" s="5"/>
      <c r="D28" s="5"/>
      <c r="E28" s="41"/>
      <c r="F28" s="36"/>
      <c r="G28" s="5"/>
      <c r="H28" s="29"/>
      <c r="I28" s="68" t="e">
        <f t="shared" si="7"/>
        <v>#DIV/0!</v>
      </c>
      <c r="J28" s="9" t="e">
        <f t="shared" si="8"/>
        <v>#DIV/0!</v>
      </c>
      <c r="K28" s="9" t="e">
        <f t="shared" si="0"/>
        <v>#DIV/0!</v>
      </c>
      <c r="L28" s="67" t="e">
        <f t="shared" si="1"/>
        <v>#DIV/0!</v>
      </c>
      <c r="M28" s="11" t="e">
        <f t="shared" si="9"/>
        <v>#DIV/0!</v>
      </c>
      <c r="N28" s="12" t="e">
        <f t="shared" si="10"/>
        <v>#DIV/0!</v>
      </c>
      <c r="O28" s="50" t="e">
        <f t="shared" si="2"/>
        <v>#DIV/0!</v>
      </c>
      <c r="P28" s="51" t="e">
        <f t="shared" si="3"/>
        <v>#DIV/0!</v>
      </c>
      <c r="Q28" s="51" t="e">
        <f t="shared" si="4"/>
        <v>#DIV/0!</v>
      </c>
      <c r="R28" s="51" t="e">
        <f t="shared" si="5"/>
        <v>#DIV/0!</v>
      </c>
      <c r="S28" s="51" t="e">
        <f t="shared" si="6"/>
        <v>#DIV/0!</v>
      </c>
    </row>
    <row r="29" spans="1:21" x14ac:dyDescent="0.25">
      <c r="A29" s="82">
        <v>44311</v>
      </c>
      <c r="B29" s="54"/>
      <c r="C29" s="5"/>
      <c r="D29" s="5"/>
      <c r="E29" s="41"/>
      <c r="F29" s="36"/>
      <c r="G29" s="5"/>
      <c r="H29" s="29"/>
      <c r="I29" s="68" t="e">
        <f t="shared" si="7"/>
        <v>#DIV/0!</v>
      </c>
      <c r="J29" s="9" t="e">
        <f t="shared" si="8"/>
        <v>#DIV/0!</v>
      </c>
      <c r="K29" s="9" t="e">
        <f t="shared" si="0"/>
        <v>#DIV/0!</v>
      </c>
      <c r="L29" s="67" t="e">
        <f t="shared" si="1"/>
        <v>#DIV/0!</v>
      </c>
      <c r="M29" s="11" t="e">
        <f t="shared" si="9"/>
        <v>#DIV/0!</v>
      </c>
      <c r="N29" s="12" t="e">
        <f t="shared" si="10"/>
        <v>#DIV/0!</v>
      </c>
      <c r="O29" s="50" t="e">
        <f t="shared" si="2"/>
        <v>#DIV/0!</v>
      </c>
      <c r="P29" s="51" t="e">
        <f t="shared" si="3"/>
        <v>#DIV/0!</v>
      </c>
      <c r="Q29" s="51" t="e">
        <f t="shared" si="4"/>
        <v>#DIV/0!</v>
      </c>
      <c r="R29" s="51" t="e">
        <f t="shared" si="5"/>
        <v>#DIV/0!</v>
      </c>
      <c r="S29" s="51" t="e">
        <f t="shared" si="6"/>
        <v>#DIV/0!</v>
      </c>
    </row>
    <row r="30" spans="1:21" x14ac:dyDescent="0.25">
      <c r="A30" s="58">
        <v>44312</v>
      </c>
      <c r="B30" s="54">
        <v>114786</v>
      </c>
      <c r="C30" s="5">
        <v>34191</v>
      </c>
      <c r="D30" s="5"/>
      <c r="E30" s="41">
        <v>173</v>
      </c>
      <c r="F30" s="36">
        <v>222</v>
      </c>
      <c r="G30" s="5">
        <v>2955</v>
      </c>
      <c r="H30" s="29">
        <v>102</v>
      </c>
      <c r="I30" s="68">
        <f t="shared" si="7"/>
        <v>1.2832369942196531</v>
      </c>
      <c r="J30" s="9">
        <f t="shared" si="8"/>
        <v>197.635838150289</v>
      </c>
      <c r="K30" s="94">
        <f t="shared" si="0"/>
        <v>517.05405405405406</v>
      </c>
      <c r="L30" s="89">
        <f t="shared" si="1"/>
        <v>663.50289017341038</v>
      </c>
      <c r="M30" s="100">
        <f t="shared" si="9"/>
        <v>3.3571992629639378</v>
      </c>
      <c r="N30" s="96">
        <f t="shared" si="10"/>
        <v>38.844670050761422</v>
      </c>
      <c r="O30" s="81">
        <f t="shared" si="2"/>
        <v>1125.3529411764705</v>
      </c>
      <c r="P30" s="51">
        <f t="shared" si="3"/>
        <v>0</v>
      </c>
      <c r="Q30" s="51">
        <f t="shared" si="4"/>
        <v>2.1764705882352939</v>
      </c>
      <c r="R30" s="51">
        <f t="shared" si="5"/>
        <v>335.20588235294116</v>
      </c>
      <c r="S30" s="73">
        <f t="shared" si="6"/>
        <v>28.970588235294116</v>
      </c>
    </row>
    <row r="31" spans="1:21" x14ac:dyDescent="0.25">
      <c r="A31" s="59">
        <v>44313</v>
      </c>
      <c r="B31" s="54">
        <v>82621</v>
      </c>
      <c r="C31" s="5">
        <v>25562</v>
      </c>
      <c r="D31" s="5"/>
      <c r="E31" s="41">
        <v>131</v>
      </c>
      <c r="F31" s="36">
        <v>172</v>
      </c>
      <c r="G31" s="5">
        <v>2251</v>
      </c>
      <c r="H31" s="29">
        <v>97</v>
      </c>
      <c r="I31" s="68">
        <f t="shared" si="7"/>
        <v>1.3129770992366412</v>
      </c>
      <c r="J31" s="9">
        <f t="shared" si="8"/>
        <v>195.12977099236642</v>
      </c>
      <c r="K31" s="85">
        <f t="shared" si="0"/>
        <v>480.35465116279067</v>
      </c>
      <c r="L31" s="89">
        <f t="shared" si="1"/>
        <v>630.69465648854964</v>
      </c>
      <c r="M31" s="50">
        <f t="shared" si="9"/>
        <v>3.2321805805492527</v>
      </c>
      <c r="N31" s="96">
        <f t="shared" si="10"/>
        <v>36.704131497112392</v>
      </c>
      <c r="O31" s="99">
        <f t="shared" si="2"/>
        <v>851.76288659793818</v>
      </c>
      <c r="P31" s="51">
        <f t="shared" si="3"/>
        <v>0</v>
      </c>
      <c r="Q31" s="51">
        <f t="shared" si="4"/>
        <v>1.7731958762886597</v>
      </c>
      <c r="R31" s="51">
        <f t="shared" si="5"/>
        <v>263.5257731958763</v>
      </c>
      <c r="S31" s="74">
        <f t="shared" si="6"/>
        <v>23.206185567010309</v>
      </c>
    </row>
    <row r="32" spans="1:21" x14ac:dyDescent="0.25">
      <c r="A32" s="60">
        <v>44314</v>
      </c>
      <c r="B32" s="54">
        <v>107745</v>
      </c>
      <c r="C32" s="5">
        <v>33052</v>
      </c>
      <c r="D32" s="5"/>
      <c r="E32" s="41">
        <v>170</v>
      </c>
      <c r="F32" s="36">
        <v>223</v>
      </c>
      <c r="G32" s="5">
        <v>2831</v>
      </c>
      <c r="H32" s="29">
        <v>107</v>
      </c>
      <c r="I32" s="68">
        <f t="shared" si="7"/>
        <v>1.3117647058823529</v>
      </c>
      <c r="J32" s="9">
        <f t="shared" si="8"/>
        <v>194.42352941176472</v>
      </c>
      <c r="K32" s="9">
        <f t="shared" si="0"/>
        <v>483.16143497757849</v>
      </c>
      <c r="L32" s="67">
        <f t="shared" si="1"/>
        <v>633.79411764705878</v>
      </c>
      <c r="M32" s="50">
        <f t="shared" si="9"/>
        <v>3.2598632457945058</v>
      </c>
      <c r="N32" s="12">
        <f t="shared" si="10"/>
        <v>38.058989756269867</v>
      </c>
      <c r="O32" s="50">
        <f t="shared" si="2"/>
        <v>1006.9626168224299</v>
      </c>
      <c r="P32" s="51">
        <f t="shared" si="3"/>
        <v>0</v>
      </c>
      <c r="Q32" s="51">
        <f t="shared" si="4"/>
        <v>2.0841121495327104</v>
      </c>
      <c r="R32" s="51">
        <f t="shared" si="5"/>
        <v>308.89719626168227</v>
      </c>
      <c r="S32" s="51">
        <f t="shared" si="6"/>
        <v>26.457943925233646</v>
      </c>
    </row>
    <row r="33" spans="1:19" x14ac:dyDescent="0.25">
      <c r="A33" s="61">
        <v>44315</v>
      </c>
      <c r="B33" s="54">
        <v>103364</v>
      </c>
      <c r="C33" s="5">
        <v>29461</v>
      </c>
      <c r="D33" s="5"/>
      <c r="E33" s="41">
        <v>182</v>
      </c>
      <c r="F33" s="36">
        <v>240</v>
      </c>
      <c r="G33" s="5">
        <v>2818</v>
      </c>
      <c r="H33" s="29">
        <v>113</v>
      </c>
      <c r="I33" s="68">
        <f t="shared" si="7"/>
        <v>1.3186813186813187</v>
      </c>
      <c r="J33" s="9">
        <f t="shared" si="8"/>
        <v>161.87362637362637</v>
      </c>
      <c r="K33" s="9">
        <f t="shared" si="0"/>
        <v>430.68333333333334</v>
      </c>
      <c r="L33" s="67">
        <f t="shared" si="1"/>
        <v>567.93406593406598</v>
      </c>
      <c r="M33" s="50">
        <f t="shared" si="9"/>
        <v>3.508502766369098</v>
      </c>
      <c r="N33" s="12">
        <f t="shared" si="10"/>
        <v>36.679914833215044</v>
      </c>
      <c r="O33" s="50">
        <f t="shared" si="2"/>
        <v>914.72566371681421</v>
      </c>
      <c r="P33" s="51">
        <f t="shared" si="3"/>
        <v>0</v>
      </c>
      <c r="Q33" s="51">
        <f t="shared" si="4"/>
        <v>2.1238938053097347</v>
      </c>
      <c r="R33" s="51">
        <f t="shared" si="5"/>
        <v>260.71681415929203</v>
      </c>
      <c r="S33" s="51">
        <f t="shared" si="6"/>
        <v>24.938053097345133</v>
      </c>
    </row>
    <row r="34" spans="1:19" x14ac:dyDescent="0.25">
      <c r="A34" s="57">
        <v>44316</v>
      </c>
      <c r="B34" s="54">
        <v>24218</v>
      </c>
      <c r="C34" s="5">
        <v>8156</v>
      </c>
      <c r="D34" s="5"/>
      <c r="E34" s="41">
        <v>44</v>
      </c>
      <c r="F34" s="36">
        <v>56</v>
      </c>
      <c r="G34" s="5">
        <v>734</v>
      </c>
      <c r="H34" s="29"/>
      <c r="I34" s="68">
        <f t="shared" si="7"/>
        <v>1.2727272727272727</v>
      </c>
      <c r="J34" s="9">
        <f t="shared" si="8"/>
        <v>185.36363636363637</v>
      </c>
      <c r="K34" s="9">
        <f t="shared" si="0"/>
        <v>432.46428571428572</v>
      </c>
      <c r="L34" s="67">
        <f t="shared" si="1"/>
        <v>550.40909090909088</v>
      </c>
      <c r="M34" s="11">
        <f t="shared" si="9"/>
        <v>2.9693477194703286</v>
      </c>
      <c r="N34" s="12">
        <f t="shared" si="10"/>
        <v>32.994550408719348</v>
      </c>
      <c r="O34" s="50" t="e">
        <f t="shared" si="2"/>
        <v>#DIV/0!</v>
      </c>
      <c r="P34" s="51" t="e">
        <f t="shared" si="3"/>
        <v>#DIV/0!</v>
      </c>
      <c r="Q34" s="51" t="e">
        <f t="shared" si="4"/>
        <v>#DIV/0!</v>
      </c>
      <c r="R34" s="51" t="e">
        <f t="shared" si="5"/>
        <v>#DIV/0!</v>
      </c>
      <c r="S34" s="51" t="e">
        <f t="shared" si="6"/>
        <v>#DIV/0!</v>
      </c>
    </row>
    <row r="35" spans="1:19" x14ac:dyDescent="0.25">
      <c r="A35" s="64" t="s">
        <v>29</v>
      </c>
      <c r="B35" s="54" t="s">
        <v>17</v>
      </c>
      <c r="C35" s="5"/>
      <c r="D35" s="5"/>
      <c r="E35" s="41"/>
      <c r="F35" s="36"/>
      <c r="G35" s="5"/>
      <c r="H35" s="29"/>
      <c r="I35" s="68" t="e">
        <f t="shared" si="7"/>
        <v>#DIV/0!</v>
      </c>
      <c r="J35" s="9" t="e">
        <f t="shared" si="8"/>
        <v>#DIV/0!</v>
      </c>
      <c r="K35" s="9" t="e">
        <f t="shared" si="0"/>
        <v>#VALUE!</v>
      </c>
      <c r="L35" s="67" t="e">
        <f t="shared" si="1"/>
        <v>#VALUE!</v>
      </c>
      <c r="M35" s="11" t="e">
        <f t="shared" si="9"/>
        <v>#VALUE!</v>
      </c>
      <c r="N35" s="12" t="e">
        <f t="shared" si="10"/>
        <v>#VALUE!</v>
      </c>
      <c r="O35" s="50" t="e">
        <f t="shared" si="2"/>
        <v>#VALUE!</v>
      </c>
      <c r="P35" s="51"/>
      <c r="Q35" s="51"/>
      <c r="R35" s="51"/>
      <c r="S35" s="51"/>
    </row>
    <row r="36" spans="1:19" x14ac:dyDescent="0.25">
      <c r="A36" s="1"/>
      <c r="B36" s="5"/>
      <c r="C36" s="5"/>
      <c r="D36" s="5"/>
      <c r="E36" s="41"/>
      <c r="F36" s="62"/>
      <c r="G36" s="5"/>
      <c r="H36" s="41"/>
      <c r="I36" s="41"/>
      <c r="J36" s="63"/>
      <c r="K36" s="63"/>
      <c r="L36" s="63"/>
      <c r="M36" s="63"/>
      <c r="N36" s="1"/>
      <c r="O36" s="63"/>
      <c r="P36" s="63"/>
      <c r="Q36" s="63"/>
      <c r="R36" s="63"/>
      <c r="S36" s="63"/>
    </row>
    <row r="37" spans="1:19" x14ac:dyDescent="0.25">
      <c r="B37" s="6"/>
      <c r="C37" s="6"/>
      <c r="D37" s="6"/>
      <c r="E37" s="21"/>
      <c r="F37" s="37"/>
      <c r="G37" s="6"/>
      <c r="H37" s="21"/>
      <c r="I37" s="21"/>
    </row>
    <row r="38" spans="1:19" x14ac:dyDescent="0.25">
      <c r="B38" s="6"/>
      <c r="C38" s="6"/>
      <c r="D38" s="6"/>
      <c r="E38" s="21"/>
      <c r="F38" s="37"/>
      <c r="G38" s="6"/>
      <c r="H38" s="21"/>
      <c r="I38" s="21"/>
    </row>
    <row r="39" spans="1:19" x14ac:dyDescent="0.25">
      <c r="B39" s="6"/>
      <c r="C39" s="6"/>
      <c r="D39" s="6"/>
      <c r="E39" s="21"/>
      <c r="F39" s="37"/>
      <c r="G39" s="6"/>
      <c r="H39" s="21"/>
      <c r="I39" s="21"/>
    </row>
    <row r="40" spans="1:19" x14ac:dyDescent="0.25">
      <c r="B40" s="6"/>
      <c r="C40" s="6"/>
      <c r="D40" s="6"/>
      <c r="E40" s="21"/>
      <c r="F40" s="37"/>
      <c r="G40" s="6"/>
      <c r="H40" s="21"/>
      <c r="I40" s="21"/>
    </row>
    <row r="41" spans="1:19" x14ac:dyDescent="0.25">
      <c r="B41" s="6"/>
      <c r="C41" s="6"/>
      <c r="D41" s="6"/>
      <c r="E41" s="21"/>
      <c r="F41" s="37"/>
      <c r="G41" s="6"/>
      <c r="H41" s="21"/>
      <c r="I41" s="21"/>
    </row>
    <row r="42" spans="1:19" x14ac:dyDescent="0.25">
      <c r="B42" s="6"/>
      <c r="C42" s="6"/>
      <c r="D42" s="6"/>
      <c r="E42" s="21"/>
      <c r="F42" s="37"/>
      <c r="G42" s="6"/>
      <c r="H42" s="21"/>
      <c r="I42" s="21"/>
    </row>
    <row r="43" spans="1:19" x14ac:dyDescent="0.25">
      <c r="B43" s="6"/>
      <c r="C43" s="6"/>
      <c r="D43" s="6"/>
      <c r="E43" s="21"/>
      <c r="F43" s="37"/>
      <c r="G43" s="6"/>
      <c r="H43" s="21"/>
      <c r="I43" s="21"/>
    </row>
    <row r="44" spans="1:19" x14ac:dyDescent="0.25">
      <c r="B44" s="6"/>
      <c r="C44" s="6"/>
      <c r="D44" s="6"/>
      <c r="E44" s="21"/>
      <c r="F44" s="37"/>
      <c r="G44" s="6"/>
      <c r="H44" s="21"/>
      <c r="I44" s="21"/>
    </row>
    <row r="45" spans="1:19" x14ac:dyDescent="0.25">
      <c r="B45" s="6"/>
      <c r="C45" s="6"/>
      <c r="D45" s="6"/>
      <c r="E45" s="21"/>
      <c r="F45" s="37"/>
      <c r="G45" s="6"/>
      <c r="H45" s="21"/>
      <c r="I45" s="21"/>
    </row>
    <row r="46" spans="1:19" x14ac:dyDescent="0.25">
      <c r="B46" s="6"/>
      <c r="C46" s="6"/>
      <c r="D46" s="6"/>
      <c r="E46" s="21"/>
      <c r="F46" s="37"/>
      <c r="G46" s="6"/>
      <c r="H46" s="21"/>
      <c r="I46" s="21"/>
    </row>
    <row r="47" spans="1:19" x14ac:dyDescent="0.25">
      <c r="B47" s="6"/>
      <c r="C47" s="6"/>
      <c r="D47" s="6"/>
      <c r="E47" s="21"/>
      <c r="F47" s="37"/>
      <c r="G47" s="6"/>
      <c r="H47" s="21"/>
      <c r="I47" s="21"/>
    </row>
    <row r="48" spans="1:19" x14ac:dyDescent="0.25">
      <c r="B48" s="6"/>
      <c r="C48" s="6"/>
      <c r="D48" s="6"/>
      <c r="E48" s="21"/>
      <c r="F48" s="37"/>
      <c r="G48" s="6"/>
      <c r="H48" s="21"/>
      <c r="I48" s="21"/>
    </row>
    <row r="49" spans="2:9" x14ac:dyDescent="0.25">
      <c r="B49" s="6"/>
      <c r="C49" s="6"/>
      <c r="D49" s="6"/>
      <c r="E49" s="21"/>
      <c r="F49" s="37"/>
      <c r="G49" s="6"/>
      <c r="H49" s="21"/>
      <c r="I49" s="21"/>
    </row>
    <row r="50" spans="2:9" x14ac:dyDescent="0.25">
      <c r="B50" s="6"/>
      <c r="C50" s="6"/>
      <c r="D50" s="6"/>
      <c r="E50" s="21"/>
      <c r="F50" s="37"/>
      <c r="G50" s="6"/>
      <c r="H50" s="21"/>
      <c r="I50" s="21"/>
    </row>
    <row r="51" spans="2:9" x14ac:dyDescent="0.25">
      <c r="B51" s="6"/>
      <c r="C51" s="6"/>
      <c r="D51" s="6"/>
      <c r="E51" s="21"/>
      <c r="F51" s="37"/>
      <c r="G51" s="6"/>
      <c r="H51" s="21"/>
      <c r="I51" s="21"/>
    </row>
    <row r="52" spans="2:9" x14ac:dyDescent="0.25">
      <c r="B52" s="6"/>
      <c r="C52" s="6"/>
      <c r="D52" s="6"/>
      <c r="E52" s="21"/>
      <c r="F52" s="37"/>
      <c r="G52" s="6"/>
      <c r="H52" s="21"/>
      <c r="I52" s="21"/>
    </row>
    <row r="53" spans="2:9" x14ac:dyDescent="0.25">
      <c r="B53" s="6"/>
      <c r="C53" s="6"/>
      <c r="D53" s="6"/>
      <c r="E53" s="21"/>
      <c r="F53" s="37"/>
      <c r="G53" s="6"/>
      <c r="H53" s="21"/>
      <c r="I53" s="21"/>
    </row>
    <row r="54" spans="2:9" x14ac:dyDescent="0.25">
      <c r="B54" s="6"/>
      <c r="C54" s="6"/>
      <c r="D54" s="6"/>
      <c r="E54" s="21"/>
      <c r="F54" s="37"/>
      <c r="G54" s="6"/>
      <c r="H54" s="21"/>
      <c r="I54" s="21"/>
    </row>
    <row r="55" spans="2:9" x14ac:dyDescent="0.25">
      <c r="B55" s="6"/>
      <c r="C55" s="6"/>
      <c r="D55" s="6"/>
      <c r="E55" s="21"/>
      <c r="F55" s="37"/>
      <c r="G55" s="6"/>
      <c r="H55" s="21"/>
      <c r="I55" s="21"/>
    </row>
    <row r="56" spans="2:9" x14ac:dyDescent="0.25">
      <c r="B56" s="6"/>
      <c r="C56" s="6"/>
      <c r="D56" s="6"/>
      <c r="E56" s="21"/>
      <c r="F56" s="37"/>
      <c r="G56" s="6"/>
      <c r="H56" s="21"/>
      <c r="I56" s="21"/>
    </row>
    <row r="57" spans="2:9" x14ac:dyDescent="0.25">
      <c r="B57" s="6"/>
      <c r="C57" s="6"/>
      <c r="D57" s="6"/>
      <c r="E57" s="21"/>
      <c r="F57" s="37"/>
      <c r="G57" s="6"/>
      <c r="H57" s="21"/>
      <c r="I57" s="21"/>
    </row>
  </sheetData>
  <mergeCells count="2">
    <mergeCell ref="A3:S3"/>
    <mergeCell ref="T2:V2"/>
  </mergeCell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6"/>
  <sheetViews>
    <sheetView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T35"/>
    </sheetView>
  </sheetViews>
  <sheetFormatPr baseColWidth="10" defaultRowHeight="15" x14ac:dyDescent="0.25"/>
  <cols>
    <col min="1" max="1" width="11.5703125" style="8" bestFit="1" customWidth="1"/>
    <col min="2" max="2" width="10.28515625" customWidth="1"/>
    <col min="3" max="3" width="9.28515625" customWidth="1"/>
    <col min="4" max="4" width="9.42578125" customWidth="1"/>
    <col min="5" max="5" width="8" style="8" customWidth="1"/>
    <col min="6" max="6" width="8.28515625" style="33" customWidth="1"/>
    <col min="7" max="7" width="8.85546875" customWidth="1"/>
    <col min="8" max="9" width="9.28515625" style="8" customWidth="1"/>
    <col min="10" max="10" width="14.140625" style="8" customWidth="1"/>
    <col min="11" max="11" width="11.5703125" style="8"/>
    <col min="12" max="12" width="9.5703125" style="8" customWidth="1"/>
    <col min="13" max="13" width="9.28515625" style="8" bestFit="1" customWidth="1"/>
    <col min="14" max="14" width="9" customWidth="1"/>
    <col min="15" max="16" width="11.5703125" style="8"/>
    <col min="17" max="17" width="10.7109375" style="8" customWidth="1"/>
    <col min="18" max="18" width="9.7109375" style="8" customWidth="1"/>
    <col min="19" max="19" width="9.28515625" style="8" bestFit="1" customWidth="1"/>
    <col min="20" max="20" width="9.28515625" style="8" customWidth="1"/>
    <col min="21" max="21" width="11.5703125" style="44"/>
  </cols>
  <sheetData>
    <row r="1" spans="1:23" ht="15.75" thickBot="1" x14ac:dyDescent="0.3"/>
    <row r="2" spans="1:23" ht="15.75" thickBot="1" x14ac:dyDescent="0.3">
      <c r="U2" s="127" t="s">
        <v>32</v>
      </c>
      <c r="V2" s="128"/>
      <c r="W2" s="129"/>
    </row>
    <row r="3" spans="1:23" ht="33" customHeight="1" thickBot="1" x14ac:dyDescent="0.3">
      <c r="A3" s="123" t="s">
        <v>41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5"/>
      <c r="P3" s="125"/>
      <c r="Q3" s="125"/>
      <c r="R3" s="125"/>
      <c r="S3" s="125"/>
      <c r="T3" s="126"/>
      <c r="U3" s="65" t="s">
        <v>30</v>
      </c>
      <c r="V3" s="65" t="s">
        <v>31</v>
      </c>
      <c r="W3" s="65" t="s">
        <v>16</v>
      </c>
    </row>
    <row r="4" spans="1:23" ht="53.45" customHeight="1" thickBot="1" x14ac:dyDescent="0.3">
      <c r="A4" s="55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4" t="s">
        <v>33</v>
      </c>
      <c r="J4" s="14" t="s">
        <v>39</v>
      </c>
      <c r="K4" s="14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70" t="s">
        <v>43</v>
      </c>
      <c r="Q4" s="70" t="s">
        <v>44</v>
      </c>
      <c r="R4" s="70" t="s">
        <v>35</v>
      </c>
      <c r="S4" s="70" t="s">
        <v>34</v>
      </c>
      <c r="T4" s="70" t="s">
        <v>36</v>
      </c>
      <c r="U4" s="43" t="s">
        <v>17</v>
      </c>
      <c r="V4" s="26" t="s">
        <v>17</v>
      </c>
    </row>
    <row r="5" spans="1:23" x14ac:dyDescent="0.25">
      <c r="A5" s="118">
        <v>44319</v>
      </c>
      <c r="B5" s="53">
        <v>131049</v>
      </c>
      <c r="C5" s="17">
        <v>37148</v>
      </c>
      <c r="D5" s="17">
        <v>8289</v>
      </c>
      <c r="E5" s="17">
        <v>172</v>
      </c>
      <c r="F5" s="120">
        <v>223</v>
      </c>
      <c r="G5" s="17">
        <v>3322</v>
      </c>
      <c r="H5" s="17">
        <v>100</v>
      </c>
      <c r="I5" s="68">
        <f>F5/E5</f>
        <v>1.2965116279069768</v>
      </c>
      <c r="J5" s="101">
        <f>C5/E5</f>
        <v>215.97674418604652</v>
      </c>
      <c r="K5" s="101">
        <f t="shared" ref="K5:K34" si="0">B5/F5</f>
        <v>587.66367713004479</v>
      </c>
      <c r="L5" s="102">
        <f t="shared" ref="L5:L34" si="1">B5/E5</f>
        <v>761.91279069767438</v>
      </c>
      <c r="M5" s="103">
        <f>B5/C5</f>
        <v>3.5277538494669969</v>
      </c>
      <c r="N5" s="104">
        <f>B5/G5</f>
        <v>39.448826008428661</v>
      </c>
      <c r="O5" s="105">
        <f>B5/H5</f>
        <v>1310.49</v>
      </c>
      <c r="P5" s="105">
        <f>B5/D5</f>
        <v>15.809989142236699</v>
      </c>
      <c r="Q5" s="101">
        <f t="shared" ref="Q5:Q33" si="2">D5/H5</f>
        <v>82.89</v>
      </c>
      <c r="R5" s="106">
        <f t="shared" ref="R5:R33" si="3">F5/H5</f>
        <v>2.23</v>
      </c>
      <c r="S5" s="106">
        <f t="shared" ref="S5:S33" si="4">C5/H5</f>
        <v>371.48</v>
      </c>
      <c r="T5" s="106">
        <f t="shared" ref="T5:T33" si="5">G5/H5</f>
        <v>33.22</v>
      </c>
      <c r="U5" s="45" t="s">
        <v>22</v>
      </c>
    </row>
    <row r="6" spans="1:23" x14ac:dyDescent="0.25">
      <c r="A6" s="59">
        <v>44320</v>
      </c>
      <c r="B6" s="107">
        <v>98437</v>
      </c>
      <c r="C6" s="109">
        <v>29152</v>
      </c>
      <c r="D6" s="108">
        <v>6082</v>
      </c>
      <c r="E6" s="109">
        <v>132</v>
      </c>
      <c r="F6" s="110">
        <v>174</v>
      </c>
      <c r="G6" s="108">
        <v>2411</v>
      </c>
      <c r="H6" s="111">
        <v>90</v>
      </c>
      <c r="I6" s="68">
        <f t="shared" ref="I6:I34" si="6">F6/E6</f>
        <v>1.3181818181818181</v>
      </c>
      <c r="J6" s="101">
        <f t="shared" ref="J6:J34" si="7">C6/E6</f>
        <v>220.84848484848484</v>
      </c>
      <c r="K6" s="101">
        <f t="shared" si="0"/>
        <v>565.72988505747128</v>
      </c>
      <c r="L6" s="102">
        <f t="shared" si="1"/>
        <v>745.7348484848485</v>
      </c>
      <c r="M6" s="103">
        <f>B6/C6</f>
        <v>3.3766808452250276</v>
      </c>
      <c r="N6" s="104">
        <f>B6/G6</f>
        <v>40.828287017834924</v>
      </c>
      <c r="O6" s="105">
        <f t="shared" ref="O6:O34" si="8">B6/H6</f>
        <v>1093.7444444444445</v>
      </c>
      <c r="P6" s="105">
        <f t="shared" ref="P6:P34" si="9">B6/D6</f>
        <v>16.1849720486682</v>
      </c>
      <c r="Q6" s="101">
        <f t="shared" si="2"/>
        <v>67.577777777777783</v>
      </c>
      <c r="R6" s="106">
        <f t="shared" si="3"/>
        <v>1.9333333333333333</v>
      </c>
      <c r="S6" s="106">
        <f t="shared" si="4"/>
        <v>323.9111111111111</v>
      </c>
      <c r="T6" s="106">
        <f t="shared" si="5"/>
        <v>26.788888888888888</v>
      </c>
      <c r="U6" s="46" t="s">
        <v>23</v>
      </c>
    </row>
    <row r="7" spans="1:23" x14ac:dyDescent="0.25">
      <c r="A7" s="60">
        <v>44321</v>
      </c>
      <c r="B7" s="107">
        <v>102282</v>
      </c>
      <c r="C7" s="109">
        <v>28836</v>
      </c>
      <c r="D7" s="108">
        <v>5984</v>
      </c>
      <c r="E7" s="109">
        <v>162</v>
      </c>
      <c r="F7" s="110">
        <v>210</v>
      </c>
      <c r="G7" s="108">
        <v>2577</v>
      </c>
      <c r="H7" s="111">
        <v>88</v>
      </c>
      <c r="I7" s="68">
        <f t="shared" si="6"/>
        <v>1.2962962962962963</v>
      </c>
      <c r="J7" s="101">
        <f t="shared" si="7"/>
        <v>178</v>
      </c>
      <c r="K7" s="101">
        <f t="shared" si="0"/>
        <v>487.05714285714288</v>
      </c>
      <c r="L7" s="102">
        <f t="shared" si="1"/>
        <v>631.37037037037032</v>
      </c>
      <c r="M7" s="103">
        <f t="shared" ref="M7:M34" si="10">B7/C7</f>
        <v>3.5470245526425304</v>
      </c>
      <c r="N7" s="104">
        <f t="shared" ref="N7:N34" si="11">B7/G7</f>
        <v>39.69033760186263</v>
      </c>
      <c r="O7" s="105">
        <f t="shared" si="8"/>
        <v>1162.2954545454545</v>
      </c>
      <c r="P7" s="105">
        <f t="shared" si="9"/>
        <v>17.092580213903744</v>
      </c>
      <c r="Q7" s="101">
        <f t="shared" si="2"/>
        <v>68</v>
      </c>
      <c r="R7" s="106">
        <f t="shared" si="3"/>
        <v>2.3863636363636362</v>
      </c>
      <c r="S7" s="106">
        <f t="shared" si="4"/>
        <v>327.68181818181819</v>
      </c>
      <c r="T7" s="112">
        <f t="shared" si="5"/>
        <v>29.28409090909091</v>
      </c>
      <c r="U7" s="47" t="s">
        <v>24</v>
      </c>
    </row>
    <row r="8" spans="1:23" x14ac:dyDescent="0.25">
      <c r="A8" s="119">
        <v>44322</v>
      </c>
      <c r="B8" s="122">
        <v>120260</v>
      </c>
      <c r="C8" s="122">
        <v>28544</v>
      </c>
      <c r="D8" s="122">
        <v>8239</v>
      </c>
      <c r="E8" s="113">
        <v>160</v>
      </c>
      <c r="F8" s="113">
        <v>0</v>
      </c>
      <c r="G8" s="113">
        <v>0</v>
      </c>
      <c r="H8" s="113">
        <v>84</v>
      </c>
      <c r="I8" s="68">
        <f t="shared" si="6"/>
        <v>0</v>
      </c>
      <c r="J8" s="101">
        <f t="shared" si="7"/>
        <v>178.4</v>
      </c>
      <c r="K8" s="101" t="e">
        <f t="shared" si="0"/>
        <v>#DIV/0!</v>
      </c>
      <c r="L8" s="102">
        <f t="shared" si="1"/>
        <v>751.625</v>
      </c>
      <c r="M8" s="103">
        <f t="shared" si="10"/>
        <v>4.2131446188340806</v>
      </c>
      <c r="N8" s="104" t="e">
        <f t="shared" si="11"/>
        <v>#DIV/0!</v>
      </c>
      <c r="O8" s="105">
        <f t="shared" si="8"/>
        <v>1431.6666666666667</v>
      </c>
      <c r="P8" s="105">
        <f t="shared" si="9"/>
        <v>14.596431605777401</v>
      </c>
      <c r="Q8" s="101">
        <f t="shared" si="2"/>
        <v>98.083333333333329</v>
      </c>
      <c r="R8" s="106">
        <f t="shared" si="3"/>
        <v>0</v>
      </c>
      <c r="S8" s="106">
        <f t="shared" si="4"/>
        <v>339.8095238095238</v>
      </c>
      <c r="T8" s="112">
        <f t="shared" si="5"/>
        <v>0</v>
      </c>
      <c r="U8" s="48" t="s">
        <v>25</v>
      </c>
    </row>
    <row r="9" spans="1:23" x14ac:dyDescent="0.25">
      <c r="A9" s="57" t="s">
        <v>40</v>
      </c>
      <c r="B9" s="107">
        <v>29197</v>
      </c>
      <c r="C9" s="109">
        <v>33339</v>
      </c>
      <c r="D9" s="108">
        <v>2059</v>
      </c>
      <c r="E9" s="109">
        <v>191</v>
      </c>
      <c r="F9" s="110">
        <v>264</v>
      </c>
      <c r="G9" s="108">
        <v>3158</v>
      </c>
      <c r="H9" s="111">
        <v>67</v>
      </c>
      <c r="I9" s="68">
        <f t="shared" si="6"/>
        <v>1.3821989528795811</v>
      </c>
      <c r="J9" s="101">
        <f t="shared" si="7"/>
        <v>174.54973821989529</v>
      </c>
      <c r="K9" s="101">
        <f t="shared" si="0"/>
        <v>110.59469696969697</v>
      </c>
      <c r="L9" s="102">
        <f t="shared" si="1"/>
        <v>152.86387434554973</v>
      </c>
      <c r="M9" s="103">
        <f t="shared" si="10"/>
        <v>0.8757611206094964</v>
      </c>
      <c r="N9" s="104">
        <f t="shared" si="11"/>
        <v>9.2454084863837878</v>
      </c>
      <c r="O9" s="105">
        <f t="shared" si="8"/>
        <v>435.7761194029851</v>
      </c>
      <c r="P9" s="105">
        <f t="shared" si="9"/>
        <v>14.18018455560952</v>
      </c>
      <c r="Q9" s="101">
        <f t="shared" si="2"/>
        <v>30.731343283582088</v>
      </c>
      <c r="R9" s="106">
        <f t="shared" si="3"/>
        <v>3.9402985074626864</v>
      </c>
      <c r="S9" s="106">
        <f t="shared" si="4"/>
        <v>497.59701492537312</v>
      </c>
      <c r="T9" s="112">
        <f t="shared" si="5"/>
        <v>47.134328358208954</v>
      </c>
      <c r="U9" s="49" t="s">
        <v>26</v>
      </c>
    </row>
    <row r="10" spans="1:23" x14ac:dyDescent="0.25">
      <c r="A10" s="82">
        <v>44324</v>
      </c>
      <c r="I10" s="68" t="s">
        <v>17</v>
      </c>
      <c r="J10" s="101" t="s">
        <v>17</v>
      </c>
      <c r="K10" s="101" t="s">
        <v>17</v>
      </c>
      <c r="L10" s="102" t="s">
        <v>17</v>
      </c>
      <c r="M10" s="103" t="s">
        <v>17</v>
      </c>
      <c r="N10" s="104" t="s">
        <v>17</v>
      </c>
      <c r="O10" s="105" t="s">
        <v>17</v>
      </c>
      <c r="P10" s="105" t="s">
        <v>17</v>
      </c>
      <c r="Q10" s="101" t="s">
        <v>17</v>
      </c>
      <c r="R10" s="106" t="s">
        <v>17</v>
      </c>
      <c r="S10" s="106" t="s">
        <v>17</v>
      </c>
      <c r="T10" s="106" t="s">
        <v>17</v>
      </c>
      <c r="U10" s="84" t="s">
        <v>27</v>
      </c>
    </row>
    <row r="11" spans="1:23" x14ac:dyDescent="0.25">
      <c r="A11" s="82">
        <v>44325</v>
      </c>
      <c r="B11" s="107">
        <v>0</v>
      </c>
      <c r="C11" s="107">
        <v>0</v>
      </c>
      <c r="D11" s="107">
        <v>0</v>
      </c>
      <c r="E11" s="107">
        <v>0</v>
      </c>
      <c r="F11" s="107">
        <v>0</v>
      </c>
      <c r="G11" s="107">
        <v>0</v>
      </c>
      <c r="H11" s="107">
        <v>0</v>
      </c>
      <c r="I11" s="68" t="s">
        <v>17</v>
      </c>
      <c r="J11" s="101" t="s">
        <v>17</v>
      </c>
      <c r="K11" s="101" t="e">
        <f t="shared" si="0"/>
        <v>#DIV/0!</v>
      </c>
      <c r="L11" s="102" t="e">
        <f t="shared" si="1"/>
        <v>#DIV/0!</v>
      </c>
      <c r="M11" s="103" t="e">
        <f t="shared" si="10"/>
        <v>#DIV/0!</v>
      </c>
      <c r="N11" s="104" t="e">
        <f t="shared" si="11"/>
        <v>#DIV/0!</v>
      </c>
      <c r="O11" s="105" t="e">
        <f t="shared" si="8"/>
        <v>#DIV/0!</v>
      </c>
      <c r="P11" s="105" t="e">
        <f t="shared" si="9"/>
        <v>#DIV/0!</v>
      </c>
      <c r="Q11" s="101" t="e">
        <f t="shared" si="2"/>
        <v>#DIV/0!</v>
      </c>
      <c r="R11" s="106" t="e">
        <f t="shared" si="3"/>
        <v>#DIV/0!</v>
      </c>
      <c r="S11" s="106" t="e">
        <f t="shared" si="4"/>
        <v>#DIV/0!</v>
      </c>
      <c r="T11" s="106" t="e">
        <f t="shared" si="5"/>
        <v>#DIV/0!</v>
      </c>
      <c r="U11" s="84" t="s">
        <v>28</v>
      </c>
    </row>
    <row r="12" spans="1:23" x14ac:dyDescent="0.25">
      <c r="A12" s="58">
        <v>44326</v>
      </c>
      <c r="B12" s="107">
        <v>130815</v>
      </c>
      <c r="C12" s="108">
        <v>39822</v>
      </c>
      <c r="D12" s="108">
        <v>8510</v>
      </c>
      <c r="E12" s="109">
        <v>185</v>
      </c>
      <c r="F12" s="110">
        <v>245</v>
      </c>
      <c r="G12" s="108">
        <v>3255</v>
      </c>
      <c r="H12" s="114">
        <v>92</v>
      </c>
      <c r="I12" s="68">
        <f>F12/E12</f>
        <v>1.3243243243243243</v>
      </c>
      <c r="J12" s="101">
        <f>C12/E12</f>
        <v>215.25405405405405</v>
      </c>
      <c r="K12" s="101">
        <f>B12/F12</f>
        <v>533.9387755102041</v>
      </c>
      <c r="L12" s="102">
        <f>B12/E12</f>
        <v>707.10810810810813</v>
      </c>
      <c r="M12" s="103">
        <f>B12/C12</f>
        <v>3.2849932198282357</v>
      </c>
      <c r="N12" s="104">
        <f>B12/G12</f>
        <v>40.1889400921659</v>
      </c>
      <c r="O12" s="101">
        <f>B12/H12</f>
        <v>1421.9021739130435</v>
      </c>
      <c r="P12" s="105">
        <f>B12/D12</f>
        <v>15.371915393654524</v>
      </c>
      <c r="Q12" s="101">
        <f>D12/H12</f>
        <v>92.5</v>
      </c>
      <c r="R12" s="106">
        <f>F12/H12</f>
        <v>2.6630434782608696</v>
      </c>
      <c r="S12" s="106">
        <f>C12/H12</f>
        <v>432.8478260869565</v>
      </c>
      <c r="T12" s="106">
        <f>G12/H12</f>
        <v>35.380434782608695</v>
      </c>
    </row>
    <row r="13" spans="1:23" x14ac:dyDescent="0.25">
      <c r="A13" s="59">
        <v>44327</v>
      </c>
      <c r="B13" s="107">
        <v>91559</v>
      </c>
      <c r="C13" s="108">
        <v>29346</v>
      </c>
      <c r="D13" s="108">
        <v>6004</v>
      </c>
      <c r="E13" s="109">
        <v>139</v>
      </c>
      <c r="F13" s="110">
        <v>190</v>
      </c>
      <c r="G13" s="108">
        <v>2499</v>
      </c>
      <c r="H13" s="114">
        <v>72</v>
      </c>
      <c r="I13" s="68">
        <f t="shared" si="6"/>
        <v>1.3669064748201438</v>
      </c>
      <c r="J13" s="101">
        <f t="shared" si="7"/>
        <v>211.12230215827338</v>
      </c>
      <c r="K13" s="101">
        <f t="shared" si="0"/>
        <v>481.88947368421054</v>
      </c>
      <c r="L13" s="102">
        <f t="shared" si="1"/>
        <v>658.69784172661866</v>
      </c>
      <c r="M13" s="103">
        <f t="shared" si="10"/>
        <v>3.1199822803789274</v>
      </c>
      <c r="N13" s="104">
        <f t="shared" si="11"/>
        <v>36.638255302120847</v>
      </c>
      <c r="O13" s="105">
        <f t="shared" si="8"/>
        <v>1271.6527777777778</v>
      </c>
      <c r="P13" s="105">
        <f t="shared" si="9"/>
        <v>15.249666888740839</v>
      </c>
      <c r="Q13" s="101">
        <f t="shared" si="2"/>
        <v>83.388888888888886</v>
      </c>
      <c r="R13" s="106">
        <f t="shared" si="3"/>
        <v>2.6388888888888888</v>
      </c>
      <c r="S13" s="106">
        <f t="shared" si="4"/>
        <v>407.58333333333331</v>
      </c>
      <c r="T13" s="106">
        <f t="shared" si="5"/>
        <v>34.708333333333336</v>
      </c>
    </row>
    <row r="14" spans="1:23" x14ac:dyDescent="0.25">
      <c r="A14" s="60">
        <v>44328</v>
      </c>
      <c r="B14" s="121">
        <v>78685</v>
      </c>
      <c r="C14" s="121">
        <v>22543</v>
      </c>
      <c r="D14" s="121">
        <v>5060</v>
      </c>
      <c r="E14" s="121">
        <v>130</v>
      </c>
      <c r="F14" s="121">
        <v>179</v>
      </c>
      <c r="G14" s="121">
        <v>2116</v>
      </c>
      <c r="H14" s="121">
        <v>83</v>
      </c>
      <c r="I14" s="68">
        <f t="shared" si="6"/>
        <v>1.3769230769230769</v>
      </c>
      <c r="J14" s="101">
        <f t="shared" si="7"/>
        <v>173.40769230769232</v>
      </c>
      <c r="K14" s="101">
        <f t="shared" si="0"/>
        <v>439.5810055865922</v>
      </c>
      <c r="L14" s="102">
        <f t="shared" si="1"/>
        <v>605.26923076923072</v>
      </c>
      <c r="M14" s="103">
        <f t="shared" si="10"/>
        <v>3.4904404915051237</v>
      </c>
      <c r="N14" s="104">
        <f t="shared" si="11"/>
        <v>37.18572778827977</v>
      </c>
      <c r="O14" s="105">
        <f t="shared" si="8"/>
        <v>948.01204819277109</v>
      </c>
      <c r="P14" s="105">
        <f t="shared" si="9"/>
        <v>15.550395256916996</v>
      </c>
      <c r="Q14" s="101">
        <f t="shared" si="2"/>
        <v>60.963855421686745</v>
      </c>
      <c r="R14" s="106">
        <f t="shared" si="3"/>
        <v>2.1566265060240966</v>
      </c>
      <c r="S14" s="106">
        <f t="shared" si="4"/>
        <v>271.60240963855421</v>
      </c>
      <c r="T14" s="106">
        <f t="shared" si="5"/>
        <v>25.493975903614459</v>
      </c>
    </row>
    <row r="15" spans="1:23" x14ac:dyDescent="0.25">
      <c r="A15" s="61">
        <v>44329</v>
      </c>
      <c r="B15" s="107">
        <v>91080</v>
      </c>
      <c r="C15" s="108">
        <v>26104</v>
      </c>
      <c r="D15" s="108">
        <v>5691</v>
      </c>
      <c r="E15" s="109">
        <v>164</v>
      </c>
      <c r="F15" s="110">
        <v>218</v>
      </c>
      <c r="G15" s="108">
        <v>2446</v>
      </c>
      <c r="H15" s="114">
        <v>80</v>
      </c>
      <c r="I15" s="68">
        <f t="shared" si="6"/>
        <v>1.3292682926829269</v>
      </c>
      <c r="J15" s="101">
        <f t="shared" si="7"/>
        <v>159.17073170731706</v>
      </c>
      <c r="K15" s="101">
        <f t="shared" si="0"/>
        <v>417.79816513761466</v>
      </c>
      <c r="L15" s="102">
        <f t="shared" si="1"/>
        <v>555.36585365853659</v>
      </c>
      <c r="M15" s="103">
        <f t="shared" si="10"/>
        <v>3.4891204413116763</v>
      </c>
      <c r="N15" s="104">
        <f t="shared" si="11"/>
        <v>37.236304170073588</v>
      </c>
      <c r="O15" s="105">
        <f t="shared" si="8"/>
        <v>1138.5</v>
      </c>
      <c r="P15" s="105">
        <f t="shared" si="9"/>
        <v>16.004217185028992</v>
      </c>
      <c r="Q15" s="101">
        <f t="shared" si="2"/>
        <v>71.137500000000003</v>
      </c>
      <c r="R15" s="106">
        <f t="shared" si="3"/>
        <v>2.7250000000000001</v>
      </c>
      <c r="S15" s="106">
        <f t="shared" si="4"/>
        <v>326.3</v>
      </c>
      <c r="T15" s="106">
        <f t="shared" si="5"/>
        <v>30.574999999999999</v>
      </c>
    </row>
    <row r="16" spans="1:23" x14ac:dyDescent="0.25">
      <c r="A16" s="57">
        <v>44330</v>
      </c>
      <c r="B16" s="107">
        <v>31829</v>
      </c>
      <c r="C16" s="108">
        <v>8870</v>
      </c>
      <c r="D16" s="108">
        <v>2272</v>
      </c>
      <c r="E16" s="109">
        <v>46</v>
      </c>
      <c r="F16" s="110"/>
      <c r="G16" s="108"/>
      <c r="H16" s="114">
        <v>70</v>
      </c>
      <c r="I16" s="68">
        <f t="shared" si="6"/>
        <v>0</v>
      </c>
      <c r="J16" s="101">
        <f t="shared" si="7"/>
        <v>192.82608695652175</v>
      </c>
      <c r="K16" s="101" t="e">
        <f t="shared" si="0"/>
        <v>#DIV/0!</v>
      </c>
      <c r="L16" s="102">
        <f t="shared" si="1"/>
        <v>691.93478260869563</v>
      </c>
      <c r="M16" s="103">
        <f t="shared" si="10"/>
        <v>3.5883878241262681</v>
      </c>
      <c r="N16" s="104" t="e">
        <f t="shared" si="11"/>
        <v>#DIV/0!</v>
      </c>
      <c r="O16" s="105">
        <f t="shared" si="8"/>
        <v>454.7</v>
      </c>
      <c r="P16" s="105">
        <f t="shared" si="9"/>
        <v>14.009242957746478</v>
      </c>
      <c r="Q16" s="101">
        <f t="shared" si="2"/>
        <v>32.457142857142856</v>
      </c>
      <c r="R16" s="106">
        <f t="shared" si="3"/>
        <v>0</v>
      </c>
      <c r="S16" s="106">
        <f t="shared" si="4"/>
        <v>126.71428571428571</v>
      </c>
      <c r="T16" s="106">
        <f t="shared" si="5"/>
        <v>0</v>
      </c>
    </row>
    <row r="17" spans="1:22" x14ac:dyDescent="0.25">
      <c r="A17" s="82">
        <v>44331</v>
      </c>
      <c r="B17" s="107"/>
      <c r="C17" s="108"/>
      <c r="D17" s="108"/>
      <c r="E17" s="109"/>
      <c r="F17" s="110"/>
      <c r="G17" s="108"/>
      <c r="H17" s="114"/>
      <c r="I17" s="68" t="e">
        <f t="shared" si="6"/>
        <v>#DIV/0!</v>
      </c>
      <c r="J17" s="101" t="e">
        <f t="shared" si="7"/>
        <v>#DIV/0!</v>
      </c>
      <c r="K17" s="101" t="e">
        <f t="shared" si="0"/>
        <v>#DIV/0!</v>
      </c>
      <c r="L17" s="102" t="e">
        <f t="shared" si="1"/>
        <v>#DIV/0!</v>
      </c>
      <c r="M17" s="103" t="e">
        <f t="shared" si="10"/>
        <v>#DIV/0!</v>
      </c>
      <c r="N17" s="104" t="e">
        <f t="shared" si="11"/>
        <v>#DIV/0!</v>
      </c>
      <c r="O17" s="105" t="e">
        <f t="shared" si="8"/>
        <v>#DIV/0!</v>
      </c>
      <c r="P17" s="105" t="e">
        <f t="shared" si="9"/>
        <v>#DIV/0!</v>
      </c>
      <c r="Q17" s="101" t="e">
        <f t="shared" si="2"/>
        <v>#DIV/0!</v>
      </c>
      <c r="R17" s="106" t="e">
        <f t="shared" si="3"/>
        <v>#DIV/0!</v>
      </c>
      <c r="S17" s="106" t="e">
        <f t="shared" si="4"/>
        <v>#DIV/0!</v>
      </c>
      <c r="T17" s="106" t="e">
        <f t="shared" si="5"/>
        <v>#DIV/0!</v>
      </c>
    </row>
    <row r="18" spans="1:22" x14ac:dyDescent="0.25">
      <c r="A18" s="82">
        <v>44332</v>
      </c>
      <c r="B18" s="107"/>
      <c r="C18" s="108"/>
      <c r="D18" s="108"/>
      <c r="E18" s="109"/>
      <c r="F18" s="110"/>
      <c r="G18" s="108"/>
      <c r="H18" s="114"/>
      <c r="I18" s="68" t="e">
        <f t="shared" si="6"/>
        <v>#DIV/0!</v>
      </c>
      <c r="J18" s="101" t="e">
        <f t="shared" si="7"/>
        <v>#DIV/0!</v>
      </c>
      <c r="K18" s="101" t="e">
        <f t="shared" si="0"/>
        <v>#DIV/0!</v>
      </c>
      <c r="L18" s="102" t="e">
        <f t="shared" si="1"/>
        <v>#DIV/0!</v>
      </c>
      <c r="M18" s="103" t="e">
        <f t="shared" si="10"/>
        <v>#DIV/0!</v>
      </c>
      <c r="N18" s="104" t="e">
        <f t="shared" si="11"/>
        <v>#DIV/0!</v>
      </c>
      <c r="O18" s="105" t="e">
        <f t="shared" si="8"/>
        <v>#DIV/0!</v>
      </c>
      <c r="P18" s="105" t="e">
        <f t="shared" si="9"/>
        <v>#DIV/0!</v>
      </c>
      <c r="Q18" s="101" t="e">
        <f t="shared" si="2"/>
        <v>#DIV/0!</v>
      </c>
      <c r="R18" s="106" t="e">
        <f t="shared" si="3"/>
        <v>#DIV/0!</v>
      </c>
      <c r="S18" s="106" t="e">
        <f t="shared" si="4"/>
        <v>#DIV/0!</v>
      </c>
      <c r="T18" s="106" t="e">
        <f t="shared" si="5"/>
        <v>#DIV/0!</v>
      </c>
    </row>
    <row r="19" spans="1:22" x14ac:dyDescent="0.25">
      <c r="A19" s="58">
        <v>44333</v>
      </c>
      <c r="B19" s="107">
        <v>123738</v>
      </c>
      <c r="C19" s="108">
        <v>36733</v>
      </c>
      <c r="D19" s="108">
        <v>8213</v>
      </c>
      <c r="E19" s="109">
        <v>198</v>
      </c>
      <c r="F19" s="110">
        <v>250</v>
      </c>
      <c r="G19" s="108">
        <v>3227</v>
      </c>
      <c r="H19" s="114">
        <v>98</v>
      </c>
      <c r="I19" s="68">
        <f t="shared" si="6"/>
        <v>1.2626262626262625</v>
      </c>
      <c r="J19" s="101">
        <f t="shared" si="7"/>
        <v>185.52020202020202</v>
      </c>
      <c r="K19" s="101">
        <f t="shared" si="0"/>
        <v>494.952</v>
      </c>
      <c r="L19" s="102">
        <f t="shared" si="1"/>
        <v>624.93939393939399</v>
      </c>
      <c r="M19" s="103">
        <f t="shared" si="10"/>
        <v>3.3685786622383143</v>
      </c>
      <c r="N19" s="104">
        <f t="shared" si="11"/>
        <v>38.344592500774716</v>
      </c>
      <c r="O19" s="105">
        <f t="shared" si="8"/>
        <v>1262.6326530612246</v>
      </c>
      <c r="P19" s="105">
        <f t="shared" si="9"/>
        <v>15.066114696213321</v>
      </c>
      <c r="Q19" s="101">
        <f t="shared" si="2"/>
        <v>83.806122448979593</v>
      </c>
      <c r="R19" s="106">
        <f t="shared" si="3"/>
        <v>2.5510204081632653</v>
      </c>
      <c r="S19" s="106">
        <f t="shared" si="4"/>
        <v>374.82653061224488</v>
      </c>
      <c r="T19" s="106">
        <f t="shared" si="5"/>
        <v>32.928571428571431</v>
      </c>
      <c r="V19" t="s">
        <v>17</v>
      </c>
    </row>
    <row r="20" spans="1:22" x14ac:dyDescent="0.25">
      <c r="A20" s="59">
        <v>44334</v>
      </c>
      <c r="B20" s="107">
        <v>92260</v>
      </c>
      <c r="C20" s="108">
        <v>29604</v>
      </c>
      <c r="D20" s="108">
        <v>5837</v>
      </c>
      <c r="E20" s="109">
        <v>136</v>
      </c>
      <c r="F20" s="110">
        <v>174</v>
      </c>
      <c r="G20" s="108">
        <v>2309</v>
      </c>
      <c r="H20" s="114">
        <v>98</v>
      </c>
      <c r="I20" s="68">
        <f t="shared" si="6"/>
        <v>1.2794117647058822</v>
      </c>
      <c r="J20" s="101">
        <f t="shared" si="7"/>
        <v>217.6764705882353</v>
      </c>
      <c r="K20" s="101">
        <f t="shared" si="0"/>
        <v>530.22988505747128</v>
      </c>
      <c r="L20" s="115">
        <f t="shared" si="1"/>
        <v>678.38235294117646</v>
      </c>
      <c r="M20" s="103">
        <f t="shared" si="10"/>
        <v>3.1164707471963249</v>
      </c>
      <c r="N20" s="104">
        <f t="shared" si="11"/>
        <v>39.956691208315291</v>
      </c>
      <c r="O20" s="105">
        <f t="shared" si="8"/>
        <v>941.42857142857144</v>
      </c>
      <c r="P20" s="105">
        <f t="shared" si="9"/>
        <v>15.806064759294157</v>
      </c>
      <c r="Q20" s="101">
        <f t="shared" si="2"/>
        <v>59.561224489795919</v>
      </c>
      <c r="R20" s="106">
        <f t="shared" si="3"/>
        <v>1.7755102040816326</v>
      </c>
      <c r="S20" s="106">
        <f t="shared" si="4"/>
        <v>302.08163265306121</v>
      </c>
      <c r="T20" s="106">
        <f t="shared" si="5"/>
        <v>23.561224489795919</v>
      </c>
    </row>
    <row r="21" spans="1:22" x14ac:dyDescent="0.25">
      <c r="A21" s="60">
        <v>44335</v>
      </c>
      <c r="B21" s="107">
        <v>102834</v>
      </c>
      <c r="C21" s="108">
        <v>29542</v>
      </c>
      <c r="D21" s="108">
        <v>6518</v>
      </c>
      <c r="E21" s="109">
        <v>164</v>
      </c>
      <c r="F21" s="110">
        <v>202</v>
      </c>
      <c r="G21" s="108">
        <v>2725</v>
      </c>
      <c r="H21" s="114">
        <v>93</v>
      </c>
      <c r="I21" s="68">
        <f t="shared" si="6"/>
        <v>1.2317073170731707</v>
      </c>
      <c r="J21" s="101">
        <f t="shared" si="7"/>
        <v>180.13414634146341</v>
      </c>
      <c r="K21" s="101">
        <f t="shared" si="0"/>
        <v>509.0792079207921</v>
      </c>
      <c r="L21" s="115">
        <f t="shared" si="1"/>
        <v>627.03658536585363</v>
      </c>
      <c r="M21" s="103">
        <f t="shared" si="10"/>
        <v>3.4809423871098772</v>
      </c>
      <c r="N21" s="104">
        <f t="shared" si="11"/>
        <v>37.737247706422018</v>
      </c>
      <c r="O21" s="105">
        <f t="shared" si="8"/>
        <v>1105.741935483871</v>
      </c>
      <c r="P21" s="105">
        <f t="shared" si="9"/>
        <v>15.776925437250691</v>
      </c>
      <c r="Q21" s="101">
        <f t="shared" si="2"/>
        <v>70.086021505376351</v>
      </c>
      <c r="R21" s="106">
        <f t="shared" si="3"/>
        <v>2.172043010752688</v>
      </c>
      <c r="S21" s="106">
        <f t="shared" si="4"/>
        <v>317.6559139784946</v>
      </c>
      <c r="T21" s="106">
        <f t="shared" si="5"/>
        <v>29.301075268817204</v>
      </c>
    </row>
    <row r="22" spans="1:22" x14ac:dyDescent="0.25">
      <c r="A22" s="61">
        <v>44336</v>
      </c>
      <c r="B22" s="107">
        <v>109816</v>
      </c>
      <c r="C22" s="108">
        <v>31902</v>
      </c>
      <c r="D22" s="108">
        <v>6821</v>
      </c>
      <c r="E22" s="109">
        <v>191</v>
      </c>
      <c r="F22" s="110">
        <v>260</v>
      </c>
      <c r="G22" s="108">
        <v>2914</v>
      </c>
      <c r="H22" s="114">
        <v>103</v>
      </c>
      <c r="I22" s="68">
        <f t="shared" si="6"/>
        <v>1.3612565445026179</v>
      </c>
      <c r="J22" s="101">
        <f t="shared" si="7"/>
        <v>167.0261780104712</v>
      </c>
      <c r="K22" s="101">
        <f t="shared" si="0"/>
        <v>422.3692307692308</v>
      </c>
      <c r="L22" s="115">
        <f t="shared" si="1"/>
        <v>574.95287958115182</v>
      </c>
      <c r="M22" s="103">
        <f t="shared" si="10"/>
        <v>3.4422920193091344</v>
      </c>
      <c r="N22" s="104">
        <f t="shared" si="11"/>
        <v>37.685655456417294</v>
      </c>
      <c r="O22" s="105">
        <f t="shared" si="8"/>
        <v>1066.1747572815534</v>
      </c>
      <c r="P22" s="105">
        <f t="shared" si="9"/>
        <v>16.09969212725407</v>
      </c>
      <c r="Q22" s="101">
        <f t="shared" si="2"/>
        <v>66.22330097087378</v>
      </c>
      <c r="R22" s="106">
        <f t="shared" si="3"/>
        <v>2.5242718446601944</v>
      </c>
      <c r="S22" s="106">
        <f t="shared" si="4"/>
        <v>309.72815533980582</v>
      </c>
      <c r="T22" s="106">
        <f t="shared" si="5"/>
        <v>28.291262135922331</v>
      </c>
    </row>
    <row r="23" spans="1:22" x14ac:dyDescent="0.25">
      <c r="A23" s="57">
        <v>44337</v>
      </c>
      <c r="B23" s="107">
        <v>16092</v>
      </c>
      <c r="C23" s="108">
        <v>3575</v>
      </c>
      <c r="D23" s="108">
        <v>1176</v>
      </c>
      <c r="E23" s="109">
        <v>24</v>
      </c>
      <c r="F23" s="110"/>
      <c r="G23" s="108"/>
      <c r="H23" s="114">
        <v>68</v>
      </c>
      <c r="I23" s="68">
        <f t="shared" si="6"/>
        <v>0</v>
      </c>
      <c r="J23" s="101">
        <f t="shared" si="7"/>
        <v>148.95833333333334</v>
      </c>
      <c r="K23" s="101" t="e">
        <f t="shared" si="0"/>
        <v>#DIV/0!</v>
      </c>
      <c r="L23" s="115">
        <f t="shared" si="1"/>
        <v>670.5</v>
      </c>
      <c r="M23" s="103">
        <f t="shared" si="10"/>
        <v>4.5012587412587415</v>
      </c>
      <c r="N23" s="104" t="e">
        <f t="shared" si="11"/>
        <v>#DIV/0!</v>
      </c>
      <c r="O23" s="105">
        <f t="shared" si="8"/>
        <v>236.64705882352942</v>
      </c>
      <c r="P23" s="105">
        <f t="shared" si="9"/>
        <v>13.683673469387756</v>
      </c>
      <c r="Q23" s="101">
        <f t="shared" si="2"/>
        <v>17.294117647058822</v>
      </c>
      <c r="R23" s="106">
        <f t="shared" si="3"/>
        <v>0</v>
      </c>
      <c r="S23" s="106">
        <f t="shared" si="4"/>
        <v>52.573529411764703</v>
      </c>
      <c r="T23" s="106">
        <f t="shared" si="5"/>
        <v>0</v>
      </c>
    </row>
    <row r="24" spans="1:22" x14ac:dyDescent="0.25">
      <c r="A24" s="82">
        <v>44338</v>
      </c>
      <c r="B24" s="107"/>
      <c r="C24" s="108"/>
      <c r="D24" s="108"/>
      <c r="E24" s="109"/>
      <c r="F24" s="110"/>
      <c r="G24" s="108"/>
      <c r="H24" s="114"/>
      <c r="I24" s="68" t="e">
        <f t="shared" si="6"/>
        <v>#DIV/0!</v>
      </c>
      <c r="J24" s="101" t="e">
        <f t="shared" si="7"/>
        <v>#DIV/0!</v>
      </c>
      <c r="K24" s="101" t="e">
        <f t="shared" si="0"/>
        <v>#DIV/0!</v>
      </c>
      <c r="L24" s="115" t="e">
        <f t="shared" si="1"/>
        <v>#DIV/0!</v>
      </c>
      <c r="M24" s="103" t="e">
        <f t="shared" si="10"/>
        <v>#DIV/0!</v>
      </c>
      <c r="N24" s="104" t="e">
        <f t="shared" si="11"/>
        <v>#DIV/0!</v>
      </c>
      <c r="O24" s="105" t="e">
        <f t="shared" si="8"/>
        <v>#DIV/0!</v>
      </c>
      <c r="P24" s="105" t="e">
        <f t="shared" si="9"/>
        <v>#DIV/0!</v>
      </c>
      <c r="Q24" s="101" t="e">
        <f t="shared" si="2"/>
        <v>#DIV/0!</v>
      </c>
      <c r="R24" s="106" t="e">
        <f t="shared" si="3"/>
        <v>#DIV/0!</v>
      </c>
      <c r="S24" s="106" t="e">
        <f t="shared" si="4"/>
        <v>#DIV/0!</v>
      </c>
      <c r="T24" s="106" t="e">
        <f t="shared" si="5"/>
        <v>#DIV/0!</v>
      </c>
    </row>
    <row r="25" spans="1:22" x14ac:dyDescent="0.25">
      <c r="A25" s="82">
        <v>44339</v>
      </c>
      <c r="B25" s="107"/>
      <c r="C25" s="108"/>
      <c r="D25" s="108"/>
      <c r="E25" s="109"/>
      <c r="F25" s="110"/>
      <c r="G25" s="108"/>
      <c r="H25" s="114"/>
      <c r="I25" s="68" t="e">
        <f t="shared" si="6"/>
        <v>#DIV/0!</v>
      </c>
      <c r="J25" s="101" t="e">
        <f t="shared" si="7"/>
        <v>#DIV/0!</v>
      </c>
      <c r="K25" s="101" t="e">
        <f t="shared" si="0"/>
        <v>#DIV/0!</v>
      </c>
      <c r="L25" s="115" t="e">
        <f t="shared" si="1"/>
        <v>#DIV/0!</v>
      </c>
      <c r="M25" s="103" t="e">
        <f t="shared" si="10"/>
        <v>#DIV/0!</v>
      </c>
      <c r="N25" s="104" t="e">
        <f t="shared" si="11"/>
        <v>#DIV/0!</v>
      </c>
      <c r="O25" s="103" t="e">
        <f t="shared" si="8"/>
        <v>#DIV/0!</v>
      </c>
      <c r="P25" s="105" t="e">
        <f t="shared" si="9"/>
        <v>#DIV/0!</v>
      </c>
      <c r="Q25" s="101" t="e">
        <f t="shared" si="2"/>
        <v>#DIV/0!</v>
      </c>
      <c r="R25" s="106" t="e">
        <f t="shared" si="3"/>
        <v>#DIV/0!</v>
      </c>
      <c r="S25" s="106" t="e">
        <f t="shared" si="4"/>
        <v>#DIV/0!</v>
      </c>
      <c r="T25" s="106" t="e">
        <f t="shared" si="5"/>
        <v>#DIV/0!</v>
      </c>
    </row>
    <row r="26" spans="1:22" x14ac:dyDescent="0.25">
      <c r="A26" s="58">
        <v>44340</v>
      </c>
      <c r="B26" s="107">
        <v>107825</v>
      </c>
      <c r="C26" s="108">
        <v>31478</v>
      </c>
      <c r="D26" s="108">
        <v>7051</v>
      </c>
      <c r="E26" s="109">
        <v>142</v>
      </c>
      <c r="F26" s="110">
        <v>184</v>
      </c>
      <c r="G26" s="108">
        <v>2672</v>
      </c>
      <c r="H26" s="114">
        <v>87</v>
      </c>
      <c r="I26" s="68">
        <f t="shared" si="6"/>
        <v>1.295774647887324</v>
      </c>
      <c r="J26" s="101">
        <f t="shared" si="7"/>
        <v>221.67605633802816</v>
      </c>
      <c r="K26" s="101">
        <f t="shared" si="0"/>
        <v>586.00543478260875</v>
      </c>
      <c r="L26" s="115">
        <f t="shared" si="1"/>
        <v>759.33098591549299</v>
      </c>
      <c r="M26" s="103">
        <f t="shared" si="10"/>
        <v>3.4254082216150961</v>
      </c>
      <c r="N26" s="104">
        <f t="shared" si="11"/>
        <v>40.35366766467066</v>
      </c>
      <c r="O26" s="103">
        <f t="shared" si="8"/>
        <v>1239.367816091954</v>
      </c>
      <c r="P26" s="105">
        <f t="shared" si="9"/>
        <v>15.292157140831089</v>
      </c>
      <c r="Q26" s="101">
        <f t="shared" si="2"/>
        <v>81.045977011494259</v>
      </c>
      <c r="R26" s="106">
        <f t="shared" si="3"/>
        <v>2.1149425287356323</v>
      </c>
      <c r="S26" s="106">
        <f t="shared" si="4"/>
        <v>361.81609195402297</v>
      </c>
      <c r="T26" s="106">
        <f t="shared" si="5"/>
        <v>30.712643678160919</v>
      </c>
    </row>
    <row r="27" spans="1:22" x14ac:dyDescent="0.25">
      <c r="A27" s="59">
        <v>44341</v>
      </c>
      <c r="B27" s="107">
        <v>99583</v>
      </c>
      <c r="C27" s="108">
        <v>30908</v>
      </c>
      <c r="D27" s="108">
        <v>6274</v>
      </c>
      <c r="E27" s="109">
        <v>146</v>
      </c>
      <c r="F27" s="110">
        <v>184</v>
      </c>
      <c r="G27" s="108">
        <v>2536</v>
      </c>
      <c r="H27" s="114"/>
      <c r="I27" s="68">
        <f t="shared" si="6"/>
        <v>1.2602739726027397</v>
      </c>
      <c r="J27" s="101">
        <f t="shared" si="7"/>
        <v>211.69863013698631</v>
      </c>
      <c r="K27" s="101">
        <f t="shared" si="0"/>
        <v>541.21195652173913</v>
      </c>
      <c r="L27" s="115">
        <f t="shared" si="1"/>
        <v>682.07534246575347</v>
      </c>
      <c r="M27" s="103">
        <f t="shared" si="10"/>
        <v>3.2219166558819725</v>
      </c>
      <c r="N27" s="104">
        <f t="shared" si="11"/>
        <v>39.267744479495271</v>
      </c>
      <c r="O27" s="103" t="e">
        <f t="shared" si="8"/>
        <v>#DIV/0!</v>
      </c>
      <c r="P27" s="105">
        <f t="shared" si="9"/>
        <v>15.872330251832961</v>
      </c>
      <c r="Q27" s="101" t="e">
        <f t="shared" si="2"/>
        <v>#DIV/0!</v>
      </c>
      <c r="R27" s="106" t="e">
        <f t="shared" si="3"/>
        <v>#DIV/0!</v>
      </c>
      <c r="S27" s="106" t="e">
        <f t="shared" si="4"/>
        <v>#DIV/0!</v>
      </c>
      <c r="T27" s="106" t="e">
        <f t="shared" si="5"/>
        <v>#DIV/0!</v>
      </c>
    </row>
    <row r="28" spans="1:22" x14ac:dyDescent="0.25">
      <c r="A28" s="60">
        <v>44342</v>
      </c>
      <c r="B28" s="107"/>
      <c r="C28" s="108"/>
      <c r="D28" s="108"/>
      <c r="E28" s="109"/>
      <c r="F28" s="110"/>
      <c r="G28" s="108"/>
      <c r="H28" s="114"/>
      <c r="I28" s="68" t="e">
        <f t="shared" si="6"/>
        <v>#DIV/0!</v>
      </c>
      <c r="J28" s="101" t="e">
        <f t="shared" si="7"/>
        <v>#DIV/0!</v>
      </c>
      <c r="K28" s="101" t="e">
        <f t="shared" si="0"/>
        <v>#DIV/0!</v>
      </c>
      <c r="L28" s="115" t="e">
        <f t="shared" si="1"/>
        <v>#DIV/0!</v>
      </c>
      <c r="M28" s="116" t="e">
        <f t="shared" si="10"/>
        <v>#DIV/0!</v>
      </c>
      <c r="N28" s="104" t="e">
        <f t="shared" si="11"/>
        <v>#DIV/0!</v>
      </c>
      <c r="O28" s="103" t="e">
        <f t="shared" si="8"/>
        <v>#DIV/0!</v>
      </c>
      <c r="P28" s="105" t="e">
        <f t="shared" si="9"/>
        <v>#DIV/0!</v>
      </c>
      <c r="Q28" s="101" t="e">
        <f t="shared" si="2"/>
        <v>#DIV/0!</v>
      </c>
      <c r="R28" s="106" t="e">
        <f t="shared" si="3"/>
        <v>#DIV/0!</v>
      </c>
      <c r="S28" s="106" t="e">
        <f t="shared" si="4"/>
        <v>#DIV/0!</v>
      </c>
      <c r="T28" s="106" t="e">
        <f t="shared" si="5"/>
        <v>#DIV/0!</v>
      </c>
    </row>
    <row r="29" spans="1:22" x14ac:dyDescent="0.25">
      <c r="A29" s="61">
        <v>44343</v>
      </c>
      <c r="B29" s="107"/>
      <c r="C29" s="108"/>
      <c r="D29" s="108"/>
      <c r="E29" s="109"/>
      <c r="F29" s="110"/>
      <c r="G29" s="108"/>
      <c r="H29" s="114"/>
      <c r="I29" s="68" t="e">
        <f t="shared" si="6"/>
        <v>#DIV/0!</v>
      </c>
      <c r="J29" s="101" t="e">
        <f t="shared" si="7"/>
        <v>#DIV/0!</v>
      </c>
      <c r="K29" s="101" t="e">
        <f t="shared" si="0"/>
        <v>#DIV/0!</v>
      </c>
      <c r="L29" s="115" t="e">
        <f t="shared" si="1"/>
        <v>#DIV/0!</v>
      </c>
      <c r="M29" s="116" t="e">
        <f t="shared" si="10"/>
        <v>#DIV/0!</v>
      </c>
      <c r="N29" s="104" t="e">
        <f t="shared" si="11"/>
        <v>#DIV/0!</v>
      </c>
      <c r="O29" s="103" t="e">
        <f t="shared" si="8"/>
        <v>#DIV/0!</v>
      </c>
      <c r="P29" s="105" t="e">
        <f t="shared" si="9"/>
        <v>#DIV/0!</v>
      </c>
      <c r="Q29" s="101" t="e">
        <f t="shared" si="2"/>
        <v>#DIV/0!</v>
      </c>
      <c r="R29" s="106" t="e">
        <f t="shared" si="3"/>
        <v>#DIV/0!</v>
      </c>
      <c r="S29" s="106" t="e">
        <f t="shared" si="4"/>
        <v>#DIV/0!</v>
      </c>
      <c r="T29" s="106" t="e">
        <f t="shared" si="5"/>
        <v>#DIV/0!</v>
      </c>
    </row>
    <row r="30" spans="1:22" x14ac:dyDescent="0.25">
      <c r="A30" s="57">
        <v>44344</v>
      </c>
      <c r="B30" s="107"/>
      <c r="C30" s="108"/>
      <c r="D30" s="108"/>
      <c r="E30" s="109"/>
      <c r="F30" s="110"/>
      <c r="G30" s="108"/>
      <c r="H30" s="114"/>
      <c r="I30" s="68" t="e">
        <f t="shared" si="6"/>
        <v>#DIV/0!</v>
      </c>
      <c r="J30" s="101" t="e">
        <f t="shared" si="7"/>
        <v>#DIV/0!</v>
      </c>
      <c r="K30" s="101" t="e">
        <f t="shared" si="0"/>
        <v>#DIV/0!</v>
      </c>
      <c r="L30" s="115" t="e">
        <f t="shared" si="1"/>
        <v>#DIV/0!</v>
      </c>
      <c r="M30" s="103" t="e">
        <f t="shared" si="10"/>
        <v>#DIV/0!</v>
      </c>
      <c r="N30" s="104" t="e">
        <f t="shared" si="11"/>
        <v>#DIV/0!</v>
      </c>
      <c r="O30" s="103" t="e">
        <f t="shared" si="8"/>
        <v>#DIV/0!</v>
      </c>
      <c r="P30" s="105" t="e">
        <f t="shared" si="9"/>
        <v>#DIV/0!</v>
      </c>
      <c r="Q30" s="101" t="e">
        <f t="shared" si="2"/>
        <v>#DIV/0!</v>
      </c>
      <c r="R30" s="106" t="e">
        <f t="shared" si="3"/>
        <v>#DIV/0!</v>
      </c>
      <c r="S30" s="106" t="e">
        <f t="shared" si="4"/>
        <v>#DIV/0!</v>
      </c>
      <c r="T30" s="106" t="e">
        <f t="shared" si="5"/>
        <v>#DIV/0!</v>
      </c>
    </row>
    <row r="31" spans="1:22" x14ac:dyDescent="0.25">
      <c r="A31" s="82">
        <v>44345</v>
      </c>
      <c r="B31" s="107"/>
      <c r="C31" s="108"/>
      <c r="D31" s="108"/>
      <c r="E31" s="109"/>
      <c r="F31" s="110"/>
      <c r="G31" s="108"/>
      <c r="H31" s="114"/>
      <c r="I31" s="68" t="e">
        <f t="shared" si="6"/>
        <v>#DIV/0!</v>
      </c>
      <c r="J31" s="101" t="e">
        <f t="shared" si="7"/>
        <v>#DIV/0!</v>
      </c>
      <c r="K31" s="101" t="e">
        <f t="shared" si="0"/>
        <v>#DIV/0!</v>
      </c>
      <c r="L31" s="115" t="e">
        <f t="shared" si="1"/>
        <v>#DIV/0!</v>
      </c>
      <c r="M31" s="103" t="e">
        <f t="shared" si="10"/>
        <v>#DIV/0!</v>
      </c>
      <c r="N31" s="104" t="e">
        <f t="shared" si="11"/>
        <v>#DIV/0!</v>
      </c>
      <c r="O31" s="103" t="e">
        <f t="shared" si="8"/>
        <v>#DIV/0!</v>
      </c>
      <c r="P31" s="105" t="e">
        <f t="shared" si="9"/>
        <v>#DIV/0!</v>
      </c>
      <c r="Q31" s="101" t="e">
        <f t="shared" si="2"/>
        <v>#DIV/0!</v>
      </c>
      <c r="R31" s="106" t="e">
        <f t="shared" si="3"/>
        <v>#DIV/0!</v>
      </c>
      <c r="S31" s="106" t="e">
        <f t="shared" si="4"/>
        <v>#DIV/0!</v>
      </c>
      <c r="T31" s="106" t="e">
        <f t="shared" si="5"/>
        <v>#DIV/0!</v>
      </c>
    </row>
    <row r="32" spans="1:22" x14ac:dyDescent="0.25">
      <c r="A32" s="82">
        <v>44346</v>
      </c>
      <c r="B32" s="107"/>
      <c r="C32" s="108"/>
      <c r="D32" s="108"/>
      <c r="E32" s="109"/>
      <c r="F32" s="110"/>
      <c r="G32" s="108"/>
      <c r="H32" s="114"/>
      <c r="I32" s="68" t="e">
        <f t="shared" si="6"/>
        <v>#DIV/0!</v>
      </c>
      <c r="J32" s="101" t="e">
        <f t="shared" si="7"/>
        <v>#DIV/0!</v>
      </c>
      <c r="K32" s="101" t="e">
        <f t="shared" si="0"/>
        <v>#DIV/0!</v>
      </c>
      <c r="L32" s="115" t="e">
        <f t="shared" si="1"/>
        <v>#DIV/0!</v>
      </c>
      <c r="M32" s="103" t="e">
        <f t="shared" si="10"/>
        <v>#DIV/0!</v>
      </c>
      <c r="N32" s="104" t="e">
        <f t="shared" si="11"/>
        <v>#DIV/0!</v>
      </c>
      <c r="O32" s="103" t="e">
        <f t="shared" si="8"/>
        <v>#DIV/0!</v>
      </c>
      <c r="P32" s="105" t="e">
        <f t="shared" si="9"/>
        <v>#DIV/0!</v>
      </c>
      <c r="Q32" s="101" t="e">
        <f t="shared" si="2"/>
        <v>#DIV/0!</v>
      </c>
      <c r="R32" s="106" t="e">
        <f t="shared" si="3"/>
        <v>#DIV/0!</v>
      </c>
      <c r="S32" s="106" t="e">
        <f t="shared" si="4"/>
        <v>#DIV/0!</v>
      </c>
      <c r="T32" s="106" t="e">
        <f t="shared" si="5"/>
        <v>#DIV/0!</v>
      </c>
    </row>
    <row r="33" spans="1:23" x14ac:dyDescent="0.25">
      <c r="A33" s="58">
        <v>44347</v>
      </c>
      <c r="B33" s="107"/>
      <c r="C33" s="108"/>
      <c r="D33" s="108"/>
      <c r="E33" s="109"/>
      <c r="F33" s="110"/>
      <c r="G33" s="108"/>
      <c r="H33" s="114"/>
      <c r="I33" s="68" t="e">
        <f t="shared" si="6"/>
        <v>#DIV/0!</v>
      </c>
      <c r="J33" s="101" t="e">
        <f t="shared" si="7"/>
        <v>#DIV/0!</v>
      </c>
      <c r="K33" s="101" t="e">
        <f t="shared" si="0"/>
        <v>#DIV/0!</v>
      </c>
      <c r="L33" s="115" t="e">
        <f t="shared" si="1"/>
        <v>#DIV/0!</v>
      </c>
      <c r="M33" s="103" t="e">
        <f t="shared" si="10"/>
        <v>#DIV/0!</v>
      </c>
      <c r="N33" s="104" t="e">
        <f t="shared" si="11"/>
        <v>#DIV/0!</v>
      </c>
      <c r="O33" s="103" t="e">
        <f t="shared" si="8"/>
        <v>#DIV/0!</v>
      </c>
      <c r="P33" s="105" t="e">
        <f t="shared" si="9"/>
        <v>#DIV/0!</v>
      </c>
      <c r="Q33" s="101" t="e">
        <f t="shared" si="2"/>
        <v>#DIV/0!</v>
      </c>
      <c r="R33" s="106" t="e">
        <f t="shared" si="3"/>
        <v>#DIV/0!</v>
      </c>
      <c r="S33" s="106" t="e">
        <f t="shared" si="4"/>
        <v>#DIV/0!</v>
      </c>
      <c r="T33" s="106" t="e">
        <f t="shared" si="5"/>
        <v>#DIV/0!</v>
      </c>
    </row>
    <row r="34" spans="1:23" s="44" customFormat="1" x14ac:dyDescent="0.25">
      <c r="A34" s="117" t="s">
        <v>29</v>
      </c>
      <c r="B34" s="107" t="s">
        <v>17</v>
      </c>
      <c r="C34" s="108"/>
      <c r="D34" s="108"/>
      <c r="E34" s="109"/>
      <c r="F34" s="110"/>
      <c r="G34" s="108"/>
      <c r="H34" s="114"/>
      <c r="I34" s="68" t="e">
        <f t="shared" si="6"/>
        <v>#DIV/0!</v>
      </c>
      <c r="J34" s="101" t="e">
        <f t="shared" si="7"/>
        <v>#DIV/0!</v>
      </c>
      <c r="K34" s="101" t="e">
        <f t="shared" si="0"/>
        <v>#VALUE!</v>
      </c>
      <c r="L34" s="115" t="e">
        <f t="shared" si="1"/>
        <v>#VALUE!</v>
      </c>
      <c r="M34" s="116" t="e">
        <f t="shared" si="10"/>
        <v>#VALUE!</v>
      </c>
      <c r="N34" s="104" t="e">
        <f t="shared" si="11"/>
        <v>#VALUE!</v>
      </c>
      <c r="O34" s="103" t="e">
        <f t="shared" si="8"/>
        <v>#VALUE!</v>
      </c>
      <c r="P34" s="105" t="e">
        <f t="shared" si="9"/>
        <v>#VALUE!</v>
      </c>
      <c r="Q34" s="101"/>
      <c r="R34" s="106"/>
      <c r="S34" s="106"/>
      <c r="T34" s="106"/>
      <c r="V34"/>
      <c r="W34"/>
    </row>
    <row r="35" spans="1:23" s="44" customFormat="1" x14ac:dyDescent="0.25">
      <c r="A35" s="63"/>
      <c r="B35" s="5"/>
      <c r="C35" s="5"/>
      <c r="D35" s="5"/>
      <c r="E35" s="41"/>
      <c r="F35" s="62"/>
      <c r="G35" s="5"/>
      <c r="H35" s="41"/>
      <c r="I35" s="41"/>
      <c r="J35" s="63"/>
      <c r="K35" s="63"/>
      <c r="L35" s="63"/>
      <c r="M35" s="63"/>
      <c r="N35" s="1"/>
      <c r="O35" s="63"/>
      <c r="P35" s="63"/>
      <c r="Q35" s="63"/>
      <c r="R35" s="63"/>
      <c r="S35" s="63"/>
      <c r="T35" s="63"/>
      <c r="V35"/>
      <c r="W35"/>
    </row>
    <row r="36" spans="1:23" s="44" customFormat="1" x14ac:dyDescent="0.25">
      <c r="A36" s="8"/>
      <c r="B36" s="6"/>
      <c r="C36" s="6"/>
      <c r="D36" s="6"/>
      <c r="E36" s="21"/>
      <c r="F36" s="37"/>
      <c r="G36" s="6"/>
      <c r="H36" s="21"/>
      <c r="I36" s="21"/>
      <c r="J36" s="8"/>
      <c r="K36" s="8"/>
      <c r="L36" s="8"/>
      <c r="M36" s="8"/>
      <c r="N36"/>
      <c r="O36" s="8"/>
      <c r="P36" s="8"/>
      <c r="Q36" s="8"/>
      <c r="R36" s="8"/>
      <c r="S36" s="8"/>
      <c r="T36" s="8"/>
      <c r="V36"/>
      <c r="W36"/>
    </row>
    <row r="37" spans="1:23" s="44" customFormat="1" x14ac:dyDescent="0.25">
      <c r="A37" s="8"/>
      <c r="B37" s="6"/>
      <c r="C37" s="6"/>
      <c r="D37" s="6"/>
      <c r="E37" s="21"/>
      <c r="F37" s="37"/>
      <c r="G37" s="6"/>
      <c r="H37" s="21"/>
      <c r="I37" s="21"/>
      <c r="J37" s="8"/>
      <c r="K37" s="8"/>
      <c r="L37" s="8"/>
      <c r="M37" s="8"/>
      <c r="N37"/>
      <c r="O37" s="8"/>
      <c r="P37" s="8"/>
      <c r="Q37" s="8"/>
      <c r="R37" s="8"/>
      <c r="S37" s="8"/>
      <c r="T37" s="8"/>
      <c r="V37"/>
      <c r="W37"/>
    </row>
    <row r="38" spans="1:23" s="44" customFormat="1" x14ac:dyDescent="0.25">
      <c r="A38" s="8"/>
      <c r="B38" s="6"/>
      <c r="C38" s="6"/>
      <c r="D38" s="6"/>
      <c r="E38" s="21"/>
      <c r="F38" s="37"/>
      <c r="G38" s="6"/>
      <c r="H38" s="21"/>
      <c r="I38" s="21"/>
      <c r="J38" s="8"/>
      <c r="K38" s="8"/>
      <c r="L38" s="8"/>
      <c r="M38" s="8"/>
      <c r="N38"/>
      <c r="O38" s="8"/>
      <c r="P38" s="8"/>
      <c r="Q38" s="8"/>
      <c r="R38" s="8"/>
      <c r="S38" s="8"/>
      <c r="T38" s="8"/>
      <c r="V38"/>
      <c r="W38"/>
    </row>
    <row r="39" spans="1:23" s="44" customFormat="1" x14ac:dyDescent="0.25">
      <c r="A39" s="8"/>
      <c r="B39" s="6"/>
      <c r="C39" s="6"/>
      <c r="D39" s="6"/>
      <c r="E39" s="21"/>
      <c r="F39" s="37"/>
      <c r="G39" s="6"/>
      <c r="H39" s="21"/>
      <c r="I39" s="21"/>
      <c r="J39" s="8"/>
      <c r="K39" s="8"/>
      <c r="L39" s="8"/>
      <c r="M39" s="8"/>
      <c r="N39"/>
      <c r="O39" s="8"/>
      <c r="P39" s="8"/>
      <c r="Q39" s="8"/>
      <c r="R39" s="8"/>
      <c r="S39" s="8"/>
      <c r="T39" s="8"/>
      <c r="V39"/>
      <c r="W39"/>
    </row>
    <row r="40" spans="1:23" s="44" customFormat="1" x14ac:dyDescent="0.25">
      <c r="A40" s="8"/>
      <c r="B40" s="6"/>
      <c r="C40" s="6"/>
      <c r="D40" s="6"/>
      <c r="E40" s="21"/>
      <c r="F40" s="37"/>
      <c r="G40" s="6"/>
      <c r="H40" s="21"/>
      <c r="I40" s="21"/>
      <c r="J40" s="8"/>
      <c r="K40" s="8"/>
      <c r="L40" s="8"/>
      <c r="M40" s="8"/>
      <c r="N40"/>
      <c r="O40" s="8"/>
      <c r="P40" s="8"/>
      <c r="Q40" s="8"/>
      <c r="R40" s="8"/>
      <c r="S40" s="8"/>
      <c r="T40" s="8"/>
      <c r="V40"/>
      <c r="W40"/>
    </row>
    <row r="41" spans="1:23" s="44" customFormat="1" x14ac:dyDescent="0.25">
      <c r="A41" s="8"/>
      <c r="B41" s="6"/>
      <c r="C41" s="6"/>
      <c r="D41" s="6"/>
      <c r="E41" s="21"/>
      <c r="F41" s="37"/>
      <c r="G41" s="6"/>
      <c r="H41" s="21"/>
      <c r="I41" s="21"/>
      <c r="J41" s="8"/>
      <c r="K41" s="8"/>
      <c r="L41" s="8"/>
      <c r="M41" s="8"/>
      <c r="N41"/>
      <c r="O41" s="8"/>
      <c r="P41" s="8"/>
      <c r="Q41" s="8"/>
      <c r="R41" s="8"/>
      <c r="S41" s="8"/>
      <c r="T41" s="8"/>
      <c r="V41"/>
      <c r="W41"/>
    </row>
    <row r="42" spans="1:23" s="44" customFormat="1" x14ac:dyDescent="0.25">
      <c r="A42" s="8"/>
      <c r="B42" s="6"/>
      <c r="C42" s="6"/>
      <c r="D42" s="6"/>
      <c r="E42" s="21"/>
      <c r="F42" s="37"/>
      <c r="G42" s="6"/>
      <c r="H42" s="21"/>
      <c r="I42" s="21"/>
      <c r="J42" s="8"/>
      <c r="K42" s="8"/>
      <c r="L42" s="8"/>
      <c r="M42" s="8"/>
      <c r="N42"/>
      <c r="O42" s="8"/>
      <c r="P42" s="8"/>
      <c r="Q42" s="8"/>
      <c r="R42" s="8"/>
      <c r="S42" s="8"/>
      <c r="T42" s="8"/>
      <c r="V42"/>
      <c r="W42"/>
    </row>
    <row r="43" spans="1:23" s="44" customFormat="1" x14ac:dyDescent="0.25">
      <c r="A43" s="8"/>
      <c r="B43" s="6"/>
      <c r="C43" s="6"/>
      <c r="D43" s="6"/>
      <c r="E43" s="21"/>
      <c r="F43" s="37"/>
      <c r="G43" s="6"/>
      <c r="H43" s="21"/>
      <c r="I43" s="21"/>
      <c r="J43" s="8"/>
      <c r="K43" s="8"/>
      <c r="L43" s="8"/>
      <c r="M43" s="8"/>
      <c r="N43"/>
      <c r="O43" s="8"/>
      <c r="P43" s="8"/>
      <c r="Q43" s="8"/>
      <c r="R43" s="8"/>
      <c r="S43" s="8"/>
      <c r="T43" s="8"/>
      <c r="V43"/>
      <c r="W43"/>
    </row>
    <row r="44" spans="1:23" s="44" customFormat="1" x14ac:dyDescent="0.25">
      <c r="A44" s="8"/>
      <c r="B44" s="6"/>
      <c r="C44" s="6"/>
      <c r="D44" s="6"/>
      <c r="E44" s="21"/>
      <c r="F44" s="37"/>
      <c r="G44" s="6"/>
      <c r="H44" s="21"/>
      <c r="I44" s="21"/>
      <c r="J44" s="8"/>
      <c r="K44" s="8"/>
      <c r="L44" s="8"/>
      <c r="M44" s="8"/>
      <c r="N44"/>
      <c r="O44" s="8"/>
      <c r="P44" s="8"/>
      <c r="Q44" s="8"/>
      <c r="R44" s="8"/>
      <c r="S44" s="8"/>
      <c r="T44" s="8"/>
      <c r="V44"/>
      <c r="W44"/>
    </row>
    <row r="45" spans="1:23" s="44" customFormat="1" x14ac:dyDescent="0.25">
      <c r="A45" s="8"/>
      <c r="B45" s="6"/>
      <c r="C45" s="6"/>
      <c r="D45" s="6"/>
      <c r="E45" s="21"/>
      <c r="F45" s="37"/>
      <c r="G45" s="6"/>
      <c r="H45" s="21"/>
      <c r="I45" s="21"/>
      <c r="J45" s="8"/>
      <c r="K45" s="8"/>
      <c r="L45" s="8"/>
      <c r="M45" s="8"/>
      <c r="N45"/>
      <c r="O45" s="8"/>
      <c r="P45" s="8"/>
      <c r="Q45" s="8"/>
      <c r="R45" s="8"/>
      <c r="S45" s="8"/>
      <c r="T45" s="8"/>
      <c r="V45"/>
      <c r="W45"/>
    </row>
    <row r="46" spans="1:23" s="44" customFormat="1" x14ac:dyDescent="0.25">
      <c r="A46" s="8"/>
      <c r="B46" s="6"/>
      <c r="C46" s="6"/>
      <c r="D46" s="6"/>
      <c r="E46" s="21"/>
      <c r="F46" s="37"/>
      <c r="G46" s="6"/>
      <c r="H46" s="21"/>
      <c r="I46" s="21"/>
      <c r="J46" s="8"/>
      <c r="K46" s="8"/>
      <c r="L46" s="8"/>
      <c r="M46" s="8"/>
      <c r="N46"/>
      <c r="O46" s="8"/>
      <c r="P46" s="8"/>
      <c r="Q46" s="8"/>
      <c r="R46" s="8"/>
      <c r="S46" s="8"/>
      <c r="T46" s="8"/>
      <c r="V46"/>
      <c r="W46"/>
    </row>
    <row r="47" spans="1:23" s="44" customFormat="1" x14ac:dyDescent="0.25">
      <c r="A47" s="8"/>
      <c r="B47" s="6"/>
      <c r="C47" s="6"/>
      <c r="D47" s="6"/>
      <c r="E47" s="21"/>
      <c r="F47" s="37"/>
      <c r="G47" s="6"/>
      <c r="H47" s="21"/>
      <c r="I47" s="21"/>
      <c r="J47" s="8"/>
      <c r="K47" s="8"/>
      <c r="L47" s="8"/>
      <c r="M47" s="8"/>
      <c r="N47"/>
      <c r="O47" s="8"/>
      <c r="P47" s="8"/>
      <c r="Q47" s="8"/>
      <c r="R47" s="8"/>
      <c r="S47" s="8"/>
      <c r="T47" s="8"/>
      <c r="V47"/>
      <c r="W47"/>
    </row>
    <row r="48" spans="1:23" s="8" customFormat="1" x14ac:dyDescent="0.25">
      <c r="B48" s="6"/>
      <c r="C48" s="6"/>
      <c r="D48" s="6"/>
      <c r="E48" s="21"/>
      <c r="F48" s="37"/>
      <c r="G48" s="6"/>
      <c r="H48" s="21"/>
      <c r="I48" s="21"/>
      <c r="N48"/>
      <c r="U48" s="44"/>
      <c r="V48"/>
      <c r="W48"/>
    </row>
    <row r="49" spans="2:23" s="8" customFormat="1" x14ac:dyDescent="0.25">
      <c r="B49" s="6"/>
      <c r="C49" s="6"/>
      <c r="D49" s="6"/>
      <c r="E49" s="21"/>
      <c r="F49" s="37"/>
      <c r="G49" s="6"/>
      <c r="H49" s="21"/>
      <c r="I49" s="21"/>
      <c r="N49"/>
      <c r="U49" s="44"/>
      <c r="V49"/>
      <c r="W49"/>
    </row>
    <row r="50" spans="2:23" s="8" customFormat="1" x14ac:dyDescent="0.25">
      <c r="B50" s="6"/>
      <c r="C50" s="6"/>
      <c r="D50" s="6"/>
      <c r="E50" s="21"/>
      <c r="F50" s="37"/>
      <c r="G50" s="6"/>
      <c r="H50" s="21"/>
      <c r="I50" s="21"/>
      <c r="N50"/>
      <c r="U50" s="44"/>
      <c r="V50"/>
      <c r="W50"/>
    </row>
    <row r="51" spans="2:23" s="8" customFormat="1" x14ac:dyDescent="0.25">
      <c r="B51" s="6"/>
      <c r="C51" s="6"/>
      <c r="D51" s="6"/>
      <c r="E51" s="21"/>
      <c r="F51" s="37"/>
      <c r="G51" s="6"/>
      <c r="H51" s="21"/>
      <c r="I51" s="21"/>
      <c r="N51"/>
      <c r="U51" s="44"/>
      <c r="V51"/>
      <c r="W51"/>
    </row>
    <row r="52" spans="2:23" s="8" customFormat="1" x14ac:dyDescent="0.25">
      <c r="B52" s="6"/>
      <c r="C52" s="6"/>
      <c r="D52" s="6"/>
      <c r="E52" s="21"/>
      <c r="F52" s="37"/>
      <c r="G52" s="6"/>
      <c r="H52" s="21"/>
      <c r="I52" s="21"/>
      <c r="N52"/>
      <c r="U52" s="44"/>
      <c r="V52"/>
      <c r="W52"/>
    </row>
    <row r="53" spans="2:23" s="8" customFormat="1" x14ac:dyDescent="0.25">
      <c r="B53" s="6"/>
      <c r="C53" s="6"/>
      <c r="D53" s="6"/>
      <c r="E53" s="21"/>
      <c r="F53" s="37"/>
      <c r="G53" s="6"/>
      <c r="H53" s="21"/>
      <c r="I53" s="21"/>
      <c r="N53"/>
      <c r="U53" s="44"/>
      <c r="V53"/>
      <c r="W53"/>
    </row>
    <row r="54" spans="2:23" s="8" customFormat="1" x14ac:dyDescent="0.25">
      <c r="B54" s="6"/>
      <c r="C54" s="6"/>
      <c r="D54" s="6"/>
      <c r="E54" s="21"/>
      <c r="F54" s="37"/>
      <c r="G54" s="6"/>
      <c r="H54" s="21"/>
      <c r="I54" s="21"/>
      <c r="N54"/>
      <c r="U54" s="44"/>
      <c r="V54"/>
      <c r="W54"/>
    </row>
    <row r="55" spans="2:23" s="8" customFormat="1" x14ac:dyDescent="0.25">
      <c r="B55" s="6"/>
      <c r="C55" s="6"/>
      <c r="D55" s="6"/>
      <c r="E55" s="21"/>
      <c r="F55" s="37"/>
      <c r="G55" s="6"/>
      <c r="H55" s="21"/>
      <c r="I55" s="21"/>
      <c r="N55"/>
      <c r="U55" s="44"/>
      <c r="V55"/>
      <c r="W55"/>
    </row>
    <row r="56" spans="2:23" s="8" customFormat="1" x14ac:dyDescent="0.25">
      <c r="B56" s="6"/>
      <c r="C56" s="6"/>
      <c r="D56" s="6"/>
      <c r="E56" s="21"/>
      <c r="F56" s="37"/>
      <c r="G56" s="6"/>
      <c r="H56" s="21"/>
      <c r="I56" s="21"/>
      <c r="N56"/>
      <c r="U56" s="44"/>
      <c r="V56"/>
      <c r="W56"/>
    </row>
  </sheetData>
  <mergeCells count="2">
    <mergeCell ref="U2:W2"/>
    <mergeCell ref="A3:T3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T35"/>
  <sheetViews>
    <sheetView tabSelected="1" workbookViewId="0">
      <selection activeCell="T1" sqref="T1:T1048576"/>
    </sheetView>
  </sheetViews>
  <sheetFormatPr baseColWidth="10" defaultRowHeight="15" x14ac:dyDescent="0.25"/>
  <cols>
    <col min="2" max="2" width="0" hidden="1" customWidth="1"/>
    <col min="7" max="9" width="0" hidden="1" customWidth="1"/>
    <col min="11" max="16" width="0" hidden="1" customWidth="1"/>
    <col min="18" max="18" width="0" hidden="1" customWidth="1"/>
    <col min="20" max="20" width="0" hidden="1" customWidth="1"/>
  </cols>
  <sheetData>
    <row r="2" spans="1:20" ht="15.75" thickBot="1" x14ac:dyDescent="0.3"/>
    <row r="3" spans="1:20" ht="15.75" thickBot="1" x14ac:dyDescent="0.3">
      <c r="A3" s="123" t="s">
        <v>41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5"/>
      <c r="P3" s="125"/>
      <c r="Q3" s="125"/>
      <c r="R3" s="125"/>
      <c r="S3" s="125"/>
      <c r="T3" s="126"/>
    </row>
    <row r="4" spans="1:20" ht="45.75" thickBot="1" x14ac:dyDescent="0.3">
      <c r="A4" s="55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4" t="s">
        <v>33</v>
      </c>
      <c r="J4" s="14" t="s">
        <v>39</v>
      </c>
      <c r="K4" s="14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70" t="s">
        <v>43</v>
      </c>
      <c r="Q4" s="70" t="s">
        <v>44</v>
      </c>
      <c r="R4" s="70" t="s">
        <v>35</v>
      </c>
      <c r="S4" s="70" t="s">
        <v>34</v>
      </c>
      <c r="T4" s="70" t="s">
        <v>36</v>
      </c>
    </row>
    <row r="5" spans="1:20" x14ac:dyDescent="0.25">
      <c r="A5" s="118">
        <v>44319</v>
      </c>
      <c r="B5" s="53">
        <v>131049</v>
      </c>
      <c r="C5" s="17">
        <v>37148</v>
      </c>
      <c r="D5" s="17">
        <v>8289</v>
      </c>
      <c r="E5" s="17">
        <v>172</v>
      </c>
      <c r="F5" s="120">
        <v>223</v>
      </c>
      <c r="G5" s="17">
        <v>3322</v>
      </c>
      <c r="H5" s="17">
        <v>100</v>
      </c>
      <c r="I5" s="68">
        <f>F5/E5</f>
        <v>1.2965116279069768</v>
      </c>
      <c r="J5" s="101">
        <f>C5/E5</f>
        <v>215.97674418604652</v>
      </c>
      <c r="K5" s="101">
        <f t="shared" ref="K5:K34" si="0">B5/F5</f>
        <v>587.66367713004479</v>
      </c>
      <c r="L5" s="102">
        <f t="shared" ref="L5:L34" si="1">B5/E5</f>
        <v>761.91279069767438</v>
      </c>
      <c r="M5" s="103">
        <f>B5/C5</f>
        <v>3.5277538494669969</v>
      </c>
      <c r="N5" s="104">
        <f>B5/G5</f>
        <v>39.448826008428661</v>
      </c>
      <c r="O5" s="105">
        <f>B5/H5</f>
        <v>1310.49</v>
      </c>
      <c r="P5" s="105">
        <f>B5/D5</f>
        <v>15.809989142236699</v>
      </c>
      <c r="Q5" s="101">
        <f t="shared" ref="Q5:Q33" si="2">D5/H5</f>
        <v>82.89</v>
      </c>
      <c r="R5" s="106">
        <f t="shared" ref="R5:R33" si="3">F5/H5</f>
        <v>2.23</v>
      </c>
      <c r="S5" s="106">
        <f t="shared" ref="S5:S33" si="4">C5/H5</f>
        <v>371.48</v>
      </c>
      <c r="T5" s="106">
        <f t="shared" ref="T5:T33" si="5">G5/H5</f>
        <v>33.22</v>
      </c>
    </row>
    <row r="6" spans="1:20" x14ac:dyDescent="0.25">
      <c r="A6" s="59">
        <v>44320</v>
      </c>
      <c r="B6" s="107">
        <v>98437</v>
      </c>
      <c r="C6" s="109">
        <v>29152</v>
      </c>
      <c r="D6" s="108">
        <v>6082</v>
      </c>
      <c r="E6" s="109">
        <v>132</v>
      </c>
      <c r="F6" s="110">
        <v>174</v>
      </c>
      <c r="G6" s="108">
        <v>2411</v>
      </c>
      <c r="H6" s="111">
        <v>90</v>
      </c>
      <c r="I6" s="68">
        <f t="shared" ref="I6:I34" si="6">F6/E6</f>
        <v>1.3181818181818181</v>
      </c>
      <c r="J6" s="101">
        <f t="shared" ref="J6:J34" si="7">C6/E6</f>
        <v>220.84848484848484</v>
      </c>
      <c r="K6" s="101">
        <f t="shared" si="0"/>
        <v>565.72988505747128</v>
      </c>
      <c r="L6" s="102">
        <f t="shared" si="1"/>
        <v>745.7348484848485</v>
      </c>
      <c r="M6" s="103">
        <f>B6/C6</f>
        <v>3.3766808452250276</v>
      </c>
      <c r="N6" s="104">
        <f>B6/G6</f>
        <v>40.828287017834924</v>
      </c>
      <c r="O6" s="105">
        <f t="shared" ref="O6:O34" si="8">B6/H6</f>
        <v>1093.7444444444445</v>
      </c>
      <c r="P6" s="105">
        <f t="shared" ref="P6:P34" si="9">B6/D6</f>
        <v>16.1849720486682</v>
      </c>
      <c r="Q6" s="101">
        <f t="shared" si="2"/>
        <v>67.577777777777783</v>
      </c>
      <c r="R6" s="106">
        <f t="shared" si="3"/>
        <v>1.9333333333333333</v>
      </c>
      <c r="S6" s="106">
        <f t="shared" si="4"/>
        <v>323.9111111111111</v>
      </c>
      <c r="T6" s="106">
        <f t="shared" si="5"/>
        <v>26.788888888888888</v>
      </c>
    </row>
    <row r="7" spans="1:20" x14ac:dyDescent="0.25">
      <c r="A7" s="60">
        <v>44321</v>
      </c>
      <c r="B7" s="107">
        <v>102282</v>
      </c>
      <c r="C7" s="109">
        <v>28836</v>
      </c>
      <c r="D7" s="108">
        <v>5984</v>
      </c>
      <c r="E7" s="109">
        <v>162</v>
      </c>
      <c r="F7" s="110">
        <v>210</v>
      </c>
      <c r="G7" s="108">
        <v>2577</v>
      </c>
      <c r="H7" s="111">
        <v>88</v>
      </c>
      <c r="I7" s="68">
        <f t="shared" si="6"/>
        <v>1.2962962962962963</v>
      </c>
      <c r="J7" s="101">
        <f t="shared" si="7"/>
        <v>178</v>
      </c>
      <c r="K7" s="101">
        <f t="shared" si="0"/>
        <v>487.05714285714288</v>
      </c>
      <c r="L7" s="102">
        <f t="shared" si="1"/>
        <v>631.37037037037032</v>
      </c>
      <c r="M7" s="103">
        <f t="shared" ref="M7:M34" si="10">B7/C7</f>
        <v>3.5470245526425304</v>
      </c>
      <c r="N7" s="104">
        <f t="shared" ref="N7:N34" si="11">B7/G7</f>
        <v>39.69033760186263</v>
      </c>
      <c r="O7" s="105">
        <f t="shared" si="8"/>
        <v>1162.2954545454545</v>
      </c>
      <c r="P7" s="105">
        <f t="shared" si="9"/>
        <v>17.092580213903744</v>
      </c>
      <c r="Q7" s="101">
        <f t="shared" si="2"/>
        <v>68</v>
      </c>
      <c r="R7" s="106">
        <f t="shared" si="3"/>
        <v>2.3863636363636362</v>
      </c>
      <c r="S7" s="106">
        <f t="shared" si="4"/>
        <v>327.68181818181819</v>
      </c>
      <c r="T7" s="112">
        <f t="shared" si="5"/>
        <v>29.28409090909091</v>
      </c>
    </row>
    <row r="8" spans="1:20" x14ac:dyDescent="0.25">
      <c r="A8" s="119">
        <v>44322</v>
      </c>
      <c r="B8" s="122">
        <v>120260</v>
      </c>
      <c r="C8" s="122">
        <v>28544</v>
      </c>
      <c r="D8" s="122">
        <v>8239</v>
      </c>
      <c r="E8" s="113">
        <v>160</v>
      </c>
      <c r="F8" s="113">
        <v>0</v>
      </c>
      <c r="G8" s="113">
        <v>0</v>
      </c>
      <c r="H8" s="113">
        <v>84</v>
      </c>
      <c r="I8" s="68">
        <f t="shared" si="6"/>
        <v>0</v>
      </c>
      <c r="J8" s="101">
        <f t="shared" si="7"/>
        <v>178.4</v>
      </c>
      <c r="K8" s="101" t="e">
        <f t="shared" si="0"/>
        <v>#DIV/0!</v>
      </c>
      <c r="L8" s="102">
        <f t="shared" si="1"/>
        <v>751.625</v>
      </c>
      <c r="M8" s="103">
        <f t="shared" si="10"/>
        <v>4.2131446188340806</v>
      </c>
      <c r="N8" s="104" t="e">
        <f t="shared" si="11"/>
        <v>#DIV/0!</v>
      </c>
      <c r="O8" s="105">
        <f t="shared" si="8"/>
        <v>1431.6666666666667</v>
      </c>
      <c r="P8" s="105">
        <f t="shared" si="9"/>
        <v>14.596431605777401</v>
      </c>
      <c r="Q8" s="101">
        <f t="shared" si="2"/>
        <v>98.083333333333329</v>
      </c>
      <c r="R8" s="106">
        <f t="shared" si="3"/>
        <v>0</v>
      </c>
      <c r="S8" s="106">
        <f t="shared" si="4"/>
        <v>339.8095238095238</v>
      </c>
      <c r="T8" s="112">
        <f t="shared" si="5"/>
        <v>0</v>
      </c>
    </row>
    <row r="9" spans="1:20" x14ac:dyDescent="0.25">
      <c r="A9" s="57" t="s">
        <v>40</v>
      </c>
      <c r="B9" s="107">
        <v>29197</v>
      </c>
      <c r="C9" s="109">
        <v>33339</v>
      </c>
      <c r="D9" s="108">
        <v>2059</v>
      </c>
      <c r="E9" s="109">
        <v>191</v>
      </c>
      <c r="F9" s="110">
        <v>264</v>
      </c>
      <c r="G9" s="108">
        <v>3158</v>
      </c>
      <c r="H9" s="111">
        <v>67</v>
      </c>
      <c r="I9" s="68">
        <f t="shared" si="6"/>
        <v>1.3821989528795811</v>
      </c>
      <c r="J9" s="101">
        <f t="shared" si="7"/>
        <v>174.54973821989529</v>
      </c>
      <c r="K9" s="101">
        <f t="shared" si="0"/>
        <v>110.59469696969697</v>
      </c>
      <c r="L9" s="102">
        <f t="shared" si="1"/>
        <v>152.86387434554973</v>
      </c>
      <c r="M9" s="103">
        <f t="shared" si="10"/>
        <v>0.8757611206094964</v>
      </c>
      <c r="N9" s="104">
        <f t="shared" si="11"/>
        <v>9.2454084863837878</v>
      </c>
      <c r="O9" s="105">
        <f t="shared" si="8"/>
        <v>435.7761194029851</v>
      </c>
      <c r="P9" s="105">
        <f t="shared" si="9"/>
        <v>14.18018455560952</v>
      </c>
      <c r="Q9" s="101">
        <f t="shared" si="2"/>
        <v>30.731343283582088</v>
      </c>
      <c r="R9" s="106">
        <f t="shared" si="3"/>
        <v>3.9402985074626864</v>
      </c>
      <c r="S9" s="106">
        <f t="shared" si="4"/>
        <v>497.59701492537312</v>
      </c>
      <c r="T9" s="112">
        <f t="shared" si="5"/>
        <v>47.134328358208954</v>
      </c>
    </row>
    <row r="10" spans="1:20" x14ac:dyDescent="0.25">
      <c r="A10" s="82">
        <v>44324</v>
      </c>
      <c r="E10" s="8"/>
      <c r="F10" s="33"/>
      <c r="H10" s="8"/>
      <c r="I10" s="68" t="s">
        <v>17</v>
      </c>
      <c r="J10" s="101" t="s">
        <v>17</v>
      </c>
      <c r="K10" s="101" t="s">
        <v>17</v>
      </c>
      <c r="L10" s="102" t="s">
        <v>17</v>
      </c>
      <c r="M10" s="103" t="s">
        <v>17</v>
      </c>
      <c r="N10" s="104" t="s">
        <v>17</v>
      </c>
      <c r="O10" s="105" t="s">
        <v>17</v>
      </c>
      <c r="P10" s="105" t="s">
        <v>17</v>
      </c>
      <c r="Q10" s="101" t="s">
        <v>17</v>
      </c>
      <c r="R10" s="106" t="s">
        <v>17</v>
      </c>
      <c r="S10" s="106" t="s">
        <v>17</v>
      </c>
      <c r="T10" s="106" t="s">
        <v>17</v>
      </c>
    </row>
    <row r="11" spans="1:20" x14ac:dyDescent="0.25">
      <c r="A11" s="82">
        <v>44325</v>
      </c>
      <c r="B11" s="107">
        <v>0</v>
      </c>
      <c r="C11" s="107">
        <v>0</v>
      </c>
      <c r="D11" s="107">
        <v>0</v>
      </c>
      <c r="E11" s="107">
        <v>0</v>
      </c>
      <c r="F11" s="107">
        <v>0</v>
      </c>
      <c r="G11" s="107">
        <v>0</v>
      </c>
      <c r="H11" s="107">
        <v>0</v>
      </c>
      <c r="I11" s="68" t="s">
        <v>17</v>
      </c>
      <c r="J11" s="101" t="s">
        <v>17</v>
      </c>
      <c r="K11" s="101" t="e">
        <f t="shared" si="0"/>
        <v>#DIV/0!</v>
      </c>
      <c r="L11" s="102" t="e">
        <f t="shared" si="1"/>
        <v>#DIV/0!</v>
      </c>
      <c r="M11" s="103" t="e">
        <f t="shared" si="10"/>
        <v>#DIV/0!</v>
      </c>
      <c r="N11" s="104" t="e">
        <f t="shared" si="11"/>
        <v>#DIV/0!</v>
      </c>
      <c r="O11" s="105" t="e">
        <f t="shared" si="8"/>
        <v>#DIV/0!</v>
      </c>
      <c r="P11" s="105" t="e">
        <f t="shared" si="9"/>
        <v>#DIV/0!</v>
      </c>
      <c r="Q11" s="101" t="e">
        <f t="shared" si="2"/>
        <v>#DIV/0!</v>
      </c>
      <c r="R11" s="106" t="e">
        <f t="shared" si="3"/>
        <v>#DIV/0!</v>
      </c>
      <c r="S11" s="106" t="e">
        <f t="shared" si="4"/>
        <v>#DIV/0!</v>
      </c>
      <c r="T11" s="106" t="e">
        <f t="shared" si="5"/>
        <v>#DIV/0!</v>
      </c>
    </row>
    <row r="12" spans="1:20" x14ac:dyDescent="0.25">
      <c r="A12" s="58">
        <v>44326</v>
      </c>
      <c r="B12" s="107">
        <v>130815</v>
      </c>
      <c r="C12" s="108">
        <v>39822</v>
      </c>
      <c r="D12" s="108">
        <v>8510</v>
      </c>
      <c r="E12" s="109">
        <v>185</v>
      </c>
      <c r="F12" s="110">
        <v>245</v>
      </c>
      <c r="G12" s="108">
        <v>3255</v>
      </c>
      <c r="H12" s="114">
        <v>92</v>
      </c>
      <c r="I12" s="68">
        <f>F12/E12</f>
        <v>1.3243243243243243</v>
      </c>
      <c r="J12" s="101">
        <f>C12/E12</f>
        <v>215.25405405405405</v>
      </c>
      <c r="K12" s="101">
        <f>B12/F12</f>
        <v>533.9387755102041</v>
      </c>
      <c r="L12" s="102">
        <f>B12/E12</f>
        <v>707.10810810810813</v>
      </c>
      <c r="M12" s="103">
        <f>B12/C12</f>
        <v>3.2849932198282357</v>
      </c>
      <c r="N12" s="104">
        <f>B12/G12</f>
        <v>40.1889400921659</v>
      </c>
      <c r="O12" s="101">
        <f>B12/H12</f>
        <v>1421.9021739130435</v>
      </c>
      <c r="P12" s="105">
        <f>B12/D12</f>
        <v>15.371915393654524</v>
      </c>
      <c r="Q12" s="101">
        <f>D12/H12</f>
        <v>92.5</v>
      </c>
      <c r="R12" s="106">
        <f>F12/H12</f>
        <v>2.6630434782608696</v>
      </c>
      <c r="S12" s="106">
        <f>C12/H12</f>
        <v>432.8478260869565</v>
      </c>
      <c r="T12" s="106">
        <f>G12/H12</f>
        <v>35.380434782608695</v>
      </c>
    </row>
    <row r="13" spans="1:20" x14ac:dyDescent="0.25">
      <c r="A13" s="59">
        <v>44327</v>
      </c>
      <c r="B13" s="107">
        <v>91559</v>
      </c>
      <c r="C13" s="108">
        <v>29346</v>
      </c>
      <c r="D13" s="108">
        <v>6004</v>
      </c>
      <c r="E13" s="109">
        <v>139</v>
      </c>
      <c r="F13" s="110">
        <v>190</v>
      </c>
      <c r="G13" s="108">
        <v>2499</v>
      </c>
      <c r="H13" s="114">
        <v>72</v>
      </c>
      <c r="I13" s="68">
        <f t="shared" si="6"/>
        <v>1.3669064748201438</v>
      </c>
      <c r="J13" s="101">
        <f t="shared" si="7"/>
        <v>211.12230215827338</v>
      </c>
      <c r="K13" s="101">
        <f t="shared" si="0"/>
        <v>481.88947368421054</v>
      </c>
      <c r="L13" s="102">
        <f t="shared" si="1"/>
        <v>658.69784172661866</v>
      </c>
      <c r="M13" s="103">
        <f t="shared" si="10"/>
        <v>3.1199822803789274</v>
      </c>
      <c r="N13" s="104">
        <f t="shared" si="11"/>
        <v>36.638255302120847</v>
      </c>
      <c r="O13" s="105">
        <f t="shared" si="8"/>
        <v>1271.6527777777778</v>
      </c>
      <c r="P13" s="105">
        <f t="shared" si="9"/>
        <v>15.249666888740839</v>
      </c>
      <c r="Q13" s="101">
        <f t="shared" si="2"/>
        <v>83.388888888888886</v>
      </c>
      <c r="R13" s="106">
        <f t="shared" si="3"/>
        <v>2.6388888888888888</v>
      </c>
      <c r="S13" s="106">
        <f t="shared" si="4"/>
        <v>407.58333333333331</v>
      </c>
      <c r="T13" s="106">
        <f t="shared" si="5"/>
        <v>34.708333333333336</v>
      </c>
    </row>
    <row r="14" spans="1:20" x14ac:dyDescent="0.25">
      <c r="A14" s="60">
        <v>44328</v>
      </c>
      <c r="B14" s="121">
        <v>78685</v>
      </c>
      <c r="C14" s="121">
        <v>22543</v>
      </c>
      <c r="D14" s="121">
        <v>5060</v>
      </c>
      <c r="E14" s="121">
        <v>130</v>
      </c>
      <c r="F14" s="121">
        <v>179</v>
      </c>
      <c r="G14" s="121">
        <v>2116</v>
      </c>
      <c r="H14" s="121">
        <v>83</v>
      </c>
      <c r="I14" s="68">
        <f t="shared" si="6"/>
        <v>1.3769230769230769</v>
      </c>
      <c r="J14" s="101">
        <f t="shared" si="7"/>
        <v>173.40769230769232</v>
      </c>
      <c r="K14" s="101">
        <f t="shared" si="0"/>
        <v>439.5810055865922</v>
      </c>
      <c r="L14" s="102">
        <f t="shared" si="1"/>
        <v>605.26923076923072</v>
      </c>
      <c r="M14" s="103">
        <f t="shared" si="10"/>
        <v>3.4904404915051237</v>
      </c>
      <c r="N14" s="104">
        <f t="shared" si="11"/>
        <v>37.18572778827977</v>
      </c>
      <c r="O14" s="105">
        <f t="shared" si="8"/>
        <v>948.01204819277109</v>
      </c>
      <c r="P14" s="105">
        <f t="shared" si="9"/>
        <v>15.550395256916996</v>
      </c>
      <c r="Q14" s="101">
        <f t="shared" si="2"/>
        <v>60.963855421686745</v>
      </c>
      <c r="R14" s="106">
        <f t="shared" si="3"/>
        <v>2.1566265060240966</v>
      </c>
      <c r="S14" s="106">
        <f t="shared" si="4"/>
        <v>271.60240963855421</v>
      </c>
      <c r="T14" s="106">
        <f t="shared" si="5"/>
        <v>25.493975903614459</v>
      </c>
    </row>
    <row r="15" spans="1:20" x14ac:dyDescent="0.25">
      <c r="A15" s="61">
        <v>44329</v>
      </c>
      <c r="B15" s="107">
        <v>91080</v>
      </c>
      <c r="C15" s="108">
        <v>26104</v>
      </c>
      <c r="D15" s="108">
        <v>5691</v>
      </c>
      <c r="E15" s="109">
        <v>164</v>
      </c>
      <c r="F15" s="110">
        <v>218</v>
      </c>
      <c r="G15" s="108">
        <v>2446</v>
      </c>
      <c r="H15" s="114">
        <v>80</v>
      </c>
      <c r="I15" s="68">
        <f t="shared" si="6"/>
        <v>1.3292682926829269</v>
      </c>
      <c r="J15" s="101">
        <f t="shared" si="7"/>
        <v>159.17073170731706</v>
      </c>
      <c r="K15" s="101">
        <f t="shared" si="0"/>
        <v>417.79816513761466</v>
      </c>
      <c r="L15" s="102">
        <f t="shared" si="1"/>
        <v>555.36585365853659</v>
      </c>
      <c r="M15" s="103">
        <f t="shared" si="10"/>
        <v>3.4891204413116763</v>
      </c>
      <c r="N15" s="104">
        <f t="shared" si="11"/>
        <v>37.236304170073588</v>
      </c>
      <c r="O15" s="105">
        <f t="shared" si="8"/>
        <v>1138.5</v>
      </c>
      <c r="P15" s="105">
        <f t="shared" si="9"/>
        <v>16.004217185028992</v>
      </c>
      <c r="Q15" s="101">
        <f t="shared" si="2"/>
        <v>71.137500000000003</v>
      </c>
      <c r="R15" s="106">
        <f t="shared" si="3"/>
        <v>2.7250000000000001</v>
      </c>
      <c r="S15" s="106">
        <f t="shared" si="4"/>
        <v>326.3</v>
      </c>
      <c r="T15" s="106">
        <f t="shared" si="5"/>
        <v>30.574999999999999</v>
      </c>
    </row>
    <row r="16" spans="1:20" x14ac:dyDescent="0.25">
      <c r="A16" s="57">
        <v>44330</v>
      </c>
      <c r="B16" s="107">
        <v>31829</v>
      </c>
      <c r="C16" s="108">
        <v>8870</v>
      </c>
      <c r="D16" s="108">
        <v>2272</v>
      </c>
      <c r="E16" s="109">
        <v>46</v>
      </c>
      <c r="F16" s="110"/>
      <c r="G16" s="108"/>
      <c r="H16" s="114">
        <v>70</v>
      </c>
      <c r="I16" s="68">
        <f t="shared" si="6"/>
        <v>0</v>
      </c>
      <c r="J16" s="101">
        <f t="shared" si="7"/>
        <v>192.82608695652175</v>
      </c>
      <c r="K16" s="101" t="e">
        <f t="shared" si="0"/>
        <v>#DIV/0!</v>
      </c>
      <c r="L16" s="102">
        <f t="shared" si="1"/>
        <v>691.93478260869563</v>
      </c>
      <c r="M16" s="103">
        <f t="shared" si="10"/>
        <v>3.5883878241262681</v>
      </c>
      <c r="N16" s="104" t="e">
        <f t="shared" si="11"/>
        <v>#DIV/0!</v>
      </c>
      <c r="O16" s="105">
        <f t="shared" si="8"/>
        <v>454.7</v>
      </c>
      <c r="P16" s="105">
        <f t="shared" si="9"/>
        <v>14.009242957746478</v>
      </c>
      <c r="Q16" s="101">
        <f t="shared" si="2"/>
        <v>32.457142857142856</v>
      </c>
      <c r="R16" s="106">
        <f t="shared" si="3"/>
        <v>0</v>
      </c>
      <c r="S16" s="106">
        <f t="shared" si="4"/>
        <v>126.71428571428571</v>
      </c>
      <c r="T16" s="106">
        <f t="shared" si="5"/>
        <v>0</v>
      </c>
    </row>
    <row r="17" spans="1:20" x14ac:dyDescent="0.25">
      <c r="A17" s="82">
        <v>44331</v>
      </c>
      <c r="B17" s="107"/>
      <c r="C17" s="108"/>
      <c r="D17" s="108"/>
      <c r="E17" s="109"/>
      <c r="F17" s="110"/>
      <c r="G17" s="108"/>
      <c r="H17" s="114"/>
      <c r="I17" s="68" t="e">
        <f t="shared" si="6"/>
        <v>#DIV/0!</v>
      </c>
      <c r="J17" s="101" t="e">
        <f t="shared" si="7"/>
        <v>#DIV/0!</v>
      </c>
      <c r="K17" s="101" t="e">
        <f t="shared" si="0"/>
        <v>#DIV/0!</v>
      </c>
      <c r="L17" s="102" t="e">
        <f t="shared" si="1"/>
        <v>#DIV/0!</v>
      </c>
      <c r="M17" s="103" t="e">
        <f t="shared" si="10"/>
        <v>#DIV/0!</v>
      </c>
      <c r="N17" s="104" t="e">
        <f t="shared" si="11"/>
        <v>#DIV/0!</v>
      </c>
      <c r="O17" s="105" t="e">
        <f t="shared" si="8"/>
        <v>#DIV/0!</v>
      </c>
      <c r="P17" s="105" t="e">
        <f t="shared" si="9"/>
        <v>#DIV/0!</v>
      </c>
      <c r="Q17" s="101" t="e">
        <f t="shared" si="2"/>
        <v>#DIV/0!</v>
      </c>
      <c r="R17" s="106" t="e">
        <f t="shared" si="3"/>
        <v>#DIV/0!</v>
      </c>
      <c r="S17" s="106" t="e">
        <f t="shared" si="4"/>
        <v>#DIV/0!</v>
      </c>
      <c r="T17" s="106" t="e">
        <f t="shared" si="5"/>
        <v>#DIV/0!</v>
      </c>
    </row>
    <row r="18" spans="1:20" x14ac:dyDescent="0.25">
      <c r="A18" s="82">
        <v>44332</v>
      </c>
      <c r="B18" s="107"/>
      <c r="C18" s="108"/>
      <c r="D18" s="108"/>
      <c r="E18" s="109"/>
      <c r="F18" s="110"/>
      <c r="G18" s="108"/>
      <c r="H18" s="114"/>
      <c r="I18" s="68" t="e">
        <f t="shared" si="6"/>
        <v>#DIV/0!</v>
      </c>
      <c r="J18" s="101" t="e">
        <f t="shared" si="7"/>
        <v>#DIV/0!</v>
      </c>
      <c r="K18" s="101" t="e">
        <f t="shared" si="0"/>
        <v>#DIV/0!</v>
      </c>
      <c r="L18" s="102" t="e">
        <f t="shared" si="1"/>
        <v>#DIV/0!</v>
      </c>
      <c r="M18" s="103" t="e">
        <f t="shared" si="10"/>
        <v>#DIV/0!</v>
      </c>
      <c r="N18" s="104" t="e">
        <f t="shared" si="11"/>
        <v>#DIV/0!</v>
      </c>
      <c r="O18" s="105" t="e">
        <f t="shared" si="8"/>
        <v>#DIV/0!</v>
      </c>
      <c r="P18" s="105" t="e">
        <f t="shared" si="9"/>
        <v>#DIV/0!</v>
      </c>
      <c r="Q18" s="101" t="e">
        <f t="shared" si="2"/>
        <v>#DIV/0!</v>
      </c>
      <c r="R18" s="106" t="e">
        <f t="shared" si="3"/>
        <v>#DIV/0!</v>
      </c>
      <c r="S18" s="106" t="e">
        <f t="shared" si="4"/>
        <v>#DIV/0!</v>
      </c>
      <c r="T18" s="106" t="e">
        <f t="shared" si="5"/>
        <v>#DIV/0!</v>
      </c>
    </row>
    <row r="19" spans="1:20" x14ac:dyDescent="0.25">
      <c r="A19" s="58">
        <v>44333</v>
      </c>
      <c r="B19" s="107">
        <v>123738</v>
      </c>
      <c r="C19" s="108">
        <v>36733</v>
      </c>
      <c r="D19" s="108">
        <v>8213</v>
      </c>
      <c r="E19" s="109">
        <v>198</v>
      </c>
      <c r="F19" s="110">
        <v>250</v>
      </c>
      <c r="G19" s="108">
        <v>3227</v>
      </c>
      <c r="H19" s="114">
        <v>98</v>
      </c>
      <c r="I19" s="68">
        <f t="shared" si="6"/>
        <v>1.2626262626262625</v>
      </c>
      <c r="J19" s="101">
        <f t="shared" si="7"/>
        <v>185.52020202020202</v>
      </c>
      <c r="K19" s="101">
        <f t="shared" si="0"/>
        <v>494.952</v>
      </c>
      <c r="L19" s="102">
        <f t="shared" si="1"/>
        <v>624.93939393939399</v>
      </c>
      <c r="M19" s="103">
        <f t="shared" si="10"/>
        <v>3.3685786622383143</v>
      </c>
      <c r="N19" s="104">
        <f t="shared" si="11"/>
        <v>38.344592500774716</v>
      </c>
      <c r="O19" s="105">
        <f t="shared" si="8"/>
        <v>1262.6326530612246</v>
      </c>
      <c r="P19" s="105">
        <f t="shared" si="9"/>
        <v>15.066114696213321</v>
      </c>
      <c r="Q19" s="101">
        <f t="shared" si="2"/>
        <v>83.806122448979593</v>
      </c>
      <c r="R19" s="106">
        <f t="shared" si="3"/>
        <v>2.5510204081632653</v>
      </c>
      <c r="S19" s="106">
        <f t="shared" si="4"/>
        <v>374.82653061224488</v>
      </c>
      <c r="T19" s="106">
        <f t="shared" si="5"/>
        <v>32.928571428571431</v>
      </c>
    </row>
    <row r="20" spans="1:20" x14ac:dyDescent="0.25">
      <c r="A20" s="59">
        <v>44334</v>
      </c>
      <c r="B20" s="107">
        <v>92260</v>
      </c>
      <c r="C20" s="108">
        <v>29604</v>
      </c>
      <c r="D20" s="108">
        <v>5837</v>
      </c>
      <c r="E20" s="109">
        <v>136</v>
      </c>
      <c r="F20" s="110">
        <v>174</v>
      </c>
      <c r="G20" s="108">
        <v>2309</v>
      </c>
      <c r="H20" s="114">
        <v>98</v>
      </c>
      <c r="I20" s="68">
        <f t="shared" si="6"/>
        <v>1.2794117647058822</v>
      </c>
      <c r="J20" s="101">
        <f t="shared" si="7"/>
        <v>217.6764705882353</v>
      </c>
      <c r="K20" s="101">
        <f t="shared" si="0"/>
        <v>530.22988505747128</v>
      </c>
      <c r="L20" s="115">
        <f t="shared" si="1"/>
        <v>678.38235294117646</v>
      </c>
      <c r="M20" s="103">
        <f t="shared" si="10"/>
        <v>3.1164707471963249</v>
      </c>
      <c r="N20" s="104">
        <f t="shared" si="11"/>
        <v>39.956691208315291</v>
      </c>
      <c r="O20" s="105">
        <f t="shared" si="8"/>
        <v>941.42857142857144</v>
      </c>
      <c r="P20" s="105">
        <f t="shared" si="9"/>
        <v>15.806064759294157</v>
      </c>
      <c r="Q20" s="101">
        <f t="shared" si="2"/>
        <v>59.561224489795919</v>
      </c>
      <c r="R20" s="106">
        <f t="shared" si="3"/>
        <v>1.7755102040816326</v>
      </c>
      <c r="S20" s="106">
        <f t="shared" si="4"/>
        <v>302.08163265306121</v>
      </c>
      <c r="T20" s="106">
        <f t="shared" si="5"/>
        <v>23.561224489795919</v>
      </c>
    </row>
    <row r="21" spans="1:20" x14ac:dyDescent="0.25">
      <c r="A21" s="60">
        <v>44335</v>
      </c>
      <c r="B21" s="107">
        <v>102834</v>
      </c>
      <c r="C21" s="108">
        <v>29542</v>
      </c>
      <c r="D21" s="108">
        <v>6518</v>
      </c>
      <c r="E21" s="109">
        <v>164</v>
      </c>
      <c r="F21" s="110">
        <v>202</v>
      </c>
      <c r="G21" s="108">
        <v>2725</v>
      </c>
      <c r="H21" s="114">
        <v>93</v>
      </c>
      <c r="I21" s="68">
        <f t="shared" si="6"/>
        <v>1.2317073170731707</v>
      </c>
      <c r="J21" s="101">
        <f t="shared" si="7"/>
        <v>180.13414634146341</v>
      </c>
      <c r="K21" s="101">
        <f t="shared" si="0"/>
        <v>509.0792079207921</v>
      </c>
      <c r="L21" s="115">
        <f t="shared" si="1"/>
        <v>627.03658536585363</v>
      </c>
      <c r="M21" s="103">
        <f t="shared" si="10"/>
        <v>3.4809423871098772</v>
      </c>
      <c r="N21" s="104">
        <f t="shared" si="11"/>
        <v>37.737247706422018</v>
      </c>
      <c r="O21" s="105">
        <f t="shared" si="8"/>
        <v>1105.741935483871</v>
      </c>
      <c r="P21" s="105">
        <f t="shared" si="9"/>
        <v>15.776925437250691</v>
      </c>
      <c r="Q21" s="101">
        <f t="shared" si="2"/>
        <v>70.086021505376351</v>
      </c>
      <c r="R21" s="106">
        <f t="shared" si="3"/>
        <v>2.172043010752688</v>
      </c>
      <c r="S21" s="106">
        <f t="shared" si="4"/>
        <v>317.6559139784946</v>
      </c>
      <c r="T21" s="106">
        <f t="shared" si="5"/>
        <v>29.301075268817204</v>
      </c>
    </row>
    <row r="22" spans="1:20" x14ac:dyDescent="0.25">
      <c r="A22" s="61">
        <v>44336</v>
      </c>
      <c r="B22" s="107">
        <v>109816</v>
      </c>
      <c r="C22" s="108">
        <v>31902</v>
      </c>
      <c r="D22" s="108">
        <v>6821</v>
      </c>
      <c r="E22" s="109">
        <v>191</v>
      </c>
      <c r="F22" s="110">
        <v>260</v>
      </c>
      <c r="G22" s="108">
        <v>2914</v>
      </c>
      <c r="H22" s="114">
        <v>103</v>
      </c>
      <c r="I22" s="68">
        <f t="shared" si="6"/>
        <v>1.3612565445026179</v>
      </c>
      <c r="J22" s="101">
        <f t="shared" si="7"/>
        <v>167.0261780104712</v>
      </c>
      <c r="K22" s="101">
        <f t="shared" si="0"/>
        <v>422.3692307692308</v>
      </c>
      <c r="L22" s="115">
        <f t="shared" si="1"/>
        <v>574.95287958115182</v>
      </c>
      <c r="M22" s="103">
        <f t="shared" si="10"/>
        <v>3.4422920193091344</v>
      </c>
      <c r="N22" s="104">
        <f t="shared" si="11"/>
        <v>37.685655456417294</v>
      </c>
      <c r="O22" s="105">
        <f t="shared" si="8"/>
        <v>1066.1747572815534</v>
      </c>
      <c r="P22" s="105">
        <f t="shared" si="9"/>
        <v>16.09969212725407</v>
      </c>
      <c r="Q22" s="101">
        <f t="shared" si="2"/>
        <v>66.22330097087378</v>
      </c>
      <c r="R22" s="106">
        <f t="shared" si="3"/>
        <v>2.5242718446601944</v>
      </c>
      <c r="S22" s="106">
        <f t="shared" si="4"/>
        <v>309.72815533980582</v>
      </c>
      <c r="T22" s="106">
        <f t="shared" si="5"/>
        <v>28.291262135922331</v>
      </c>
    </row>
    <row r="23" spans="1:20" x14ac:dyDescent="0.25">
      <c r="A23" s="57">
        <v>44337</v>
      </c>
      <c r="B23" s="107">
        <v>16092</v>
      </c>
      <c r="C23" s="108">
        <v>3575</v>
      </c>
      <c r="D23" s="108">
        <v>1176</v>
      </c>
      <c r="E23" s="109">
        <v>24</v>
      </c>
      <c r="F23" s="110"/>
      <c r="G23" s="108"/>
      <c r="H23" s="114">
        <v>68</v>
      </c>
      <c r="I23" s="68">
        <f t="shared" si="6"/>
        <v>0</v>
      </c>
      <c r="J23" s="101">
        <f t="shared" si="7"/>
        <v>148.95833333333334</v>
      </c>
      <c r="K23" s="101" t="e">
        <f t="shared" si="0"/>
        <v>#DIV/0!</v>
      </c>
      <c r="L23" s="115">
        <f t="shared" si="1"/>
        <v>670.5</v>
      </c>
      <c r="M23" s="103">
        <f t="shared" si="10"/>
        <v>4.5012587412587415</v>
      </c>
      <c r="N23" s="104" t="e">
        <f t="shared" si="11"/>
        <v>#DIV/0!</v>
      </c>
      <c r="O23" s="105">
        <f t="shared" si="8"/>
        <v>236.64705882352942</v>
      </c>
      <c r="P23" s="105">
        <f t="shared" si="9"/>
        <v>13.683673469387756</v>
      </c>
      <c r="Q23" s="101">
        <f t="shared" si="2"/>
        <v>17.294117647058822</v>
      </c>
      <c r="R23" s="106">
        <f t="shared" si="3"/>
        <v>0</v>
      </c>
      <c r="S23" s="106">
        <f t="shared" si="4"/>
        <v>52.573529411764703</v>
      </c>
      <c r="T23" s="106">
        <f t="shared" si="5"/>
        <v>0</v>
      </c>
    </row>
    <row r="24" spans="1:20" x14ac:dyDescent="0.25">
      <c r="A24" s="82">
        <v>44338</v>
      </c>
      <c r="B24" s="107"/>
      <c r="C24" s="108"/>
      <c r="D24" s="108"/>
      <c r="E24" s="109"/>
      <c r="F24" s="110"/>
      <c r="G24" s="108"/>
      <c r="H24" s="114"/>
      <c r="I24" s="68" t="e">
        <f t="shared" si="6"/>
        <v>#DIV/0!</v>
      </c>
      <c r="J24" s="101" t="e">
        <f t="shared" si="7"/>
        <v>#DIV/0!</v>
      </c>
      <c r="K24" s="101" t="e">
        <f t="shared" si="0"/>
        <v>#DIV/0!</v>
      </c>
      <c r="L24" s="115" t="e">
        <f t="shared" si="1"/>
        <v>#DIV/0!</v>
      </c>
      <c r="M24" s="103" t="e">
        <f t="shared" si="10"/>
        <v>#DIV/0!</v>
      </c>
      <c r="N24" s="104" t="e">
        <f t="shared" si="11"/>
        <v>#DIV/0!</v>
      </c>
      <c r="O24" s="105" t="e">
        <f t="shared" si="8"/>
        <v>#DIV/0!</v>
      </c>
      <c r="P24" s="105" t="e">
        <f t="shared" si="9"/>
        <v>#DIV/0!</v>
      </c>
      <c r="Q24" s="101" t="e">
        <f t="shared" si="2"/>
        <v>#DIV/0!</v>
      </c>
      <c r="R24" s="106" t="e">
        <f t="shared" si="3"/>
        <v>#DIV/0!</v>
      </c>
      <c r="S24" s="106" t="e">
        <f t="shared" si="4"/>
        <v>#DIV/0!</v>
      </c>
      <c r="T24" s="106" t="e">
        <f t="shared" si="5"/>
        <v>#DIV/0!</v>
      </c>
    </row>
    <row r="25" spans="1:20" x14ac:dyDescent="0.25">
      <c r="A25" s="82">
        <v>44339</v>
      </c>
      <c r="B25" s="107"/>
      <c r="C25" s="108"/>
      <c r="D25" s="108"/>
      <c r="E25" s="109"/>
      <c r="F25" s="110"/>
      <c r="G25" s="108"/>
      <c r="H25" s="114"/>
      <c r="I25" s="68" t="e">
        <f t="shared" si="6"/>
        <v>#DIV/0!</v>
      </c>
      <c r="J25" s="101" t="e">
        <f t="shared" si="7"/>
        <v>#DIV/0!</v>
      </c>
      <c r="K25" s="101" t="e">
        <f t="shared" si="0"/>
        <v>#DIV/0!</v>
      </c>
      <c r="L25" s="115" t="e">
        <f t="shared" si="1"/>
        <v>#DIV/0!</v>
      </c>
      <c r="M25" s="103" t="e">
        <f t="shared" si="10"/>
        <v>#DIV/0!</v>
      </c>
      <c r="N25" s="104" t="e">
        <f t="shared" si="11"/>
        <v>#DIV/0!</v>
      </c>
      <c r="O25" s="103" t="e">
        <f t="shared" si="8"/>
        <v>#DIV/0!</v>
      </c>
      <c r="P25" s="105" t="e">
        <f t="shared" si="9"/>
        <v>#DIV/0!</v>
      </c>
      <c r="Q25" s="101" t="e">
        <f t="shared" si="2"/>
        <v>#DIV/0!</v>
      </c>
      <c r="R25" s="106" t="e">
        <f t="shared" si="3"/>
        <v>#DIV/0!</v>
      </c>
      <c r="S25" s="106" t="e">
        <f t="shared" si="4"/>
        <v>#DIV/0!</v>
      </c>
      <c r="T25" s="106" t="e">
        <f t="shared" si="5"/>
        <v>#DIV/0!</v>
      </c>
    </row>
    <row r="26" spans="1:20" x14ac:dyDescent="0.25">
      <c r="A26" s="58">
        <v>44340</v>
      </c>
      <c r="B26" s="107">
        <v>107825</v>
      </c>
      <c r="C26" s="108">
        <v>31478</v>
      </c>
      <c r="D26" s="108">
        <v>7051</v>
      </c>
      <c r="E26" s="109">
        <v>142</v>
      </c>
      <c r="F26" s="110">
        <v>184</v>
      </c>
      <c r="G26" s="108">
        <v>2672</v>
      </c>
      <c r="H26" s="114">
        <v>87</v>
      </c>
      <c r="I26" s="68">
        <f t="shared" si="6"/>
        <v>1.295774647887324</v>
      </c>
      <c r="J26" s="101">
        <f t="shared" si="7"/>
        <v>221.67605633802816</v>
      </c>
      <c r="K26" s="101">
        <f t="shared" si="0"/>
        <v>586.00543478260875</v>
      </c>
      <c r="L26" s="115">
        <f t="shared" si="1"/>
        <v>759.33098591549299</v>
      </c>
      <c r="M26" s="103">
        <f t="shared" si="10"/>
        <v>3.4254082216150961</v>
      </c>
      <c r="N26" s="104">
        <f t="shared" si="11"/>
        <v>40.35366766467066</v>
      </c>
      <c r="O26" s="103">
        <f t="shared" si="8"/>
        <v>1239.367816091954</v>
      </c>
      <c r="P26" s="105">
        <f t="shared" si="9"/>
        <v>15.292157140831089</v>
      </c>
      <c r="Q26" s="101">
        <f t="shared" si="2"/>
        <v>81.045977011494259</v>
      </c>
      <c r="R26" s="106">
        <f t="shared" si="3"/>
        <v>2.1149425287356323</v>
      </c>
      <c r="S26" s="106">
        <f t="shared" si="4"/>
        <v>361.81609195402297</v>
      </c>
      <c r="T26" s="106">
        <f t="shared" si="5"/>
        <v>30.712643678160919</v>
      </c>
    </row>
    <row r="27" spans="1:20" x14ac:dyDescent="0.25">
      <c r="A27" s="59">
        <v>44341</v>
      </c>
      <c r="B27" s="107">
        <v>99583</v>
      </c>
      <c r="C27" s="108">
        <v>30908</v>
      </c>
      <c r="D27" s="108">
        <v>6274</v>
      </c>
      <c r="E27" s="109">
        <v>146</v>
      </c>
      <c r="F27" s="110">
        <v>184</v>
      </c>
      <c r="G27" s="108">
        <v>2536</v>
      </c>
      <c r="H27" s="114"/>
      <c r="I27" s="68">
        <f t="shared" si="6"/>
        <v>1.2602739726027397</v>
      </c>
      <c r="J27" s="101">
        <f t="shared" si="7"/>
        <v>211.69863013698631</v>
      </c>
      <c r="K27" s="101">
        <f t="shared" si="0"/>
        <v>541.21195652173913</v>
      </c>
      <c r="L27" s="115">
        <f t="shared" si="1"/>
        <v>682.07534246575347</v>
      </c>
      <c r="M27" s="103">
        <f t="shared" si="10"/>
        <v>3.2219166558819725</v>
      </c>
      <c r="N27" s="104">
        <f t="shared" si="11"/>
        <v>39.267744479495271</v>
      </c>
      <c r="O27" s="103" t="e">
        <f t="shared" si="8"/>
        <v>#DIV/0!</v>
      </c>
      <c r="P27" s="105">
        <f t="shared" si="9"/>
        <v>15.872330251832961</v>
      </c>
      <c r="Q27" s="101" t="e">
        <f t="shared" si="2"/>
        <v>#DIV/0!</v>
      </c>
      <c r="R27" s="106" t="e">
        <f t="shared" si="3"/>
        <v>#DIV/0!</v>
      </c>
      <c r="S27" s="106" t="e">
        <f t="shared" si="4"/>
        <v>#DIV/0!</v>
      </c>
      <c r="T27" s="106" t="e">
        <f t="shared" si="5"/>
        <v>#DIV/0!</v>
      </c>
    </row>
    <row r="28" spans="1:20" x14ac:dyDescent="0.25">
      <c r="A28" s="60">
        <v>44342</v>
      </c>
      <c r="B28" s="107"/>
      <c r="C28" s="108"/>
      <c r="D28" s="108"/>
      <c r="E28" s="109"/>
      <c r="F28" s="110"/>
      <c r="G28" s="108"/>
      <c r="H28" s="114"/>
      <c r="I28" s="68" t="e">
        <f t="shared" si="6"/>
        <v>#DIV/0!</v>
      </c>
      <c r="J28" s="101" t="e">
        <f t="shared" si="7"/>
        <v>#DIV/0!</v>
      </c>
      <c r="K28" s="101" t="e">
        <f t="shared" si="0"/>
        <v>#DIV/0!</v>
      </c>
      <c r="L28" s="115" t="e">
        <f t="shared" si="1"/>
        <v>#DIV/0!</v>
      </c>
      <c r="M28" s="116" t="e">
        <f t="shared" si="10"/>
        <v>#DIV/0!</v>
      </c>
      <c r="N28" s="104" t="e">
        <f t="shared" si="11"/>
        <v>#DIV/0!</v>
      </c>
      <c r="O28" s="103" t="e">
        <f t="shared" si="8"/>
        <v>#DIV/0!</v>
      </c>
      <c r="P28" s="105" t="e">
        <f t="shared" si="9"/>
        <v>#DIV/0!</v>
      </c>
      <c r="Q28" s="101" t="e">
        <f t="shared" si="2"/>
        <v>#DIV/0!</v>
      </c>
      <c r="R28" s="106" t="e">
        <f t="shared" si="3"/>
        <v>#DIV/0!</v>
      </c>
      <c r="S28" s="106" t="e">
        <f t="shared" si="4"/>
        <v>#DIV/0!</v>
      </c>
      <c r="T28" s="106" t="e">
        <f t="shared" si="5"/>
        <v>#DIV/0!</v>
      </c>
    </row>
    <row r="29" spans="1:20" x14ac:dyDescent="0.25">
      <c r="A29" s="61">
        <v>44343</v>
      </c>
      <c r="B29" s="107"/>
      <c r="C29" s="108"/>
      <c r="D29" s="108"/>
      <c r="E29" s="109"/>
      <c r="F29" s="110"/>
      <c r="G29" s="108"/>
      <c r="H29" s="114"/>
      <c r="I29" s="68" t="e">
        <f t="shared" si="6"/>
        <v>#DIV/0!</v>
      </c>
      <c r="J29" s="101" t="e">
        <f t="shared" si="7"/>
        <v>#DIV/0!</v>
      </c>
      <c r="K29" s="101" t="e">
        <f t="shared" si="0"/>
        <v>#DIV/0!</v>
      </c>
      <c r="L29" s="115" t="e">
        <f t="shared" si="1"/>
        <v>#DIV/0!</v>
      </c>
      <c r="M29" s="116" t="e">
        <f t="shared" si="10"/>
        <v>#DIV/0!</v>
      </c>
      <c r="N29" s="104" t="e">
        <f t="shared" si="11"/>
        <v>#DIV/0!</v>
      </c>
      <c r="O29" s="103" t="e">
        <f t="shared" si="8"/>
        <v>#DIV/0!</v>
      </c>
      <c r="P29" s="105" t="e">
        <f t="shared" si="9"/>
        <v>#DIV/0!</v>
      </c>
      <c r="Q29" s="101" t="e">
        <f t="shared" si="2"/>
        <v>#DIV/0!</v>
      </c>
      <c r="R29" s="106" t="e">
        <f t="shared" si="3"/>
        <v>#DIV/0!</v>
      </c>
      <c r="S29" s="106" t="e">
        <f t="shared" si="4"/>
        <v>#DIV/0!</v>
      </c>
      <c r="T29" s="106" t="e">
        <f t="shared" si="5"/>
        <v>#DIV/0!</v>
      </c>
    </row>
    <row r="30" spans="1:20" x14ac:dyDescent="0.25">
      <c r="A30" s="57">
        <v>44344</v>
      </c>
      <c r="B30" s="107"/>
      <c r="C30" s="108"/>
      <c r="D30" s="108"/>
      <c r="E30" s="109"/>
      <c r="F30" s="110"/>
      <c r="G30" s="108"/>
      <c r="H30" s="114"/>
      <c r="I30" s="68" t="e">
        <f t="shared" si="6"/>
        <v>#DIV/0!</v>
      </c>
      <c r="J30" s="101" t="e">
        <f t="shared" si="7"/>
        <v>#DIV/0!</v>
      </c>
      <c r="K30" s="101" t="e">
        <f t="shared" si="0"/>
        <v>#DIV/0!</v>
      </c>
      <c r="L30" s="115" t="e">
        <f t="shared" si="1"/>
        <v>#DIV/0!</v>
      </c>
      <c r="M30" s="103" t="e">
        <f t="shared" si="10"/>
        <v>#DIV/0!</v>
      </c>
      <c r="N30" s="104" t="e">
        <f t="shared" si="11"/>
        <v>#DIV/0!</v>
      </c>
      <c r="O30" s="103" t="e">
        <f t="shared" si="8"/>
        <v>#DIV/0!</v>
      </c>
      <c r="P30" s="105" t="e">
        <f t="shared" si="9"/>
        <v>#DIV/0!</v>
      </c>
      <c r="Q30" s="101" t="e">
        <f t="shared" si="2"/>
        <v>#DIV/0!</v>
      </c>
      <c r="R30" s="106" t="e">
        <f t="shared" si="3"/>
        <v>#DIV/0!</v>
      </c>
      <c r="S30" s="106" t="e">
        <f t="shared" si="4"/>
        <v>#DIV/0!</v>
      </c>
      <c r="T30" s="106" t="e">
        <f t="shared" si="5"/>
        <v>#DIV/0!</v>
      </c>
    </row>
    <row r="31" spans="1:20" x14ac:dyDescent="0.25">
      <c r="A31" s="82">
        <v>44345</v>
      </c>
      <c r="B31" s="107"/>
      <c r="C31" s="108"/>
      <c r="D31" s="108"/>
      <c r="E31" s="109"/>
      <c r="F31" s="110"/>
      <c r="G31" s="108"/>
      <c r="H31" s="114"/>
      <c r="I31" s="68" t="e">
        <f t="shared" si="6"/>
        <v>#DIV/0!</v>
      </c>
      <c r="J31" s="101" t="e">
        <f t="shared" si="7"/>
        <v>#DIV/0!</v>
      </c>
      <c r="K31" s="101" t="e">
        <f t="shared" si="0"/>
        <v>#DIV/0!</v>
      </c>
      <c r="L31" s="115" t="e">
        <f t="shared" si="1"/>
        <v>#DIV/0!</v>
      </c>
      <c r="M31" s="103" t="e">
        <f t="shared" si="10"/>
        <v>#DIV/0!</v>
      </c>
      <c r="N31" s="104" t="e">
        <f t="shared" si="11"/>
        <v>#DIV/0!</v>
      </c>
      <c r="O31" s="103" t="e">
        <f t="shared" si="8"/>
        <v>#DIV/0!</v>
      </c>
      <c r="P31" s="105" t="e">
        <f t="shared" si="9"/>
        <v>#DIV/0!</v>
      </c>
      <c r="Q31" s="101" t="e">
        <f t="shared" si="2"/>
        <v>#DIV/0!</v>
      </c>
      <c r="R31" s="106" t="e">
        <f t="shared" si="3"/>
        <v>#DIV/0!</v>
      </c>
      <c r="S31" s="106" t="e">
        <f t="shared" si="4"/>
        <v>#DIV/0!</v>
      </c>
      <c r="T31" s="106" t="e">
        <f t="shared" si="5"/>
        <v>#DIV/0!</v>
      </c>
    </row>
    <row r="32" spans="1:20" x14ac:dyDescent="0.25">
      <c r="A32" s="82">
        <v>44346</v>
      </c>
      <c r="B32" s="107"/>
      <c r="C32" s="108"/>
      <c r="D32" s="108"/>
      <c r="E32" s="109"/>
      <c r="F32" s="110"/>
      <c r="G32" s="108"/>
      <c r="H32" s="114"/>
      <c r="I32" s="68" t="e">
        <f t="shared" si="6"/>
        <v>#DIV/0!</v>
      </c>
      <c r="J32" s="101" t="e">
        <f t="shared" si="7"/>
        <v>#DIV/0!</v>
      </c>
      <c r="K32" s="101" t="e">
        <f t="shared" si="0"/>
        <v>#DIV/0!</v>
      </c>
      <c r="L32" s="115" t="e">
        <f t="shared" si="1"/>
        <v>#DIV/0!</v>
      </c>
      <c r="M32" s="103" t="e">
        <f t="shared" si="10"/>
        <v>#DIV/0!</v>
      </c>
      <c r="N32" s="104" t="e">
        <f t="shared" si="11"/>
        <v>#DIV/0!</v>
      </c>
      <c r="O32" s="103" t="e">
        <f t="shared" si="8"/>
        <v>#DIV/0!</v>
      </c>
      <c r="P32" s="105" t="e">
        <f t="shared" si="9"/>
        <v>#DIV/0!</v>
      </c>
      <c r="Q32" s="101" t="e">
        <f t="shared" si="2"/>
        <v>#DIV/0!</v>
      </c>
      <c r="R32" s="106" t="e">
        <f t="shared" si="3"/>
        <v>#DIV/0!</v>
      </c>
      <c r="S32" s="106" t="e">
        <f t="shared" si="4"/>
        <v>#DIV/0!</v>
      </c>
      <c r="T32" s="106" t="e">
        <f t="shared" si="5"/>
        <v>#DIV/0!</v>
      </c>
    </row>
    <row r="33" spans="1:20" x14ac:dyDescent="0.25">
      <c r="A33" s="58">
        <v>44347</v>
      </c>
      <c r="B33" s="107"/>
      <c r="C33" s="108"/>
      <c r="D33" s="108"/>
      <c r="E33" s="109"/>
      <c r="F33" s="110"/>
      <c r="G33" s="108"/>
      <c r="H33" s="114"/>
      <c r="I33" s="68" t="e">
        <f t="shared" si="6"/>
        <v>#DIV/0!</v>
      </c>
      <c r="J33" s="101" t="e">
        <f t="shared" si="7"/>
        <v>#DIV/0!</v>
      </c>
      <c r="K33" s="101" t="e">
        <f t="shared" si="0"/>
        <v>#DIV/0!</v>
      </c>
      <c r="L33" s="115" t="e">
        <f t="shared" si="1"/>
        <v>#DIV/0!</v>
      </c>
      <c r="M33" s="103" t="e">
        <f t="shared" si="10"/>
        <v>#DIV/0!</v>
      </c>
      <c r="N33" s="104" t="e">
        <f t="shared" si="11"/>
        <v>#DIV/0!</v>
      </c>
      <c r="O33" s="103" t="e">
        <f t="shared" si="8"/>
        <v>#DIV/0!</v>
      </c>
      <c r="P33" s="105" t="e">
        <f t="shared" si="9"/>
        <v>#DIV/0!</v>
      </c>
      <c r="Q33" s="101" t="e">
        <f t="shared" si="2"/>
        <v>#DIV/0!</v>
      </c>
      <c r="R33" s="106" t="e">
        <f t="shared" si="3"/>
        <v>#DIV/0!</v>
      </c>
      <c r="S33" s="106" t="e">
        <f t="shared" si="4"/>
        <v>#DIV/0!</v>
      </c>
      <c r="T33" s="106" t="e">
        <f t="shared" si="5"/>
        <v>#DIV/0!</v>
      </c>
    </row>
    <row r="34" spans="1:20" x14ac:dyDescent="0.25">
      <c r="A34" s="117" t="s">
        <v>29</v>
      </c>
      <c r="B34" s="107" t="s">
        <v>17</v>
      </c>
      <c r="C34" s="108"/>
      <c r="D34" s="108"/>
      <c r="E34" s="109"/>
      <c r="F34" s="110"/>
      <c r="G34" s="108"/>
      <c r="H34" s="114"/>
      <c r="I34" s="68" t="e">
        <f t="shared" si="6"/>
        <v>#DIV/0!</v>
      </c>
      <c r="J34" s="101" t="e">
        <f t="shared" si="7"/>
        <v>#DIV/0!</v>
      </c>
      <c r="K34" s="101" t="e">
        <f t="shared" si="0"/>
        <v>#VALUE!</v>
      </c>
      <c r="L34" s="115" t="e">
        <f t="shared" si="1"/>
        <v>#VALUE!</v>
      </c>
      <c r="M34" s="116" t="e">
        <f t="shared" si="10"/>
        <v>#VALUE!</v>
      </c>
      <c r="N34" s="104" t="e">
        <f t="shared" si="11"/>
        <v>#VALUE!</v>
      </c>
      <c r="O34" s="103" t="e">
        <f t="shared" si="8"/>
        <v>#VALUE!</v>
      </c>
      <c r="P34" s="105" t="e">
        <f t="shared" si="9"/>
        <v>#VALUE!</v>
      </c>
      <c r="Q34" s="101"/>
      <c r="R34" s="106"/>
      <c r="S34" s="106"/>
      <c r="T34" s="106"/>
    </row>
    <row r="35" spans="1:20" x14ac:dyDescent="0.25">
      <c r="A35" s="63"/>
      <c r="B35" s="5"/>
      <c r="C35" s="5"/>
      <c r="D35" s="5"/>
      <c r="E35" s="41"/>
      <c r="F35" s="62"/>
      <c r="G35" s="5"/>
      <c r="H35" s="41"/>
      <c r="I35" s="41"/>
      <c r="J35" s="63"/>
      <c r="K35" s="63"/>
      <c r="L35" s="63"/>
      <c r="M35" s="63"/>
      <c r="N35" s="1"/>
      <c r="O35" s="63"/>
      <c r="P35" s="63"/>
      <c r="Q35" s="63"/>
      <c r="R35" s="63"/>
      <c r="S35" s="63"/>
      <c r="T35" s="63"/>
    </row>
  </sheetData>
  <mergeCells count="1">
    <mergeCell ref="A3:T3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T35"/>
  <sheetViews>
    <sheetView workbookViewId="0">
      <selection activeCell="W10" sqref="W10"/>
    </sheetView>
  </sheetViews>
  <sheetFormatPr baseColWidth="10" defaultRowHeight="15" x14ac:dyDescent="0.25"/>
  <sheetData>
    <row r="2" spans="1:20" ht="15.75" thickBot="1" x14ac:dyDescent="0.3"/>
    <row r="3" spans="1:20" ht="15.75" thickBot="1" x14ac:dyDescent="0.3">
      <c r="A3" s="123" t="s">
        <v>41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5"/>
      <c r="P3" s="125"/>
      <c r="Q3" s="125"/>
      <c r="R3" s="125"/>
      <c r="S3" s="125"/>
      <c r="T3" s="126"/>
    </row>
    <row r="4" spans="1:20" ht="45.75" thickBot="1" x14ac:dyDescent="0.3">
      <c r="A4" s="55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4" t="s">
        <v>33</v>
      </c>
      <c r="J4" s="14" t="s">
        <v>39</v>
      </c>
      <c r="K4" s="14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70" t="s">
        <v>43</v>
      </c>
      <c r="Q4" s="70" t="s">
        <v>44</v>
      </c>
      <c r="R4" s="70" t="s">
        <v>35</v>
      </c>
      <c r="S4" s="70" t="s">
        <v>34</v>
      </c>
      <c r="T4" s="70" t="s">
        <v>36</v>
      </c>
    </row>
    <row r="5" spans="1:20" x14ac:dyDescent="0.25">
      <c r="A5" s="118">
        <v>44319</v>
      </c>
      <c r="B5" s="53">
        <v>131049</v>
      </c>
      <c r="C5" s="17">
        <v>37148</v>
      </c>
      <c r="D5" s="17">
        <v>8289</v>
      </c>
      <c r="E5" s="17">
        <v>172</v>
      </c>
      <c r="F5" s="120">
        <v>223</v>
      </c>
      <c r="G5" s="17">
        <v>3322</v>
      </c>
      <c r="H5" s="17">
        <v>100</v>
      </c>
      <c r="I5" s="68">
        <f>F5/E5</f>
        <v>1.2965116279069768</v>
      </c>
      <c r="J5" s="101">
        <f>C5/E5</f>
        <v>215.97674418604652</v>
      </c>
      <c r="K5" s="101">
        <f t="shared" ref="K5:K34" si="0">B5/F5</f>
        <v>587.66367713004479</v>
      </c>
      <c r="L5" s="102">
        <f t="shared" ref="L5:L34" si="1">B5/E5</f>
        <v>761.91279069767438</v>
      </c>
      <c r="M5" s="103">
        <f>B5/C5</f>
        <v>3.5277538494669969</v>
      </c>
      <c r="N5" s="104">
        <f>B5/G5</f>
        <v>39.448826008428661</v>
      </c>
      <c r="O5" s="105">
        <f>B5/H5</f>
        <v>1310.49</v>
      </c>
      <c r="P5" s="105">
        <f>B5/D5</f>
        <v>15.809989142236699</v>
      </c>
      <c r="Q5" s="101">
        <f t="shared" ref="Q5:Q33" si="2">D5/H5</f>
        <v>82.89</v>
      </c>
      <c r="R5" s="106">
        <f t="shared" ref="R5:R33" si="3">F5/H5</f>
        <v>2.23</v>
      </c>
      <c r="S5" s="106">
        <f t="shared" ref="S5:S33" si="4">C5/H5</f>
        <v>371.48</v>
      </c>
      <c r="T5" s="106">
        <f t="shared" ref="T5:T33" si="5">G5/H5</f>
        <v>33.22</v>
      </c>
    </row>
    <row r="6" spans="1:20" x14ac:dyDescent="0.25">
      <c r="A6" s="59">
        <v>44320</v>
      </c>
      <c r="B6" s="107">
        <v>98437</v>
      </c>
      <c r="C6" s="109">
        <v>29152</v>
      </c>
      <c r="D6" s="108">
        <v>6082</v>
      </c>
      <c r="E6" s="109">
        <v>132</v>
      </c>
      <c r="F6" s="110">
        <v>174</v>
      </c>
      <c r="G6" s="108">
        <v>2411</v>
      </c>
      <c r="H6" s="111">
        <v>90</v>
      </c>
      <c r="I6" s="68">
        <f t="shared" ref="I6:I34" si="6">F6/E6</f>
        <v>1.3181818181818181</v>
      </c>
      <c r="J6" s="101">
        <f t="shared" ref="J6:J34" si="7">C6/E6</f>
        <v>220.84848484848484</v>
      </c>
      <c r="K6" s="101">
        <f t="shared" si="0"/>
        <v>565.72988505747128</v>
      </c>
      <c r="L6" s="102">
        <f t="shared" si="1"/>
        <v>745.7348484848485</v>
      </c>
      <c r="M6" s="103">
        <f>B6/C6</f>
        <v>3.3766808452250276</v>
      </c>
      <c r="N6" s="104">
        <f>B6/G6</f>
        <v>40.828287017834924</v>
      </c>
      <c r="O6" s="105">
        <f t="shared" ref="O6:O34" si="8">B6/H6</f>
        <v>1093.7444444444445</v>
      </c>
      <c r="P6" s="105">
        <f t="shared" ref="P6:P34" si="9">B6/D6</f>
        <v>16.1849720486682</v>
      </c>
      <c r="Q6" s="101">
        <f t="shared" si="2"/>
        <v>67.577777777777783</v>
      </c>
      <c r="R6" s="106">
        <f t="shared" si="3"/>
        <v>1.9333333333333333</v>
      </c>
      <c r="S6" s="106">
        <f t="shared" si="4"/>
        <v>323.9111111111111</v>
      </c>
      <c r="T6" s="106">
        <f t="shared" si="5"/>
        <v>26.788888888888888</v>
      </c>
    </row>
    <row r="7" spans="1:20" x14ac:dyDescent="0.25">
      <c r="A7" s="60">
        <v>44321</v>
      </c>
      <c r="B7" s="107">
        <v>102282</v>
      </c>
      <c r="C7" s="109">
        <v>28836</v>
      </c>
      <c r="D7" s="108">
        <v>5984</v>
      </c>
      <c r="E7" s="109">
        <v>162</v>
      </c>
      <c r="F7" s="110">
        <v>210</v>
      </c>
      <c r="G7" s="108">
        <v>2577</v>
      </c>
      <c r="H7" s="111">
        <v>88</v>
      </c>
      <c r="I7" s="68">
        <f t="shared" si="6"/>
        <v>1.2962962962962963</v>
      </c>
      <c r="J7" s="101">
        <f t="shared" si="7"/>
        <v>178</v>
      </c>
      <c r="K7" s="101">
        <f t="shared" si="0"/>
        <v>487.05714285714288</v>
      </c>
      <c r="L7" s="102">
        <f t="shared" si="1"/>
        <v>631.37037037037032</v>
      </c>
      <c r="M7" s="103">
        <f t="shared" ref="M7:M34" si="10">B7/C7</f>
        <v>3.5470245526425304</v>
      </c>
      <c r="N7" s="104">
        <f t="shared" ref="N7:N34" si="11">B7/G7</f>
        <v>39.69033760186263</v>
      </c>
      <c r="O7" s="105">
        <f t="shared" si="8"/>
        <v>1162.2954545454545</v>
      </c>
      <c r="P7" s="105">
        <f t="shared" si="9"/>
        <v>17.092580213903744</v>
      </c>
      <c r="Q7" s="101">
        <f t="shared" si="2"/>
        <v>68</v>
      </c>
      <c r="R7" s="106">
        <f t="shared" si="3"/>
        <v>2.3863636363636362</v>
      </c>
      <c r="S7" s="106">
        <f t="shared" si="4"/>
        <v>327.68181818181819</v>
      </c>
      <c r="T7" s="112">
        <f t="shared" si="5"/>
        <v>29.28409090909091</v>
      </c>
    </row>
    <row r="8" spans="1:20" x14ac:dyDescent="0.25">
      <c r="A8" s="119">
        <v>44322</v>
      </c>
      <c r="B8" s="122">
        <v>120260</v>
      </c>
      <c r="C8" s="122">
        <v>28544</v>
      </c>
      <c r="D8" s="122">
        <v>8239</v>
      </c>
      <c r="E8" s="113">
        <v>160</v>
      </c>
      <c r="F8" s="113">
        <v>0</v>
      </c>
      <c r="G8" s="113">
        <v>0</v>
      </c>
      <c r="H8" s="113">
        <v>84</v>
      </c>
      <c r="I8" s="68">
        <f t="shared" si="6"/>
        <v>0</v>
      </c>
      <c r="J8" s="101">
        <f t="shared" si="7"/>
        <v>178.4</v>
      </c>
      <c r="K8" s="101" t="e">
        <f t="shared" si="0"/>
        <v>#DIV/0!</v>
      </c>
      <c r="L8" s="102">
        <f t="shared" si="1"/>
        <v>751.625</v>
      </c>
      <c r="M8" s="103">
        <f t="shared" si="10"/>
        <v>4.2131446188340806</v>
      </c>
      <c r="N8" s="104" t="e">
        <f t="shared" si="11"/>
        <v>#DIV/0!</v>
      </c>
      <c r="O8" s="105">
        <f t="shared" si="8"/>
        <v>1431.6666666666667</v>
      </c>
      <c r="P8" s="105">
        <f t="shared" si="9"/>
        <v>14.596431605777401</v>
      </c>
      <c r="Q8" s="101">
        <f t="shared" si="2"/>
        <v>98.083333333333329</v>
      </c>
      <c r="R8" s="106">
        <f t="shared" si="3"/>
        <v>0</v>
      </c>
      <c r="S8" s="106">
        <f t="shared" si="4"/>
        <v>339.8095238095238</v>
      </c>
      <c r="T8" s="112">
        <f t="shared" si="5"/>
        <v>0</v>
      </c>
    </row>
    <row r="9" spans="1:20" x14ac:dyDescent="0.25">
      <c r="A9" s="57" t="s">
        <v>40</v>
      </c>
      <c r="B9" s="107">
        <v>29197</v>
      </c>
      <c r="C9" s="109">
        <v>33339</v>
      </c>
      <c r="D9" s="108">
        <v>2059</v>
      </c>
      <c r="E9" s="109">
        <v>191</v>
      </c>
      <c r="F9" s="110">
        <v>264</v>
      </c>
      <c r="G9" s="108">
        <v>3158</v>
      </c>
      <c r="H9" s="111">
        <v>67</v>
      </c>
      <c r="I9" s="68">
        <f t="shared" si="6"/>
        <v>1.3821989528795811</v>
      </c>
      <c r="J9" s="101">
        <f t="shared" si="7"/>
        <v>174.54973821989529</v>
      </c>
      <c r="K9" s="101">
        <f t="shared" si="0"/>
        <v>110.59469696969697</v>
      </c>
      <c r="L9" s="102">
        <f t="shared" si="1"/>
        <v>152.86387434554973</v>
      </c>
      <c r="M9" s="103">
        <f t="shared" si="10"/>
        <v>0.8757611206094964</v>
      </c>
      <c r="N9" s="104">
        <f t="shared" si="11"/>
        <v>9.2454084863837878</v>
      </c>
      <c r="O9" s="105">
        <f t="shared" si="8"/>
        <v>435.7761194029851</v>
      </c>
      <c r="P9" s="105">
        <f t="shared" si="9"/>
        <v>14.18018455560952</v>
      </c>
      <c r="Q9" s="101">
        <f t="shared" si="2"/>
        <v>30.731343283582088</v>
      </c>
      <c r="R9" s="106">
        <f t="shared" si="3"/>
        <v>3.9402985074626864</v>
      </c>
      <c r="S9" s="106">
        <f t="shared" si="4"/>
        <v>497.59701492537312</v>
      </c>
      <c r="T9" s="112">
        <f t="shared" si="5"/>
        <v>47.134328358208954</v>
      </c>
    </row>
    <row r="10" spans="1:20" x14ac:dyDescent="0.25">
      <c r="A10" s="82">
        <v>44324</v>
      </c>
      <c r="E10" s="8"/>
      <c r="F10" s="33"/>
      <c r="H10" s="8"/>
      <c r="I10" s="68" t="s">
        <v>17</v>
      </c>
      <c r="J10" s="101" t="s">
        <v>17</v>
      </c>
      <c r="K10" s="101" t="s">
        <v>17</v>
      </c>
      <c r="L10" s="102" t="s">
        <v>17</v>
      </c>
      <c r="M10" s="103" t="s">
        <v>17</v>
      </c>
      <c r="N10" s="104" t="s">
        <v>17</v>
      </c>
      <c r="O10" s="105" t="s">
        <v>17</v>
      </c>
      <c r="P10" s="105" t="s">
        <v>17</v>
      </c>
      <c r="Q10" s="101" t="s">
        <v>17</v>
      </c>
      <c r="R10" s="106" t="s">
        <v>17</v>
      </c>
      <c r="S10" s="106" t="s">
        <v>17</v>
      </c>
      <c r="T10" s="106" t="s">
        <v>17</v>
      </c>
    </row>
    <row r="11" spans="1:20" x14ac:dyDescent="0.25">
      <c r="A11" s="82">
        <v>44325</v>
      </c>
      <c r="B11" s="107">
        <v>0</v>
      </c>
      <c r="C11" s="107">
        <v>0</v>
      </c>
      <c r="D11" s="107">
        <v>0</v>
      </c>
      <c r="E11" s="107">
        <v>0</v>
      </c>
      <c r="F11" s="107">
        <v>0</v>
      </c>
      <c r="G11" s="107">
        <v>0</v>
      </c>
      <c r="H11" s="107">
        <v>0</v>
      </c>
      <c r="I11" s="68" t="s">
        <v>17</v>
      </c>
      <c r="J11" s="101" t="s">
        <v>17</v>
      </c>
      <c r="K11" s="101" t="e">
        <f t="shared" si="0"/>
        <v>#DIV/0!</v>
      </c>
      <c r="L11" s="102" t="e">
        <f t="shared" si="1"/>
        <v>#DIV/0!</v>
      </c>
      <c r="M11" s="103" t="e">
        <f t="shared" si="10"/>
        <v>#DIV/0!</v>
      </c>
      <c r="N11" s="104" t="e">
        <f t="shared" si="11"/>
        <v>#DIV/0!</v>
      </c>
      <c r="O11" s="105" t="e">
        <f t="shared" si="8"/>
        <v>#DIV/0!</v>
      </c>
      <c r="P11" s="105" t="e">
        <f t="shared" si="9"/>
        <v>#DIV/0!</v>
      </c>
      <c r="Q11" s="101" t="e">
        <f t="shared" si="2"/>
        <v>#DIV/0!</v>
      </c>
      <c r="R11" s="106" t="e">
        <f t="shared" si="3"/>
        <v>#DIV/0!</v>
      </c>
      <c r="S11" s="106" t="e">
        <f t="shared" si="4"/>
        <v>#DIV/0!</v>
      </c>
      <c r="T11" s="106" t="e">
        <f t="shared" si="5"/>
        <v>#DIV/0!</v>
      </c>
    </row>
    <row r="12" spans="1:20" x14ac:dyDescent="0.25">
      <c r="A12" s="58">
        <v>44326</v>
      </c>
      <c r="B12" s="107">
        <v>130815</v>
      </c>
      <c r="C12" s="108">
        <v>39822</v>
      </c>
      <c r="D12" s="108">
        <v>8510</v>
      </c>
      <c r="E12" s="109">
        <v>185</v>
      </c>
      <c r="F12" s="110">
        <v>245</v>
      </c>
      <c r="G12" s="108">
        <v>3255</v>
      </c>
      <c r="H12" s="114">
        <v>92</v>
      </c>
      <c r="I12" s="68">
        <f>F12/E12</f>
        <v>1.3243243243243243</v>
      </c>
      <c r="J12" s="101">
        <f>C12/E12</f>
        <v>215.25405405405405</v>
      </c>
      <c r="K12" s="101">
        <f>B12/F12</f>
        <v>533.9387755102041</v>
      </c>
      <c r="L12" s="102">
        <f>B12/E12</f>
        <v>707.10810810810813</v>
      </c>
      <c r="M12" s="103">
        <f>B12/C12</f>
        <v>3.2849932198282357</v>
      </c>
      <c r="N12" s="104">
        <f>B12/G12</f>
        <v>40.1889400921659</v>
      </c>
      <c r="O12" s="101">
        <f>B12/H12</f>
        <v>1421.9021739130435</v>
      </c>
      <c r="P12" s="105">
        <f>B12/D12</f>
        <v>15.371915393654524</v>
      </c>
      <c r="Q12" s="101">
        <f>D12/H12</f>
        <v>92.5</v>
      </c>
      <c r="R12" s="106">
        <f>F12/H12</f>
        <v>2.6630434782608696</v>
      </c>
      <c r="S12" s="106">
        <f>C12/H12</f>
        <v>432.8478260869565</v>
      </c>
      <c r="T12" s="106">
        <f>G12/H12</f>
        <v>35.380434782608695</v>
      </c>
    </row>
    <row r="13" spans="1:20" x14ac:dyDescent="0.25">
      <c r="A13" s="59">
        <v>44327</v>
      </c>
      <c r="B13" s="107">
        <v>91559</v>
      </c>
      <c r="C13" s="108">
        <v>29346</v>
      </c>
      <c r="D13" s="108">
        <v>6004</v>
      </c>
      <c r="E13" s="109">
        <v>139</v>
      </c>
      <c r="F13" s="110">
        <v>190</v>
      </c>
      <c r="G13" s="108">
        <v>2499</v>
      </c>
      <c r="H13" s="114">
        <v>72</v>
      </c>
      <c r="I13" s="68">
        <f t="shared" si="6"/>
        <v>1.3669064748201438</v>
      </c>
      <c r="J13" s="101">
        <f t="shared" si="7"/>
        <v>211.12230215827338</v>
      </c>
      <c r="K13" s="101">
        <f t="shared" si="0"/>
        <v>481.88947368421054</v>
      </c>
      <c r="L13" s="102">
        <f t="shared" si="1"/>
        <v>658.69784172661866</v>
      </c>
      <c r="M13" s="103">
        <f t="shared" si="10"/>
        <v>3.1199822803789274</v>
      </c>
      <c r="N13" s="104">
        <f t="shared" si="11"/>
        <v>36.638255302120847</v>
      </c>
      <c r="O13" s="105">
        <f t="shared" si="8"/>
        <v>1271.6527777777778</v>
      </c>
      <c r="P13" s="105">
        <f t="shared" si="9"/>
        <v>15.249666888740839</v>
      </c>
      <c r="Q13" s="101">
        <f t="shared" si="2"/>
        <v>83.388888888888886</v>
      </c>
      <c r="R13" s="106">
        <f t="shared" si="3"/>
        <v>2.6388888888888888</v>
      </c>
      <c r="S13" s="106">
        <f t="shared" si="4"/>
        <v>407.58333333333331</v>
      </c>
      <c r="T13" s="106">
        <f t="shared" si="5"/>
        <v>34.708333333333336</v>
      </c>
    </row>
    <row r="14" spans="1:20" x14ac:dyDescent="0.25">
      <c r="A14" s="60">
        <v>44328</v>
      </c>
      <c r="B14" s="121">
        <v>78685</v>
      </c>
      <c r="C14" s="121">
        <v>22543</v>
      </c>
      <c r="D14" s="121">
        <v>5060</v>
      </c>
      <c r="E14" s="121">
        <v>130</v>
      </c>
      <c r="F14" s="121">
        <v>179</v>
      </c>
      <c r="G14" s="121">
        <v>2116</v>
      </c>
      <c r="H14" s="121">
        <v>83</v>
      </c>
      <c r="I14" s="68">
        <f t="shared" si="6"/>
        <v>1.3769230769230769</v>
      </c>
      <c r="J14" s="101">
        <f t="shared" si="7"/>
        <v>173.40769230769232</v>
      </c>
      <c r="K14" s="101">
        <f t="shared" si="0"/>
        <v>439.5810055865922</v>
      </c>
      <c r="L14" s="102">
        <f t="shared" si="1"/>
        <v>605.26923076923072</v>
      </c>
      <c r="M14" s="103">
        <f t="shared" si="10"/>
        <v>3.4904404915051237</v>
      </c>
      <c r="N14" s="104">
        <f t="shared" si="11"/>
        <v>37.18572778827977</v>
      </c>
      <c r="O14" s="105">
        <f t="shared" si="8"/>
        <v>948.01204819277109</v>
      </c>
      <c r="P14" s="105">
        <f t="shared" si="9"/>
        <v>15.550395256916996</v>
      </c>
      <c r="Q14" s="101">
        <f t="shared" si="2"/>
        <v>60.963855421686745</v>
      </c>
      <c r="R14" s="106">
        <f t="shared" si="3"/>
        <v>2.1566265060240966</v>
      </c>
      <c r="S14" s="106">
        <f t="shared" si="4"/>
        <v>271.60240963855421</v>
      </c>
      <c r="T14" s="106">
        <f t="shared" si="5"/>
        <v>25.493975903614459</v>
      </c>
    </row>
    <row r="15" spans="1:20" x14ac:dyDescent="0.25">
      <c r="A15" s="61">
        <v>44329</v>
      </c>
      <c r="B15" s="107">
        <v>91080</v>
      </c>
      <c r="C15" s="108">
        <v>26104</v>
      </c>
      <c r="D15" s="108">
        <v>5691</v>
      </c>
      <c r="E15" s="109">
        <v>164</v>
      </c>
      <c r="F15" s="110">
        <v>218</v>
      </c>
      <c r="G15" s="108">
        <v>2446</v>
      </c>
      <c r="H15" s="114">
        <v>80</v>
      </c>
      <c r="I15" s="68">
        <f t="shared" si="6"/>
        <v>1.3292682926829269</v>
      </c>
      <c r="J15" s="101">
        <f t="shared" si="7"/>
        <v>159.17073170731706</v>
      </c>
      <c r="K15" s="101">
        <f t="shared" si="0"/>
        <v>417.79816513761466</v>
      </c>
      <c r="L15" s="102">
        <f t="shared" si="1"/>
        <v>555.36585365853659</v>
      </c>
      <c r="M15" s="103">
        <f t="shared" si="10"/>
        <v>3.4891204413116763</v>
      </c>
      <c r="N15" s="104">
        <f t="shared" si="11"/>
        <v>37.236304170073588</v>
      </c>
      <c r="O15" s="105">
        <f t="shared" si="8"/>
        <v>1138.5</v>
      </c>
      <c r="P15" s="105">
        <f t="shared" si="9"/>
        <v>16.004217185028992</v>
      </c>
      <c r="Q15" s="101">
        <f t="shared" si="2"/>
        <v>71.137500000000003</v>
      </c>
      <c r="R15" s="106">
        <f t="shared" si="3"/>
        <v>2.7250000000000001</v>
      </c>
      <c r="S15" s="106">
        <f t="shared" si="4"/>
        <v>326.3</v>
      </c>
      <c r="T15" s="106">
        <f t="shared" si="5"/>
        <v>30.574999999999999</v>
      </c>
    </row>
    <row r="16" spans="1:20" x14ac:dyDescent="0.25">
      <c r="A16" s="57">
        <v>44330</v>
      </c>
      <c r="B16" s="107">
        <v>31829</v>
      </c>
      <c r="C16" s="108">
        <v>8870</v>
      </c>
      <c r="D16" s="108">
        <v>2272</v>
      </c>
      <c r="E16" s="109">
        <v>46</v>
      </c>
      <c r="F16" s="110"/>
      <c r="G16" s="108"/>
      <c r="H16" s="114">
        <v>70</v>
      </c>
      <c r="I16" s="68">
        <f t="shared" si="6"/>
        <v>0</v>
      </c>
      <c r="J16" s="101">
        <f t="shared" si="7"/>
        <v>192.82608695652175</v>
      </c>
      <c r="K16" s="101" t="e">
        <f t="shared" si="0"/>
        <v>#DIV/0!</v>
      </c>
      <c r="L16" s="102">
        <f t="shared" si="1"/>
        <v>691.93478260869563</v>
      </c>
      <c r="M16" s="103">
        <f t="shared" si="10"/>
        <v>3.5883878241262681</v>
      </c>
      <c r="N16" s="104" t="e">
        <f t="shared" si="11"/>
        <v>#DIV/0!</v>
      </c>
      <c r="O16" s="105">
        <f t="shared" si="8"/>
        <v>454.7</v>
      </c>
      <c r="P16" s="105">
        <f t="shared" si="9"/>
        <v>14.009242957746478</v>
      </c>
      <c r="Q16" s="101">
        <f t="shared" si="2"/>
        <v>32.457142857142856</v>
      </c>
      <c r="R16" s="106">
        <f t="shared" si="3"/>
        <v>0</v>
      </c>
      <c r="S16" s="106">
        <f t="shared" si="4"/>
        <v>126.71428571428571</v>
      </c>
      <c r="T16" s="106">
        <f t="shared" si="5"/>
        <v>0</v>
      </c>
    </row>
    <row r="17" spans="1:20" x14ac:dyDescent="0.25">
      <c r="A17" s="82">
        <v>44331</v>
      </c>
      <c r="B17" s="107"/>
      <c r="C17" s="108"/>
      <c r="D17" s="108"/>
      <c r="E17" s="109"/>
      <c r="F17" s="110"/>
      <c r="G17" s="108"/>
      <c r="H17" s="114"/>
      <c r="I17" s="68" t="e">
        <f t="shared" si="6"/>
        <v>#DIV/0!</v>
      </c>
      <c r="J17" s="101" t="e">
        <f t="shared" si="7"/>
        <v>#DIV/0!</v>
      </c>
      <c r="K17" s="101" t="e">
        <f t="shared" si="0"/>
        <v>#DIV/0!</v>
      </c>
      <c r="L17" s="102" t="e">
        <f t="shared" si="1"/>
        <v>#DIV/0!</v>
      </c>
      <c r="M17" s="103" t="e">
        <f t="shared" si="10"/>
        <v>#DIV/0!</v>
      </c>
      <c r="N17" s="104" t="e">
        <f t="shared" si="11"/>
        <v>#DIV/0!</v>
      </c>
      <c r="O17" s="105" t="e">
        <f t="shared" si="8"/>
        <v>#DIV/0!</v>
      </c>
      <c r="P17" s="105" t="e">
        <f t="shared" si="9"/>
        <v>#DIV/0!</v>
      </c>
      <c r="Q17" s="101" t="e">
        <f t="shared" si="2"/>
        <v>#DIV/0!</v>
      </c>
      <c r="R17" s="106" t="e">
        <f t="shared" si="3"/>
        <v>#DIV/0!</v>
      </c>
      <c r="S17" s="106" t="e">
        <f t="shared" si="4"/>
        <v>#DIV/0!</v>
      </c>
      <c r="T17" s="106" t="e">
        <f t="shared" si="5"/>
        <v>#DIV/0!</v>
      </c>
    </row>
    <row r="18" spans="1:20" x14ac:dyDescent="0.25">
      <c r="A18" s="82">
        <v>44332</v>
      </c>
      <c r="B18" s="107"/>
      <c r="C18" s="108"/>
      <c r="D18" s="108"/>
      <c r="E18" s="109"/>
      <c r="F18" s="110"/>
      <c r="G18" s="108"/>
      <c r="H18" s="114"/>
      <c r="I18" s="68" t="e">
        <f t="shared" si="6"/>
        <v>#DIV/0!</v>
      </c>
      <c r="J18" s="101" t="e">
        <f t="shared" si="7"/>
        <v>#DIV/0!</v>
      </c>
      <c r="K18" s="101" t="e">
        <f t="shared" si="0"/>
        <v>#DIV/0!</v>
      </c>
      <c r="L18" s="102" t="e">
        <f t="shared" si="1"/>
        <v>#DIV/0!</v>
      </c>
      <c r="M18" s="103" t="e">
        <f t="shared" si="10"/>
        <v>#DIV/0!</v>
      </c>
      <c r="N18" s="104" t="e">
        <f t="shared" si="11"/>
        <v>#DIV/0!</v>
      </c>
      <c r="O18" s="105" t="e">
        <f t="shared" si="8"/>
        <v>#DIV/0!</v>
      </c>
      <c r="P18" s="105" t="e">
        <f t="shared" si="9"/>
        <v>#DIV/0!</v>
      </c>
      <c r="Q18" s="101" t="e">
        <f t="shared" si="2"/>
        <v>#DIV/0!</v>
      </c>
      <c r="R18" s="106" t="e">
        <f t="shared" si="3"/>
        <v>#DIV/0!</v>
      </c>
      <c r="S18" s="106" t="e">
        <f t="shared" si="4"/>
        <v>#DIV/0!</v>
      </c>
      <c r="T18" s="106" t="e">
        <f t="shared" si="5"/>
        <v>#DIV/0!</v>
      </c>
    </row>
    <row r="19" spans="1:20" x14ac:dyDescent="0.25">
      <c r="A19" s="58">
        <v>44333</v>
      </c>
      <c r="B19" s="107">
        <v>123738</v>
      </c>
      <c r="C19" s="108">
        <v>36733</v>
      </c>
      <c r="D19" s="108">
        <v>8213</v>
      </c>
      <c r="E19" s="109">
        <v>198</v>
      </c>
      <c r="F19" s="110">
        <v>250</v>
      </c>
      <c r="G19" s="108">
        <v>3227</v>
      </c>
      <c r="H19" s="114">
        <v>98</v>
      </c>
      <c r="I19" s="68">
        <f t="shared" si="6"/>
        <v>1.2626262626262625</v>
      </c>
      <c r="J19" s="101">
        <f t="shared" si="7"/>
        <v>185.52020202020202</v>
      </c>
      <c r="K19" s="101">
        <f t="shared" si="0"/>
        <v>494.952</v>
      </c>
      <c r="L19" s="102">
        <f t="shared" si="1"/>
        <v>624.93939393939399</v>
      </c>
      <c r="M19" s="103">
        <f t="shared" si="10"/>
        <v>3.3685786622383143</v>
      </c>
      <c r="N19" s="104">
        <f t="shared" si="11"/>
        <v>38.344592500774716</v>
      </c>
      <c r="O19" s="105">
        <f t="shared" si="8"/>
        <v>1262.6326530612246</v>
      </c>
      <c r="P19" s="105">
        <f t="shared" si="9"/>
        <v>15.066114696213321</v>
      </c>
      <c r="Q19" s="101">
        <f t="shared" si="2"/>
        <v>83.806122448979593</v>
      </c>
      <c r="R19" s="106">
        <f t="shared" si="3"/>
        <v>2.5510204081632653</v>
      </c>
      <c r="S19" s="106">
        <f t="shared" si="4"/>
        <v>374.82653061224488</v>
      </c>
      <c r="T19" s="106">
        <f t="shared" si="5"/>
        <v>32.928571428571431</v>
      </c>
    </row>
    <row r="20" spans="1:20" x14ac:dyDescent="0.25">
      <c r="A20" s="59">
        <v>44334</v>
      </c>
      <c r="B20" s="107">
        <v>92260</v>
      </c>
      <c r="C20" s="108">
        <v>29604</v>
      </c>
      <c r="D20" s="108">
        <v>5837</v>
      </c>
      <c r="E20" s="109">
        <v>136</v>
      </c>
      <c r="F20" s="110">
        <v>174</v>
      </c>
      <c r="G20" s="108">
        <v>2309</v>
      </c>
      <c r="H20" s="114">
        <v>98</v>
      </c>
      <c r="I20" s="68">
        <f t="shared" si="6"/>
        <v>1.2794117647058822</v>
      </c>
      <c r="J20" s="101">
        <f t="shared" si="7"/>
        <v>217.6764705882353</v>
      </c>
      <c r="K20" s="101">
        <f t="shared" si="0"/>
        <v>530.22988505747128</v>
      </c>
      <c r="L20" s="115">
        <f t="shared" si="1"/>
        <v>678.38235294117646</v>
      </c>
      <c r="M20" s="103">
        <f t="shared" si="10"/>
        <v>3.1164707471963249</v>
      </c>
      <c r="N20" s="104">
        <f t="shared" si="11"/>
        <v>39.956691208315291</v>
      </c>
      <c r="O20" s="105">
        <f t="shared" si="8"/>
        <v>941.42857142857144</v>
      </c>
      <c r="P20" s="105">
        <f t="shared" si="9"/>
        <v>15.806064759294157</v>
      </c>
      <c r="Q20" s="101">
        <f t="shared" si="2"/>
        <v>59.561224489795919</v>
      </c>
      <c r="R20" s="106">
        <f t="shared" si="3"/>
        <v>1.7755102040816326</v>
      </c>
      <c r="S20" s="106">
        <f t="shared" si="4"/>
        <v>302.08163265306121</v>
      </c>
      <c r="T20" s="106">
        <f t="shared" si="5"/>
        <v>23.561224489795919</v>
      </c>
    </row>
    <row r="21" spans="1:20" x14ac:dyDescent="0.25">
      <c r="A21" s="60">
        <v>44335</v>
      </c>
      <c r="B21" s="107">
        <v>102834</v>
      </c>
      <c r="C21" s="108">
        <v>29542</v>
      </c>
      <c r="D21" s="108">
        <v>6518</v>
      </c>
      <c r="E21" s="109">
        <v>164</v>
      </c>
      <c r="F21" s="110">
        <v>202</v>
      </c>
      <c r="G21" s="108">
        <v>2725</v>
      </c>
      <c r="H21" s="114">
        <v>93</v>
      </c>
      <c r="I21" s="68">
        <f t="shared" si="6"/>
        <v>1.2317073170731707</v>
      </c>
      <c r="J21" s="101">
        <f t="shared" si="7"/>
        <v>180.13414634146341</v>
      </c>
      <c r="K21" s="101">
        <f t="shared" si="0"/>
        <v>509.0792079207921</v>
      </c>
      <c r="L21" s="115">
        <f t="shared" si="1"/>
        <v>627.03658536585363</v>
      </c>
      <c r="M21" s="103">
        <f t="shared" si="10"/>
        <v>3.4809423871098772</v>
      </c>
      <c r="N21" s="104">
        <f t="shared" si="11"/>
        <v>37.737247706422018</v>
      </c>
      <c r="O21" s="105">
        <f t="shared" si="8"/>
        <v>1105.741935483871</v>
      </c>
      <c r="P21" s="105">
        <f t="shared" si="9"/>
        <v>15.776925437250691</v>
      </c>
      <c r="Q21" s="101">
        <f t="shared" si="2"/>
        <v>70.086021505376351</v>
      </c>
      <c r="R21" s="106">
        <f t="shared" si="3"/>
        <v>2.172043010752688</v>
      </c>
      <c r="S21" s="106">
        <f t="shared" si="4"/>
        <v>317.6559139784946</v>
      </c>
      <c r="T21" s="106">
        <f t="shared" si="5"/>
        <v>29.301075268817204</v>
      </c>
    </row>
    <row r="22" spans="1:20" x14ac:dyDescent="0.25">
      <c r="A22" s="61">
        <v>44336</v>
      </c>
      <c r="B22" s="107">
        <v>109816</v>
      </c>
      <c r="C22" s="108">
        <v>31902</v>
      </c>
      <c r="D22" s="108">
        <v>6821</v>
      </c>
      <c r="E22" s="109">
        <v>191</v>
      </c>
      <c r="F22" s="110">
        <v>260</v>
      </c>
      <c r="G22" s="108">
        <v>2914</v>
      </c>
      <c r="H22" s="114">
        <v>103</v>
      </c>
      <c r="I22" s="68">
        <f t="shared" si="6"/>
        <v>1.3612565445026179</v>
      </c>
      <c r="J22" s="101">
        <f t="shared" si="7"/>
        <v>167.0261780104712</v>
      </c>
      <c r="K22" s="101">
        <f t="shared" si="0"/>
        <v>422.3692307692308</v>
      </c>
      <c r="L22" s="115">
        <f t="shared" si="1"/>
        <v>574.95287958115182</v>
      </c>
      <c r="M22" s="103">
        <f t="shared" si="10"/>
        <v>3.4422920193091344</v>
      </c>
      <c r="N22" s="104">
        <f t="shared" si="11"/>
        <v>37.685655456417294</v>
      </c>
      <c r="O22" s="105">
        <f t="shared" si="8"/>
        <v>1066.1747572815534</v>
      </c>
      <c r="P22" s="105">
        <f t="shared" si="9"/>
        <v>16.09969212725407</v>
      </c>
      <c r="Q22" s="101">
        <f t="shared" si="2"/>
        <v>66.22330097087378</v>
      </c>
      <c r="R22" s="106">
        <f t="shared" si="3"/>
        <v>2.5242718446601944</v>
      </c>
      <c r="S22" s="106">
        <f t="shared" si="4"/>
        <v>309.72815533980582</v>
      </c>
      <c r="T22" s="106">
        <f t="shared" si="5"/>
        <v>28.291262135922331</v>
      </c>
    </row>
    <row r="23" spans="1:20" x14ac:dyDescent="0.25">
      <c r="A23" s="57">
        <v>44337</v>
      </c>
      <c r="B23" s="107">
        <v>16092</v>
      </c>
      <c r="C23" s="108">
        <v>3575</v>
      </c>
      <c r="D23" s="108">
        <v>1176</v>
      </c>
      <c r="E23" s="109">
        <v>24</v>
      </c>
      <c r="F23" s="110"/>
      <c r="G23" s="108"/>
      <c r="H23" s="114">
        <v>68</v>
      </c>
      <c r="I23" s="68">
        <f t="shared" si="6"/>
        <v>0</v>
      </c>
      <c r="J23" s="101">
        <f t="shared" si="7"/>
        <v>148.95833333333334</v>
      </c>
      <c r="K23" s="101" t="e">
        <f t="shared" si="0"/>
        <v>#DIV/0!</v>
      </c>
      <c r="L23" s="115">
        <f t="shared" si="1"/>
        <v>670.5</v>
      </c>
      <c r="M23" s="103">
        <f t="shared" si="10"/>
        <v>4.5012587412587415</v>
      </c>
      <c r="N23" s="104" t="e">
        <f t="shared" si="11"/>
        <v>#DIV/0!</v>
      </c>
      <c r="O23" s="105">
        <f t="shared" si="8"/>
        <v>236.64705882352942</v>
      </c>
      <c r="P23" s="105">
        <f t="shared" si="9"/>
        <v>13.683673469387756</v>
      </c>
      <c r="Q23" s="101">
        <f t="shared" si="2"/>
        <v>17.294117647058822</v>
      </c>
      <c r="R23" s="106">
        <f t="shared" si="3"/>
        <v>0</v>
      </c>
      <c r="S23" s="106">
        <f t="shared" si="4"/>
        <v>52.573529411764703</v>
      </c>
      <c r="T23" s="106">
        <f t="shared" si="5"/>
        <v>0</v>
      </c>
    </row>
    <row r="24" spans="1:20" x14ac:dyDescent="0.25">
      <c r="A24" s="82">
        <v>44338</v>
      </c>
      <c r="B24" s="107"/>
      <c r="C24" s="108"/>
      <c r="D24" s="108"/>
      <c r="E24" s="109"/>
      <c r="F24" s="110"/>
      <c r="G24" s="108"/>
      <c r="H24" s="114"/>
      <c r="I24" s="68" t="e">
        <f t="shared" si="6"/>
        <v>#DIV/0!</v>
      </c>
      <c r="J24" s="101" t="e">
        <f t="shared" si="7"/>
        <v>#DIV/0!</v>
      </c>
      <c r="K24" s="101" t="e">
        <f t="shared" si="0"/>
        <v>#DIV/0!</v>
      </c>
      <c r="L24" s="115" t="e">
        <f t="shared" si="1"/>
        <v>#DIV/0!</v>
      </c>
      <c r="M24" s="103" t="e">
        <f t="shared" si="10"/>
        <v>#DIV/0!</v>
      </c>
      <c r="N24" s="104" t="e">
        <f t="shared" si="11"/>
        <v>#DIV/0!</v>
      </c>
      <c r="O24" s="105" t="e">
        <f t="shared" si="8"/>
        <v>#DIV/0!</v>
      </c>
      <c r="P24" s="105" t="e">
        <f t="shared" si="9"/>
        <v>#DIV/0!</v>
      </c>
      <c r="Q24" s="101" t="e">
        <f t="shared" si="2"/>
        <v>#DIV/0!</v>
      </c>
      <c r="R24" s="106" t="e">
        <f t="shared" si="3"/>
        <v>#DIV/0!</v>
      </c>
      <c r="S24" s="106" t="e">
        <f t="shared" si="4"/>
        <v>#DIV/0!</v>
      </c>
      <c r="T24" s="106" t="e">
        <f t="shared" si="5"/>
        <v>#DIV/0!</v>
      </c>
    </row>
    <row r="25" spans="1:20" x14ac:dyDescent="0.25">
      <c r="A25" s="82">
        <v>44339</v>
      </c>
      <c r="B25" s="107"/>
      <c r="C25" s="108"/>
      <c r="D25" s="108"/>
      <c r="E25" s="109"/>
      <c r="F25" s="110"/>
      <c r="G25" s="108"/>
      <c r="H25" s="114"/>
      <c r="I25" s="68" t="e">
        <f t="shared" si="6"/>
        <v>#DIV/0!</v>
      </c>
      <c r="J25" s="101" t="e">
        <f t="shared" si="7"/>
        <v>#DIV/0!</v>
      </c>
      <c r="K25" s="101" t="e">
        <f t="shared" si="0"/>
        <v>#DIV/0!</v>
      </c>
      <c r="L25" s="115" t="e">
        <f t="shared" si="1"/>
        <v>#DIV/0!</v>
      </c>
      <c r="M25" s="103" t="e">
        <f t="shared" si="10"/>
        <v>#DIV/0!</v>
      </c>
      <c r="N25" s="104" t="e">
        <f t="shared" si="11"/>
        <v>#DIV/0!</v>
      </c>
      <c r="O25" s="103" t="e">
        <f t="shared" si="8"/>
        <v>#DIV/0!</v>
      </c>
      <c r="P25" s="105" t="e">
        <f t="shared" si="9"/>
        <v>#DIV/0!</v>
      </c>
      <c r="Q25" s="101" t="e">
        <f t="shared" si="2"/>
        <v>#DIV/0!</v>
      </c>
      <c r="R25" s="106" t="e">
        <f t="shared" si="3"/>
        <v>#DIV/0!</v>
      </c>
      <c r="S25" s="106" t="e">
        <f t="shared" si="4"/>
        <v>#DIV/0!</v>
      </c>
      <c r="T25" s="106" t="e">
        <f t="shared" si="5"/>
        <v>#DIV/0!</v>
      </c>
    </row>
    <row r="26" spans="1:20" x14ac:dyDescent="0.25">
      <c r="A26" s="58">
        <v>44340</v>
      </c>
      <c r="B26" s="107">
        <v>107825</v>
      </c>
      <c r="C26" s="108">
        <v>31478</v>
      </c>
      <c r="D26" s="108">
        <v>7051</v>
      </c>
      <c r="E26" s="109">
        <v>142</v>
      </c>
      <c r="F26" s="110">
        <v>184</v>
      </c>
      <c r="G26" s="108">
        <v>2672</v>
      </c>
      <c r="H26" s="114">
        <v>87</v>
      </c>
      <c r="I26" s="68">
        <f t="shared" si="6"/>
        <v>1.295774647887324</v>
      </c>
      <c r="J26" s="101">
        <f t="shared" si="7"/>
        <v>221.67605633802816</v>
      </c>
      <c r="K26" s="101">
        <f t="shared" si="0"/>
        <v>586.00543478260875</v>
      </c>
      <c r="L26" s="115">
        <f t="shared" si="1"/>
        <v>759.33098591549299</v>
      </c>
      <c r="M26" s="103">
        <f t="shared" si="10"/>
        <v>3.4254082216150961</v>
      </c>
      <c r="N26" s="104">
        <f t="shared" si="11"/>
        <v>40.35366766467066</v>
      </c>
      <c r="O26" s="103">
        <f t="shared" si="8"/>
        <v>1239.367816091954</v>
      </c>
      <c r="P26" s="105">
        <f t="shared" si="9"/>
        <v>15.292157140831089</v>
      </c>
      <c r="Q26" s="101">
        <f t="shared" si="2"/>
        <v>81.045977011494259</v>
      </c>
      <c r="R26" s="106">
        <f t="shared" si="3"/>
        <v>2.1149425287356323</v>
      </c>
      <c r="S26" s="106">
        <f t="shared" si="4"/>
        <v>361.81609195402297</v>
      </c>
      <c r="T26" s="106">
        <f t="shared" si="5"/>
        <v>30.712643678160919</v>
      </c>
    </row>
    <row r="27" spans="1:20" x14ac:dyDescent="0.25">
      <c r="A27" s="59">
        <v>44341</v>
      </c>
      <c r="B27" s="107">
        <v>99583</v>
      </c>
      <c r="C27" s="108">
        <v>30908</v>
      </c>
      <c r="D27" s="108">
        <v>6274</v>
      </c>
      <c r="E27" s="109">
        <v>146</v>
      </c>
      <c r="F27" s="110">
        <v>184</v>
      </c>
      <c r="G27" s="108">
        <v>2536</v>
      </c>
      <c r="H27" s="114"/>
      <c r="I27" s="68">
        <f t="shared" si="6"/>
        <v>1.2602739726027397</v>
      </c>
      <c r="J27" s="101">
        <f t="shared" si="7"/>
        <v>211.69863013698631</v>
      </c>
      <c r="K27" s="101">
        <f t="shared" si="0"/>
        <v>541.21195652173913</v>
      </c>
      <c r="L27" s="115">
        <f t="shared" si="1"/>
        <v>682.07534246575347</v>
      </c>
      <c r="M27" s="103">
        <f t="shared" si="10"/>
        <v>3.2219166558819725</v>
      </c>
      <c r="N27" s="104">
        <f t="shared" si="11"/>
        <v>39.267744479495271</v>
      </c>
      <c r="O27" s="103" t="e">
        <f t="shared" si="8"/>
        <v>#DIV/0!</v>
      </c>
      <c r="P27" s="105">
        <f t="shared" si="9"/>
        <v>15.872330251832961</v>
      </c>
      <c r="Q27" s="101" t="e">
        <f t="shared" si="2"/>
        <v>#DIV/0!</v>
      </c>
      <c r="R27" s="106" t="e">
        <f t="shared" si="3"/>
        <v>#DIV/0!</v>
      </c>
      <c r="S27" s="106" t="e">
        <f t="shared" si="4"/>
        <v>#DIV/0!</v>
      </c>
      <c r="T27" s="106" t="e">
        <f t="shared" si="5"/>
        <v>#DIV/0!</v>
      </c>
    </row>
    <row r="28" spans="1:20" x14ac:dyDescent="0.25">
      <c r="A28" s="60">
        <v>44342</v>
      </c>
      <c r="B28" s="107"/>
      <c r="C28" s="108"/>
      <c r="D28" s="108"/>
      <c r="E28" s="109"/>
      <c r="F28" s="110"/>
      <c r="G28" s="108"/>
      <c r="H28" s="114"/>
      <c r="I28" s="68" t="e">
        <f t="shared" si="6"/>
        <v>#DIV/0!</v>
      </c>
      <c r="J28" s="101" t="e">
        <f t="shared" si="7"/>
        <v>#DIV/0!</v>
      </c>
      <c r="K28" s="101" t="e">
        <f t="shared" si="0"/>
        <v>#DIV/0!</v>
      </c>
      <c r="L28" s="115" t="e">
        <f t="shared" si="1"/>
        <v>#DIV/0!</v>
      </c>
      <c r="M28" s="116" t="e">
        <f t="shared" si="10"/>
        <v>#DIV/0!</v>
      </c>
      <c r="N28" s="104" t="e">
        <f t="shared" si="11"/>
        <v>#DIV/0!</v>
      </c>
      <c r="O28" s="103" t="e">
        <f t="shared" si="8"/>
        <v>#DIV/0!</v>
      </c>
      <c r="P28" s="105" t="e">
        <f t="shared" si="9"/>
        <v>#DIV/0!</v>
      </c>
      <c r="Q28" s="101" t="e">
        <f t="shared" si="2"/>
        <v>#DIV/0!</v>
      </c>
      <c r="R28" s="106" t="e">
        <f t="shared" si="3"/>
        <v>#DIV/0!</v>
      </c>
      <c r="S28" s="106" t="e">
        <f t="shared" si="4"/>
        <v>#DIV/0!</v>
      </c>
      <c r="T28" s="106" t="e">
        <f t="shared" si="5"/>
        <v>#DIV/0!</v>
      </c>
    </row>
    <row r="29" spans="1:20" x14ac:dyDescent="0.25">
      <c r="A29" s="61">
        <v>44343</v>
      </c>
      <c r="B29" s="107"/>
      <c r="C29" s="108"/>
      <c r="D29" s="108"/>
      <c r="E29" s="109"/>
      <c r="F29" s="110"/>
      <c r="G29" s="108"/>
      <c r="H29" s="114"/>
      <c r="I29" s="68" t="e">
        <f t="shared" si="6"/>
        <v>#DIV/0!</v>
      </c>
      <c r="J29" s="101" t="e">
        <f t="shared" si="7"/>
        <v>#DIV/0!</v>
      </c>
      <c r="K29" s="101" t="e">
        <f t="shared" si="0"/>
        <v>#DIV/0!</v>
      </c>
      <c r="L29" s="115" t="e">
        <f t="shared" si="1"/>
        <v>#DIV/0!</v>
      </c>
      <c r="M29" s="116" t="e">
        <f t="shared" si="10"/>
        <v>#DIV/0!</v>
      </c>
      <c r="N29" s="104" t="e">
        <f t="shared" si="11"/>
        <v>#DIV/0!</v>
      </c>
      <c r="O29" s="103" t="e">
        <f t="shared" si="8"/>
        <v>#DIV/0!</v>
      </c>
      <c r="P29" s="105" t="e">
        <f t="shared" si="9"/>
        <v>#DIV/0!</v>
      </c>
      <c r="Q29" s="101" t="e">
        <f t="shared" si="2"/>
        <v>#DIV/0!</v>
      </c>
      <c r="R29" s="106" t="e">
        <f t="shared" si="3"/>
        <v>#DIV/0!</v>
      </c>
      <c r="S29" s="106" t="e">
        <f t="shared" si="4"/>
        <v>#DIV/0!</v>
      </c>
      <c r="T29" s="106" t="e">
        <f t="shared" si="5"/>
        <v>#DIV/0!</v>
      </c>
    </row>
    <row r="30" spans="1:20" x14ac:dyDescent="0.25">
      <c r="A30" s="57">
        <v>44344</v>
      </c>
      <c r="B30" s="107"/>
      <c r="C30" s="108"/>
      <c r="D30" s="108"/>
      <c r="E30" s="109"/>
      <c r="F30" s="110"/>
      <c r="G30" s="108"/>
      <c r="H30" s="114"/>
      <c r="I30" s="68" t="e">
        <f t="shared" si="6"/>
        <v>#DIV/0!</v>
      </c>
      <c r="J30" s="101" t="e">
        <f t="shared" si="7"/>
        <v>#DIV/0!</v>
      </c>
      <c r="K30" s="101" t="e">
        <f t="shared" si="0"/>
        <v>#DIV/0!</v>
      </c>
      <c r="L30" s="115" t="e">
        <f t="shared" si="1"/>
        <v>#DIV/0!</v>
      </c>
      <c r="M30" s="103" t="e">
        <f t="shared" si="10"/>
        <v>#DIV/0!</v>
      </c>
      <c r="N30" s="104" t="e">
        <f t="shared" si="11"/>
        <v>#DIV/0!</v>
      </c>
      <c r="O30" s="103" t="e">
        <f t="shared" si="8"/>
        <v>#DIV/0!</v>
      </c>
      <c r="P30" s="105" t="e">
        <f t="shared" si="9"/>
        <v>#DIV/0!</v>
      </c>
      <c r="Q30" s="101" t="e">
        <f t="shared" si="2"/>
        <v>#DIV/0!</v>
      </c>
      <c r="R30" s="106" t="e">
        <f t="shared" si="3"/>
        <v>#DIV/0!</v>
      </c>
      <c r="S30" s="106" t="e">
        <f t="shared" si="4"/>
        <v>#DIV/0!</v>
      </c>
      <c r="T30" s="106" t="e">
        <f t="shared" si="5"/>
        <v>#DIV/0!</v>
      </c>
    </row>
    <row r="31" spans="1:20" x14ac:dyDescent="0.25">
      <c r="A31" s="82">
        <v>44345</v>
      </c>
      <c r="B31" s="107"/>
      <c r="C31" s="108"/>
      <c r="D31" s="108"/>
      <c r="E31" s="109"/>
      <c r="F31" s="110"/>
      <c r="G31" s="108"/>
      <c r="H31" s="114"/>
      <c r="I31" s="68" t="e">
        <f t="shared" si="6"/>
        <v>#DIV/0!</v>
      </c>
      <c r="J31" s="101" t="e">
        <f t="shared" si="7"/>
        <v>#DIV/0!</v>
      </c>
      <c r="K31" s="101" t="e">
        <f t="shared" si="0"/>
        <v>#DIV/0!</v>
      </c>
      <c r="L31" s="115" t="e">
        <f t="shared" si="1"/>
        <v>#DIV/0!</v>
      </c>
      <c r="M31" s="103" t="e">
        <f t="shared" si="10"/>
        <v>#DIV/0!</v>
      </c>
      <c r="N31" s="104" t="e">
        <f t="shared" si="11"/>
        <v>#DIV/0!</v>
      </c>
      <c r="O31" s="103" t="e">
        <f t="shared" si="8"/>
        <v>#DIV/0!</v>
      </c>
      <c r="P31" s="105" t="e">
        <f t="shared" si="9"/>
        <v>#DIV/0!</v>
      </c>
      <c r="Q31" s="101" t="e">
        <f t="shared" si="2"/>
        <v>#DIV/0!</v>
      </c>
      <c r="R31" s="106" t="e">
        <f t="shared" si="3"/>
        <v>#DIV/0!</v>
      </c>
      <c r="S31" s="106" t="e">
        <f t="shared" si="4"/>
        <v>#DIV/0!</v>
      </c>
      <c r="T31" s="106" t="e">
        <f t="shared" si="5"/>
        <v>#DIV/0!</v>
      </c>
    </row>
    <row r="32" spans="1:20" x14ac:dyDescent="0.25">
      <c r="A32" s="82">
        <v>44346</v>
      </c>
      <c r="B32" s="107"/>
      <c r="C32" s="108"/>
      <c r="D32" s="108"/>
      <c r="E32" s="109"/>
      <c r="F32" s="110"/>
      <c r="G32" s="108"/>
      <c r="H32" s="114"/>
      <c r="I32" s="68" t="e">
        <f t="shared" si="6"/>
        <v>#DIV/0!</v>
      </c>
      <c r="J32" s="101" t="e">
        <f t="shared" si="7"/>
        <v>#DIV/0!</v>
      </c>
      <c r="K32" s="101" t="e">
        <f t="shared" si="0"/>
        <v>#DIV/0!</v>
      </c>
      <c r="L32" s="115" t="e">
        <f t="shared" si="1"/>
        <v>#DIV/0!</v>
      </c>
      <c r="M32" s="103" t="e">
        <f t="shared" si="10"/>
        <v>#DIV/0!</v>
      </c>
      <c r="N32" s="104" t="e">
        <f t="shared" si="11"/>
        <v>#DIV/0!</v>
      </c>
      <c r="O32" s="103" t="e">
        <f t="shared" si="8"/>
        <v>#DIV/0!</v>
      </c>
      <c r="P32" s="105" t="e">
        <f t="shared" si="9"/>
        <v>#DIV/0!</v>
      </c>
      <c r="Q32" s="101" t="e">
        <f t="shared" si="2"/>
        <v>#DIV/0!</v>
      </c>
      <c r="R32" s="106" t="e">
        <f t="shared" si="3"/>
        <v>#DIV/0!</v>
      </c>
      <c r="S32" s="106" t="e">
        <f t="shared" si="4"/>
        <v>#DIV/0!</v>
      </c>
      <c r="T32" s="106" t="e">
        <f t="shared" si="5"/>
        <v>#DIV/0!</v>
      </c>
    </row>
    <row r="33" spans="1:20" x14ac:dyDescent="0.25">
      <c r="A33" s="58">
        <v>44347</v>
      </c>
      <c r="B33" s="107"/>
      <c r="C33" s="108"/>
      <c r="D33" s="108"/>
      <c r="E33" s="109"/>
      <c r="F33" s="110"/>
      <c r="G33" s="108"/>
      <c r="H33" s="114"/>
      <c r="I33" s="68" t="e">
        <f t="shared" si="6"/>
        <v>#DIV/0!</v>
      </c>
      <c r="J33" s="101" t="e">
        <f t="shared" si="7"/>
        <v>#DIV/0!</v>
      </c>
      <c r="K33" s="101" t="e">
        <f t="shared" si="0"/>
        <v>#DIV/0!</v>
      </c>
      <c r="L33" s="115" t="e">
        <f t="shared" si="1"/>
        <v>#DIV/0!</v>
      </c>
      <c r="M33" s="103" t="e">
        <f t="shared" si="10"/>
        <v>#DIV/0!</v>
      </c>
      <c r="N33" s="104" t="e">
        <f t="shared" si="11"/>
        <v>#DIV/0!</v>
      </c>
      <c r="O33" s="103" t="e">
        <f t="shared" si="8"/>
        <v>#DIV/0!</v>
      </c>
      <c r="P33" s="105" t="e">
        <f t="shared" si="9"/>
        <v>#DIV/0!</v>
      </c>
      <c r="Q33" s="101" t="e">
        <f t="shared" si="2"/>
        <v>#DIV/0!</v>
      </c>
      <c r="R33" s="106" t="e">
        <f t="shared" si="3"/>
        <v>#DIV/0!</v>
      </c>
      <c r="S33" s="106" t="e">
        <f t="shared" si="4"/>
        <v>#DIV/0!</v>
      </c>
      <c r="T33" s="106" t="e">
        <f t="shared" si="5"/>
        <v>#DIV/0!</v>
      </c>
    </row>
    <row r="34" spans="1:20" x14ac:dyDescent="0.25">
      <c r="A34" s="117" t="s">
        <v>29</v>
      </c>
      <c r="B34" s="107" t="s">
        <v>17</v>
      </c>
      <c r="C34" s="108"/>
      <c r="D34" s="108"/>
      <c r="E34" s="109"/>
      <c r="F34" s="110"/>
      <c r="G34" s="108"/>
      <c r="H34" s="114"/>
      <c r="I34" s="68" t="e">
        <f t="shared" si="6"/>
        <v>#DIV/0!</v>
      </c>
      <c r="J34" s="101" t="e">
        <f t="shared" si="7"/>
        <v>#DIV/0!</v>
      </c>
      <c r="K34" s="101" t="e">
        <f t="shared" si="0"/>
        <v>#VALUE!</v>
      </c>
      <c r="L34" s="115" t="e">
        <f t="shared" si="1"/>
        <v>#VALUE!</v>
      </c>
      <c r="M34" s="116" t="e">
        <f t="shared" si="10"/>
        <v>#VALUE!</v>
      </c>
      <c r="N34" s="104" t="e">
        <f t="shared" si="11"/>
        <v>#VALUE!</v>
      </c>
      <c r="O34" s="103" t="e">
        <f t="shared" si="8"/>
        <v>#VALUE!</v>
      </c>
      <c r="P34" s="105" t="e">
        <f t="shared" si="9"/>
        <v>#VALUE!</v>
      </c>
      <c r="Q34" s="101"/>
      <c r="R34" s="106"/>
      <c r="S34" s="106"/>
      <c r="T34" s="106"/>
    </row>
    <row r="35" spans="1:20" x14ac:dyDescent="0.25">
      <c r="A35" s="63"/>
      <c r="B35" s="5"/>
      <c r="C35" s="5"/>
      <c r="D35" s="5"/>
      <c r="E35" s="41"/>
      <c r="F35" s="62"/>
      <c r="G35" s="5"/>
      <c r="H35" s="41"/>
      <c r="I35" s="41"/>
      <c r="J35" s="63"/>
      <c r="K35" s="63"/>
      <c r="L35" s="63"/>
      <c r="M35" s="63"/>
      <c r="N35" s="1"/>
      <c r="O35" s="63"/>
      <c r="P35" s="63"/>
      <c r="Q35" s="63"/>
      <c r="R35" s="63"/>
      <c r="S35" s="63"/>
      <c r="T35" s="63"/>
    </row>
  </sheetData>
  <mergeCells count="1">
    <mergeCell ref="A3:T3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T27"/>
  <sheetViews>
    <sheetView workbookViewId="0">
      <selection activeCell="T1" sqref="T1:T1048576"/>
    </sheetView>
  </sheetViews>
  <sheetFormatPr baseColWidth="10" defaultRowHeight="15" x14ac:dyDescent="0.25"/>
  <cols>
    <col min="2" max="2" width="0" hidden="1" customWidth="1"/>
    <col min="7" max="9" width="0" hidden="1" customWidth="1"/>
    <col min="11" max="16" width="0" hidden="1" customWidth="1"/>
    <col min="18" max="18" width="0" hidden="1" customWidth="1"/>
    <col min="20" max="20" width="0" hidden="1" customWidth="1"/>
  </cols>
  <sheetData>
    <row r="2" spans="1:20" ht="15.75" thickBot="1" x14ac:dyDescent="0.3"/>
    <row r="3" spans="1:20" ht="15.75" thickBot="1" x14ac:dyDescent="0.3">
      <c r="A3" s="123" t="s">
        <v>41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5"/>
      <c r="P3" s="125"/>
      <c r="Q3" s="125"/>
      <c r="R3" s="125"/>
      <c r="S3" s="125"/>
      <c r="T3" s="126"/>
    </row>
    <row r="4" spans="1:20" ht="45.75" thickBot="1" x14ac:dyDescent="0.3">
      <c r="A4" s="55" t="s">
        <v>2</v>
      </c>
      <c r="B4" s="7" t="s">
        <v>0</v>
      </c>
      <c r="C4" s="7" t="s">
        <v>3</v>
      </c>
      <c r="D4" s="7" t="s">
        <v>4</v>
      </c>
      <c r="E4" s="30" t="s">
        <v>18</v>
      </c>
      <c r="F4" s="30" t="s">
        <v>19</v>
      </c>
      <c r="G4" s="7" t="s">
        <v>5</v>
      </c>
      <c r="H4" s="30" t="s">
        <v>1</v>
      </c>
      <c r="I4" s="14" t="s">
        <v>33</v>
      </c>
      <c r="J4" s="14" t="s">
        <v>39</v>
      </c>
      <c r="K4" s="14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70" t="s">
        <v>43</v>
      </c>
      <c r="Q4" s="70" t="s">
        <v>44</v>
      </c>
      <c r="R4" s="70" t="s">
        <v>35</v>
      </c>
      <c r="S4" s="70" t="s">
        <v>34</v>
      </c>
      <c r="T4" s="70" t="s">
        <v>36</v>
      </c>
    </row>
    <row r="5" spans="1:20" x14ac:dyDescent="0.25">
      <c r="A5" s="118">
        <v>44319</v>
      </c>
      <c r="B5" s="53">
        <v>131049</v>
      </c>
      <c r="C5" s="17">
        <v>37148</v>
      </c>
      <c r="D5" s="17">
        <v>8289</v>
      </c>
      <c r="E5" s="17">
        <v>172</v>
      </c>
      <c r="F5" s="120">
        <v>223</v>
      </c>
      <c r="G5" s="17">
        <v>3322</v>
      </c>
      <c r="H5" s="17">
        <v>100</v>
      </c>
      <c r="I5" s="68">
        <f>F5/E5</f>
        <v>1.2965116279069768</v>
      </c>
      <c r="J5" s="101">
        <f>C5/E5</f>
        <v>215.97674418604652</v>
      </c>
      <c r="K5" s="101">
        <f t="shared" ref="K5:K27" si="0">B5/F5</f>
        <v>587.66367713004479</v>
      </c>
      <c r="L5" s="102">
        <f t="shared" ref="L5:L27" si="1">B5/E5</f>
        <v>761.91279069767438</v>
      </c>
      <c r="M5" s="103">
        <f>B5/C5</f>
        <v>3.5277538494669969</v>
      </c>
      <c r="N5" s="104">
        <f>B5/G5</f>
        <v>39.448826008428661</v>
      </c>
      <c r="O5" s="105">
        <f>B5/H5</f>
        <v>1310.49</v>
      </c>
      <c r="P5" s="105">
        <f>B5/D5</f>
        <v>15.809989142236699</v>
      </c>
      <c r="Q5" s="101">
        <f t="shared" ref="Q5:Q27" si="2">D5/H5</f>
        <v>82.89</v>
      </c>
      <c r="R5" s="106">
        <f t="shared" ref="R5:R27" si="3">F5/H5</f>
        <v>2.23</v>
      </c>
      <c r="S5" s="106">
        <f t="shared" ref="S5:S27" si="4">C5/H5</f>
        <v>371.48</v>
      </c>
      <c r="T5" s="106">
        <f t="shared" ref="T5:T27" si="5">G5/H5</f>
        <v>33.22</v>
      </c>
    </row>
    <row r="6" spans="1:20" x14ac:dyDescent="0.25">
      <c r="A6" s="59">
        <v>44320</v>
      </c>
      <c r="B6" s="107">
        <v>98437</v>
      </c>
      <c r="C6" s="109">
        <v>29152</v>
      </c>
      <c r="D6" s="108">
        <v>6082</v>
      </c>
      <c r="E6" s="109">
        <v>132</v>
      </c>
      <c r="F6" s="110">
        <v>174</v>
      </c>
      <c r="G6" s="108">
        <v>2411</v>
      </c>
      <c r="H6" s="111">
        <v>90</v>
      </c>
      <c r="I6" s="68">
        <f t="shared" ref="I6:I27" si="6">F6/E6</f>
        <v>1.3181818181818181</v>
      </c>
      <c r="J6" s="101">
        <f t="shared" ref="J6:J27" si="7">C6/E6</f>
        <v>220.84848484848484</v>
      </c>
      <c r="K6" s="101">
        <f t="shared" si="0"/>
        <v>565.72988505747128</v>
      </c>
      <c r="L6" s="102">
        <f t="shared" si="1"/>
        <v>745.7348484848485</v>
      </c>
      <c r="M6" s="103">
        <f>B6/C6</f>
        <v>3.3766808452250276</v>
      </c>
      <c r="N6" s="104">
        <f>B6/G6</f>
        <v>40.828287017834924</v>
      </c>
      <c r="O6" s="105">
        <f t="shared" ref="O6:O27" si="8">B6/H6</f>
        <v>1093.7444444444445</v>
      </c>
      <c r="P6" s="105">
        <f t="shared" ref="P6:P27" si="9">B6/D6</f>
        <v>16.1849720486682</v>
      </c>
      <c r="Q6" s="101">
        <f t="shared" si="2"/>
        <v>67.577777777777783</v>
      </c>
      <c r="R6" s="106">
        <f t="shared" si="3"/>
        <v>1.9333333333333333</v>
      </c>
      <c r="S6" s="106">
        <f t="shared" si="4"/>
        <v>323.9111111111111</v>
      </c>
      <c r="T6" s="106">
        <f t="shared" si="5"/>
        <v>26.788888888888888</v>
      </c>
    </row>
    <row r="7" spans="1:20" x14ac:dyDescent="0.25">
      <c r="A7" s="60">
        <v>44321</v>
      </c>
      <c r="B7" s="107">
        <v>102282</v>
      </c>
      <c r="C7" s="109">
        <v>28836</v>
      </c>
      <c r="D7" s="108">
        <v>5984</v>
      </c>
      <c r="E7" s="109">
        <v>162</v>
      </c>
      <c r="F7" s="110">
        <v>210</v>
      </c>
      <c r="G7" s="108">
        <v>2577</v>
      </c>
      <c r="H7" s="111">
        <v>88</v>
      </c>
      <c r="I7" s="68">
        <f t="shared" si="6"/>
        <v>1.2962962962962963</v>
      </c>
      <c r="J7" s="101">
        <f t="shared" si="7"/>
        <v>178</v>
      </c>
      <c r="K7" s="101">
        <f t="shared" si="0"/>
        <v>487.05714285714288</v>
      </c>
      <c r="L7" s="102">
        <f t="shared" si="1"/>
        <v>631.37037037037032</v>
      </c>
      <c r="M7" s="103">
        <f t="shared" ref="M7:M27" si="10">B7/C7</f>
        <v>3.5470245526425304</v>
      </c>
      <c r="N7" s="104">
        <f t="shared" ref="N7:N27" si="11">B7/G7</f>
        <v>39.69033760186263</v>
      </c>
      <c r="O7" s="105">
        <f t="shared" si="8"/>
        <v>1162.2954545454545</v>
      </c>
      <c r="P7" s="105">
        <f t="shared" si="9"/>
        <v>17.092580213903744</v>
      </c>
      <c r="Q7" s="101">
        <f t="shared" si="2"/>
        <v>68</v>
      </c>
      <c r="R7" s="106">
        <f t="shared" si="3"/>
        <v>2.3863636363636362</v>
      </c>
      <c r="S7" s="106">
        <f t="shared" si="4"/>
        <v>327.68181818181819</v>
      </c>
      <c r="T7" s="112">
        <f t="shared" si="5"/>
        <v>29.28409090909091</v>
      </c>
    </row>
    <row r="8" spans="1:20" x14ac:dyDescent="0.25">
      <c r="A8" s="119">
        <v>44322</v>
      </c>
      <c r="B8" s="122">
        <v>120260</v>
      </c>
      <c r="C8" s="122">
        <v>28544</v>
      </c>
      <c r="D8" s="122">
        <v>8239</v>
      </c>
      <c r="E8" s="113">
        <v>160</v>
      </c>
      <c r="F8" s="113">
        <v>0</v>
      </c>
      <c r="G8" s="113">
        <v>0</v>
      </c>
      <c r="H8" s="113">
        <v>84</v>
      </c>
      <c r="I8" s="68">
        <f t="shared" si="6"/>
        <v>0</v>
      </c>
      <c r="J8" s="101">
        <f t="shared" si="7"/>
        <v>178.4</v>
      </c>
      <c r="K8" s="101" t="e">
        <f t="shared" si="0"/>
        <v>#DIV/0!</v>
      </c>
      <c r="L8" s="102">
        <f t="shared" si="1"/>
        <v>751.625</v>
      </c>
      <c r="M8" s="103">
        <f t="shared" si="10"/>
        <v>4.2131446188340806</v>
      </c>
      <c r="N8" s="104" t="e">
        <f t="shared" si="11"/>
        <v>#DIV/0!</v>
      </c>
      <c r="O8" s="105">
        <f t="shared" si="8"/>
        <v>1431.6666666666667</v>
      </c>
      <c r="P8" s="105">
        <f t="shared" si="9"/>
        <v>14.596431605777401</v>
      </c>
      <c r="Q8" s="101">
        <f t="shared" si="2"/>
        <v>98.083333333333329</v>
      </c>
      <c r="R8" s="106">
        <f t="shared" si="3"/>
        <v>0</v>
      </c>
      <c r="S8" s="106">
        <f t="shared" si="4"/>
        <v>339.8095238095238</v>
      </c>
      <c r="T8" s="112">
        <f t="shared" si="5"/>
        <v>0</v>
      </c>
    </row>
    <row r="9" spans="1:20" x14ac:dyDescent="0.25">
      <c r="A9" s="57" t="s">
        <v>40</v>
      </c>
      <c r="B9" s="107">
        <v>29197</v>
      </c>
      <c r="C9" s="109">
        <v>33339</v>
      </c>
      <c r="D9" s="108">
        <v>2059</v>
      </c>
      <c r="E9" s="109">
        <v>191</v>
      </c>
      <c r="F9" s="110">
        <v>264</v>
      </c>
      <c r="G9" s="108">
        <v>3158</v>
      </c>
      <c r="H9" s="111">
        <v>67</v>
      </c>
      <c r="I9" s="68">
        <f t="shared" si="6"/>
        <v>1.3821989528795811</v>
      </c>
      <c r="J9" s="101">
        <f t="shared" si="7"/>
        <v>174.54973821989529</v>
      </c>
      <c r="K9" s="101">
        <f t="shared" si="0"/>
        <v>110.59469696969697</v>
      </c>
      <c r="L9" s="102">
        <f t="shared" si="1"/>
        <v>152.86387434554973</v>
      </c>
      <c r="M9" s="103">
        <f t="shared" si="10"/>
        <v>0.8757611206094964</v>
      </c>
      <c r="N9" s="104">
        <f t="shared" si="11"/>
        <v>9.2454084863837878</v>
      </c>
      <c r="O9" s="105">
        <f t="shared" si="8"/>
        <v>435.7761194029851</v>
      </c>
      <c r="P9" s="105">
        <f t="shared" si="9"/>
        <v>14.18018455560952</v>
      </c>
      <c r="Q9" s="101">
        <f t="shared" si="2"/>
        <v>30.731343283582088</v>
      </c>
      <c r="R9" s="106">
        <f t="shared" si="3"/>
        <v>3.9402985074626864</v>
      </c>
      <c r="S9" s="106">
        <f t="shared" si="4"/>
        <v>497.59701492537312</v>
      </c>
      <c r="T9" s="112">
        <f t="shared" si="5"/>
        <v>47.134328358208954</v>
      </c>
    </row>
    <row r="10" spans="1:20" x14ac:dyDescent="0.25">
      <c r="A10" s="82">
        <v>44324</v>
      </c>
      <c r="E10" s="8"/>
      <c r="F10" s="33"/>
      <c r="H10" s="8"/>
      <c r="I10" s="68" t="s">
        <v>17</v>
      </c>
      <c r="J10" s="101" t="s">
        <v>17</v>
      </c>
      <c r="K10" s="101" t="s">
        <v>17</v>
      </c>
      <c r="L10" s="102" t="s">
        <v>17</v>
      </c>
      <c r="M10" s="103" t="s">
        <v>17</v>
      </c>
      <c r="N10" s="104" t="s">
        <v>17</v>
      </c>
      <c r="O10" s="105" t="s">
        <v>17</v>
      </c>
      <c r="P10" s="105" t="s">
        <v>17</v>
      </c>
      <c r="Q10" s="101" t="s">
        <v>17</v>
      </c>
      <c r="R10" s="106" t="s">
        <v>17</v>
      </c>
      <c r="S10" s="106" t="s">
        <v>17</v>
      </c>
      <c r="T10" s="106" t="s">
        <v>17</v>
      </c>
    </row>
    <row r="11" spans="1:20" x14ac:dyDescent="0.25">
      <c r="A11" s="82">
        <v>44325</v>
      </c>
      <c r="B11" s="107">
        <v>0</v>
      </c>
      <c r="C11" s="107">
        <v>0</v>
      </c>
      <c r="D11" s="107">
        <v>0</v>
      </c>
      <c r="E11" s="107">
        <v>0</v>
      </c>
      <c r="F11" s="107">
        <v>0</v>
      </c>
      <c r="G11" s="107">
        <v>0</v>
      </c>
      <c r="H11" s="107">
        <v>0</v>
      </c>
      <c r="I11" s="68" t="s">
        <v>17</v>
      </c>
      <c r="J11" s="101" t="s">
        <v>17</v>
      </c>
      <c r="K11" s="101" t="e">
        <f t="shared" si="0"/>
        <v>#DIV/0!</v>
      </c>
      <c r="L11" s="102" t="e">
        <f t="shared" si="1"/>
        <v>#DIV/0!</v>
      </c>
      <c r="M11" s="103" t="e">
        <f t="shared" si="10"/>
        <v>#DIV/0!</v>
      </c>
      <c r="N11" s="104" t="e">
        <f t="shared" si="11"/>
        <v>#DIV/0!</v>
      </c>
      <c r="O11" s="105" t="e">
        <f t="shared" si="8"/>
        <v>#DIV/0!</v>
      </c>
      <c r="P11" s="105" t="e">
        <f t="shared" si="9"/>
        <v>#DIV/0!</v>
      </c>
      <c r="Q11" s="101" t="e">
        <f t="shared" si="2"/>
        <v>#DIV/0!</v>
      </c>
      <c r="R11" s="106" t="e">
        <f t="shared" si="3"/>
        <v>#DIV/0!</v>
      </c>
      <c r="S11" s="106" t="e">
        <f t="shared" si="4"/>
        <v>#DIV/0!</v>
      </c>
      <c r="T11" s="106" t="e">
        <f t="shared" si="5"/>
        <v>#DIV/0!</v>
      </c>
    </row>
    <row r="12" spans="1:20" x14ac:dyDescent="0.25">
      <c r="A12" s="58">
        <v>44326</v>
      </c>
      <c r="B12" s="107">
        <v>130815</v>
      </c>
      <c r="C12" s="108">
        <v>39822</v>
      </c>
      <c r="D12" s="108">
        <v>8510</v>
      </c>
      <c r="E12" s="109">
        <v>185</v>
      </c>
      <c r="F12" s="110">
        <v>245</v>
      </c>
      <c r="G12" s="108">
        <v>3255</v>
      </c>
      <c r="H12" s="114">
        <v>92</v>
      </c>
      <c r="I12" s="68">
        <f>F12/E12</f>
        <v>1.3243243243243243</v>
      </c>
      <c r="J12" s="101">
        <f>C12/E12</f>
        <v>215.25405405405405</v>
      </c>
      <c r="K12" s="101">
        <f>B12/F12</f>
        <v>533.9387755102041</v>
      </c>
      <c r="L12" s="102">
        <f>B12/E12</f>
        <v>707.10810810810813</v>
      </c>
      <c r="M12" s="103">
        <f>B12/C12</f>
        <v>3.2849932198282357</v>
      </c>
      <c r="N12" s="104">
        <f>B12/G12</f>
        <v>40.1889400921659</v>
      </c>
      <c r="O12" s="101">
        <f>B12/H12</f>
        <v>1421.9021739130435</v>
      </c>
      <c r="P12" s="105">
        <f>B12/D12</f>
        <v>15.371915393654524</v>
      </c>
      <c r="Q12" s="101">
        <f>D12/H12</f>
        <v>92.5</v>
      </c>
      <c r="R12" s="106">
        <f>F12/H12</f>
        <v>2.6630434782608696</v>
      </c>
      <c r="S12" s="106">
        <f>C12/H12</f>
        <v>432.8478260869565</v>
      </c>
      <c r="T12" s="106">
        <f>G12/H12</f>
        <v>35.380434782608695</v>
      </c>
    </row>
    <row r="13" spans="1:20" x14ac:dyDescent="0.25">
      <c r="A13" s="59">
        <v>44327</v>
      </c>
      <c r="B13" s="107">
        <v>91559</v>
      </c>
      <c r="C13" s="108">
        <v>29346</v>
      </c>
      <c r="D13" s="108">
        <v>6004</v>
      </c>
      <c r="E13" s="109">
        <v>139</v>
      </c>
      <c r="F13" s="110">
        <v>190</v>
      </c>
      <c r="G13" s="108">
        <v>2499</v>
      </c>
      <c r="H13" s="114">
        <v>72</v>
      </c>
      <c r="I13" s="68">
        <f t="shared" si="6"/>
        <v>1.3669064748201438</v>
      </c>
      <c r="J13" s="101">
        <f t="shared" si="7"/>
        <v>211.12230215827338</v>
      </c>
      <c r="K13" s="101">
        <f t="shared" si="0"/>
        <v>481.88947368421054</v>
      </c>
      <c r="L13" s="102">
        <f t="shared" si="1"/>
        <v>658.69784172661866</v>
      </c>
      <c r="M13" s="103">
        <f t="shared" si="10"/>
        <v>3.1199822803789274</v>
      </c>
      <c r="N13" s="104">
        <f t="shared" si="11"/>
        <v>36.638255302120847</v>
      </c>
      <c r="O13" s="105">
        <f t="shared" si="8"/>
        <v>1271.6527777777778</v>
      </c>
      <c r="P13" s="105">
        <f t="shared" si="9"/>
        <v>15.249666888740839</v>
      </c>
      <c r="Q13" s="101">
        <f t="shared" si="2"/>
        <v>83.388888888888886</v>
      </c>
      <c r="R13" s="106">
        <f t="shared" si="3"/>
        <v>2.6388888888888888</v>
      </c>
      <c r="S13" s="106">
        <f t="shared" si="4"/>
        <v>407.58333333333331</v>
      </c>
      <c r="T13" s="106">
        <f t="shared" si="5"/>
        <v>34.708333333333336</v>
      </c>
    </row>
    <row r="14" spans="1:20" x14ac:dyDescent="0.25">
      <c r="A14" s="60">
        <v>44328</v>
      </c>
      <c r="B14" s="121">
        <v>78685</v>
      </c>
      <c r="C14" s="121">
        <v>22543</v>
      </c>
      <c r="D14" s="121">
        <v>5060</v>
      </c>
      <c r="E14" s="121">
        <v>130</v>
      </c>
      <c r="F14" s="121">
        <v>179</v>
      </c>
      <c r="G14" s="121">
        <v>2116</v>
      </c>
      <c r="H14" s="121">
        <v>83</v>
      </c>
      <c r="I14" s="68">
        <f t="shared" si="6"/>
        <v>1.3769230769230769</v>
      </c>
      <c r="J14" s="101">
        <f t="shared" si="7"/>
        <v>173.40769230769232</v>
      </c>
      <c r="K14" s="101">
        <f t="shared" si="0"/>
        <v>439.5810055865922</v>
      </c>
      <c r="L14" s="102">
        <f t="shared" si="1"/>
        <v>605.26923076923072</v>
      </c>
      <c r="M14" s="103">
        <f t="shared" si="10"/>
        <v>3.4904404915051237</v>
      </c>
      <c r="N14" s="104">
        <f t="shared" si="11"/>
        <v>37.18572778827977</v>
      </c>
      <c r="O14" s="105">
        <f t="shared" si="8"/>
        <v>948.01204819277109</v>
      </c>
      <c r="P14" s="105">
        <f t="shared" si="9"/>
        <v>15.550395256916996</v>
      </c>
      <c r="Q14" s="101">
        <f t="shared" si="2"/>
        <v>60.963855421686745</v>
      </c>
      <c r="R14" s="106">
        <f t="shared" si="3"/>
        <v>2.1566265060240966</v>
      </c>
      <c r="S14" s="106">
        <f t="shared" si="4"/>
        <v>271.60240963855421</v>
      </c>
      <c r="T14" s="106">
        <f t="shared" si="5"/>
        <v>25.493975903614459</v>
      </c>
    </row>
    <row r="15" spans="1:20" x14ac:dyDescent="0.25">
      <c r="A15" s="61">
        <v>44329</v>
      </c>
      <c r="B15" s="107">
        <v>91080</v>
      </c>
      <c r="C15" s="108">
        <v>26104</v>
      </c>
      <c r="D15" s="108">
        <v>5691</v>
      </c>
      <c r="E15" s="109">
        <v>164</v>
      </c>
      <c r="F15" s="110">
        <v>218</v>
      </c>
      <c r="G15" s="108">
        <v>2446</v>
      </c>
      <c r="H15" s="114">
        <v>80</v>
      </c>
      <c r="I15" s="68">
        <f t="shared" si="6"/>
        <v>1.3292682926829269</v>
      </c>
      <c r="J15" s="101">
        <f t="shared" si="7"/>
        <v>159.17073170731706</v>
      </c>
      <c r="K15" s="101">
        <f t="shared" si="0"/>
        <v>417.79816513761466</v>
      </c>
      <c r="L15" s="102">
        <f t="shared" si="1"/>
        <v>555.36585365853659</v>
      </c>
      <c r="M15" s="103">
        <f t="shared" si="10"/>
        <v>3.4891204413116763</v>
      </c>
      <c r="N15" s="104">
        <f t="shared" si="11"/>
        <v>37.236304170073588</v>
      </c>
      <c r="O15" s="105">
        <f t="shared" si="8"/>
        <v>1138.5</v>
      </c>
      <c r="P15" s="105">
        <f t="shared" si="9"/>
        <v>16.004217185028992</v>
      </c>
      <c r="Q15" s="101">
        <f t="shared" si="2"/>
        <v>71.137500000000003</v>
      </c>
      <c r="R15" s="106">
        <f t="shared" si="3"/>
        <v>2.7250000000000001</v>
      </c>
      <c r="S15" s="106">
        <f t="shared" si="4"/>
        <v>326.3</v>
      </c>
      <c r="T15" s="106">
        <f t="shared" si="5"/>
        <v>30.574999999999999</v>
      </c>
    </row>
    <row r="16" spans="1:20" x14ac:dyDescent="0.25">
      <c r="A16" s="57">
        <v>44330</v>
      </c>
      <c r="B16" s="107">
        <v>31829</v>
      </c>
      <c r="C16" s="108">
        <v>8870</v>
      </c>
      <c r="D16" s="108">
        <v>2272</v>
      </c>
      <c r="E16" s="109">
        <v>46</v>
      </c>
      <c r="F16" s="110"/>
      <c r="G16" s="108"/>
      <c r="H16" s="114">
        <v>70</v>
      </c>
      <c r="I16" s="68">
        <f t="shared" si="6"/>
        <v>0</v>
      </c>
      <c r="J16" s="101">
        <f t="shared" si="7"/>
        <v>192.82608695652175</v>
      </c>
      <c r="K16" s="101" t="e">
        <f t="shared" si="0"/>
        <v>#DIV/0!</v>
      </c>
      <c r="L16" s="102">
        <f t="shared" si="1"/>
        <v>691.93478260869563</v>
      </c>
      <c r="M16" s="103">
        <f t="shared" si="10"/>
        <v>3.5883878241262681</v>
      </c>
      <c r="N16" s="104" t="e">
        <f t="shared" si="11"/>
        <v>#DIV/0!</v>
      </c>
      <c r="O16" s="105">
        <f t="shared" si="8"/>
        <v>454.7</v>
      </c>
      <c r="P16" s="105">
        <f t="shared" si="9"/>
        <v>14.009242957746478</v>
      </c>
      <c r="Q16" s="101">
        <f t="shared" si="2"/>
        <v>32.457142857142856</v>
      </c>
      <c r="R16" s="106">
        <f t="shared" si="3"/>
        <v>0</v>
      </c>
      <c r="S16" s="106">
        <f t="shared" si="4"/>
        <v>126.71428571428571</v>
      </c>
      <c r="T16" s="106">
        <f t="shared" si="5"/>
        <v>0</v>
      </c>
    </row>
    <row r="17" spans="1:20" x14ac:dyDescent="0.25">
      <c r="A17" s="82">
        <v>44331</v>
      </c>
      <c r="B17" s="107"/>
      <c r="C17" s="108"/>
      <c r="D17" s="108"/>
      <c r="E17" s="109"/>
      <c r="F17" s="110"/>
      <c r="G17" s="108"/>
      <c r="H17" s="114"/>
      <c r="I17" s="68" t="e">
        <f t="shared" si="6"/>
        <v>#DIV/0!</v>
      </c>
      <c r="J17" s="101" t="e">
        <f t="shared" si="7"/>
        <v>#DIV/0!</v>
      </c>
      <c r="K17" s="101" t="e">
        <f t="shared" si="0"/>
        <v>#DIV/0!</v>
      </c>
      <c r="L17" s="102" t="e">
        <f t="shared" si="1"/>
        <v>#DIV/0!</v>
      </c>
      <c r="M17" s="103" t="e">
        <f t="shared" si="10"/>
        <v>#DIV/0!</v>
      </c>
      <c r="N17" s="104" t="e">
        <f t="shared" si="11"/>
        <v>#DIV/0!</v>
      </c>
      <c r="O17" s="105" t="e">
        <f t="shared" si="8"/>
        <v>#DIV/0!</v>
      </c>
      <c r="P17" s="105" t="e">
        <f t="shared" si="9"/>
        <v>#DIV/0!</v>
      </c>
      <c r="Q17" s="101" t="e">
        <f t="shared" si="2"/>
        <v>#DIV/0!</v>
      </c>
      <c r="R17" s="106" t="e">
        <f t="shared" si="3"/>
        <v>#DIV/0!</v>
      </c>
      <c r="S17" s="106" t="e">
        <f t="shared" si="4"/>
        <v>#DIV/0!</v>
      </c>
      <c r="T17" s="106" t="e">
        <f t="shared" si="5"/>
        <v>#DIV/0!</v>
      </c>
    </row>
    <row r="18" spans="1:20" x14ac:dyDescent="0.25">
      <c r="A18" s="82">
        <v>44332</v>
      </c>
      <c r="B18" s="107"/>
      <c r="C18" s="108"/>
      <c r="D18" s="108"/>
      <c r="E18" s="109"/>
      <c r="F18" s="110"/>
      <c r="G18" s="108"/>
      <c r="H18" s="114"/>
      <c r="I18" s="68" t="e">
        <f t="shared" si="6"/>
        <v>#DIV/0!</v>
      </c>
      <c r="J18" s="101" t="e">
        <f t="shared" si="7"/>
        <v>#DIV/0!</v>
      </c>
      <c r="K18" s="101" t="e">
        <f t="shared" si="0"/>
        <v>#DIV/0!</v>
      </c>
      <c r="L18" s="102" t="e">
        <f t="shared" si="1"/>
        <v>#DIV/0!</v>
      </c>
      <c r="M18" s="103" t="e">
        <f t="shared" si="10"/>
        <v>#DIV/0!</v>
      </c>
      <c r="N18" s="104" t="e">
        <f t="shared" si="11"/>
        <v>#DIV/0!</v>
      </c>
      <c r="O18" s="105" t="e">
        <f t="shared" si="8"/>
        <v>#DIV/0!</v>
      </c>
      <c r="P18" s="105" t="e">
        <f t="shared" si="9"/>
        <v>#DIV/0!</v>
      </c>
      <c r="Q18" s="101" t="e">
        <f t="shared" si="2"/>
        <v>#DIV/0!</v>
      </c>
      <c r="R18" s="106" t="e">
        <f t="shared" si="3"/>
        <v>#DIV/0!</v>
      </c>
      <c r="S18" s="106" t="e">
        <f t="shared" si="4"/>
        <v>#DIV/0!</v>
      </c>
      <c r="T18" s="106" t="e">
        <f t="shared" si="5"/>
        <v>#DIV/0!</v>
      </c>
    </row>
    <row r="19" spans="1:20" x14ac:dyDescent="0.25">
      <c r="A19" s="58">
        <v>44333</v>
      </c>
      <c r="B19" s="107">
        <v>123738</v>
      </c>
      <c r="C19" s="108">
        <v>36733</v>
      </c>
      <c r="D19" s="108">
        <v>8213</v>
      </c>
      <c r="E19" s="109">
        <v>198</v>
      </c>
      <c r="F19" s="110">
        <v>250</v>
      </c>
      <c r="G19" s="108">
        <v>3227</v>
      </c>
      <c r="H19" s="114">
        <v>98</v>
      </c>
      <c r="I19" s="68">
        <f t="shared" si="6"/>
        <v>1.2626262626262625</v>
      </c>
      <c r="J19" s="101">
        <f t="shared" si="7"/>
        <v>185.52020202020202</v>
      </c>
      <c r="K19" s="101">
        <f t="shared" si="0"/>
        <v>494.952</v>
      </c>
      <c r="L19" s="102">
        <f t="shared" si="1"/>
        <v>624.93939393939399</v>
      </c>
      <c r="M19" s="103">
        <f t="shared" si="10"/>
        <v>3.3685786622383143</v>
      </c>
      <c r="N19" s="104">
        <f t="shared" si="11"/>
        <v>38.344592500774716</v>
      </c>
      <c r="O19" s="105">
        <f t="shared" si="8"/>
        <v>1262.6326530612246</v>
      </c>
      <c r="P19" s="105">
        <f t="shared" si="9"/>
        <v>15.066114696213321</v>
      </c>
      <c r="Q19" s="101">
        <f t="shared" si="2"/>
        <v>83.806122448979593</v>
      </c>
      <c r="R19" s="106">
        <f t="shared" si="3"/>
        <v>2.5510204081632653</v>
      </c>
      <c r="S19" s="106">
        <f t="shared" si="4"/>
        <v>374.82653061224488</v>
      </c>
      <c r="T19" s="106">
        <f t="shared" si="5"/>
        <v>32.928571428571431</v>
      </c>
    </row>
    <row r="20" spans="1:20" x14ac:dyDescent="0.25">
      <c r="A20" s="59">
        <v>44334</v>
      </c>
      <c r="B20" s="107">
        <v>92260</v>
      </c>
      <c r="C20" s="108">
        <v>29604</v>
      </c>
      <c r="D20" s="108">
        <v>5837</v>
      </c>
      <c r="E20" s="109">
        <v>136</v>
      </c>
      <c r="F20" s="110">
        <v>174</v>
      </c>
      <c r="G20" s="108">
        <v>2309</v>
      </c>
      <c r="H20" s="114">
        <v>98</v>
      </c>
      <c r="I20" s="68">
        <f t="shared" si="6"/>
        <v>1.2794117647058822</v>
      </c>
      <c r="J20" s="101">
        <f t="shared" si="7"/>
        <v>217.6764705882353</v>
      </c>
      <c r="K20" s="101">
        <f t="shared" si="0"/>
        <v>530.22988505747128</v>
      </c>
      <c r="L20" s="115">
        <f t="shared" si="1"/>
        <v>678.38235294117646</v>
      </c>
      <c r="M20" s="103">
        <f t="shared" si="10"/>
        <v>3.1164707471963249</v>
      </c>
      <c r="N20" s="104">
        <f t="shared" si="11"/>
        <v>39.956691208315291</v>
      </c>
      <c r="O20" s="105">
        <f t="shared" si="8"/>
        <v>941.42857142857144</v>
      </c>
      <c r="P20" s="105">
        <f t="shared" si="9"/>
        <v>15.806064759294157</v>
      </c>
      <c r="Q20" s="101">
        <f t="shared" si="2"/>
        <v>59.561224489795919</v>
      </c>
      <c r="R20" s="106">
        <f t="shared" si="3"/>
        <v>1.7755102040816326</v>
      </c>
      <c r="S20" s="106">
        <f t="shared" si="4"/>
        <v>302.08163265306121</v>
      </c>
      <c r="T20" s="106">
        <f t="shared" si="5"/>
        <v>23.561224489795919</v>
      </c>
    </row>
    <row r="21" spans="1:20" x14ac:dyDescent="0.25">
      <c r="A21" s="60">
        <v>44335</v>
      </c>
      <c r="B21" s="107">
        <v>102834</v>
      </c>
      <c r="C21" s="108">
        <v>29542</v>
      </c>
      <c r="D21" s="108">
        <v>6518</v>
      </c>
      <c r="E21" s="109">
        <v>164</v>
      </c>
      <c r="F21" s="110">
        <v>202</v>
      </c>
      <c r="G21" s="108">
        <v>2725</v>
      </c>
      <c r="H21" s="114">
        <v>93</v>
      </c>
      <c r="I21" s="68">
        <f t="shared" si="6"/>
        <v>1.2317073170731707</v>
      </c>
      <c r="J21" s="101">
        <f t="shared" si="7"/>
        <v>180.13414634146341</v>
      </c>
      <c r="K21" s="101">
        <f t="shared" si="0"/>
        <v>509.0792079207921</v>
      </c>
      <c r="L21" s="115">
        <f t="shared" si="1"/>
        <v>627.03658536585363</v>
      </c>
      <c r="M21" s="103">
        <f t="shared" si="10"/>
        <v>3.4809423871098772</v>
      </c>
      <c r="N21" s="104">
        <f t="shared" si="11"/>
        <v>37.737247706422018</v>
      </c>
      <c r="O21" s="105">
        <f t="shared" si="8"/>
        <v>1105.741935483871</v>
      </c>
      <c r="P21" s="105">
        <f t="shared" si="9"/>
        <v>15.776925437250691</v>
      </c>
      <c r="Q21" s="101">
        <f t="shared" si="2"/>
        <v>70.086021505376351</v>
      </c>
      <c r="R21" s="106">
        <f t="shared" si="3"/>
        <v>2.172043010752688</v>
      </c>
      <c r="S21" s="106">
        <f t="shared" si="4"/>
        <v>317.6559139784946</v>
      </c>
      <c r="T21" s="106">
        <f t="shared" si="5"/>
        <v>29.301075268817204</v>
      </c>
    </row>
    <row r="22" spans="1:20" x14ac:dyDescent="0.25">
      <c r="A22" s="61">
        <v>44336</v>
      </c>
      <c r="B22" s="107">
        <v>109816</v>
      </c>
      <c r="C22" s="108">
        <v>31902</v>
      </c>
      <c r="D22" s="108">
        <v>6821</v>
      </c>
      <c r="E22" s="109">
        <v>191</v>
      </c>
      <c r="F22" s="110">
        <v>260</v>
      </c>
      <c r="G22" s="108">
        <v>2914</v>
      </c>
      <c r="H22" s="114">
        <v>103</v>
      </c>
      <c r="I22" s="68">
        <f t="shared" si="6"/>
        <v>1.3612565445026179</v>
      </c>
      <c r="J22" s="101">
        <f t="shared" si="7"/>
        <v>167.0261780104712</v>
      </c>
      <c r="K22" s="101">
        <f t="shared" si="0"/>
        <v>422.3692307692308</v>
      </c>
      <c r="L22" s="115">
        <f t="shared" si="1"/>
        <v>574.95287958115182</v>
      </c>
      <c r="M22" s="103">
        <f t="shared" si="10"/>
        <v>3.4422920193091344</v>
      </c>
      <c r="N22" s="104">
        <f t="shared" si="11"/>
        <v>37.685655456417294</v>
      </c>
      <c r="O22" s="105">
        <f t="shared" si="8"/>
        <v>1066.1747572815534</v>
      </c>
      <c r="P22" s="105">
        <f t="shared" si="9"/>
        <v>16.09969212725407</v>
      </c>
      <c r="Q22" s="101">
        <f t="shared" si="2"/>
        <v>66.22330097087378</v>
      </c>
      <c r="R22" s="106">
        <f t="shared" si="3"/>
        <v>2.5242718446601944</v>
      </c>
      <c r="S22" s="106">
        <f t="shared" si="4"/>
        <v>309.72815533980582</v>
      </c>
      <c r="T22" s="106">
        <f t="shared" si="5"/>
        <v>28.291262135922331</v>
      </c>
    </row>
    <row r="23" spans="1:20" x14ac:dyDescent="0.25">
      <c r="A23" s="57">
        <v>44337</v>
      </c>
      <c r="B23" s="107">
        <v>16092</v>
      </c>
      <c r="C23" s="108">
        <v>3575</v>
      </c>
      <c r="D23" s="108">
        <v>1176</v>
      </c>
      <c r="E23" s="109">
        <v>24</v>
      </c>
      <c r="F23" s="110"/>
      <c r="G23" s="108"/>
      <c r="H23" s="114">
        <v>68</v>
      </c>
      <c r="I23" s="68">
        <f t="shared" si="6"/>
        <v>0</v>
      </c>
      <c r="J23" s="101">
        <f t="shared" si="7"/>
        <v>148.95833333333334</v>
      </c>
      <c r="K23" s="101" t="e">
        <f t="shared" si="0"/>
        <v>#DIV/0!</v>
      </c>
      <c r="L23" s="115">
        <f t="shared" si="1"/>
        <v>670.5</v>
      </c>
      <c r="M23" s="103">
        <f t="shared" si="10"/>
        <v>4.5012587412587415</v>
      </c>
      <c r="N23" s="104" t="e">
        <f t="shared" si="11"/>
        <v>#DIV/0!</v>
      </c>
      <c r="O23" s="105">
        <f t="shared" si="8"/>
        <v>236.64705882352942</v>
      </c>
      <c r="P23" s="105">
        <f t="shared" si="9"/>
        <v>13.683673469387756</v>
      </c>
      <c r="Q23" s="101">
        <f t="shared" si="2"/>
        <v>17.294117647058822</v>
      </c>
      <c r="R23" s="106">
        <f t="shared" si="3"/>
        <v>0</v>
      </c>
      <c r="S23" s="106">
        <f t="shared" si="4"/>
        <v>52.573529411764703</v>
      </c>
      <c r="T23" s="106">
        <f t="shared" si="5"/>
        <v>0</v>
      </c>
    </row>
    <row r="24" spans="1:20" x14ac:dyDescent="0.25">
      <c r="A24" s="82">
        <v>44338</v>
      </c>
      <c r="B24" s="107"/>
      <c r="C24" s="108"/>
      <c r="D24" s="108"/>
      <c r="E24" s="109"/>
      <c r="F24" s="110"/>
      <c r="G24" s="108"/>
      <c r="H24" s="114"/>
      <c r="I24" s="68" t="e">
        <f t="shared" si="6"/>
        <v>#DIV/0!</v>
      </c>
      <c r="J24" s="101" t="e">
        <f t="shared" si="7"/>
        <v>#DIV/0!</v>
      </c>
      <c r="K24" s="101" t="e">
        <f t="shared" si="0"/>
        <v>#DIV/0!</v>
      </c>
      <c r="L24" s="115" t="e">
        <f t="shared" si="1"/>
        <v>#DIV/0!</v>
      </c>
      <c r="M24" s="103" t="e">
        <f t="shared" si="10"/>
        <v>#DIV/0!</v>
      </c>
      <c r="N24" s="104" t="e">
        <f t="shared" si="11"/>
        <v>#DIV/0!</v>
      </c>
      <c r="O24" s="105" t="e">
        <f t="shared" si="8"/>
        <v>#DIV/0!</v>
      </c>
      <c r="P24" s="105" t="e">
        <f t="shared" si="9"/>
        <v>#DIV/0!</v>
      </c>
      <c r="Q24" s="101" t="e">
        <f t="shared" si="2"/>
        <v>#DIV/0!</v>
      </c>
      <c r="R24" s="106" t="e">
        <f t="shared" si="3"/>
        <v>#DIV/0!</v>
      </c>
      <c r="S24" s="106" t="e">
        <f t="shared" si="4"/>
        <v>#DIV/0!</v>
      </c>
      <c r="T24" s="106" t="e">
        <f t="shared" si="5"/>
        <v>#DIV/0!</v>
      </c>
    </row>
    <row r="25" spans="1:20" x14ac:dyDescent="0.25">
      <c r="A25" s="82">
        <v>44339</v>
      </c>
      <c r="B25" s="107"/>
      <c r="C25" s="108"/>
      <c r="D25" s="108"/>
      <c r="E25" s="109"/>
      <c r="F25" s="110"/>
      <c r="G25" s="108"/>
      <c r="H25" s="114"/>
      <c r="I25" s="68" t="e">
        <f t="shared" si="6"/>
        <v>#DIV/0!</v>
      </c>
      <c r="J25" s="101" t="e">
        <f t="shared" si="7"/>
        <v>#DIV/0!</v>
      </c>
      <c r="K25" s="101" t="e">
        <f t="shared" si="0"/>
        <v>#DIV/0!</v>
      </c>
      <c r="L25" s="115" t="e">
        <f t="shared" si="1"/>
        <v>#DIV/0!</v>
      </c>
      <c r="M25" s="103" t="e">
        <f t="shared" si="10"/>
        <v>#DIV/0!</v>
      </c>
      <c r="N25" s="104" t="e">
        <f t="shared" si="11"/>
        <v>#DIV/0!</v>
      </c>
      <c r="O25" s="103" t="e">
        <f t="shared" si="8"/>
        <v>#DIV/0!</v>
      </c>
      <c r="P25" s="105" t="e">
        <f t="shared" si="9"/>
        <v>#DIV/0!</v>
      </c>
      <c r="Q25" s="101" t="e">
        <f t="shared" si="2"/>
        <v>#DIV/0!</v>
      </c>
      <c r="R25" s="106" t="e">
        <f t="shared" si="3"/>
        <v>#DIV/0!</v>
      </c>
      <c r="S25" s="106" t="e">
        <f t="shared" si="4"/>
        <v>#DIV/0!</v>
      </c>
      <c r="T25" s="106" t="e">
        <f t="shared" si="5"/>
        <v>#DIV/0!</v>
      </c>
    </row>
    <row r="26" spans="1:20" x14ac:dyDescent="0.25">
      <c r="A26" s="58">
        <v>44340</v>
      </c>
      <c r="B26" s="107">
        <v>107825</v>
      </c>
      <c r="C26" s="108">
        <v>31478</v>
      </c>
      <c r="D26" s="108">
        <v>7051</v>
      </c>
      <c r="E26" s="109">
        <v>142</v>
      </c>
      <c r="F26" s="110">
        <v>184</v>
      </c>
      <c r="G26" s="108">
        <v>2672</v>
      </c>
      <c r="H26" s="114">
        <v>87</v>
      </c>
      <c r="I26" s="68">
        <f t="shared" si="6"/>
        <v>1.295774647887324</v>
      </c>
      <c r="J26" s="101">
        <f t="shared" si="7"/>
        <v>221.67605633802816</v>
      </c>
      <c r="K26" s="101">
        <f t="shared" si="0"/>
        <v>586.00543478260875</v>
      </c>
      <c r="L26" s="115">
        <f t="shared" si="1"/>
        <v>759.33098591549299</v>
      </c>
      <c r="M26" s="103">
        <f t="shared" si="10"/>
        <v>3.4254082216150961</v>
      </c>
      <c r="N26" s="104">
        <f t="shared" si="11"/>
        <v>40.35366766467066</v>
      </c>
      <c r="O26" s="103">
        <f t="shared" si="8"/>
        <v>1239.367816091954</v>
      </c>
      <c r="P26" s="105">
        <f t="shared" si="9"/>
        <v>15.292157140831089</v>
      </c>
      <c r="Q26" s="101">
        <f t="shared" si="2"/>
        <v>81.045977011494259</v>
      </c>
      <c r="R26" s="106">
        <f t="shared" si="3"/>
        <v>2.1149425287356323</v>
      </c>
      <c r="S26" s="106">
        <f t="shared" si="4"/>
        <v>361.81609195402297</v>
      </c>
      <c r="T26" s="106">
        <f t="shared" si="5"/>
        <v>30.712643678160919</v>
      </c>
    </row>
    <row r="27" spans="1:20" x14ac:dyDescent="0.25">
      <c r="A27" s="59">
        <v>44341</v>
      </c>
      <c r="B27" s="107">
        <v>99583</v>
      </c>
      <c r="C27" s="108">
        <v>30908</v>
      </c>
      <c r="D27" s="108">
        <v>6274</v>
      </c>
      <c r="E27" s="109">
        <v>146</v>
      </c>
      <c r="F27" s="110">
        <v>184</v>
      </c>
      <c r="G27" s="108">
        <v>2536</v>
      </c>
      <c r="H27" s="114"/>
      <c r="I27" s="68">
        <f t="shared" si="6"/>
        <v>1.2602739726027397</v>
      </c>
      <c r="J27" s="101">
        <f t="shared" si="7"/>
        <v>211.69863013698631</v>
      </c>
      <c r="K27" s="101">
        <f t="shared" si="0"/>
        <v>541.21195652173913</v>
      </c>
      <c r="L27" s="115">
        <f t="shared" si="1"/>
        <v>682.07534246575347</v>
      </c>
      <c r="M27" s="103">
        <f t="shared" si="10"/>
        <v>3.2219166558819725</v>
      </c>
      <c r="N27" s="104">
        <f t="shared" si="11"/>
        <v>39.267744479495271</v>
      </c>
      <c r="O27" s="103" t="e">
        <f t="shared" si="8"/>
        <v>#DIV/0!</v>
      </c>
      <c r="P27" s="105">
        <f t="shared" si="9"/>
        <v>15.872330251832961</v>
      </c>
      <c r="Q27" s="101" t="e">
        <f t="shared" si="2"/>
        <v>#DIV/0!</v>
      </c>
      <c r="R27" s="106" t="e">
        <f t="shared" si="3"/>
        <v>#DIV/0!</v>
      </c>
      <c r="S27" s="106" t="e">
        <f t="shared" si="4"/>
        <v>#DIV/0!</v>
      </c>
      <c r="T27" s="106" t="e">
        <f t="shared" si="5"/>
        <v>#DIV/0!</v>
      </c>
    </row>
  </sheetData>
  <autoFilter ref="A4:T4"/>
  <mergeCells count="1">
    <mergeCell ref="A3:T3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filterMode="1">
    <pageSetUpPr fitToPage="1"/>
  </sheetPr>
  <dimension ref="A2:T35"/>
  <sheetViews>
    <sheetView workbookViewId="0">
      <selection activeCell="X8" sqref="X8"/>
    </sheetView>
  </sheetViews>
  <sheetFormatPr baseColWidth="10" defaultRowHeight="15" x14ac:dyDescent="0.25"/>
  <cols>
    <col min="1" max="1" width="14.7109375" bestFit="1" customWidth="1"/>
    <col min="2" max="2" width="0" hidden="1" customWidth="1"/>
    <col min="3" max="4" width="14.140625" bestFit="1" customWidth="1"/>
    <col min="5" max="6" width="11.7109375" bestFit="1" customWidth="1"/>
    <col min="7" max="9" width="0" hidden="1" customWidth="1"/>
    <col min="11" max="15" width="0" hidden="1" customWidth="1"/>
    <col min="16" max="16" width="12.140625" bestFit="1" customWidth="1"/>
    <col min="17" max="18" width="0" hidden="1" customWidth="1"/>
    <col min="20" max="20" width="0" hidden="1" customWidth="1"/>
  </cols>
  <sheetData>
    <row r="2" spans="1:20" ht="15.75" thickBot="1" x14ac:dyDescent="0.3"/>
    <row r="3" spans="1:20" ht="19.5" thickBot="1" x14ac:dyDescent="0.3">
      <c r="A3" s="148" t="s">
        <v>46</v>
      </c>
      <c r="B3" s="124"/>
      <c r="C3" s="148"/>
      <c r="D3" s="148"/>
      <c r="E3" s="148"/>
      <c r="F3" s="148"/>
      <c r="G3" s="124"/>
      <c r="H3" s="124"/>
      <c r="I3" s="124"/>
      <c r="J3" s="148"/>
      <c r="K3" s="124"/>
      <c r="L3" s="124"/>
      <c r="M3" s="124"/>
      <c r="N3" s="124"/>
      <c r="O3" s="125"/>
      <c r="P3" s="148"/>
      <c r="Q3" s="125"/>
      <c r="R3" s="125"/>
      <c r="S3" s="148"/>
      <c r="T3" s="126"/>
    </row>
    <row r="4" spans="1:20" ht="56.25" x14ac:dyDescent="0.25">
      <c r="A4" s="149" t="s">
        <v>2</v>
      </c>
      <c r="B4" s="130" t="s">
        <v>0</v>
      </c>
      <c r="C4" s="149" t="s">
        <v>3</v>
      </c>
      <c r="D4" s="149" t="s">
        <v>45</v>
      </c>
      <c r="E4" s="155" t="s">
        <v>18</v>
      </c>
      <c r="F4" s="155" t="s">
        <v>19</v>
      </c>
      <c r="G4" s="130" t="s">
        <v>5</v>
      </c>
      <c r="H4" s="30" t="s">
        <v>1</v>
      </c>
      <c r="I4" s="14" t="s">
        <v>33</v>
      </c>
      <c r="J4" s="163" t="s">
        <v>39</v>
      </c>
      <c r="K4" s="133" t="s">
        <v>8</v>
      </c>
      <c r="L4" s="14" t="s">
        <v>20</v>
      </c>
      <c r="M4" s="15" t="s">
        <v>9</v>
      </c>
      <c r="N4" s="15" t="s">
        <v>10</v>
      </c>
      <c r="O4" s="69" t="s">
        <v>38</v>
      </c>
      <c r="P4" s="163" t="s">
        <v>43</v>
      </c>
      <c r="Q4" s="135" t="s">
        <v>44</v>
      </c>
      <c r="R4" s="70" t="s">
        <v>35</v>
      </c>
      <c r="S4" s="163" t="s">
        <v>34</v>
      </c>
      <c r="T4" s="135" t="s">
        <v>36</v>
      </c>
    </row>
    <row r="5" spans="1:20" ht="18.75" x14ac:dyDescent="0.3">
      <c r="A5" s="150">
        <v>44319</v>
      </c>
      <c r="B5" s="53">
        <v>131049</v>
      </c>
      <c r="C5" s="156">
        <v>37148</v>
      </c>
      <c r="D5" s="156">
        <v>8289</v>
      </c>
      <c r="E5" s="156">
        <v>172</v>
      </c>
      <c r="F5" s="157">
        <v>223</v>
      </c>
      <c r="G5" s="53">
        <v>3322</v>
      </c>
      <c r="H5" s="17">
        <v>100</v>
      </c>
      <c r="I5" s="68">
        <f>F5/E5</f>
        <v>1.2965116279069768</v>
      </c>
      <c r="J5" s="164">
        <f>C5/E5</f>
        <v>215.97674418604652</v>
      </c>
      <c r="K5" s="134">
        <f>B5/F5</f>
        <v>587.66367713004479</v>
      </c>
      <c r="L5" s="102">
        <f>B5/E5</f>
        <v>761.91279069767438</v>
      </c>
      <c r="M5" s="103">
        <f>B5/C5</f>
        <v>3.5277538494669969</v>
      </c>
      <c r="N5" s="104">
        <f>B5/G5</f>
        <v>39.448826008428661</v>
      </c>
      <c r="O5" s="105">
        <f>B5/H5</f>
        <v>1310.49</v>
      </c>
      <c r="P5" s="165">
        <f>B5/D5</f>
        <v>15.809989142236699</v>
      </c>
      <c r="Q5" s="134">
        <f t="shared" ref="Q5:Q33" si="0">D5/H5</f>
        <v>82.89</v>
      </c>
      <c r="R5" s="106">
        <f t="shared" ref="R5:R33" si="1">F5/H5</f>
        <v>2.23</v>
      </c>
      <c r="S5" s="166">
        <f t="shared" ref="S5:S33" si="2">C5/H5</f>
        <v>371.48</v>
      </c>
      <c r="T5" s="136">
        <f t="shared" ref="T5:T33" si="3">G5/H5</f>
        <v>33.22</v>
      </c>
    </row>
    <row r="6" spans="1:20" ht="18.75" x14ac:dyDescent="0.3">
      <c r="A6" s="151">
        <v>44320</v>
      </c>
      <c r="B6" s="107">
        <v>98437</v>
      </c>
      <c r="C6" s="158">
        <v>29152</v>
      </c>
      <c r="D6" s="159">
        <v>6082</v>
      </c>
      <c r="E6" s="158">
        <v>132</v>
      </c>
      <c r="F6" s="160">
        <v>174</v>
      </c>
      <c r="G6" s="107">
        <v>2411</v>
      </c>
      <c r="H6" s="111">
        <v>90</v>
      </c>
      <c r="I6" s="68">
        <f t="shared" ref="I6:I34" si="4">F6/E6</f>
        <v>1.3181818181818181</v>
      </c>
      <c r="J6" s="164">
        <f t="shared" ref="J6:J34" si="5">C6/E6</f>
        <v>220.84848484848484</v>
      </c>
      <c r="K6" s="134">
        <f>B6/F6</f>
        <v>565.72988505747128</v>
      </c>
      <c r="L6" s="102">
        <f>B6/E6</f>
        <v>745.7348484848485</v>
      </c>
      <c r="M6" s="103">
        <f>B6/C6</f>
        <v>3.3766808452250276</v>
      </c>
      <c r="N6" s="104">
        <f>B6/G6</f>
        <v>40.828287017834924</v>
      </c>
      <c r="O6" s="105">
        <f>B6/H6</f>
        <v>1093.7444444444445</v>
      </c>
      <c r="P6" s="165">
        <f>B6/D6</f>
        <v>16.1849720486682</v>
      </c>
      <c r="Q6" s="134">
        <f t="shared" si="0"/>
        <v>67.577777777777783</v>
      </c>
      <c r="R6" s="106">
        <f t="shared" si="1"/>
        <v>1.9333333333333333</v>
      </c>
      <c r="S6" s="166">
        <f t="shared" si="2"/>
        <v>323.9111111111111</v>
      </c>
      <c r="T6" s="136">
        <f t="shared" si="3"/>
        <v>26.788888888888888</v>
      </c>
    </row>
    <row r="7" spans="1:20" ht="18.75" x14ac:dyDescent="0.3">
      <c r="A7" s="152">
        <v>44321</v>
      </c>
      <c r="B7" s="107">
        <v>102282</v>
      </c>
      <c r="C7" s="158">
        <v>28836</v>
      </c>
      <c r="D7" s="159">
        <v>5984</v>
      </c>
      <c r="E7" s="158">
        <v>162</v>
      </c>
      <c r="F7" s="160">
        <v>210</v>
      </c>
      <c r="G7" s="107">
        <v>2577</v>
      </c>
      <c r="H7" s="111">
        <v>88</v>
      </c>
      <c r="I7" s="68">
        <f t="shared" si="4"/>
        <v>1.2962962962962963</v>
      </c>
      <c r="J7" s="164">
        <f t="shared" si="5"/>
        <v>178</v>
      </c>
      <c r="K7" s="134">
        <f>B7/F7</f>
        <v>487.05714285714288</v>
      </c>
      <c r="L7" s="102">
        <f>B7/E7</f>
        <v>631.37037037037032</v>
      </c>
      <c r="M7" s="103">
        <f>B7/C7</f>
        <v>3.5470245526425304</v>
      </c>
      <c r="N7" s="104">
        <f>B7/G7</f>
        <v>39.69033760186263</v>
      </c>
      <c r="O7" s="105">
        <f>B7/H7</f>
        <v>1162.2954545454545</v>
      </c>
      <c r="P7" s="165">
        <f>B7/D7</f>
        <v>17.092580213903744</v>
      </c>
      <c r="Q7" s="134">
        <f t="shared" si="0"/>
        <v>68</v>
      </c>
      <c r="R7" s="106">
        <f t="shared" si="1"/>
        <v>2.3863636363636362</v>
      </c>
      <c r="S7" s="166">
        <f t="shared" si="2"/>
        <v>327.68181818181819</v>
      </c>
      <c r="T7" s="137">
        <f t="shared" si="3"/>
        <v>29.28409090909091</v>
      </c>
    </row>
    <row r="8" spans="1:20" ht="18.75" x14ac:dyDescent="0.3">
      <c r="A8" s="153">
        <v>44322</v>
      </c>
      <c r="B8" s="131">
        <v>120260</v>
      </c>
      <c r="C8" s="161">
        <v>28544</v>
      </c>
      <c r="D8" s="161">
        <v>8239</v>
      </c>
      <c r="E8" s="162">
        <v>160</v>
      </c>
      <c r="F8" s="162">
        <v>0</v>
      </c>
      <c r="G8" s="132">
        <v>0</v>
      </c>
      <c r="H8" s="113">
        <v>84</v>
      </c>
      <c r="I8" s="68">
        <f t="shared" si="4"/>
        <v>0</v>
      </c>
      <c r="J8" s="164">
        <f t="shared" si="5"/>
        <v>178.4</v>
      </c>
      <c r="K8" s="134" t="e">
        <f>B8/F8</f>
        <v>#DIV/0!</v>
      </c>
      <c r="L8" s="102">
        <f>B8/E8</f>
        <v>751.625</v>
      </c>
      <c r="M8" s="103">
        <f>B8/C8</f>
        <v>4.2131446188340806</v>
      </c>
      <c r="N8" s="104" t="e">
        <f>B8/G8</f>
        <v>#DIV/0!</v>
      </c>
      <c r="O8" s="105">
        <f>B8/H8</f>
        <v>1431.6666666666667</v>
      </c>
      <c r="P8" s="165">
        <f>B8/D8</f>
        <v>14.596431605777401</v>
      </c>
      <c r="Q8" s="134">
        <f t="shared" si="0"/>
        <v>98.083333333333329</v>
      </c>
      <c r="R8" s="106">
        <f t="shared" si="1"/>
        <v>0</v>
      </c>
      <c r="S8" s="166">
        <f t="shared" si="2"/>
        <v>339.8095238095238</v>
      </c>
      <c r="T8" s="137">
        <f t="shared" si="3"/>
        <v>0</v>
      </c>
    </row>
    <row r="9" spans="1:20" ht="18.75" x14ac:dyDescent="0.3">
      <c r="A9" s="154" t="s">
        <v>40</v>
      </c>
      <c r="B9" s="107">
        <v>29197</v>
      </c>
      <c r="C9" s="158">
        <v>33339</v>
      </c>
      <c r="D9" s="159">
        <v>2059</v>
      </c>
      <c r="E9" s="158">
        <v>191</v>
      </c>
      <c r="F9" s="160">
        <v>264</v>
      </c>
      <c r="G9" s="107">
        <v>3158</v>
      </c>
      <c r="H9" s="111">
        <v>67</v>
      </c>
      <c r="I9" s="68">
        <f t="shared" si="4"/>
        <v>1.3821989528795811</v>
      </c>
      <c r="J9" s="164">
        <f t="shared" si="5"/>
        <v>174.54973821989529</v>
      </c>
      <c r="K9" s="134">
        <f>B9/F9</f>
        <v>110.59469696969697</v>
      </c>
      <c r="L9" s="102">
        <f>B9/E9</f>
        <v>152.86387434554973</v>
      </c>
      <c r="M9" s="103">
        <f>B9/C9</f>
        <v>0.8757611206094964</v>
      </c>
      <c r="N9" s="104">
        <f>B9/G9</f>
        <v>9.2454084863837878</v>
      </c>
      <c r="O9" s="105">
        <f>B9/H9</f>
        <v>435.7761194029851</v>
      </c>
      <c r="P9" s="165">
        <f>B9/D9</f>
        <v>14.18018455560952</v>
      </c>
      <c r="Q9" s="134">
        <f t="shared" si="0"/>
        <v>30.731343283582088</v>
      </c>
      <c r="R9" s="106">
        <f t="shared" si="1"/>
        <v>3.9402985074626864</v>
      </c>
      <c r="S9" s="166">
        <f t="shared" si="2"/>
        <v>497.59701492537312</v>
      </c>
      <c r="T9" s="137">
        <f t="shared" si="3"/>
        <v>47.134328358208954</v>
      </c>
    </row>
    <row r="10" spans="1:20" hidden="1" x14ac:dyDescent="0.25">
      <c r="A10" s="82">
        <v>44324</v>
      </c>
      <c r="E10" s="8"/>
      <c r="F10" s="33"/>
      <c r="H10" s="8"/>
      <c r="I10" s="68" t="s">
        <v>17</v>
      </c>
      <c r="J10" s="101" t="s">
        <v>17</v>
      </c>
      <c r="K10" s="101" t="s">
        <v>17</v>
      </c>
      <c r="L10" s="102" t="s">
        <v>17</v>
      </c>
      <c r="M10" s="103" t="s">
        <v>17</v>
      </c>
      <c r="N10" s="104" t="s">
        <v>17</v>
      </c>
      <c r="O10" s="105" t="s">
        <v>17</v>
      </c>
      <c r="P10" s="105" t="s">
        <v>17</v>
      </c>
      <c r="Q10" s="101" t="s">
        <v>17</v>
      </c>
      <c r="R10" s="106" t="s">
        <v>17</v>
      </c>
      <c r="S10" s="106" t="s">
        <v>17</v>
      </c>
      <c r="T10" s="106" t="s">
        <v>17</v>
      </c>
    </row>
    <row r="11" spans="1:20" hidden="1" x14ac:dyDescent="0.25">
      <c r="A11" s="139">
        <v>44325</v>
      </c>
      <c r="B11" s="107">
        <v>0</v>
      </c>
      <c r="C11" s="140">
        <v>0</v>
      </c>
      <c r="D11" s="140">
        <v>0</v>
      </c>
      <c r="E11" s="140">
        <v>0</v>
      </c>
      <c r="F11" s="140">
        <v>0</v>
      </c>
      <c r="G11" s="107">
        <v>0</v>
      </c>
      <c r="H11" s="107">
        <v>0</v>
      </c>
      <c r="I11" s="68" t="s">
        <v>17</v>
      </c>
      <c r="J11" s="141" t="s">
        <v>17</v>
      </c>
      <c r="K11" s="101" t="e">
        <f>B11/F11</f>
        <v>#DIV/0!</v>
      </c>
      <c r="L11" s="102" t="e">
        <f>B11/E11</f>
        <v>#DIV/0!</v>
      </c>
      <c r="M11" s="103" t="e">
        <f>B11/C11</f>
        <v>#DIV/0!</v>
      </c>
      <c r="N11" s="104" t="e">
        <f>B11/G11</f>
        <v>#DIV/0!</v>
      </c>
      <c r="O11" s="105" t="e">
        <f>B11/H11</f>
        <v>#DIV/0!</v>
      </c>
      <c r="P11" s="142" t="e">
        <f>B11/D11</f>
        <v>#DIV/0!</v>
      </c>
      <c r="Q11" s="101" t="e">
        <f t="shared" si="0"/>
        <v>#DIV/0!</v>
      </c>
      <c r="R11" s="106" t="e">
        <f t="shared" si="1"/>
        <v>#DIV/0!</v>
      </c>
      <c r="S11" s="143" t="e">
        <f t="shared" si="2"/>
        <v>#DIV/0!</v>
      </c>
      <c r="T11" s="106" t="e">
        <f t="shared" si="3"/>
        <v>#DIV/0!</v>
      </c>
    </row>
    <row r="12" spans="1:20" ht="18.75" x14ac:dyDescent="0.3">
      <c r="A12" s="150">
        <v>44326</v>
      </c>
      <c r="B12" s="107">
        <v>130815</v>
      </c>
      <c r="C12" s="159">
        <v>39822</v>
      </c>
      <c r="D12" s="159">
        <v>8510</v>
      </c>
      <c r="E12" s="158">
        <v>185</v>
      </c>
      <c r="F12" s="160">
        <v>245</v>
      </c>
      <c r="G12" s="107">
        <v>3255</v>
      </c>
      <c r="H12" s="114">
        <v>92</v>
      </c>
      <c r="I12" s="68">
        <f>F12/E12</f>
        <v>1.3243243243243243</v>
      </c>
      <c r="J12" s="164">
        <f>C12/E12</f>
        <v>215.25405405405405</v>
      </c>
      <c r="K12" s="134">
        <f>B12/F12</f>
        <v>533.9387755102041</v>
      </c>
      <c r="L12" s="102">
        <f>B12/E12</f>
        <v>707.10810810810813</v>
      </c>
      <c r="M12" s="103">
        <f>B12/C12</f>
        <v>3.2849932198282357</v>
      </c>
      <c r="N12" s="104">
        <f>B12/G12</f>
        <v>40.1889400921659</v>
      </c>
      <c r="O12" s="101">
        <f>B12/H12</f>
        <v>1421.9021739130435</v>
      </c>
      <c r="P12" s="165">
        <f>B12/D12</f>
        <v>15.371915393654524</v>
      </c>
      <c r="Q12" s="134">
        <f>D12/H12</f>
        <v>92.5</v>
      </c>
      <c r="R12" s="106">
        <f>F12/H12</f>
        <v>2.6630434782608696</v>
      </c>
      <c r="S12" s="166">
        <f>C12/H12</f>
        <v>432.8478260869565</v>
      </c>
      <c r="T12" s="136">
        <f>G12/H12</f>
        <v>35.380434782608695</v>
      </c>
    </row>
    <row r="13" spans="1:20" ht="18.75" x14ac:dyDescent="0.3">
      <c r="A13" s="151">
        <v>44327</v>
      </c>
      <c r="B13" s="107">
        <v>91559</v>
      </c>
      <c r="C13" s="159">
        <v>29346</v>
      </c>
      <c r="D13" s="159">
        <v>6004</v>
      </c>
      <c r="E13" s="158">
        <v>139</v>
      </c>
      <c r="F13" s="160">
        <v>190</v>
      </c>
      <c r="G13" s="107">
        <v>2499</v>
      </c>
      <c r="H13" s="114">
        <v>72</v>
      </c>
      <c r="I13" s="68">
        <f t="shared" si="4"/>
        <v>1.3669064748201438</v>
      </c>
      <c r="J13" s="164">
        <f t="shared" si="5"/>
        <v>211.12230215827338</v>
      </c>
      <c r="K13" s="134">
        <f>B13/F13</f>
        <v>481.88947368421054</v>
      </c>
      <c r="L13" s="102">
        <f>B13/E13</f>
        <v>658.69784172661866</v>
      </c>
      <c r="M13" s="103">
        <f>B13/C13</f>
        <v>3.1199822803789274</v>
      </c>
      <c r="N13" s="104">
        <f>B13/G13</f>
        <v>36.638255302120847</v>
      </c>
      <c r="O13" s="105">
        <f>B13/H13</f>
        <v>1271.6527777777778</v>
      </c>
      <c r="P13" s="165">
        <f>B13/D13</f>
        <v>15.249666888740839</v>
      </c>
      <c r="Q13" s="134">
        <f t="shared" si="0"/>
        <v>83.388888888888886</v>
      </c>
      <c r="R13" s="106">
        <f t="shared" si="1"/>
        <v>2.6388888888888888</v>
      </c>
      <c r="S13" s="166">
        <f t="shared" si="2"/>
        <v>407.58333333333331</v>
      </c>
      <c r="T13" s="136">
        <f t="shared" si="3"/>
        <v>34.708333333333336</v>
      </c>
    </row>
    <row r="14" spans="1:20" ht="18.75" x14ac:dyDescent="0.3">
      <c r="A14" s="152">
        <v>44328</v>
      </c>
      <c r="B14" s="121">
        <v>78685</v>
      </c>
      <c r="C14" s="167">
        <v>22543</v>
      </c>
      <c r="D14" s="167">
        <v>5060</v>
      </c>
      <c r="E14" s="167">
        <v>130</v>
      </c>
      <c r="F14" s="167">
        <v>179</v>
      </c>
      <c r="G14" s="121">
        <v>2116</v>
      </c>
      <c r="H14" s="121">
        <v>83</v>
      </c>
      <c r="I14" s="68">
        <f t="shared" si="4"/>
        <v>1.3769230769230769</v>
      </c>
      <c r="J14" s="164">
        <f t="shared" si="5"/>
        <v>173.40769230769232</v>
      </c>
      <c r="K14" s="134">
        <f>B14/F14</f>
        <v>439.5810055865922</v>
      </c>
      <c r="L14" s="102">
        <f>B14/E14</f>
        <v>605.26923076923072</v>
      </c>
      <c r="M14" s="103">
        <f>B14/C14</f>
        <v>3.4904404915051237</v>
      </c>
      <c r="N14" s="104">
        <f>B14/G14</f>
        <v>37.18572778827977</v>
      </c>
      <c r="O14" s="105">
        <f>B14/H14</f>
        <v>948.01204819277109</v>
      </c>
      <c r="P14" s="165">
        <f>B14/D14</f>
        <v>15.550395256916996</v>
      </c>
      <c r="Q14" s="134">
        <f t="shared" si="0"/>
        <v>60.963855421686745</v>
      </c>
      <c r="R14" s="106">
        <f t="shared" si="1"/>
        <v>2.1566265060240966</v>
      </c>
      <c r="S14" s="166">
        <f t="shared" si="2"/>
        <v>271.60240963855421</v>
      </c>
      <c r="T14" s="136">
        <f t="shared" si="3"/>
        <v>25.493975903614459</v>
      </c>
    </row>
    <row r="15" spans="1:20" ht="18.75" x14ac:dyDescent="0.3">
      <c r="A15" s="153">
        <v>44329</v>
      </c>
      <c r="B15" s="107">
        <v>91080</v>
      </c>
      <c r="C15" s="159">
        <v>26104</v>
      </c>
      <c r="D15" s="159">
        <v>5691</v>
      </c>
      <c r="E15" s="158">
        <v>164</v>
      </c>
      <c r="F15" s="160">
        <v>218</v>
      </c>
      <c r="G15" s="107">
        <v>2446</v>
      </c>
      <c r="H15" s="114">
        <v>80</v>
      </c>
      <c r="I15" s="68">
        <f t="shared" si="4"/>
        <v>1.3292682926829269</v>
      </c>
      <c r="J15" s="164">
        <f t="shared" si="5"/>
        <v>159.17073170731706</v>
      </c>
      <c r="K15" s="134">
        <f>B15/F15</f>
        <v>417.79816513761466</v>
      </c>
      <c r="L15" s="102">
        <f>B15/E15</f>
        <v>555.36585365853659</v>
      </c>
      <c r="M15" s="103">
        <f>B15/C15</f>
        <v>3.4891204413116763</v>
      </c>
      <c r="N15" s="104">
        <f>B15/G15</f>
        <v>37.236304170073588</v>
      </c>
      <c r="O15" s="105">
        <f>B15/H15</f>
        <v>1138.5</v>
      </c>
      <c r="P15" s="165">
        <f>B15/D15</f>
        <v>16.004217185028992</v>
      </c>
      <c r="Q15" s="134">
        <f t="shared" si="0"/>
        <v>71.137500000000003</v>
      </c>
      <c r="R15" s="106">
        <f t="shared" si="1"/>
        <v>2.7250000000000001</v>
      </c>
      <c r="S15" s="166">
        <f t="shared" si="2"/>
        <v>326.3</v>
      </c>
      <c r="T15" s="136">
        <f t="shared" si="3"/>
        <v>30.574999999999999</v>
      </c>
    </row>
    <row r="16" spans="1:20" ht="18.75" x14ac:dyDescent="0.3">
      <c r="A16" s="154">
        <v>44330</v>
      </c>
      <c r="B16" s="107">
        <v>31829</v>
      </c>
      <c r="C16" s="159">
        <v>8870</v>
      </c>
      <c r="D16" s="159">
        <v>2272</v>
      </c>
      <c r="E16" s="158">
        <v>46</v>
      </c>
      <c r="F16" s="160"/>
      <c r="G16" s="107"/>
      <c r="H16" s="114">
        <v>70</v>
      </c>
      <c r="I16" s="68">
        <f t="shared" si="4"/>
        <v>0</v>
      </c>
      <c r="J16" s="164">
        <f t="shared" si="5"/>
        <v>192.82608695652175</v>
      </c>
      <c r="K16" s="134" t="e">
        <f>B16/F16</f>
        <v>#DIV/0!</v>
      </c>
      <c r="L16" s="102">
        <f>B16/E16</f>
        <v>691.93478260869563</v>
      </c>
      <c r="M16" s="103">
        <f>B16/C16</f>
        <v>3.5883878241262681</v>
      </c>
      <c r="N16" s="104" t="e">
        <f>B16/G16</f>
        <v>#DIV/0!</v>
      </c>
      <c r="O16" s="105">
        <f>B16/H16</f>
        <v>454.7</v>
      </c>
      <c r="P16" s="165">
        <f>B16/D16</f>
        <v>14.009242957746478</v>
      </c>
      <c r="Q16" s="134">
        <f t="shared" si="0"/>
        <v>32.457142857142856</v>
      </c>
      <c r="R16" s="106">
        <f t="shared" si="1"/>
        <v>0</v>
      </c>
      <c r="S16" s="166">
        <f t="shared" si="2"/>
        <v>126.71428571428571</v>
      </c>
      <c r="T16" s="136">
        <f t="shared" si="3"/>
        <v>0</v>
      </c>
    </row>
    <row r="17" spans="1:20" hidden="1" x14ac:dyDescent="0.25">
      <c r="A17" s="82">
        <v>44331</v>
      </c>
      <c r="B17" s="107"/>
      <c r="C17" s="108"/>
      <c r="D17" s="108"/>
      <c r="E17" s="109"/>
      <c r="F17" s="110"/>
      <c r="G17" s="108"/>
      <c r="H17" s="114"/>
      <c r="I17" s="68" t="e">
        <f t="shared" si="4"/>
        <v>#DIV/0!</v>
      </c>
      <c r="J17" s="101" t="e">
        <f t="shared" si="5"/>
        <v>#DIV/0!</v>
      </c>
      <c r="K17" s="101" t="e">
        <f>B17/F17</f>
        <v>#DIV/0!</v>
      </c>
      <c r="L17" s="102" t="e">
        <f>B17/E17</f>
        <v>#DIV/0!</v>
      </c>
      <c r="M17" s="103" t="e">
        <f>B17/C17</f>
        <v>#DIV/0!</v>
      </c>
      <c r="N17" s="104" t="e">
        <f>B17/G17</f>
        <v>#DIV/0!</v>
      </c>
      <c r="O17" s="105" t="e">
        <f>B17/H17</f>
        <v>#DIV/0!</v>
      </c>
      <c r="P17" s="105" t="e">
        <f>B17/D17</f>
        <v>#DIV/0!</v>
      </c>
      <c r="Q17" s="101" t="e">
        <f t="shared" si="0"/>
        <v>#DIV/0!</v>
      </c>
      <c r="R17" s="106" t="e">
        <f t="shared" si="1"/>
        <v>#DIV/0!</v>
      </c>
      <c r="S17" s="106" t="e">
        <f t="shared" si="2"/>
        <v>#DIV/0!</v>
      </c>
      <c r="T17" s="106" t="e">
        <f t="shared" si="3"/>
        <v>#DIV/0!</v>
      </c>
    </row>
    <row r="18" spans="1:20" hidden="1" x14ac:dyDescent="0.25">
      <c r="A18" s="139">
        <v>44332</v>
      </c>
      <c r="B18" s="107"/>
      <c r="C18" s="144"/>
      <c r="D18" s="144"/>
      <c r="E18" s="145"/>
      <c r="F18" s="146"/>
      <c r="G18" s="108"/>
      <c r="H18" s="114"/>
      <c r="I18" s="68" t="e">
        <f t="shared" si="4"/>
        <v>#DIV/0!</v>
      </c>
      <c r="J18" s="141" t="e">
        <f t="shared" si="5"/>
        <v>#DIV/0!</v>
      </c>
      <c r="K18" s="101" t="e">
        <f>B18/F18</f>
        <v>#DIV/0!</v>
      </c>
      <c r="L18" s="102" t="e">
        <f>B18/E18</f>
        <v>#DIV/0!</v>
      </c>
      <c r="M18" s="103" t="e">
        <f>B18/C18</f>
        <v>#DIV/0!</v>
      </c>
      <c r="N18" s="104" t="e">
        <f>B18/G18</f>
        <v>#DIV/0!</v>
      </c>
      <c r="O18" s="105" t="e">
        <f>B18/H18</f>
        <v>#DIV/0!</v>
      </c>
      <c r="P18" s="142" t="e">
        <f>B18/D18</f>
        <v>#DIV/0!</v>
      </c>
      <c r="Q18" s="101" t="e">
        <f t="shared" si="0"/>
        <v>#DIV/0!</v>
      </c>
      <c r="R18" s="106" t="e">
        <f t="shared" si="1"/>
        <v>#DIV/0!</v>
      </c>
      <c r="S18" s="143" t="e">
        <f t="shared" si="2"/>
        <v>#DIV/0!</v>
      </c>
      <c r="T18" s="106" t="e">
        <f t="shared" si="3"/>
        <v>#DIV/0!</v>
      </c>
    </row>
    <row r="19" spans="1:20" ht="18.75" x14ac:dyDescent="0.3">
      <c r="A19" s="150">
        <v>44333</v>
      </c>
      <c r="B19" s="107">
        <v>123738</v>
      </c>
      <c r="C19" s="159">
        <v>36733</v>
      </c>
      <c r="D19" s="159">
        <v>8213</v>
      </c>
      <c r="E19" s="158">
        <v>198</v>
      </c>
      <c r="F19" s="160">
        <v>250</v>
      </c>
      <c r="G19" s="107">
        <v>3227</v>
      </c>
      <c r="H19" s="114">
        <v>98</v>
      </c>
      <c r="I19" s="68">
        <f t="shared" si="4"/>
        <v>1.2626262626262625</v>
      </c>
      <c r="J19" s="164">
        <f t="shared" si="5"/>
        <v>185.52020202020202</v>
      </c>
      <c r="K19" s="134">
        <f>B19/F19</f>
        <v>494.952</v>
      </c>
      <c r="L19" s="102">
        <f>B19/E19</f>
        <v>624.93939393939399</v>
      </c>
      <c r="M19" s="103">
        <f>B19/C19</f>
        <v>3.3685786622383143</v>
      </c>
      <c r="N19" s="104">
        <f>B19/G19</f>
        <v>38.344592500774716</v>
      </c>
      <c r="O19" s="105">
        <f>B19/H19</f>
        <v>1262.6326530612246</v>
      </c>
      <c r="P19" s="165">
        <f>B19/D19</f>
        <v>15.066114696213321</v>
      </c>
      <c r="Q19" s="134">
        <f t="shared" si="0"/>
        <v>83.806122448979593</v>
      </c>
      <c r="R19" s="106">
        <f t="shared" si="1"/>
        <v>2.5510204081632653</v>
      </c>
      <c r="S19" s="166">
        <f t="shared" si="2"/>
        <v>374.82653061224488</v>
      </c>
      <c r="T19" s="136">
        <f t="shared" si="3"/>
        <v>32.928571428571431</v>
      </c>
    </row>
    <row r="20" spans="1:20" ht="18.75" x14ac:dyDescent="0.3">
      <c r="A20" s="151">
        <v>44334</v>
      </c>
      <c r="B20" s="107">
        <v>92260</v>
      </c>
      <c r="C20" s="159">
        <v>29604</v>
      </c>
      <c r="D20" s="159">
        <v>5837</v>
      </c>
      <c r="E20" s="158">
        <v>136</v>
      </c>
      <c r="F20" s="160">
        <v>174</v>
      </c>
      <c r="G20" s="107">
        <v>2309</v>
      </c>
      <c r="H20" s="114">
        <v>98</v>
      </c>
      <c r="I20" s="68">
        <f t="shared" si="4"/>
        <v>1.2794117647058822</v>
      </c>
      <c r="J20" s="164">
        <f t="shared" si="5"/>
        <v>217.6764705882353</v>
      </c>
      <c r="K20" s="134">
        <f>B20/F20</f>
        <v>530.22988505747128</v>
      </c>
      <c r="L20" s="115">
        <f>B20/E20</f>
        <v>678.38235294117646</v>
      </c>
      <c r="M20" s="103">
        <f>B20/C20</f>
        <v>3.1164707471963249</v>
      </c>
      <c r="N20" s="104">
        <f>B20/G20</f>
        <v>39.956691208315291</v>
      </c>
      <c r="O20" s="105">
        <f>B20/H20</f>
        <v>941.42857142857144</v>
      </c>
      <c r="P20" s="165">
        <f>B20/D20</f>
        <v>15.806064759294157</v>
      </c>
      <c r="Q20" s="134">
        <f t="shared" si="0"/>
        <v>59.561224489795919</v>
      </c>
      <c r="R20" s="106">
        <f t="shared" si="1"/>
        <v>1.7755102040816326</v>
      </c>
      <c r="S20" s="166">
        <f t="shared" si="2"/>
        <v>302.08163265306121</v>
      </c>
      <c r="T20" s="136">
        <f t="shared" si="3"/>
        <v>23.561224489795919</v>
      </c>
    </row>
    <row r="21" spans="1:20" ht="18.75" x14ac:dyDescent="0.3">
      <c r="A21" s="152">
        <v>44335</v>
      </c>
      <c r="B21" s="107">
        <v>102834</v>
      </c>
      <c r="C21" s="159">
        <v>29542</v>
      </c>
      <c r="D21" s="159">
        <v>6518</v>
      </c>
      <c r="E21" s="158">
        <v>164</v>
      </c>
      <c r="F21" s="160">
        <v>202</v>
      </c>
      <c r="G21" s="107">
        <v>2725</v>
      </c>
      <c r="H21" s="114">
        <v>93</v>
      </c>
      <c r="I21" s="68">
        <f t="shared" si="4"/>
        <v>1.2317073170731707</v>
      </c>
      <c r="J21" s="164">
        <f t="shared" si="5"/>
        <v>180.13414634146341</v>
      </c>
      <c r="K21" s="134">
        <f>B21/F21</f>
        <v>509.0792079207921</v>
      </c>
      <c r="L21" s="115">
        <f>B21/E21</f>
        <v>627.03658536585363</v>
      </c>
      <c r="M21" s="103">
        <f>B21/C21</f>
        <v>3.4809423871098772</v>
      </c>
      <c r="N21" s="104">
        <f>B21/G21</f>
        <v>37.737247706422018</v>
      </c>
      <c r="O21" s="105">
        <f>B21/H21</f>
        <v>1105.741935483871</v>
      </c>
      <c r="P21" s="165">
        <f>B21/D21</f>
        <v>15.776925437250691</v>
      </c>
      <c r="Q21" s="134">
        <f t="shared" si="0"/>
        <v>70.086021505376351</v>
      </c>
      <c r="R21" s="106">
        <f t="shared" si="1"/>
        <v>2.172043010752688</v>
      </c>
      <c r="S21" s="166">
        <f t="shared" si="2"/>
        <v>317.6559139784946</v>
      </c>
      <c r="T21" s="136">
        <f t="shared" si="3"/>
        <v>29.301075268817204</v>
      </c>
    </row>
    <row r="22" spans="1:20" ht="18.75" x14ac:dyDescent="0.3">
      <c r="A22" s="153">
        <v>44336</v>
      </c>
      <c r="B22" s="107">
        <v>109816</v>
      </c>
      <c r="C22" s="159">
        <v>31902</v>
      </c>
      <c r="D22" s="159">
        <v>6821</v>
      </c>
      <c r="E22" s="158">
        <v>191</v>
      </c>
      <c r="F22" s="160">
        <v>260</v>
      </c>
      <c r="G22" s="107">
        <v>2914</v>
      </c>
      <c r="H22" s="114">
        <v>103</v>
      </c>
      <c r="I22" s="68">
        <f t="shared" si="4"/>
        <v>1.3612565445026179</v>
      </c>
      <c r="J22" s="164">
        <f t="shared" si="5"/>
        <v>167.0261780104712</v>
      </c>
      <c r="K22" s="134">
        <f>B22/F22</f>
        <v>422.3692307692308</v>
      </c>
      <c r="L22" s="115">
        <f>B22/E22</f>
        <v>574.95287958115182</v>
      </c>
      <c r="M22" s="103">
        <f>B22/C22</f>
        <v>3.4422920193091344</v>
      </c>
      <c r="N22" s="104">
        <f>B22/G22</f>
        <v>37.685655456417294</v>
      </c>
      <c r="O22" s="105">
        <f>B22/H22</f>
        <v>1066.1747572815534</v>
      </c>
      <c r="P22" s="165">
        <f>B22/D22</f>
        <v>16.09969212725407</v>
      </c>
      <c r="Q22" s="134">
        <f t="shared" si="0"/>
        <v>66.22330097087378</v>
      </c>
      <c r="R22" s="106">
        <f t="shared" si="1"/>
        <v>2.5242718446601944</v>
      </c>
      <c r="S22" s="166">
        <f t="shared" si="2"/>
        <v>309.72815533980582</v>
      </c>
      <c r="T22" s="136">
        <f t="shared" si="3"/>
        <v>28.291262135922331</v>
      </c>
    </row>
    <row r="23" spans="1:20" ht="18.75" x14ac:dyDescent="0.3">
      <c r="A23" s="154">
        <v>44337</v>
      </c>
      <c r="B23" s="107">
        <v>16092</v>
      </c>
      <c r="C23" s="159">
        <v>3575</v>
      </c>
      <c r="D23" s="159">
        <v>1176</v>
      </c>
      <c r="E23" s="158">
        <v>24</v>
      </c>
      <c r="F23" s="160"/>
      <c r="G23" s="107"/>
      <c r="H23" s="114">
        <v>68</v>
      </c>
      <c r="I23" s="68">
        <f t="shared" si="4"/>
        <v>0</v>
      </c>
      <c r="J23" s="164">
        <f t="shared" si="5"/>
        <v>148.95833333333334</v>
      </c>
      <c r="K23" s="134" t="e">
        <f>B23/F23</f>
        <v>#DIV/0!</v>
      </c>
      <c r="L23" s="115">
        <f>B23/E23</f>
        <v>670.5</v>
      </c>
      <c r="M23" s="103">
        <f>B23/C23</f>
        <v>4.5012587412587415</v>
      </c>
      <c r="N23" s="104" t="e">
        <f>B23/G23</f>
        <v>#DIV/0!</v>
      </c>
      <c r="O23" s="105">
        <f>B23/H23</f>
        <v>236.64705882352942</v>
      </c>
      <c r="P23" s="165">
        <f>B23/D23</f>
        <v>13.683673469387756</v>
      </c>
      <c r="Q23" s="134">
        <f t="shared" si="0"/>
        <v>17.294117647058822</v>
      </c>
      <c r="R23" s="106">
        <f t="shared" si="1"/>
        <v>0</v>
      </c>
      <c r="S23" s="166">
        <f t="shared" si="2"/>
        <v>52.573529411764703</v>
      </c>
      <c r="T23" s="136">
        <f t="shared" si="3"/>
        <v>0</v>
      </c>
    </row>
    <row r="24" spans="1:20" hidden="1" x14ac:dyDescent="0.25">
      <c r="A24" s="82">
        <v>44338</v>
      </c>
      <c r="B24" s="107"/>
      <c r="C24" s="108"/>
      <c r="D24" s="108"/>
      <c r="E24" s="109"/>
      <c r="F24" s="110"/>
      <c r="G24" s="108"/>
      <c r="H24" s="114"/>
      <c r="I24" s="68" t="e">
        <f t="shared" si="4"/>
        <v>#DIV/0!</v>
      </c>
      <c r="J24" s="101" t="e">
        <f t="shared" si="5"/>
        <v>#DIV/0!</v>
      </c>
      <c r="K24" s="101" t="e">
        <f>B24/F24</f>
        <v>#DIV/0!</v>
      </c>
      <c r="L24" s="115" t="e">
        <f>B24/E24</f>
        <v>#DIV/0!</v>
      </c>
      <c r="M24" s="103" t="e">
        <f>B24/C24</f>
        <v>#DIV/0!</v>
      </c>
      <c r="N24" s="104" t="e">
        <f>B24/G24</f>
        <v>#DIV/0!</v>
      </c>
      <c r="O24" s="105" t="e">
        <f>B24/H24</f>
        <v>#DIV/0!</v>
      </c>
      <c r="P24" s="105" t="e">
        <f>B24/D24</f>
        <v>#DIV/0!</v>
      </c>
      <c r="Q24" s="101" t="e">
        <f t="shared" si="0"/>
        <v>#DIV/0!</v>
      </c>
      <c r="R24" s="106" t="e">
        <f t="shared" si="1"/>
        <v>#DIV/0!</v>
      </c>
      <c r="S24" s="106" t="e">
        <f t="shared" si="2"/>
        <v>#DIV/0!</v>
      </c>
      <c r="T24" s="106" t="e">
        <f t="shared" si="3"/>
        <v>#DIV/0!</v>
      </c>
    </row>
    <row r="25" spans="1:20" hidden="1" x14ac:dyDescent="0.25">
      <c r="A25" s="139">
        <v>44339</v>
      </c>
      <c r="B25" s="107"/>
      <c r="C25" s="144"/>
      <c r="D25" s="144"/>
      <c r="E25" s="145"/>
      <c r="F25" s="146"/>
      <c r="G25" s="108"/>
      <c r="H25" s="114"/>
      <c r="I25" s="68" t="e">
        <f t="shared" si="4"/>
        <v>#DIV/0!</v>
      </c>
      <c r="J25" s="141" t="e">
        <f t="shared" si="5"/>
        <v>#DIV/0!</v>
      </c>
      <c r="K25" s="101" t="e">
        <f>B25/F25</f>
        <v>#DIV/0!</v>
      </c>
      <c r="L25" s="115" t="e">
        <f>B25/E25</f>
        <v>#DIV/0!</v>
      </c>
      <c r="M25" s="103" t="e">
        <f>B25/C25</f>
        <v>#DIV/0!</v>
      </c>
      <c r="N25" s="104" t="e">
        <f>B25/G25</f>
        <v>#DIV/0!</v>
      </c>
      <c r="O25" s="103" t="e">
        <f>B25/H25</f>
        <v>#DIV/0!</v>
      </c>
      <c r="P25" s="142" t="e">
        <f>B25/D25</f>
        <v>#DIV/0!</v>
      </c>
      <c r="Q25" s="101" t="e">
        <f t="shared" si="0"/>
        <v>#DIV/0!</v>
      </c>
      <c r="R25" s="106" t="e">
        <f t="shared" si="1"/>
        <v>#DIV/0!</v>
      </c>
      <c r="S25" s="143" t="e">
        <f t="shared" si="2"/>
        <v>#DIV/0!</v>
      </c>
      <c r="T25" s="106" t="e">
        <f t="shared" si="3"/>
        <v>#DIV/0!</v>
      </c>
    </row>
    <row r="26" spans="1:20" ht="18.75" x14ac:dyDescent="0.3">
      <c r="A26" s="150">
        <v>44340</v>
      </c>
      <c r="B26" s="107">
        <v>107825</v>
      </c>
      <c r="C26" s="159">
        <v>31478</v>
      </c>
      <c r="D26" s="159">
        <v>7051</v>
      </c>
      <c r="E26" s="158">
        <v>142</v>
      </c>
      <c r="F26" s="160">
        <v>184</v>
      </c>
      <c r="G26" s="107">
        <v>2672</v>
      </c>
      <c r="H26" s="114">
        <v>87</v>
      </c>
      <c r="I26" s="68">
        <f t="shared" si="4"/>
        <v>1.295774647887324</v>
      </c>
      <c r="J26" s="164">
        <f t="shared" si="5"/>
        <v>221.67605633802816</v>
      </c>
      <c r="K26" s="134">
        <f>B26/F26</f>
        <v>586.00543478260875</v>
      </c>
      <c r="L26" s="115">
        <f>B26/E26</f>
        <v>759.33098591549299</v>
      </c>
      <c r="M26" s="103">
        <f>B26/C26</f>
        <v>3.4254082216150961</v>
      </c>
      <c r="N26" s="104">
        <f>B26/G26</f>
        <v>40.35366766467066</v>
      </c>
      <c r="O26" s="103">
        <f>B26/H26</f>
        <v>1239.367816091954</v>
      </c>
      <c r="P26" s="165">
        <f>B26/D26</f>
        <v>15.292157140831089</v>
      </c>
      <c r="Q26" s="134">
        <f t="shared" si="0"/>
        <v>81.045977011494259</v>
      </c>
      <c r="R26" s="106">
        <f t="shared" si="1"/>
        <v>2.1149425287356323</v>
      </c>
      <c r="S26" s="166">
        <f t="shared" si="2"/>
        <v>361.81609195402297</v>
      </c>
      <c r="T26" s="136">
        <f t="shared" si="3"/>
        <v>30.712643678160919</v>
      </c>
    </row>
    <row r="27" spans="1:20" ht="18.75" x14ac:dyDescent="0.3">
      <c r="A27" s="151">
        <v>44341</v>
      </c>
      <c r="B27" s="107">
        <v>99583</v>
      </c>
      <c r="C27" s="159">
        <v>30908</v>
      </c>
      <c r="D27" s="159">
        <v>6274</v>
      </c>
      <c r="E27" s="158">
        <v>146</v>
      </c>
      <c r="F27" s="160">
        <v>184</v>
      </c>
      <c r="G27" s="107">
        <v>2536</v>
      </c>
      <c r="H27" s="114"/>
      <c r="I27" s="68">
        <f t="shared" si="4"/>
        <v>1.2602739726027397</v>
      </c>
      <c r="J27" s="164">
        <f t="shared" si="5"/>
        <v>211.69863013698631</v>
      </c>
      <c r="K27" s="134">
        <f>B27/F27</f>
        <v>541.21195652173913</v>
      </c>
      <c r="L27" s="115">
        <f>B27/E27</f>
        <v>682.07534246575347</v>
      </c>
      <c r="M27" s="103">
        <f>B27/C27</f>
        <v>3.2219166558819725</v>
      </c>
      <c r="N27" s="104">
        <f>B27/G27</f>
        <v>39.267744479495271</v>
      </c>
      <c r="O27" s="103" t="e">
        <f>B27/H27</f>
        <v>#DIV/0!</v>
      </c>
      <c r="P27" s="165">
        <f>B27/D27</f>
        <v>15.872330251832961</v>
      </c>
      <c r="Q27" s="134" t="e">
        <f t="shared" si="0"/>
        <v>#DIV/0!</v>
      </c>
      <c r="R27" s="106" t="e">
        <f t="shared" si="1"/>
        <v>#DIV/0!</v>
      </c>
      <c r="S27" s="168" t="e">
        <f>C27/H27</f>
        <v>#DIV/0!</v>
      </c>
      <c r="T27" s="136" t="e">
        <f t="shared" si="3"/>
        <v>#DIV/0!</v>
      </c>
    </row>
    <row r="28" spans="1:20" hidden="1" x14ac:dyDescent="0.25">
      <c r="A28" s="60">
        <v>44342</v>
      </c>
      <c r="B28" s="107"/>
      <c r="C28" s="108"/>
      <c r="D28" s="108"/>
      <c r="E28" s="109"/>
      <c r="F28" s="110"/>
      <c r="G28" s="108"/>
      <c r="H28" s="114"/>
      <c r="I28" s="68" t="e">
        <f t="shared" si="4"/>
        <v>#DIV/0!</v>
      </c>
      <c r="J28" s="101" t="e">
        <f t="shared" si="5"/>
        <v>#DIV/0!</v>
      </c>
      <c r="K28" s="101" t="e">
        <f>B28/F28</f>
        <v>#DIV/0!</v>
      </c>
      <c r="L28" s="115" t="e">
        <f>B28/E28</f>
        <v>#DIV/0!</v>
      </c>
      <c r="M28" s="116" t="e">
        <f>B28/C28</f>
        <v>#DIV/0!</v>
      </c>
      <c r="N28" s="104" t="e">
        <f>B28/G28</f>
        <v>#DIV/0!</v>
      </c>
      <c r="O28" s="103" t="e">
        <f>B28/H28</f>
        <v>#DIV/0!</v>
      </c>
      <c r="P28" s="105" t="e">
        <f>B28/D28</f>
        <v>#DIV/0!</v>
      </c>
      <c r="Q28" s="101" t="e">
        <f t="shared" si="0"/>
        <v>#DIV/0!</v>
      </c>
      <c r="R28" s="106" t="e">
        <f t="shared" si="1"/>
        <v>#DIV/0!</v>
      </c>
      <c r="S28" s="106" t="e">
        <f t="shared" si="2"/>
        <v>#DIV/0!</v>
      </c>
      <c r="T28" s="106" t="e">
        <f t="shared" si="3"/>
        <v>#DIV/0!</v>
      </c>
    </row>
    <row r="29" spans="1:20" hidden="1" x14ac:dyDescent="0.25">
      <c r="A29" s="61">
        <v>44343</v>
      </c>
      <c r="B29" s="107"/>
      <c r="C29" s="108"/>
      <c r="D29" s="108"/>
      <c r="E29" s="109"/>
      <c r="F29" s="110"/>
      <c r="G29" s="108"/>
      <c r="H29" s="114"/>
      <c r="I29" s="68" t="e">
        <f t="shared" si="4"/>
        <v>#DIV/0!</v>
      </c>
      <c r="J29" s="101" t="e">
        <f t="shared" si="5"/>
        <v>#DIV/0!</v>
      </c>
      <c r="K29" s="101" t="e">
        <f>B29/F29</f>
        <v>#DIV/0!</v>
      </c>
      <c r="L29" s="115" t="e">
        <f>B29/E29</f>
        <v>#DIV/0!</v>
      </c>
      <c r="M29" s="116" t="e">
        <f>B29/C29</f>
        <v>#DIV/0!</v>
      </c>
      <c r="N29" s="104" t="e">
        <f>B29/G29</f>
        <v>#DIV/0!</v>
      </c>
      <c r="O29" s="103" t="e">
        <f>B29/H29</f>
        <v>#DIV/0!</v>
      </c>
      <c r="P29" s="105" t="e">
        <f>B29/D29</f>
        <v>#DIV/0!</v>
      </c>
      <c r="Q29" s="101" t="e">
        <f t="shared" si="0"/>
        <v>#DIV/0!</v>
      </c>
      <c r="R29" s="106" t="e">
        <f t="shared" si="1"/>
        <v>#DIV/0!</v>
      </c>
      <c r="S29" s="106" t="e">
        <f t="shared" si="2"/>
        <v>#DIV/0!</v>
      </c>
      <c r="T29" s="106" t="e">
        <f t="shared" si="3"/>
        <v>#DIV/0!</v>
      </c>
    </row>
    <row r="30" spans="1:20" hidden="1" x14ac:dyDescent="0.25">
      <c r="A30" s="57">
        <v>44344</v>
      </c>
      <c r="B30" s="107"/>
      <c r="C30" s="108"/>
      <c r="D30" s="108"/>
      <c r="E30" s="109"/>
      <c r="F30" s="110"/>
      <c r="G30" s="108"/>
      <c r="H30" s="114"/>
      <c r="I30" s="68" t="e">
        <f t="shared" si="4"/>
        <v>#DIV/0!</v>
      </c>
      <c r="J30" s="101" t="e">
        <f t="shared" si="5"/>
        <v>#DIV/0!</v>
      </c>
      <c r="K30" s="101" t="e">
        <f>B30/F30</f>
        <v>#DIV/0!</v>
      </c>
      <c r="L30" s="115" t="e">
        <f>B30/E30</f>
        <v>#DIV/0!</v>
      </c>
      <c r="M30" s="103" t="e">
        <f>B30/C30</f>
        <v>#DIV/0!</v>
      </c>
      <c r="N30" s="104" t="e">
        <f>B30/G30</f>
        <v>#DIV/0!</v>
      </c>
      <c r="O30" s="103" t="e">
        <f>B30/H30</f>
        <v>#DIV/0!</v>
      </c>
      <c r="P30" s="105" t="e">
        <f>B30/D30</f>
        <v>#DIV/0!</v>
      </c>
      <c r="Q30" s="101" t="e">
        <f t="shared" si="0"/>
        <v>#DIV/0!</v>
      </c>
      <c r="R30" s="106" t="e">
        <f t="shared" si="1"/>
        <v>#DIV/0!</v>
      </c>
      <c r="S30" s="106" t="e">
        <f t="shared" si="2"/>
        <v>#DIV/0!</v>
      </c>
      <c r="T30" s="106" t="e">
        <f t="shared" si="3"/>
        <v>#DIV/0!</v>
      </c>
    </row>
    <row r="31" spans="1:20" hidden="1" x14ac:dyDescent="0.25">
      <c r="A31" s="82">
        <v>44345</v>
      </c>
      <c r="B31" s="107"/>
      <c r="C31" s="108"/>
      <c r="D31" s="108"/>
      <c r="E31" s="109"/>
      <c r="F31" s="110"/>
      <c r="G31" s="108"/>
      <c r="H31" s="114"/>
      <c r="I31" s="68" t="e">
        <f t="shared" si="4"/>
        <v>#DIV/0!</v>
      </c>
      <c r="J31" s="101" t="e">
        <f t="shared" si="5"/>
        <v>#DIV/0!</v>
      </c>
      <c r="K31" s="101" t="e">
        <f>B31/F31</f>
        <v>#DIV/0!</v>
      </c>
      <c r="L31" s="115" t="e">
        <f>B31/E31</f>
        <v>#DIV/0!</v>
      </c>
      <c r="M31" s="103" t="e">
        <f>B31/C31</f>
        <v>#DIV/0!</v>
      </c>
      <c r="N31" s="104" t="e">
        <f>B31/G31</f>
        <v>#DIV/0!</v>
      </c>
      <c r="O31" s="103" t="e">
        <f>B31/H31</f>
        <v>#DIV/0!</v>
      </c>
      <c r="P31" s="105" t="e">
        <f>B31/D31</f>
        <v>#DIV/0!</v>
      </c>
      <c r="Q31" s="101" t="e">
        <f t="shared" si="0"/>
        <v>#DIV/0!</v>
      </c>
      <c r="R31" s="106" t="e">
        <f t="shared" si="1"/>
        <v>#DIV/0!</v>
      </c>
      <c r="S31" s="106" t="e">
        <f t="shared" si="2"/>
        <v>#DIV/0!</v>
      </c>
      <c r="T31" s="106" t="e">
        <f t="shared" si="3"/>
        <v>#DIV/0!</v>
      </c>
    </row>
    <row r="32" spans="1:20" hidden="1" x14ac:dyDescent="0.25">
      <c r="A32" s="82">
        <v>44346</v>
      </c>
      <c r="B32" s="107"/>
      <c r="C32" s="108"/>
      <c r="D32" s="108"/>
      <c r="E32" s="109"/>
      <c r="F32" s="110"/>
      <c r="G32" s="108"/>
      <c r="H32" s="114"/>
      <c r="I32" s="68" t="e">
        <f t="shared" si="4"/>
        <v>#DIV/0!</v>
      </c>
      <c r="J32" s="101" t="e">
        <f t="shared" si="5"/>
        <v>#DIV/0!</v>
      </c>
      <c r="K32" s="101" t="e">
        <f>B32/F32</f>
        <v>#DIV/0!</v>
      </c>
      <c r="L32" s="115" t="e">
        <f>B32/E32</f>
        <v>#DIV/0!</v>
      </c>
      <c r="M32" s="103" t="e">
        <f>B32/C32</f>
        <v>#DIV/0!</v>
      </c>
      <c r="N32" s="104" t="e">
        <f>B32/G32</f>
        <v>#DIV/0!</v>
      </c>
      <c r="O32" s="103" t="e">
        <f>B32/H32</f>
        <v>#DIV/0!</v>
      </c>
      <c r="P32" s="105" t="e">
        <f>B32/D32</f>
        <v>#DIV/0!</v>
      </c>
      <c r="Q32" s="101" t="e">
        <f t="shared" si="0"/>
        <v>#DIV/0!</v>
      </c>
      <c r="R32" s="106" t="e">
        <f t="shared" si="1"/>
        <v>#DIV/0!</v>
      </c>
      <c r="S32" s="106" t="e">
        <f t="shared" si="2"/>
        <v>#DIV/0!</v>
      </c>
      <c r="T32" s="106" t="e">
        <f t="shared" si="3"/>
        <v>#DIV/0!</v>
      </c>
    </row>
    <row r="33" spans="1:20" hidden="1" x14ac:dyDescent="0.25">
      <c r="A33" s="147">
        <v>44347</v>
      </c>
      <c r="B33" s="107"/>
      <c r="C33" s="144"/>
      <c r="D33" s="144"/>
      <c r="E33" s="145"/>
      <c r="F33" s="146"/>
      <c r="G33" s="108"/>
      <c r="H33" s="114"/>
      <c r="I33" s="68" t="e">
        <f t="shared" si="4"/>
        <v>#DIV/0!</v>
      </c>
      <c r="J33" s="141" t="e">
        <f t="shared" si="5"/>
        <v>#DIV/0!</v>
      </c>
      <c r="K33" s="101" t="e">
        <f>B33/F33</f>
        <v>#DIV/0!</v>
      </c>
      <c r="L33" s="115" t="e">
        <f>B33/E33</f>
        <v>#DIV/0!</v>
      </c>
      <c r="M33" s="103" t="e">
        <f>B33/C33</f>
        <v>#DIV/0!</v>
      </c>
      <c r="N33" s="104" t="e">
        <f>B33/G33</f>
        <v>#DIV/0!</v>
      </c>
      <c r="O33" s="103" t="e">
        <f>B33/H33</f>
        <v>#DIV/0!</v>
      </c>
      <c r="P33" s="142" t="e">
        <f>B33/D33</f>
        <v>#DIV/0!</v>
      </c>
      <c r="Q33" s="101" t="e">
        <f t="shared" si="0"/>
        <v>#DIV/0!</v>
      </c>
      <c r="R33" s="106" t="e">
        <f t="shared" si="1"/>
        <v>#DIV/0!</v>
      </c>
      <c r="S33" s="143" t="e">
        <f t="shared" si="2"/>
        <v>#DIV/0!</v>
      </c>
      <c r="T33" s="106" t="e">
        <f t="shared" si="3"/>
        <v>#DIV/0!</v>
      </c>
    </row>
    <row r="34" spans="1:20" ht="18.75" x14ac:dyDescent="0.3">
      <c r="A34" s="169" t="s">
        <v>29</v>
      </c>
      <c r="B34" s="107" t="s">
        <v>17</v>
      </c>
      <c r="C34" s="159">
        <f>SUM(C5:C27)</f>
        <v>477446</v>
      </c>
      <c r="D34" s="159">
        <f>SUM(D5:D27)</f>
        <v>100080</v>
      </c>
      <c r="E34" s="158">
        <f>SUM(E5:E27)</f>
        <v>2482</v>
      </c>
      <c r="F34" s="160">
        <f>SUM(F5:F27)</f>
        <v>2957</v>
      </c>
      <c r="G34" s="107"/>
      <c r="H34" s="114"/>
      <c r="I34" s="68">
        <f t="shared" si="4"/>
        <v>1.1913779210314264</v>
      </c>
      <c r="J34" s="164">
        <f>C34/E34</f>
        <v>192.36341659951651</v>
      </c>
      <c r="K34" s="134" t="e">
        <f>B34/F34</f>
        <v>#VALUE!</v>
      </c>
      <c r="L34" s="115" t="e">
        <f>B34/E34</f>
        <v>#VALUE!</v>
      </c>
      <c r="M34" s="116" t="e">
        <f>B34/C34</f>
        <v>#VALUE!</v>
      </c>
      <c r="N34" s="104" t="e">
        <f>B34/G34</f>
        <v>#VALUE!</v>
      </c>
      <c r="O34" s="103" t="e">
        <f>B34/H34</f>
        <v>#VALUE!</v>
      </c>
      <c r="P34" s="165" t="e">
        <f>B34/D34</f>
        <v>#VALUE!</v>
      </c>
      <c r="Q34" s="134"/>
      <c r="R34" s="106"/>
      <c r="S34" s="166"/>
      <c r="T34" s="136"/>
    </row>
    <row r="35" spans="1:20" ht="18.75" x14ac:dyDescent="0.3">
      <c r="A35" s="170"/>
      <c r="B35" s="54"/>
      <c r="C35" s="171"/>
      <c r="D35" s="171"/>
      <c r="E35" s="172"/>
      <c r="F35" s="173"/>
      <c r="G35" s="54"/>
      <c r="H35" s="41"/>
      <c r="I35" s="41"/>
      <c r="J35" s="170"/>
      <c r="K35" s="138"/>
      <c r="L35" s="63"/>
      <c r="M35" s="63"/>
      <c r="N35" s="1"/>
      <c r="O35" s="63"/>
      <c r="P35" s="170"/>
      <c r="Q35" s="138"/>
      <c r="R35" s="63"/>
      <c r="S35" s="170"/>
      <c r="T35" s="138"/>
    </row>
  </sheetData>
  <autoFilter ref="A4:T34">
    <filterColumn colId="0">
      <filters>
        <filter val="07/052021"/>
        <filter val="Total mois"/>
        <dateGroupItem year="2021" month="5" day="3" dateTimeGrouping="day"/>
        <dateGroupItem year="2021" month="5" day="4" dateTimeGrouping="day"/>
        <dateGroupItem year="2021" month="5" day="5" dateTimeGrouping="day"/>
        <dateGroupItem year="2021" month="5" day="6" dateTimeGrouping="day"/>
        <dateGroupItem year="2021" month="5" day="10" dateTimeGrouping="day"/>
        <dateGroupItem year="2021" month="5" day="11" dateTimeGrouping="day"/>
        <dateGroupItem year="2021" month="5" day="12" dateTimeGrouping="day"/>
        <dateGroupItem year="2021" month="5" day="13" dateTimeGrouping="day"/>
        <dateGroupItem year="2021" month="5" day="14" dateTimeGrouping="day"/>
        <dateGroupItem year="2021" month="5" day="17" dateTimeGrouping="day"/>
        <dateGroupItem year="2021" month="5" day="18" dateTimeGrouping="day"/>
        <dateGroupItem year="2021" month="5" day="19" dateTimeGrouping="day"/>
        <dateGroupItem year="2021" month="5" day="20" dateTimeGrouping="day"/>
        <dateGroupItem year="2021" month="5" day="21" dateTimeGrouping="day"/>
        <dateGroupItem year="2021" month="5" day="24" dateTimeGrouping="day"/>
        <dateGroupItem year="2021" month="5" day="25" dateTimeGrouping="day"/>
        <dateGroupItem year="2021" month="5" day="26" dateTimeGrouping="day"/>
        <dateGroupItem year="2021" month="5" day="27" dateTimeGrouping="day"/>
        <dateGroupItem year="2021" month="5" day="28" dateTimeGrouping="day"/>
        <dateGroupItem year="2021" month="5" day="31" dateTimeGrouping="day"/>
      </filters>
    </filterColumn>
  </autoFilter>
  <mergeCells count="1">
    <mergeCell ref="A3:T3"/>
  </mergeCells>
  <printOptions horizontalCentered="1" verticalCentered="1"/>
  <pageMargins left="0.25" right="0.25" top="0.75" bottom="0.75" header="0.3" footer="0.3"/>
  <pageSetup paperSize="9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32549BC-CA3D-4BB0-AA7D-3F06F948221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Mars test</vt:lpstr>
      <vt:lpstr>Avril</vt:lpstr>
      <vt:lpstr>Mai</vt:lpstr>
      <vt:lpstr>Feuil10</vt:lpstr>
      <vt:lpstr>Feuil8</vt:lpstr>
      <vt:lpstr>aujourdhui</vt:lpstr>
      <vt:lpstr>Mai bis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CHIAVARINO Laurent</dc:creator>
  <cp:lastModifiedBy>SOUMARI Samara</cp:lastModifiedBy>
  <cp:lastPrinted>2021-05-26T07:58:46Z</cp:lastPrinted>
  <dcterms:created xsi:type="dcterms:W3CDTF">2021-03-23T12:36:36Z</dcterms:created>
  <dcterms:modified xsi:type="dcterms:W3CDTF">2021-05-26T08:19:18Z</dcterms:modified>
</cp:coreProperties>
</file>