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oux\Documents\"/>
    </mc:Choice>
  </mc:AlternateContent>
  <xr:revisionPtr revIDLastSave="0" documentId="8_{D4509C95-7C9C-424B-8240-C09878706D4D}" xr6:coauthVersionLast="47" xr6:coauthVersionMax="47" xr10:uidLastSave="{00000000-0000-0000-0000-000000000000}"/>
  <bookViews>
    <workbookView xWindow="38520" yWindow="9090" windowWidth="28800" windowHeight="11490" activeTab="1" xr2:uid="{07C8CF05-FC18-426C-B19F-81436FFF6E0E}"/>
  </bookViews>
  <sheets>
    <sheet name="Feuil1" sheetId="1" r:id="rId1"/>
    <sheet name="Février 2024 (2)" sheetId="2" r:id="rId2"/>
    <sheet name="tableau présence (2)" sheetId="3" r:id="rId3"/>
    <sheet name="tableau formation (2)" sheetId="4" r:id="rId4"/>
    <sheet name="Temps traitement (2)" sheetId="5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" i="4" l="1"/>
  <c r="L3" i="4"/>
  <c r="L4" i="4"/>
  <c r="L5" i="4"/>
  <c r="L6" i="4"/>
  <c r="L7" i="4"/>
  <c r="L8" i="4"/>
  <c r="B9" i="4"/>
  <c r="C9" i="4"/>
  <c r="D9" i="4"/>
  <c r="E9" i="4"/>
  <c r="F9" i="4"/>
  <c r="G9" i="4"/>
  <c r="H9" i="4"/>
  <c r="I9" i="4"/>
  <c r="J9" i="4"/>
  <c r="K9" i="4"/>
  <c r="L9" i="4"/>
  <c r="B2" i="3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A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B13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20" i="2"/>
  <c r="C20" i="2"/>
  <c r="D20" i="2"/>
  <c r="E20" i="2"/>
  <c r="F20" i="2"/>
  <c r="G20" i="2"/>
  <c r="H20" i="2"/>
  <c r="I20" i="2"/>
  <c r="J20" i="2"/>
  <c r="K20" i="2"/>
  <c r="L20" i="2"/>
  <c r="M20" i="2"/>
  <c r="O20" i="2"/>
  <c r="O21" i="2" s="1"/>
  <c r="P21" i="2" s="1"/>
  <c r="Q21" i="2" s="1"/>
  <c r="R21" i="2" s="1"/>
  <c r="S21" i="2" s="1"/>
  <c r="T21" i="2" s="1"/>
  <c r="U21" i="2" s="1"/>
  <c r="P20" i="2"/>
  <c r="Q20" i="2"/>
  <c r="R20" i="2"/>
  <c r="S20" i="2"/>
  <c r="T20" i="2"/>
  <c r="U20" i="2"/>
  <c r="W20" i="2"/>
  <c r="W21" i="2" s="1"/>
  <c r="X21" i="2" s="1"/>
  <c r="Y21" i="2" s="1"/>
  <c r="Z21" i="2" s="1"/>
  <c r="AA21" i="2" s="1"/>
  <c r="AB21" i="2" s="1"/>
  <c r="AC21" i="2" s="1"/>
  <c r="X20" i="2"/>
  <c r="Y20" i="2"/>
  <c r="Z20" i="2"/>
  <c r="AA20" i="2"/>
  <c r="AB20" i="2"/>
  <c r="AC20" i="2"/>
  <c r="AE20" i="2"/>
  <c r="AF20" i="2"/>
  <c r="AG20" i="2"/>
  <c r="AH20" i="2"/>
  <c r="AI20" i="2"/>
  <c r="AJ20" i="2"/>
  <c r="AK20" i="2"/>
  <c r="G21" i="2"/>
  <c r="H21" i="2"/>
  <c r="I21" i="2"/>
  <c r="J21" i="2"/>
  <c r="K21" i="2"/>
  <c r="L21" i="2"/>
  <c r="M21" i="2"/>
  <c r="AE21" i="2"/>
  <c r="AF21" i="2"/>
  <c r="AG21" i="2"/>
  <c r="AH21" i="2"/>
  <c r="AI21" i="2"/>
  <c r="AJ21" i="2"/>
  <c r="AK21" i="2" s="1"/>
  <c r="J25" i="2"/>
  <c r="J28" i="2" s="1"/>
  <c r="K25" i="2"/>
  <c r="L25" i="2"/>
  <c r="J31" i="2" s="1"/>
  <c r="Q25" i="2"/>
  <c r="U25" i="2" s="1"/>
  <c r="R25" i="2"/>
  <c r="S25" i="2"/>
  <c r="T25" i="2"/>
  <c r="Q29" i="2" s="1"/>
  <c r="Y25" i="2"/>
  <c r="Z25" i="2"/>
  <c r="AA25" i="2"/>
  <c r="AB25" i="2"/>
  <c r="Y29" i="2" s="1"/>
  <c r="AC25" i="2"/>
  <c r="AG25" i="2"/>
  <c r="AH25" i="2"/>
  <c r="AI25" i="2"/>
  <c r="AG28" i="2" s="1"/>
  <c r="AJ25" i="2"/>
  <c r="AG29" i="2" s="1"/>
  <c r="AK25" i="2"/>
  <c r="Q28" i="2"/>
  <c r="Y28" i="2"/>
  <c r="Q31" i="2"/>
  <c r="Y31" i="2"/>
  <c r="J32" i="2"/>
  <c r="Q32" i="2"/>
  <c r="Y32" i="2"/>
  <c r="AG32" i="2"/>
  <c r="Q33" i="2"/>
  <c r="Y33" i="2"/>
  <c r="J34" i="2"/>
  <c r="Y30" i="2" l="1"/>
  <c r="Y35" i="2" s="1"/>
  <c r="AG30" i="2"/>
  <c r="AG35" i="2" s="1"/>
  <c r="Q30" i="2"/>
  <c r="Q35" i="2" s="1"/>
  <c r="AG31" i="2"/>
  <c r="J30" i="2"/>
  <c r="AG34" i="2"/>
  <c r="Y34" i="2"/>
  <c r="Q34" i="2"/>
  <c r="J29" i="2"/>
  <c r="M25" i="2"/>
  <c r="AG33" i="2"/>
  <c r="J33" i="2"/>
  <c r="J3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8804344P</author>
  </authors>
  <commentList>
    <comment ref="W13" authorId="0" shapeId="0" xr:uid="{F9D8C87E-E551-4751-8C44-A934F3B34E55}">
      <text>
        <r>
          <rPr>
            <b/>
            <sz val="9"/>
            <color indexed="81"/>
            <rFont val="Tahoma"/>
            <family val="2"/>
          </rPr>
          <t>8804344P:</t>
        </r>
        <r>
          <rPr>
            <sz val="9"/>
            <color indexed="81"/>
            <rFont val="Tahoma"/>
            <family val="2"/>
          </rPr>
          <t xml:space="preserve">
2/R VII - Mitry "Essais TEST"</t>
        </r>
      </text>
    </comment>
  </commentList>
</comments>
</file>

<file path=xl/sharedStrings.xml><?xml version="1.0" encoding="utf-8"?>
<sst xmlns="http://schemas.openxmlformats.org/spreadsheetml/2006/main" count="294" uniqueCount="70">
  <si>
    <t>Global</t>
  </si>
  <si>
    <t xml:space="preserve">Nombre d'agent total necessaire </t>
  </si>
  <si>
    <t>Surveille</t>
  </si>
  <si>
    <t>indexation</t>
  </si>
  <si>
    <t>UFM CAT</t>
  </si>
  <si>
    <t>UFM SIG</t>
  </si>
  <si>
    <t>UTP GEOV</t>
  </si>
  <si>
    <t>UTP reloc</t>
  </si>
  <si>
    <t>déchargement + GEOV</t>
  </si>
  <si>
    <t>Agent</t>
  </si>
  <si>
    <t>Disponibilité</t>
  </si>
  <si>
    <t>Par jours</t>
  </si>
  <si>
    <t>Process</t>
  </si>
  <si>
    <t>Nombre de tournées</t>
  </si>
  <si>
    <t>EMI01</t>
  </si>
  <si>
    <t>SIM13</t>
  </si>
  <si>
    <t>SIM11</t>
  </si>
  <si>
    <t>UFM160</t>
  </si>
  <si>
    <t>Résumé S08</t>
  </si>
  <si>
    <t>Résumé S07</t>
  </si>
  <si>
    <t>Résumé S06</t>
  </si>
  <si>
    <t>J</t>
  </si>
  <si>
    <t>WE</t>
  </si>
  <si>
    <t>Validation</t>
  </si>
  <si>
    <t>C</t>
  </si>
  <si>
    <t>4 Nuits</t>
  </si>
  <si>
    <t>ESS</t>
  </si>
  <si>
    <t>MAINTENANCE SEMESTRIELLE
C2MI VII</t>
  </si>
  <si>
    <t>D</t>
  </si>
  <si>
    <t>PSE</t>
  </si>
  <si>
    <t>VM</t>
  </si>
  <si>
    <t>SIM 13</t>
  </si>
  <si>
    <t>PSO</t>
  </si>
  <si>
    <t>Validation Nevers</t>
  </si>
  <si>
    <t>PSE (rattr EMI)</t>
  </si>
  <si>
    <t>PSL (rattr EMI)</t>
  </si>
  <si>
    <t>SIM 11</t>
  </si>
  <si>
    <t>4 N</t>
  </si>
  <si>
    <t>PSO 01</t>
  </si>
  <si>
    <t>PE</t>
  </si>
  <si>
    <t>GC1+2</t>
  </si>
  <si>
    <t>PN 04</t>
  </si>
  <si>
    <t>PN 03+04</t>
  </si>
  <si>
    <t>PN 02</t>
  </si>
  <si>
    <t>EMI</t>
  </si>
  <si>
    <t>PRODUCTION</t>
  </si>
  <si>
    <t>Dimanche</t>
  </si>
  <si>
    <t>Samedi</t>
  </si>
  <si>
    <t>Vendredi</t>
  </si>
  <si>
    <t>Jeudi</t>
  </si>
  <si>
    <t>Mercredi</t>
  </si>
  <si>
    <t>Mardi</t>
  </si>
  <si>
    <t>Lundi</t>
  </si>
  <si>
    <t>semaine 9</t>
  </si>
  <si>
    <t>Semaine 8</t>
  </si>
  <si>
    <t>Semaine 7</t>
  </si>
  <si>
    <t>Semaine 6</t>
  </si>
  <si>
    <t>Semaine</t>
  </si>
  <si>
    <t>VINCENT</t>
  </si>
  <si>
    <t>THI-GIANG</t>
  </si>
  <si>
    <t>ROBIN</t>
  </si>
  <si>
    <t>DUC</t>
  </si>
  <si>
    <t>ABDELKADER</t>
  </si>
  <si>
    <t>OUMOU</t>
  </si>
  <si>
    <t>SIMON</t>
  </si>
  <si>
    <t>NIZARD</t>
  </si>
  <si>
    <t>STEPHANE</t>
  </si>
  <si>
    <t>JULIEN</t>
  </si>
  <si>
    <t xml:space="preserve">Nb d'agent formé par process </t>
  </si>
  <si>
    <t xml:space="preserve">Temps de traitement sur une journée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</si>
</sst>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5"/>
      <name val="Arial"/>
      <family val="2"/>
    </font>
    <font>
      <b/>
      <sz val="7"/>
      <color rgb="FF000000"/>
      <name val="Times New Roman"/>
      <family val="1"/>
    </font>
    <font>
      <sz val="10"/>
      <name val="Arial"/>
      <family val="2"/>
    </font>
    <font>
      <sz val="10"/>
      <name val="Arial Black"/>
      <family val="2"/>
    </font>
    <font>
      <sz val="7"/>
      <name val="Times New Roman"/>
      <family val="1"/>
    </font>
    <font>
      <b/>
      <sz val="7"/>
      <name val="Arial"/>
      <family val="2"/>
    </font>
    <font>
      <b/>
      <sz val="6"/>
      <name val="Arial"/>
      <family val="2"/>
    </font>
    <font>
      <sz val="6"/>
      <color theme="1"/>
      <name val="Arial"/>
      <family val="2"/>
    </font>
    <font>
      <sz val="7"/>
      <name val="Arial"/>
      <family val="2"/>
    </font>
    <font>
      <b/>
      <sz val="8"/>
      <name val="Arial Narrow"/>
      <family val="2"/>
    </font>
    <font>
      <sz val="7"/>
      <color theme="1"/>
      <name val="Arial"/>
      <family val="2"/>
    </font>
    <font>
      <b/>
      <sz val="10"/>
      <name val="Arial Black"/>
      <family val="2"/>
    </font>
    <font>
      <sz val="6"/>
      <name val="Arial"/>
      <family val="2"/>
    </font>
    <font>
      <sz val="7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CCFF66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9" fillId="0" borderId="0"/>
  </cellStyleXfs>
  <cellXfs count="13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/>
    <xf numFmtId="0" fontId="3" fillId="2" borderId="0" xfId="0" applyFont="1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0" xfId="0" applyFont="1" applyFill="1"/>
    <xf numFmtId="0" fontId="0" fillId="2" borderId="2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4" fillId="4" borderId="0" xfId="1" applyFill="1" applyAlignment="1">
      <alignment horizontal="center"/>
    </xf>
    <xf numFmtId="0" fontId="4" fillId="5" borderId="0" xfId="1" applyFill="1" applyAlignment="1">
      <alignment horizontal="center"/>
    </xf>
    <xf numFmtId="0" fontId="4" fillId="4" borderId="4" xfId="1" applyFill="1" applyBorder="1" applyAlignment="1">
      <alignment horizontal="center"/>
    </xf>
    <xf numFmtId="0" fontId="4" fillId="4" borderId="5" xfId="1" applyFill="1" applyBorder="1" applyAlignment="1">
      <alignment horizontal="center"/>
    </xf>
    <xf numFmtId="0" fontId="4" fillId="3" borderId="1" xfId="1" applyFill="1" applyBorder="1" applyAlignment="1">
      <alignment horizontal="center"/>
    </xf>
    <xf numFmtId="0" fontId="4" fillId="4" borderId="6" xfId="1" applyFill="1" applyBorder="1" applyAlignment="1">
      <alignment horizontal="center"/>
    </xf>
    <xf numFmtId="0" fontId="4" fillId="3" borderId="4" xfId="1" applyFill="1" applyBorder="1" applyAlignment="1">
      <alignment horizontal="center"/>
    </xf>
    <xf numFmtId="0" fontId="5" fillId="0" borderId="7" xfId="0" applyFont="1" applyBorder="1" applyAlignment="1">
      <alignment horizontal="center" vertical="center" textRotation="90"/>
    </xf>
    <xf numFmtId="0" fontId="6" fillId="4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 wrapText="1"/>
    </xf>
    <xf numFmtId="0" fontId="10" fillId="9" borderId="1" xfId="2" applyFont="1" applyFill="1" applyBorder="1" applyAlignment="1">
      <alignment horizontal="center" vertical="center" wrapText="1"/>
    </xf>
    <xf numFmtId="0" fontId="4" fillId="4" borderId="8" xfId="1" applyFill="1" applyBorder="1" applyAlignment="1">
      <alignment horizontal="center"/>
    </xf>
    <xf numFmtId="0" fontId="4" fillId="5" borderId="8" xfId="1" applyFill="1" applyBorder="1" applyAlignment="1">
      <alignment horizontal="center"/>
    </xf>
    <xf numFmtId="0" fontId="4" fillId="5" borderId="1" xfId="1" applyFill="1" applyBorder="1" applyAlignment="1">
      <alignment horizontal="center"/>
    </xf>
    <xf numFmtId="0" fontId="4" fillId="4" borderId="2" xfId="1" applyFill="1" applyBorder="1" applyAlignment="1">
      <alignment horizontal="center"/>
    </xf>
    <xf numFmtId="0" fontId="4" fillId="4" borderId="3" xfId="1" applyFill="1" applyBorder="1" applyAlignment="1">
      <alignment horizontal="center"/>
    </xf>
    <xf numFmtId="0" fontId="4" fillId="4" borderId="1" xfId="1" applyFill="1" applyBorder="1" applyAlignment="1">
      <alignment horizontal="center"/>
    </xf>
    <xf numFmtId="0" fontId="4" fillId="5" borderId="2" xfId="1" applyFill="1" applyBorder="1" applyAlignment="1">
      <alignment horizontal="center"/>
    </xf>
    <xf numFmtId="0" fontId="4" fillId="4" borderId="1" xfId="1" applyFill="1" applyBorder="1"/>
    <xf numFmtId="0" fontId="4" fillId="5" borderId="1" xfId="1" applyFill="1" applyBorder="1"/>
    <xf numFmtId="0" fontId="11" fillId="10" borderId="9" xfId="0" applyFont="1" applyFill="1" applyBorder="1" applyAlignment="1">
      <alignment horizontal="center" vertical="center"/>
    </xf>
    <xf numFmtId="0" fontId="12" fillId="11" borderId="8" xfId="1" applyFont="1" applyFill="1" applyBorder="1" applyAlignment="1">
      <alignment horizontal="center" vertical="center" wrapText="1"/>
    </xf>
    <xf numFmtId="0" fontId="12" fillId="11" borderId="1" xfId="1" applyFont="1" applyFill="1" applyBorder="1" applyAlignment="1">
      <alignment horizontal="center" vertical="center" wrapText="1"/>
    </xf>
    <xf numFmtId="0" fontId="12" fillId="11" borderId="2" xfId="1" applyFont="1" applyFill="1" applyBorder="1" applyAlignment="1">
      <alignment horizontal="center" vertical="center" wrapText="1"/>
    </xf>
    <xf numFmtId="0" fontId="13" fillId="11" borderId="1" xfId="1" applyFont="1" applyFill="1" applyBorder="1" applyAlignment="1">
      <alignment horizontal="center" vertical="center" wrapText="1"/>
    </xf>
    <xf numFmtId="0" fontId="14" fillId="12" borderId="2" xfId="0" applyFont="1" applyFill="1" applyBorder="1" applyAlignment="1">
      <alignment horizontal="center" vertical="center" wrapText="1"/>
    </xf>
    <xf numFmtId="0" fontId="15" fillId="13" borderId="10" xfId="1" applyFont="1" applyFill="1" applyBorder="1" applyAlignment="1">
      <alignment horizontal="center" vertical="center" wrapText="1"/>
    </xf>
    <xf numFmtId="0" fontId="15" fillId="13" borderId="1" xfId="1" applyFont="1" applyFill="1" applyBorder="1" applyAlignment="1">
      <alignment horizontal="center" vertical="center" wrapText="1"/>
    </xf>
    <xf numFmtId="0" fontId="15" fillId="13" borderId="1" xfId="1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/>
    </xf>
    <xf numFmtId="0" fontId="15" fillId="13" borderId="1" xfId="1" applyFont="1" applyFill="1" applyBorder="1" applyAlignment="1">
      <alignment vertical="center" wrapText="1"/>
    </xf>
    <xf numFmtId="0" fontId="10" fillId="13" borderId="1" xfId="1" applyFont="1" applyFill="1" applyBorder="1" applyAlignment="1">
      <alignment horizontal="center" vertical="center" wrapText="1"/>
    </xf>
    <xf numFmtId="0" fontId="12" fillId="11" borderId="1" xfId="1" applyFont="1" applyFill="1" applyBorder="1" applyAlignment="1">
      <alignment horizontal="center" vertical="center" wrapText="1"/>
    </xf>
    <xf numFmtId="0" fontId="12" fillId="11" borderId="2" xfId="1" applyFont="1" applyFill="1" applyBorder="1" applyAlignment="1">
      <alignment horizontal="center" vertical="center" wrapText="1"/>
    </xf>
    <xf numFmtId="0" fontId="15" fillId="13" borderId="4" xfId="1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/>
    </xf>
    <xf numFmtId="0" fontId="15" fillId="13" borderId="2" xfId="1" applyFont="1" applyFill="1" applyBorder="1" applyAlignment="1">
      <alignment horizontal="center" vertical="center" wrapText="1"/>
    </xf>
    <xf numFmtId="0" fontId="15" fillId="13" borderId="11" xfId="1" applyFont="1" applyFill="1" applyBorder="1" applyAlignment="1">
      <alignment horizontal="center" vertical="center" wrapText="1"/>
    </xf>
    <xf numFmtId="0" fontId="15" fillId="13" borderId="3" xfId="1" applyFont="1" applyFill="1" applyBorder="1" applyAlignment="1">
      <alignment horizontal="center" vertical="center" wrapText="1"/>
    </xf>
    <xf numFmtId="0" fontId="11" fillId="13" borderId="1" xfId="0" applyFont="1" applyFill="1" applyBorder="1" applyAlignment="1">
      <alignment vertical="center"/>
    </xf>
    <xf numFmtId="0" fontId="16" fillId="14" borderId="1" xfId="1" applyFont="1" applyFill="1" applyBorder="1" applyAlignment="1">
      <alignment horizontal="center" vertical="center" wrapText="1"/>
    </xf>
    <xf numFmtId="0" fontId="15" fillId="4" borderId="12" xfId="1" applyFont="1" applyFill="1" applyBorder="1" applyAlignment="1">
      <alignment horizontal="center" vertical="center" wrapText="1"/>
    </xf>
    <xf numFmtId="0" fontId="15" fillId="15" borderId="1" xfId="1" applyFont="1" applyFill="1" applyBorder="1" applyAlignment="1">
      <alignment horizontal="center" vertical="center" wrapText="1"/>
    </xf>
    <xf numFmtId="0" fontId="15" fillId="15" borderId="2" xfId="1" applyFont="1" applyFill="1" applyBorder="1" applyAlignment="1">
      <alignment horizontal="center" vertical="center" wrapText="1"/>
    </xf>
    <xf numFmtId="0" fontId="17" fillId="12" borderId="1" xfId="0" applyFont="1" applyFill="1" applyBorder="1" applyAlignment="1">
      <alignment horizontal="center" vertical="center" wrapText="1"/>
    </xf>
    <xf numFmtId="0" fontId="17" fillId="12" borderId="2" xfId="0" applyFont="1" applyFill="1" applyBorder="1" applyAlignment="1">
      <alignment horizontal="center" vertical="center" wrapText="1"/>
    </xf>
    <xf numFmtId="0" fontId="12" fillId="11" borderId="1" xfId="1" applyFont="1" applyFill="1" applyBorder="1" applyAlignment="1">
      <alignment vertical="center" wrapText="1"/>
    </xf>
    <xf numFmtId="0" fontId="18" fillId="16" borderId="1" xfId="1" applyFont="1" applyFill="1" applyBorder="1" applyAlignment="1">
      <alignment horizontal="center" vertical="center" wrapText="1"/>
    </xf>
    <xf numFmtId="0" fontId="15" fillId="16" borderId="1" xfId="1" applyFont="1" applyFill="1" applyBorder="1" applyAlignment="1">
      <alignment horizontal="center" vertical="center" wrapText="1"/>
    </xf>
    <xf numFmtId="0" fontId="15" fillId="15" borderId="13" xfId="1" applyFont="1" applyFill="1" applyBorder="1" applyAlignment="1">
      <alignment horizontal="center" vertical="center" wrapText="1"/>
    </xf>
    <xf numFmtId="0" fontId="15" fillId="15" borderId="1" xfId="1" applyFont="1" applyFill="1" applyBorder="1" applyAlignment="1">
      <alignment horizontal="center" vertical="center" wrapText="1"/>
    </xf>
    <xf numFmtId="0" fontId="15" fillId="15" borderId="2" xfId="1" applyFont="1" applyFill="1" applyBorder="1" applyAlignment="1">
      <alignment horizontal="center" vertical="center" wrapText="1"/>
    </xf>
    <xf numFmtId="0" fontId="15" fillId="11" borderId="1" xfId="1" applyFont="1" applyFill="1" applyBorder="1" applyAlignment="1">
      <alignment horizontal="center" vertical="center" wrapText="1"/>
    </xf>
    <xf numFmtId="0" fontId="15" fillId="16" borderId="1" xfId="1" applyFont="1" applyFill="1" applyBorder="1" applyAlignment="1">
      <alignment horizontal="center" vertical="center" wrapText="1"/>
    </xf>
    <xf numFmtId="0" fontId="19" fillId="15" borderId="1" xfId="1" applyFont="1" applyFill="1" applyBorder="1" applyAlignment="1">
      <alignment horizontal="center" vertical="center" wrapText="1"/>
    </xf>
    <xf numFmtId="0" fontId="17" fillId="12" borderId="1" xfId="0" applyFont="1" applyFill="1" applyBorder="1" applyAlignment="1">
      <alignment horizontal="center" vertical="center" wrapText="1"/>
    </xf>
    <xf numFmtId="0" fontId="16" fillId="4" borderId="1" xfId="1" applyFont="1" applyFill="1" applyBorder="1" applyAlignment="1">
      <alignment horizontal="center" vertical="center" wrapText="1"/>
    </xf>
    <xf numFmtId="0" fontId="12" fillId="13" borderId="14" xfId="0" applyFont="1" applyFill="1" applyBorder="1" applyAlignment="1">
      <alignment horizontal="center" vertical="center" textRotation="180"/>
    </xf>
    <xf numFmtId="0" fontId="11" fillId="16" borderId="15" xfId="1" applyFont="1" applyFill="1" applyBorder="1" applyAlignment="1">
      <alignment horizontal="center" vertical="center" wrapText="1"/>
    </xf>
    <xf numFmtId="0" fontId="11" fillId="16" borderId="6" xfId="1" applyFont="1" applyFill="1" applyBorder="1" applyAlignment="1">
      <alignment horizontal="center" vertical="center" wrapText="1"/>
    </xf>
    <xf numFmtId="0" fontId="20" fillId="15" borderId="16" xfId="0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11" fillId="16" borderId="0" xfId="1" applyFont="1" applyFill="1" applyAlignment="1">
      <alignment horizontal="center" vertical="center" wrapText="1"/>
    </xf>
    <xf numFmtId="0" fontId="11" fillId="16" borderId="17" xfId="1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7" fillId="4" borderId="4" xfId="1" applyFont="1" applyFill="1" applyBorder="1" applyAlignment="1">
      <alignment horizontal="center" vertical="center"/>
    </xf>
    <xf numFmtId="0" fontId="12" fillId="12" borderId="17" xfId="0" applyFont="1" applyFill="1" applyBorder="1" applyAlignment="1">
      <alignment horizontal="center" vertical="center" textRotation="180"/>
    </xf>
    <xf numFmtId="0" fontId="12" fillId="12" borderId="18" xfId="0" applyFont="1" applyFill="1" applyBorder="1" applyAlignment="1">
      <alignment horizontal="center" vertical="center" textRotation="180"/>
    </xf>
    <xf numFmtId="0" fontId="11" fillId="16" borderId="15" xfId="1" applyFont="1" applyFill="1" applyBorder="1" applyAlignment="1">
      <alignment vertical="center" wrapText="1"/>
    </xf>
    <xf numFmtId="0" fontId="10" fillId="14" borderId="6" xfId="1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textRotation="90"/>
    </xf>
    <xf numFmtId="0" fontId="12" fillId="13" borderId="18" xfId="0" applyFont="1" applyFill="1" applyBorder="1" applyAlignment="1">
      <alignment horizontal="center" vertical="center" textRotation="180"/>
    </xf>
    <xf numFmtId="0" fontId="12" fillId="17" borderId="13" xfId="0" applyFont="1" applyFill="1" applyBorder="1" applyAlignment="1">
      <alignment horizontal="center" vertical="center" textRotation="180"/>
    </xf>
    <xf numFmtId="0" fontId="10" fillId="14" borderId="3" xfId="1" applyFont="1" applyFill="1" applyBorder="1" applyAlignment="1">
      <alignment horizontal="center" vertical="center" wrapText="1"/>
    </xf>
    <xf numFmtId="0" fontId="11" fillId="16" borderId="19" xfId="1" applyFont="1" applyFill="1" applyBorder="1" applyAlignment="1">
      <alignment horizontal="center" vertical="center" wrapText="1"/>
    </xf>
    <xf numFmtId="0" fontId="11" fillId="16" borderId="0" xfId="1" applyFont="1" applyFill="1" applyAlignment="1">
      <alignment vertical="center"/>
    </xf>
    <xf numFmtId="0" fontId="5" fillId="0" borderId="20" xfId="0" applyFont="1" applyBorder="1" applyAlignment="1">
      <alignment horizontal="center" vertical="center" textRotation="90"/>
    </xf>
    <xf numFmtId="0" fontId="5" fillId="2" borderId="1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3">
    <cellStyle name="Normal" xfId="0" builtinId="0"/>
    <cellStyle name="Normal 2 2" xfId="1" xr:uid="{72661ACC-1DC2-4D13-96A3-DDA6FF55FE46}"/>
    <cellStyle name="Normal_Voiture de Charges 2" xfId="2" xr:uid="{47FC688D-6947-45B5-88F9-0A95B510BF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Equilibre besoin/ disponibilité agent DPC Février 2024</a:t>
            </a:r>
          </a:p>
        </c:rich>
      </c:tx>
      <c:layout>
        <c:manualLayout>
          <c:xMode val="edge"/>
          <c:yMode val="edge"/>
          <c:x val="0.44057753637516139"/>
          <c:y val="5.81687579316214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656714785651791"/>
          <c:y val="0.17171296296296298"/>
          <c:w val="0.87232174103237092"/>
          <c:h val="0.72088764946048411"/>
        </c:manualLayout>
      </c:layout>
      <c:lineChart>
        <c:grouping val="standard"/>
        <c:varyColors val="0"/>
        <c:ser>
          <c:idx val="0"/>
          <c:order val="0"/>
          <c:tx>
            <c:v>Nb d'agent total necessaires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'Février 2024 (2)'!$B$26:$B$29</c:f>
              <c:numCache>
                <c:formatCode>General</c:formatCode>
                <c:ptCount val="4"/>
              </c:numCache>
            </c:numRef>
          </c:cat>
          <c:val>
            <c:numRef>
              <c:f>('Février 2024 (2)'!$J$35,'Février 2024 (2)'!$Q$35,'Février 2024 (2)'!$Y$35,'Février 2024 (2)'!$AG$35)</c:f>
              <c:numCache>
                <c:formatCode>General</c:formatCode>
                <c:ptCount val="4"/>
                <c:pt idx="0">
                  <c:v>5.14</c:v>
                </c:pt>
                <c:pt idx="1">
                  <c:v>8.1000000000000014</c:v>
                </c:pt>
                <c:pt idx="2">
                  <c:v>8.86</c:v>
                </c:pt>
                <c:pt idx="3">
                  <c:v>11.12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9CA-4FC3-9F06-6397C6A2DC0E}"/>
            </c:ext>
          </c:extLst>
        </c:ser>
        <c:ser>
          <c:idx val="1"/>
          <c:order val="1"/>
          <c:tx>
            <c:v>Nb d'agent disponible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'[1]tableau présence'!$G$13:$J$13</c:f>
              <c:numCache>
                <c:formatCode>General</c:formatCode>
                <c:ptCount val="4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9CA-4FC3-9F06-6397C6A2DC0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874641440"/>
        <c:axId val="428587664"/>
      </c:lineChart>
      <c:catAx>
        <c:axId val="874641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8587664"/>
        <c:crosses val="autoZero"/>
        <c:auto val="1"/>
        <c:lblAlgn val="ctr"/>
        <c:lblOffset val="100"/>
        <c:tickMarkSkip val="1"/>
        <c:noMultiLvlLbl val="0"/>
      </c:catAx>
      <c:valAx>
        <c:axId val="428587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4641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charge semaine 06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'Février 2024 (2)'!$G$28:$I$35</c15:sqref>
                  </c15:fullRef>
                  <c15:levelRef>
                    <c15:sqref>'Février 2024 (2)'!$I$28:$I$35</c15:sqref>
                  </c15:levelRef>
                </c:ext>
              </c:extLst>
              <c:f>'Février 2024 (2)'!$I$28:$I$35</c:f>
              <c:strCache>
                <c:ptCount val="8"/>
                <c:pt idx="0">
                  <c:v>déchargement + GEOV</c:v>
                </c:pt>
                <c:pt idx="1">
                  <c:v>UTP reloc</c:v>
                </c:pt>
                <c:pt idx="2">
                  <c:v>UTP GEOV</c:v>
                </c:pt>
                <c:pt idx="3">
                  <c:v>UFM SIG</c:v>
                </c:pt>
                <c:pt idx="4">
                  <c:v>UFM CAT</c:v>
                </c:pt>
                <c:pt idx="5">
                  <c:v>indexation</c:v>
                </c:pt>
                <c:pt idx="6">
                  <c:v>Surveille</c:v>
                </c:pt>
                <c:pt idx="7">
                  <c:v>Global</c:v>
                </c:pt>
              </c:strCache>
            </c:strRef>
          </c:cat>
          <c:val>
            <c:numRef>
              <c:f>'Février 2024 (2)'!$J$28:$J$35</c:f>
              <c:numCache>
                <c:formatCode>General</c:formatCode>
                <c:ptCount val="8"/>
                <c:pt idx="0">
                  <c:v>0.22000000000000003</c:v>
                </c:pt>
                <c:pt idx="1">
                  <c:v>1.28</c:v>
                </c:pt>
                <c:pt idx="2">
                  <c:v>1.6</c:v>
                </c:pt>
                <c:pt idx="3">
                  <c:v>0.3</c:v>
                </c:pt>
                <c:pt idx="4">
                  <c:v>0</c:v>
                </c:pt>
                <c:pt idx="5">
                  <c:v>0.96</c:v>
                </c:pt>
                <c:pt idx="6">
                  <c:v>1</c:v>
                </c:pt>
                <c:pt idx="7">
                  <c:v>5.14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E8-4FD3-850D-A63B9827529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1348192831"/>
        <c:axId val="1134091631"/>
      </c:barChart>
      <c:catAx>
        <c:axId val="13481928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34091631"/>
        <c:crosses val="autoZero"/>
        <c:auto val="1"/>
        <c:lblAlgn val="ctr"/>
        <c:lblOffset val="100"/>
        <c:noMultiLvlLbl val="0"/>
      </c:catAx>
      <c:valAx>
        <c:axId val="113409163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348192831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charge semaine 07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'Février 2024 (2)'!$N$28:$P$35</c15:sqref>
                  </c15:fullRef>
                  <c15:levelRef>
                    <c15:sqref>'Février 2024 (2)'!$P$28:$P$35</c15:sqref>
                  </c15:levelRef>
                </c:ext>
              </c:extLst>
              <c:f>'Février 2024 (2)'!$P$28:$P$35</c:f>
              <c:strCache>
                <c:ptCount val="8"/>
                <c:pt idx="0">
                  <c:v>déchargement + GEOV</c:v>
                </c:pt>
                <c:pt idx="1">
                  <c:v>UTP reloc</c:v>
                </c:pt>
                <c:pt idx="2">
                  <c:v>UTP GEOV</c:v>
                </c:pt>
                <c:pt idx="3">
                  <c:v>UFM SIG</c:v>
                </c:pt>
                <c:pt idx="4">
                  <c:v>UFM CAT</c:v>
                </c:pt>
                <c:pt idx="5">
                  <c:v>indexation</c:v>
                </c:pt>
                <c:pt idx="6">
                  <c:v>Surveille</c:v>
                </c:pt>
                <c:pt idx="7">
                  <c:v>Global</c:v>
                </c:pt>
              </c:strCache>
            </c:strRef>
          </c:cat>
          <c:val>
            <c:numRef>
              <c:f>'Février 2024 (2)'!$Q$28:$Q$35</c:f>
              <c:numCache>
                <c:formatCode>General</c:formatCode>
                <c:ptCount val="8"/>
                <c:pt idx="0">
                  <c:v>0.2</c:v>
                </c:pt>
                <c:pt idx="1">
                  <c:v>1.6</c:v>
                </c:pt>
                <c:pt idx="2">
                  <c:v>2</c:v>
                </c:pt>
                <c:pt idx="3">
                  <c:v>0.6</c:v>
                </c:pt>
                <c:pt idx="4">
                  <c:v>2</c:v>
                </c:pt>
                <c:pt idx="5">
                  <c:v>0.9</c:v>
                </c:pt>
                <c:pt idx="6">
                  <c:v>1</c:v>
                </c:pt>
                <c:pt idx="7">
                  <c:v>8.1000000000000014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55-4200-98BB-005DCE5FF2E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832600287"/>
        <c:axId val="1057775839"/>
      </c:barChart>
      <c:catAx>
        <c:axId val="8326002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57775839"/>
        <c:crosses val="autoZero"/>
        <c:auto val="1"/>
        <c:lblAlgn val="ctr"/>
        <c:lblOffset val="100"/>
        <c:noMultiLvlLbl val="0"/>
      </c:catAx>
      <c:valAx>
        <c:axId val="105777583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832600287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charge semaine 08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'Février 2024 (2)'!$V$28:$X$35</c15:sqref>
                  </c15:fullRef>
                  <c15:levelRef>
                    <c15:sqref>'Février 2024 (2)'!$X$28:$X$35</c15:sqref>
                  </c15:levelRef>
                </c:ext>
              </c:extLst>
              <c:f>'Février 2024 (2)'!$X$28:$X$35</c:f>
              <c:strCache>
                <c:ptCount val="8"/>
                <c:pt idx="0">
                  <c:v>déchargement + GEOV</c:v>
                </c:pt>
                <c:pt idx="1">
                  <c:v>UTP reloc</c:v>
                </c:pt>
                <c:pt idx="2">
                  <c:v>UTP GEOV</c:v>
                </c:pt>
                <c:pt idx="3">
                  <c:v>UFM SIG</c:v>
                </c:pt>
                <c:pt idx="4">
                  <c:v>UFM CAT</c:v>
                </c:pt>
                <c:pt idx="5">
                  <c:v>indexation</c:v>
                </c:pt>
                <c:pt idx="6">
                  <c:v>Surveille</c:v>
                </c:pt>
                <c:pt idx="7">
                  <c:v>Global</c:v>
                </c:pt>
              </c:strCache>
            </c:strRef>
          </c:cat>
          <c:val>
            <c:numRef>
              <c:f>'Février 2024 (2)'!$Y$28:$Y$35</c:f>
              <c:numCache>
                <c:formatCode>General</c:formatCode>
                <c:ptCount val="8"/>
                <c:pt idx="0">
                  <c:v>0.18</c:v>
                </c:pt>
                <c:pt idx="1">
                  <c:v>1.6800000000000002</c:v>
                </c:pt>
                <c:pt idx="2">
                  <c:v>2.1</c:v>
                </c:pt>
                <c:pt idx="3">
                  <c:v>0.72</c:v>
                </c:pt>
                <c:pt idx="4">
                  <c:v>2</c:v>
                </c:pt>
                <c:pt idx="5">
                  <c:v>0.96</c:v>
                </c:pt>
                <c:pt idx="6">
                  <c:v>1.4</c:v>
                </c:pt>
                <c:pt idx="7">
                  <c:v>8.86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FC-44A9-B394-D005452D5EF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969090095"/>
        <c:axId val="936726079"/>
      </c:barChart>
      <c:catAx>
        <c:axId val="9690900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6726079"/>
        <c:crosses val="autoZero"/>
        <c:auto val="1"/>
        <c:lblAlgn val="ctr"/>
        <c:lblOffset val="100"/>
        <c:noMultiLvlLbl val="0"/>
      </c:catAx>
      <c:valAx>
        <c:axId val="93672607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969090095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charge semaine 09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'Février 2024 (2)'!$AD$28:$AF$35</c15:sqref>
                  </c15:fullRef>
                  <c15:levelRef>
                    <c15:sqref>'Février 2024 (2)'!$AF$28:$AF$35</c15:sqref>
                  </c15:levelRef>
                </c:ext>
              </c:extLst>
              <c:f>'Février 2024 (2)'!$AF$28:$AF$35</c:f>
              <c:strCache>
                <c:ptCount val="8"/>
                <c:pt idx="0">
                  <c:v>déchargement + GEOV</c:v>
                </c:pt>
                <c:pt idx="1">
                  <c:v>UTP reloc</c:v>
                </c:pt>
                <c:pt idx="2">
                  <c:v>UTP GEOV</c:v>
                </c:pt>
                <c:pt idx="3">
                  <c:v>UFM SIG</c:v>
                </c:pt>
                <c:pt idx="4">
                  <c:v>UFM CAT</c:v>
                </c:pt>
                <c:pt idx="5">
                  <c:v>indexation</c:v>
                </c:pt>
                <c:pt idx="6">
                  <c:v>Surveille</c:v>
                </c:pt>
                <c:pt idx="7">
                  <c:v>Global</c:v>
                </c:pt>
              </c:strCache>
            </c:strRef>
          </c:cat>
          <c:val>
            <c:numRef>
              <c:f>'Février 2024 (2)'!$AG$28:$AG$35</c:f>
              <c:numCache>
                <c:formatCode>General</c:formatCode>
                <c:ptCount val="8"/>
                <c:pt idx="0">
                  <c:v>0.22000000000000003</c:v>
                </c:pt>
                <c:pt idx="1">
                  <c:v>2.08</c:v>
                </c:pt>
                <c:pt idx="2">
                  <c:v>2.6</c:v>
                </c:pt>
                <c:pt idx="3">
                  <c:v>0.9</c:v>
                </c:pt>
                <c:pt idx="4">
                  <c:v>2.8</c:v>
                </c:pt>
                <c:pt idx="5">
                  <c:v>1.1400000000000001</c:v>
                </c:pt>
                <c:pt idx="6">
                  <c:v>1.6</c:v>
                </c:pt>
                <c:pt idx="7">
                  <c:v>11.12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C1-4FFB-B6AD-AC1AE69A894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832605087"/>
        <c:axId val="1122372719"/>
      </c:barChart>
      <c:catAx>
        <c:axId val="8326050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22372719"/>
        <c:crosses val="autoZero"/>
        <c:auto val="1"/>
        <c:lblAlgn val="ctr"/>
        <c:lblOffset val="100"/>
        <c:noMultiLvlLbl val="0"/>
      </c:catAx>
      <c:valAx>
        <c:axId val="112237271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832605087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751417</xdr:colOff>
      <xdr:row>53</xdr:row>
      <xdr:rowOff>105832</xdr:rowOff>
    </xdr:from>
    <xdr:to>
      <xdr:col>33</xdr:col>
      <xdr:colOff>719667</xdr:colOff>
      <xdr:row>84</xdr:row>
      <xdr:rowOff>95249</xdr:rowOff>
    </xdr:to>
    <xdr:graphicFrame macro="">
      <xdr:nvGraphicFramePr>
        <xdr:cNvPr id="2" name="Graphique 1" descr="gfdgfdfgf">
          <a:extLst>
            <a:ext uri="{FF2B5EF4-FFF2-40B4-BE49-F238E27FC236}">
              <a16:creationId xmlns:a16="http://schemas.microsoft.com/office/drawing/2014/main" id="{4B8AE90B-09D5-4A3B-A7AD-90B4A7464D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9525</xdr:colOff>
      <xdr:row>36</xdr:row>
      <xdr:rowOff>33336</xdr:rowOff>
    </xdr:from>
    <xdr:to>
      <xdr:col>12</xdr:col>
      <xdr:colOff>628650</xdr:colOff>
      <xdr:row>52</xdr:row>
      <xdr:rowOff>76199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A62153F-93C0-4331-8FBB-072B93BAB0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752475</xdr:colOff>
      <xdr:row>36</xdr:row>
      <xdr:rowOff>33336</xdr:rowOff>
    </xdr:from>
    <xdr:to>
      <xdr:col>21</xdr:col>
      <xdr:colOff>0</xdr:colOff>
      <xdr:row>52</xdr:row>
      <xdr:rowOff>76199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E27A9471-085B-493B-BF0E-7C8C2180E9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66675</xdr:colOff>
      <xdr:row>36</xdr:row>
      <xdr:rowOff>42862</xdr:rowOff>
    </xdr:from>
    <xdr:to>
      <xdr:col>28</xdr:col>
      <xdr:colOff>733425</xdr:colOff>
      <xdr:row>52</xdr:row>
      <xdr:rowOff>57150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F076522-F0CD-4F5D-95FF-C89DEDC2D0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29</xdr:col>
      <xdr:colOff>9524</xdr:colOff>
      <xdr:row>36</xdr:row>
      <xdr:rowOff>42862</xdr:rowOff>
    </xdr:from>
    <xdr:to>
      <xdr:col>36</xdr:col>
      <xdr:colOff>752474</xdr:colOff>
      <xdr:row>52</xdr:row>
      <xdr:rowOff>76200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8A1168C6-E33F-4025-847D-B6D5A74B68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0.40522</cdr:x>
      <cdr:y>0.01436</cdr:y>
    </cdr:from>
    <cdr:to>
      <cdr:x>0.70458</cdr:x>
      <cdr:y>0.16948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0190B48E-DD85-33D7-91AE-EC19D0AD02E6}"/>
            </a:ext>
          </a:extLst>
        </cdr:cNvPr>
        <cdr:cNvSpPr txBox="1"/>
      </cdr:nvSpPr>
      <cdr:spPr>
        <a:xfrm xmlns:a="http://schemas.openxmlformats.org/drawingml/2006/main">
          <a:off x="8710082" y="84667"/>
          <a:ext cx="6434667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T:\Suivi%20Prod\QUALITE\Suivi%20Prod\Planning%202024.xlsx" TargetMode="External"/><Relationship Id="rId1" Type="http://schemas.openxmlformats.org/officeDocument/2006/relationships/externalLinkPath" Target="file:///T:\Suivi%20Prod\QUALITE\Suivi%20Prod\Planning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ésumé annuel"/>
      <sheetName val="Février 2024"/>
      <sheetName val="Mars 2024"/>
      <sheetName val="Avril 2024"/>
      <sheetName val="tableau présence"/>
      <sheetName val="tableau formation"/>
      <sheetName val="Temps traitement"/>
      <sheetName val="Automatisation"/>
    </sheetNames>
    <sheetDataSet>
      <sheetData sheetId="0"/>
      <sheetData sheetId="1"/>
      <sheetData sheetId="2"/>
      <sheetData sheetId="3"/>
      <sheetData sheetId="4">
        <row r="13">
          <cell r="G13">
            <v>10</v>
          </cell>
          <cell r="H13">
            <v>10</v>
          </cell>
          <cell r="I13">
            <v>10</v>
          </cell>
          <cell r="J13">
            <v>10</v>
          </cell>
        </row>
      </sheetData>
      <sheetData sheetId="5"/>
      <sheetData sheetId="6">
        <row r="2">
          <cell r="B2">
            <v>0.1</v>
          </cell>
        </row>
        <row r="3">
          <cell r="B3">
            <v>0.4</v>
          </cell>
        </row>
        <row r="4">
          <cell r="B4">
            <v>0.5</v>
          </cell>
        </row>
        <row r="5">
          <cell r="B5">
            <v>0.3</v>
          </cell>
        </row>
        <row r="6">
          <cell r="B6">
            <v>2</v>
          </cell>
        </row>
        <row r="7">
          <cell r="B7">
            <v>0.3</v>
          </cell>
        </row>
        <row r="8">
          <cell r="B8">
            <v>1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BA1EC-5C77-46C7-821A-2341E4FC4BA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2E18C-F3A6-4809-99BD-2A0A46B84075}">
  <dimension ref="A1:BE373"/>
  <sheetViews>
    <sheetView tabSelected="1" zoomScale="80" zoomScaleNormal="80" workbookViewId="0">
      <selection activeCell="K28" sqref="K28"/>
    </sheetView>
  </sheetViews>
  <sheetFormatPr baseColWidth="10" defaultRowHeight="15" x14ac:dyDescent="0.25"/>
  <cols>
    <col min="7" max="7" width="17.28515625" style="1" customWidth="1"/>
    <col min="8" max="8" width="20.42578125" style="1" customWidth="1"/>
    <col min="9" max="9" width="24" style="1" customWidth="1"/>
    <col min="10" max="10" width="11.42578125" style="1"/>
    <col min="11" max="11" width="12.42578125" style="1" bestFit="1" customWidth="1"/>
    <col min="12" max="13" width="11.42578125" style="1"/>
    <col min="14" max="14" width="1.28515625" style="3" customWidth="1"/>
    <col min="15" max="15" width="34.42578125" style="1" customWidth="1"/>
    <col min="16" max="16" width="23.85546875" style="1" customWidth="1"/>
    <col min="17" max="17" width="11.42578125" style="1"/>
    <col min="18" max="18" width="13.42578125" style="1" customWidth="1"/>
    <col min="19" max="21" width="11.42578125" style="1"/>
    <col min="22" max="22" width="1.140625" style="1" customWidth="1"/>
    <col min="23" max="23" width="36.42578125" style="1" customWidth="1"/>
    <col min="24" max="24" width="23.5703125" style="1" customWidth="1"/>
    <col min="25" max="29" width="11.42578125" style="1"/>
    <col min="30" max="30" width="1.140625" style="2" customWidth="1"/>
    <col min="31" max="31" width="30.140625" style="1" customWidth="1"/>
    <col min="32" max="32" width="23.28515625" style="1" customWidth="1"/>
    <col min="33" max="33" width="17.85546875" style="1" customWidth="1"/>
    <col min="34" max="38" width="11.42578125" style="1"/>
  </cols>
  <sheetData>
    <row r="1" spans="1:38" ht="15.75" thickBot="1" x14ac:dyDescent="0.3">
      <c r="A1" s="4"/>
      <c r="B1" s="4"/>
      <c r="C1" s="4"/>
      <c r="D1" s="4"/>
      <c r="E1" s="4"/>
      <c r="F1" s="4"/>
      <c r="G1" s="19" t="s">
        <v>56</v>
      </c>
      <c r="H1" s="19"/>
      <c r="I1" s="19"/>
      <c r="J1" s="19"/>
      <c r="K1" s="19"/>
      <c r="L1" s="19"/>
      <c r="M1" s="124"/>
      <c r="N1" s="7"/>
      <c r="O1" s="20" t="s">
        <v>55</v>
      </c>
      <c r="P1" s="19"/>
      <c r="Q1" s="19"/>
      <c r="R1" s="19"/>
      <c r="S1" s="19"/>
      <c r="T1" s="19"/>
      <c r="U1" s="124"/>
      <c r="V1" s="7"/>
      <c r="W1" s="20" t="s">
        <v>54</v>
      </c>
      <c r="X1" s="19"/>
      <c r="Y1" s="19"/>
      <c r="Z1" s="19"/>
      <c r="AA1" s="19"/>
      <c r="AB1" s="19"/>
      <c r="AC1" s="124"/>
      <c r="AD1" s="7"/>
      <c r="AE1" s="124" t="s">
        <v>53</v>
      </c>
      <c r="AF1" s="123"/>
      <c r="AG1" s="123"/>
      <c r="AH1" s="123"/>
      <c r="AI1" s="123"/>
      <c r="AJ1" s="123"/>
      <c r="AK1" s="20"/>
      <c r="AL1" s="2"/>
    </row>
    <row r="2" spans="1:38" ht="15.75" customHeight="1" x14ac:dyDescent="0.25">
      <c r="A2" s="4"/>
      <c r="B2" s="4"/>
      <c r="C2" s="122">
        <v>1</v>
      </c>
      <c r="D2" s="122">
        <v>2</v>
      </c>
      <c r="E2" s="122">
        <v>3</v>
      </c>
      <c r="F2" s="122">
        <v>4</v>
      </c>
      <c r="G2" s="117">
        <v>5</v>
      </c>
      <c r="H2" s="117">
        <v>6</v>
      </c>
      <c r="I2" s="117">
        <v>7</v>
      </c>
      <c r="J2" s="117">
        <v>8</v>
      </c>
      <c r="K2" s="117">
        <v>9</v>
      </c>
      <c r="L2" s="117">
        <v>10</v>
      </c>
      <c r="M2" s="120">
        <v>11</v>
      </c>
      <c r="N2" s="119"/>
      <c r="O2" s="121">
        <v>12</v>
      </c>
      <c r="P2" s="117">
        <v>13</v>
      </c>
      <c r="Q2" s="117">
        <v>14</v>
      </c>
      <c r="R2" s="117">
        <v>15</v>
      </c>
      <c r="S2" s="117">
        <v>16</v>
      </c>
      <c r="T2" s="117">
        <v>17</v>
      </c>
      <c r="U2" s="120">
        <v>18</v>
      </c>
      <c r="V2" s="119"/>
      <c r="W2" s="121">
        <v>19</v>
      </c>
      <c r="X2" s="117">
        <v>20</v>
      </c>
      <c r="Y2" s="117">
        <v>21</v>
      </c>
      <c r="Z2" s="117">
        <v>22</v>
      </c>
      <c r="AA2" s="117">
        <v>23</v>
      </c>
      <c r="AB2" s="117">
        <v>24</v>
      </c>
      <c r="AC2" s="120">
        <v>25</v>
      </c>
      <c r="AD2" s="119"/>
      <c r="AE2" s="121">
        <v>26</v>
      </c>
      <c r="AF2" s="117">
        <v>27</v>
      </c>
      <c r="AG2" s="117">
        <v>28</v>
      </c>
      <c r="AH2" s="117">
        <v>1</v>
      </c>
      <c r="AI2" s="117">
        <v>2</v>
      </c>
      <c r="AJ2" s="117">
        <v>3</v>
      </c>
      <c r="AK2" s="117">
        <v>4</v>
      </c>
      <c r="AL2" s="2"/>
    </row>
    <row r="3" spans="1:38" ht="15.75" customHeight="1" thickBot="1" x14ac:dyDescent="0.3">
      <c r="A3" s="4"/>
      <c r="B3" s="4"/>
      <c r="C3" s="117" t="s">
        <v>49</v>
      </c>
      <c r="D3" s="117" t="s">
        <v>48</v>
      </c>
      <c r="E3" s="117" t="s">
        <v>47</v>
      </c>
      <c r="F3" s="117" t="s">
        <v>46</v>
      </c>
      <c r="G3" s="118" t="s">
        <v>52</v>
      </c>
      <c r="H3" s="118" t="s">
        <v>51</v>
      </c>
      <c r="I3" s="117" t="s">
        <v>50</v>
      </c>
      <c r="J3" s="117" t="s">
        <v>49</v>
      </c>
      <c r="K3" s="117" t="s">
        <v>48</v>
      </c>
      <c r="L3" s="117" t="s">
        <v>47</v>
      </c>
      <c r="M3" s="120" t="s">
        <v>46</v>
      </c>
      <c r="N3" s="119"/>
      <c r="O3" s="118" t="s">
        <v>52</v>
      </c>
      <c r="P3" s="118" t="s">
        <v>51</v>
      </c>
      <c r="Q3" s="117" t="s">
        <v>50</v>
      </c>
      <c r="R3" s="117" t="s">
        <v>49</v>
      </c>
      <c r="S3" s="117" t="s">
        <v>48</v>
      </c>
      <c r="T3" s="117" t="s">
        <v>47</v>
      </c>
      <c r="U3" s="120" t="s">
        <v>46</v>
      </c>
      <c r="V3" s="119"/>
      <c r="W3" s="118" t="s">
        <v>52</v>
      </c>
      <c r="X3" s="118" t="s">
        <v>51</v>
      </c>
      <c r="Y3" s="117" t="s">
        <v>50</v>
      </c>
      <c r="Z3" s="117" t="s">
        <v>49</v>
      </c>
      <c r="AA3" s="117" t="s">
        <v>48</v>
      </c>
      <c r="AB3" s="117" t="s">
        <v>47</v>
      </c>
      <c r="AC3" s="120" t="s">
        <v>46</v>
      </c>
      <c r="AD3" s="119"/>
      <c r="AE3" s="118" t="s">
        <v>52</v>
      </c>
      <c r="AF3" s="118" t="s">
        <v>51</v>
      </c>
      <c r="AG3" s="117" t="s">
        <v>50</v>
      </c>
      <c r="AH3" s="117" t="s">
        <v>49</v>
      </c>
      <c r="AI3" s="117" t="s">
        <v>48</v>
      </c>
      <c r="AJ3" s="117" t="s">
        <v>47</v>
      </c>
      <c r="AK3" s="117" t="s">
        <v>46</v>
      </c>
      <c r="AL3" s="2"/>
    </row>
    <row r="4" spans="1:38" ht="15" customHeight="1" x14ac:dyDescent="0.25">
      <c r="A4" s="116" t="s">
        <v>45</v>
      </c>
      <c r="B4" s="113" t="s">
        <v>44</v>
      </c>
      <c r="C4" s="115"/>
      <c r="D4" s="107" t="s">
        <v>43</v>
      </c>
      <c r="E4" s="106" t="s">
        <v>42</v>
      </c>
      <c r="F4" s="106" t="s">
        <v>41</v>
      </c>
      <c r="G4" s="44" t="s">
        <v>23</v>
      </c>
      <c r="H4" s="44"/>
      <c r="I4" s="44"/>
      <c r="J4" s="44"/>
      <c r="K4" s="44"/>
      <c r="L4" s="43" t="s">
        <v>22</v>
      </c>
      <c r="M4" s="42" t="s">
        <v>22</v>
      </c>
      <c r="N4" s="41"/>
      <c r="O4" s="45" t="s">
        <v>23</v>
      </c>
      <c r="P4" s="44"/>
      <c r="Q4" s="44"/>
      <c r="R4" s="44"/>
      <c r="S4" s="44"/>
      <c r="T4" s="43" t="s">
        <v>22</v>
      </c>
      <c r="U4" s="42" t="s">
        <v>22</v>
      </c>
      <c r="V4" s="41"/>
      <c r="W4" s="45" t="s">
        <v>23</v>
      </c>
      <c r="X4" s="44"/>
      <c r="Y4" s="44"/>
      <c r="Z4" s="44"/>
      <c r="AA4" s="44"/>
      <c r="AB4" s="100"/>
      <c r="AC4" s="100"/>
      <c r="AD4" s="99"/>
      <c r="AE4" s="98" t="s">
        <v>28</v>
      </c>
      <c r="AF4" s="112" t="s">
        <v>40</v>
      </c>
      <c r="AG4" s="114" t="s">
        <v>39</v>
      </c>
      <c r="AK4" s="111" t="s">
        <v>38</v>
      </c>
      <c r="AL4" s="2"/>
    </row>
    <row r="5" spans="1:38" ht="15" customHeight="1" x14ac:dyDescent="0.25">
      <c r="A5" s="110"/>
      <c r="B5" s="113"/>
      <c r="C5" s="100" t="s">
        <v>21</v>
      </c>
      <c r="D5" s="107"/>
      <c r="E5" s="106"/>
      <c r="F5" s="106"/>
      <c r="G5" s="44"/>
      <c r="H5" s="44"/>
      <c r="I5" s="44"/>
      <c r="J5" s="44"/>
      <c r="K5" s="44"/>
      <c r="L5" s="43"/>
      <c r="M5" s="42"/>
      <c r="N5" s="41"/>
      <c r="O5" s="45"/>
      <c r="P5" s="44"/>
      <c r="Q5" s="44"/>
      <c r="R5" s="44"/>
      <c r="S5" s="44"/>
      <c r="T5" s="43"/>
      <c r="U5" s="42"/>
      <c r="V5" s="41"/>
      <c r="W5" s="45"/>
      <c r="X5" s="44"/>
      <c r="Y5" s="44"/>
      <c r="Z5" s="44"/>
      <c r="AA5" s="44"/>
      <c r="AB5" s="101" t="s">
        <v>21</v>
      </c>
      <c r="AC5" s="100" t="s">
        <v>21</v>
      </c>
      <c r="AD5" s="99"/>
      <c r="AE5" s="98"/>
      <c r="AF5" s="112"/>
      <c r="AG5" s="101" t="s">
        <v>21</v>
      </c>
      <c r="AH5" s="101" t="s">
        <v>21</v>
      </c>
      <c r="AI5" s="101" t="s">
        <v>21</v>
      </c>
      <c r="AJ5" s="100" t="s">
        <v>21</v>
      </c>
      <c r="AK5" s="111"/>
      <c r="AL5" s="2"/>
    </row>
    <row r="6" spans="1:38" ht="15.75" customHeight="1" thickBot="1" x14ac:dyDescent="0.3">
      <c r="A6" s="110"/>
      <c r="B6" s="109"/>
      <c r="C6" s="108"/>
      <c r="D6" s="107"/>
      <c r="E6" s="106"/>
      <c r="F6" s="106"/>
      <c r="G6" s="102"/>
      <c r="H6" s="102"/>
      <c r="I6" s="102"/>
      <c r="J6" s="102"/>
      <c r="K6" s="102"/>
      <c r="L6" s="105"/>
      <c r="M6" s="104"/>
      <c r="N6" s="41"/>
      <c r="O6" s="103"/>
      <c r="P6" s="102"/>
      <c r="Q6" s="102"/>
      <c r="R6" s="102"/>
      <c r="S6" s="102"/>
      <c r="T6" s="105"/>
      <c r="U6" s="104"/>
      <c r="V6" s="41"/>
      <c r="W6" s="103"/>
      <c r="X6" s="102"/>
      <c r="Y6" s="102"/>
      <c r="Z6" s="102"/>
      <c r="AA6" s="102"/>
      <c r="AB6" s="101"/>
      <c r="AC6" s="100"/>
      <c r="AD6" s="99"/>
      <c r="AE6" s="98"/>
      <c r="AF6" s="97" t="s">
        <v>37</v>
      </c>
      <c r="AG6" s="96"/>
      <c r="AK6" s="95"/>
      <c r="AL6" s="2"/>
    </row>
    <row r="7" spans="1:38" ht="15.75" customHeight="1" thickBot="1" x14ac:dyDescent="0.3">
      <c r="A7" s="37"/>
      <c r="B7" s="94"/>
      <c r="C7" s="55">
        <v>0</v>
      </c>
      <c r="D7" s="55">
        <v>0</v>
      </c>
      <c r="E7" s="56">
        <v>0</v>
      </c>
      <c r="F7" s="55">
        <v>0</v>
      </c>
      <c r="G7" s="53">
        <v>1</v>
      </c>
      <c r="H7" s="50">
        <v>1</v>
      </c>
      <c r="I7" s="50">
        <v>1</v>
      </c>
      <c r="J7" s="53">
        <v>1</v>
      </c>
      <c r="K7" s="53">
        <v>1</v>
      </c>
      <c r="L7" s="50">
        <v>0</v>
      </c>
      <c r="M7" s="52">
        <v>0</v>
      </c>
      <c r="N7" s="34"/>
      <c r="O7" s="54">
        <v>1</v>
      </c>
      <c r="P7" s="50">
        <v>1</v>
      </c>
      <c r="Q7" s="50">
        <v>1</v>
      </c>
      <c r="R7" s="50">
        <v>1</v>
      </c>
      <c r="S7" s="53">
        <v>1</v>
      </c>
      <c r="T7" s="50">
        <v>0</v>
      </c>
      <c r="U7" s="52">
        <v>0</v>
      </c>
      <c r="V7" s="34"/>
      <c r="W7" s="51">
        <v>1</v>
      </c>
      <c r="X7" s="50">
        <v>1</v>
      </c>
      <c r="Y7" s="50">
        <v>1</v>
      </c>
      <c r="Z7" s="53">
        <v>1</v>
      </c>
      <c r="AA7" s="53">
        <v>1</v>
      </c>
      <c r="AB7" s="50">
        <v>1</v>
      </c>
      <c r="AC7" s="52">
        <v>1</v>
      </c>
      <c r="AD7" s="34"/>
      <c r="AE7" s="51">
        <v>0</v>
      </c>
      <c r="AF7" s="50">
        <v>2</v>
      </c>
      <c r="AG7" s="50">
        <v>2</v>
      </c>
      <c r="AH7" s="48">
        <v>1</v>
      </c>
      <c r="AI7" s="48">
        <v>1</v>
      </c>
      <c r="AJ7" s="49">
        <v>1</v>
      </c>
      <c r="AK7" s="48">
        <v>1</v>
      </c>
      <c r="AL7" s="2"/>
    </row>
    <row r="8" spans="1:38" ht="15.75" customHeight="1" x14ac:dyDescent="0.25">
      <c r="A8" s="37"/>
      <c r="B8" s="85" t="s">
        <v>36</v>
      </c>
      <c r="C8" s="84"/>
      <c r="D8" s="84"/>
      <c r="E8" s="43" t="s">
        <v>22</v>
      </c>
      <c r="F8" s="43" t="s">
        <v>22</v>
      </c>
      <c r="G8" s="69" t="s">
        <v>27</v>
      </c>
      <c r="H8" s="69"/>
      <c r="I8" s="69"/>
      <c r="J8" s="69"/>
      <c r="K8" s="69"/>
      <c r="L8" s="43" t="s">
        <v>22</v>
      </c>
      <c r="M8" s="42" t="s">
        <v>22</v>
      </c>
      <c r="N8" s="41"/>
      <c r="O8" s="73" t="s">
        <v>28</v>
      </c>
      <c r="P8" s="93"/>
      <c r="Q8" s="93"/>
      <c r="R8" s="93"/>
      <c r="S8" s="90" t="s">
        <v>30</v>
      </c>
      <c r="T8" s="43" t="s">
        <v>22</v>
      </c>
      <c r="U8" s="42" t="s">
        <v>22</v>
      </c>
      <c r="V8" s="41"/>
      <c r="W8" s="73" t="s">
        <v>28</v>
      </c>
      <c r="X8" s="80" t="s">
        <v>35</v>
      </c>
      <c r="Y8" s="80"/>
      <c r="Z8" s="80"/>
      <c r="AA8" s="66" t="s">
        <v>24</v>
      </c>
      <c r="AB8" s="43" t="s">
        <v>22</v>
      </c>
      <c r="AC8" s="42" t="s">
        <v>22</v>
      </c>
      <c r="AD8" s="41"/>
      <c r="AE8" s="73" t="s">
        <v>28</v>
      </c>
      <c r="AF8" s="92" t="s">
        <v>34</v>
      </c>
      <c r="AG8" s="92"/>
      <c r="AI8" s="86" t="s">
        <v>32</v>
      </c>
      <c r="AJ8" s="86"/>
      <c r="AK8" s="91" t="s">
        <v>32</v>
      </c>
      <c r="AL8" s="2"/>
    </row>
    <row r="9" spans="1:38" ht="15.75" customHeight="1" x14ac:dyDescent="0.25">
      <c r="A9" s="37"/>
      <c r="B9" s="85"/>
      <c r="C9" s="84"/>
      <c r="D9" s="84"/>
      <c r="E9" s="43"/>
      <c r="F9" s="43"/>
      <c r="G9" s="69"/>
      <c r="H9" s="69"/>
      <c r="I9" s="69"/>
      <c r="J9" s="69"/>
      <c r="K9" s="69"/>
      <c r="L9" s="43"/>
      <c r="M9" s="42"/>
      <c r="N9" s="41"/>
      <c r="O9" s="83" t="s">
        <v>33</v>
      </c>
      <c r="P9" s="82"/>
      <c r="Q9" s="82"/>
      <c r="R9" s="82"/>
      <c r="S9" s="90"/>
      <c r="T9" s="43"/>
      <c r="U9" s="42"/>
      <c r="V9" s="41"/>
      <c r="W9" s="89" t="s">
        <v>21</v>
      </c>
      <c r="X9" s="88" t="s">
        <v>21</v>
      </c>
      <c r="Y9" s="88" t="s">
        <v>21</v>
      </c>
      <c r="Z9" s="88" t="s">
        <v>21</v>
      </c>
      <c r="AA9" s="88" t="s">
        <v>21</v>
      </c>
      <c r="AB9" s="43"/>
      <c r="AC9" s="42"/>
      <c r="AD9" s="41"/>
      <c r="AE9" s="89" t="s">
        <v>21</v>
      </c>
      <c r="AF9" s="88" t="s">
        <v>21</v>
      </c>
      <c r="AG9" s="88" t="s">
        <v>21</v>
      </c>
      <c r="AH9" s="87" t="s">
        <v>21</v>
      </c>
      <c r="AI9" s="87" t="s">
        <v>21</v>
      </c>
      <c r="AJ9" s="86" t="s">
        <v>32</v>
      </c>
      <c r="AK9" s="86"/>
      <c r="AL9" s="2"/>
    </row>
    <row r="10" spans="1:38" x14ac:dyDescent="0.25">
      <c r="A10" s="37"/>
      <c r="B10" s="85"/>
      <c r="C10" s="84"/>
      <c r="D10" s="84"/>
      <c r="E10" s="43"/>
      <c r="F10" s="43"/>
      <c r="G10" s="59"/>
      <c r="H10" s="59"/>
      <c r="I10" s="59"/>
      <c r="J10" s="59"/>
      <c r="K10" s="66" t="s">
        <v>24</v>
      </c>
      <c r="L10" s="43"/>
      <c r="M10" s="42"/>
      <c r="N10" s="41"/>
      <c r="O10" s="83"/>
      <c r="P10" s="82"/>
      <c r="Q10" s="82"/>
      <c r="R10" s="82"/>
      <c r="S10" s="66" t="s">
        <v>24</v>
      </c>
      <c r="T10" s="43"/>
      <c r="U10" s="42"/>
      <c r="V10" s="41"/>
      <c r="W10" s="81" t="s">
        <v>25</v>
      </c>
      <c r="X10" s="80"/>
      <c r="Y10" s="80"/>
      <c r="Z10" s="80"/>
      <c r="AA10" s="80"/>
      <c r="AB10" s="43"/>
      <c r="AC10" s="42"/>
      <c r="AD10" s="41"/>
      <c r="AE10" s="81" t="s">
        <v>25</v>
      </c>
      <c r="AF10" s="80"/>
      <c r="AG10" s="80"/>
      <c r="AJ10" s="79"/>
      <c r="AK10" s="79"/>
      <c r="AL10" s="2"/>
    </row>
    <row r="11" spans="1:38" ht="15.75" thickBot="1" x14ac:dyDescent="0.3">
      <c r="A11" s="37"/>
      <c r="B11" s="78"/>
      <c r="C11" s="55">
        <v>0</v>
      </c>
      <c r="D11" s="55">
        <v>0</v>
      </c>
      <c r="E11" s="56">
        <v>0</v>
      </c>
      <c r="F11" s="55">
        <v>0</v>
      </c>
      <c r="G11" s="53">
        <v>0</v>
      </c>
      <c r="H11" s="50">
        <v>0</v>
      </c>
      <c r="I11" s="50">
        <v>0</v>
      </c>
      <c r="J11" s="53">
        <v>0</v>
      </c>
      <c r="K11" s="53">
        <v>0</v>
      </c>
      <c r="L11" s="50">
        <v>0</v>
      </c>
      <c r="M11" s="52">
        <v>0</v>
      </c>
      <c r="N11" s="34"/>
      <c r="O11" s="54">
        <v>1</v>
      </c>
      <c r="P11" s="50">
        <v>1</v>
      </c>
      <c r="Q11" s="50">
        <v>1</v>
      </c>
      <c r="R11" s="50">
        <v>1</v>
      </c>
      <c r="S11" s="53">
        <v>1</v>
      </c>
      <c r="T11" s="50">
        <v>0</v>
      </c>
      <c r="U11" s="52">
        <v>0</v>
      </c>
      <c r="V11" s="34"/>
      <c r="W11" s="51">
        <v>2</v>
      </c>
      <c r="X11" s="50">
        <v>2</v>
      </c>
      <c r="Y11" s="50">
        <v>2</v>
      </c>
      <c r="Z11" s="53">
        <v>2</v>
      </c>
      <c r="AA11" s="53">
        <v>1</v>
      </c>
      <c r="AB11" s="50">
        <v>0</v>
      </c>
      <c r="AC11" s="52">
        <v>0</v>
      </c>
      <c r="AD11" s="34"/>
      <c r="AE11" s="51">
        <v>2</v>
      </c>
      <c r="AF11" s="50">
        <v>2</v>
      </c>
      <c r="AG11" s="50">
        <v>2</v>
      </c>
      <c r="AH11" s="48">
        <v>2</v>
      </c>
      <c r="AI11" s="48">
        <v>1</v>
      </c>
      <c r="AJ11" s="49">
        <v>1</v>
      </c>
      <c r="AK11" s="48">
        <v>1</v>
      </c>
      <c r="AL11" s="2"/>
    </row>
    <row r="12" spans="1:38" x14ac:dyDescent="0.25">
      <c r="A12" s="37"/>
      <c r="B12" s="68" t="s">
        <v>31</v>
      </c>
      <c r="C12" s="77"/>
      <c r="D12" s="72" t="s">
        <v>30</v>
      </c>
      <c r="E12" s="43" t="s">
        <v>22</v>
      </c>
      <c r="F12" s="43" t="s">
        <v>22</v>
      </c>
      <c r="G12" s="66" t="s">
        <v>28</v>
      </c>
      <c r="H12" s="65" t="s">
        <v>29</v>
      </c>
      <c r="I12" s="65"/>
      <c r="J12" s="65"/>
      <c r="K12" s="65"/>
      <c r="L12" s="43" t="s">
        <v>21</v>
      </c>
      <c r="M12" s="42" t="s">
        <v>21</v>
      </c>
      <c r="N12" s="41"/>
      <c r="O12" s="76" t="s">
        <v>29</v>
      </c>
      <c r="P12" s="75"/>
      <c r="Q12" s="75"/>
      <c r="R12" s="75"/>
      <c r="S12" s="74"/>
      <c r="T12" s="43" t="s">
        <v>22</v>
      </c>
      <c r="U12" s="42" t="s">
        <v>22</v>
      </c>
      <c r="V12" s="41"/>
      <c r="W12" s="73" t="s">
        <v>28</v>
      </c>
      <c r="X12" s="61" t="s">
        <v>27</v>
      </c>
      <c r="Y12" s="61"/>
      <c r="Z12" s="61"/>
      <c r="AA12" s="61"/>
      <c r="AB12" s="43" t="s">
        <v>22</v>
      </c>
      <c r="AC12" s="42" t="s">
        <v>22</v>
      </c>
      <c r="AD12" s="41"/>
      <c r="AE12" s="70" t="s">
        <v>27</v>
      </c>
      <c r="AF12" s="69"/>
      <c r="AG12" s="69"/>
      <c r="AJ12" s="43" t="s">
        <v>22</v>
      </c>
      <c r="AK12" s="43" t="s">
        <v>22</v>
      </c>
      <c r="AL12" s="2"/>
    </row>
    <row r="13" spans="1:38" ht="15.75" customHeight="1" x14ac:dyDescent="0.25">
      <c r="A13" s="37"/>
      <c r="B13" s="68"/>
      <c r="C13" s="67"/>
      <c r="D13" s="72"/>
      <c r="E13" s="43"/>
      <c r="F13" s="43"/>
      <c r="G13" s="64" t="s">
        <v>21</v>
      </c>
      <c r="H13" s="64" t="s">
        <v>21</v>
      </c>
      <c r="I13" s="64" t="s">
        <v>21</v>
      </c>
      <c r="J13" s="64" t="s">
        <v>21</v>
      </c>
      <c r="K13" s="64" t="s">
        <v>21</v>
      </c>
      <c r="L13" s="43"/>
      <c r="M13" s="42"/>
      <c r="N13" s="41"/>
      <c r="O13" s="71" t="s">
        <v>21</v>
      </c>
      <c r="P13" s="71" t="s">
        <v>21</v>
      </c>
      <c r="Q13" s="71" t="s">
        <v>21</v>
      </c>
      <c r="R13" s="71" t="s">
        <v>21</v>
      </c>
      <c r="S13" s="71" t="s">
        <v>21</v>
      </c>
      <c r="T13" s="43"/>
      <c r="U13" s="42"/>
      <c r="V13" s="41"/>
      <c r="W13" s="62" t="s">
        <v>26</v>
      </c>
      <c r="X13" s="61"/>
      <c r="Y13" s="61"/>
      <c r="Z13" s="61"/>
      <c r="AA13" s="61"/>
      <c r="AB13" s="43"/>
      <c r="AC13" s="42"/>
      <c r="AD13" s="41"/>
      <c r="AE13" s="70"/>
      <c r="AF13" s="69"/>
      <c r="AG13" s="69"/>
      <c r="AJ13" s="43"/>
      <c r="AK13" s="43"/>
      <c r="AL13" s="2"/>
    </row>
    <row r="14" spans="1:38" ht="15.75" thickBot="1" x14ac:dyDescent="0.3">
      <c r="A14" s="37"/>
      <c r="B14" s="68"/>
      <c r="C14" s="67"/>
      <c r="D14" s="66" t="s">
        <v>24</v>
      </c>
      <c r="E14" s="43"/>
      <c r="F14" s="43"/>
      <c r="G14" s="65" t="s">
        <v>25</v>
      </c>
      <c r="H14" s="65"/>
      <c r="I14" s="65"/>
      <c r="J14" s="65"/>
      <c r="K14" s="64"/>
      <c r="L14" s="43"/>
      <c r="M14" s="42"/>
      <c r="N14" s="41"/>
      <c r="O14" s="63"/>
      <c r="P14" s="63"/>
      <c r="Q14" s="63"/>
      <c r="R14" s="63"/>
      <c r="S14" s="63"/>
      <c r="T14" s="43"/>
      <c r="U14" s="42"/>
      <c r="V14" s="41"/>
      <c r="W14" s="62"/>
      <c r="X14" s="61"/>
      <c r="Y14" s="61"/>
      <c r="Z14" s="61"/>
      <c r="AA14" s="61"/>
      <c r="AB14" s="43"/>
      <c r="AC14" s="42"/>
      <c r="AD14" s="41"/>
      <c r="AE14" s="60"/>
      <c r="AF14" s="59"/>
      <c r="AG14" s="59"/>
      <c r="AH14" s="58"/>
      <c r="AI14" s="57" t="s">
        <v>24</v>
      </c>
      <c r="AJ14" s="43"/>
      <c r="AK14" s="43"/>
      <c r="AL14" s="2"/>
    </row>
    <row r="15" spans="1:38" ht="15.75" thickBot="1" x14ac:dyDescent="0.3">
      <c r="A15" s="37"/>
      <c r="B15" s="53"/>
      <c r="C15" s="55">
        <v>1</v>
      </c>
      <c r="D15" s="55">
        <v>1</v>
      </c>
      <c r="E15" s="56">
        <v>0</v>
      </c>
      <c r="F15" s="55">
        <v>0</v>
      </c>
      <c r="G15" s="53">
        <v>2</v>
      </c>
      <c r="H15" s="50">
        <v>2</v>
      </c>
      <c r="I15" s="50">
        <v>2</v>
      </c>
      <c r="J15" s="53">
        <v>2</v>
      </c>
      <c r="K15" s="53">
        <v>1</v>
      </c>
      <c r="L15" s="50">
        <v>1</v>
      </c>
      <c r="M15" s="52">
        <v>1</v>
      </c>
      <c r="N15" s="34"/>
      <c r="O15" s="54">
        <v>1</v>
      </c>
      <c r="P15" s="50">
        <v>1</v>
      </c>
      <c r="Q15" s="50">
        <v>1</v>
      </c>
      <c r="R15" s="50">
        <v>1</v>
      </c>
      <c r="S15" s="53">
        <v>1</v>
      </c>
      <c r="T15" s="50">
        <v>0</v>
      </c>
      <c r="U15" s="52">
        <v>0</v>
      </c>
      <c r="V15" s="34"/>
      <c r="W15" s="51">
        <v>0</v>
      </c>
      <c r="X15" s="50">
        <v>0</v>
      </c>
      <c r="Y15" s="50">
        <v>0</v>
      </c>
      <c r="Z15" s="53">
        <v>0</v>
      </c>
      <c r="AA15" s="53">
        <v>0</v>
      </c>
      <c r="AB15" s="50">
        <v>0</v>
      </c>
      <c r="AC15" s="52">
        <v>0</v>
      </c>
      <c r="AD15" s="34"/>
      <c r="AE15" s="51">
        <v>0</v>
      </c>
      <c r="AF15" s="50">
        <v>0</v>
      </c>
      <c r="AG15" s="50">
        <v>0</v>
      </c>
      <c r="AH15" s="48">
        <v>0</v>
      </c>
      <c r="AI15" s="48">
        <v>0</v>
      </c>
      <c r="AJ15" s="49">
        <v>0</v>
      </c>
      <c r="AK15" s="48">
        <v>0</v>
      </c>
      <c r="AL15" s="2"/>
    </row>
    <row r="16" spans="1:38" x14ac:dyDescent="0.25">
      <c r="A16" s="37"/>
      <c r="B16" s="47" t="s">
        <v>17</v>
      </c>
      <c r="C16" s="46"/>
      <c r="D16" s="46"/>
      <c r="E16" s="43" t="s">
        <v>22</v>
      </c>
      <c r="F16" s="43" t="s">
        <v>22</v>
      </c>
      <c r="G16" s="44" t="s">
        <v>23</v>
      </c>
      <c r="H16" s="44"/>
      <c r="I16" s="44"/>
      <c r="J16" s="44"/>
      <c r="K16" s="44"/>
      <c r="L16" s="43" t="s">
        <v>22</v>
      </c>
      <c r="M16" s="42" t="s">
        <v>22</v>
      </c>
      <c r="N16" s="41"/>
      <c r="O16" s="45" t="s">
        <v>23</v>
      </c>
      <c r="P16" s="44"/>
      <c r="Q16" s="44"/>
      <c r="R16" s="44"/>
      <c r="S16" s="44"/>
      <c r="T16" s="43" t="s">
        <v>22</v>
      </c>
      <c r="U16" s="42" t="s">
        <v>22</v>
      </c>
      <c r="V16" s="41"/>
      <c r="W16" s="45" t="s">
        <v>23</v>
      </c>
      <c r="X16" s="44"/>
      <c r="Y16" s="44"/>
      <c r="Z16" s="44"/>
      <c r="AA16" s="44"/>
      <c r="AB16" s="43" t="s">
        <v>22</v>
      </c>
      <c r="AC16" s="42" t="s">
        <v>22</v>
      </c>
      <c r="AD16" s="41"/>
      <c r="AE16" s="40" t="s">
        <v>21</v>
      </c>
      <c r="AF16" s="39" t="s">
        <v>21</v>
      </c>
      <c r="AG16" s="39" t="s">
        <v>21</v>
      </c>
      <c r="AH16" s="39" t="s">
        <v>21</v>
      </c>
      <c r="AI16" s="39" t="s">
        <v>21</v>
      </c>
      <c r="AJ16" s="38" t="s">
        <v>21</v>
      </c>
      <c r="AK16" s="38" t="s">
        <v>21</v>
      </c>
      <c r="AL16" s="2"/>
    </row>
    <row r="17" spans="1:57" ht="15" customHeight="1" x14ac:dyDescent="0.25">
      <c r="A17" s="37"/>
      <c r="B17" s="47"/>
      <c r="C17" s="46"/>
      <c r="D17" s="46"/>
      <c r="E17" s="43"/>
      <c r="F17" s="43"/>
      <c r="G17" s="44"/>
      <c r="H17" s="44"/>
      <c r="I17" s="44"/>
      <c r="J17" s="44"/>
      <c r="K17" s="44"/>
      <c r="L17" s="43"/>
      <c r="M17" s="42"/>
      <c r="N17" s="41"/>
      <c r="O17" s="45"/>
      <c r="P17" s="44"/>
      <c r="Q17" s="44"/>
      <c r="R17" s="44"/>
      <c r="S17" s="44"/>
      <c r="T17" s="43"/>
      <c r="U17" s="42"/>
      <c r="V17" s="41"/>
      <c r="W17" s="45"/>
      <c r="X17" s="44"/>
      <c r="Y17" s="44"/>
      <c r="Z17" s="44"/>
      <c r="AA17" s="44"/>
      <c r="AB17" s="43"/>
      <c r="AC17" s="42"/>
      <c r="AD17" s="41"/>
      <c r="AE17" s="40"/>
      <c r="AF17" s="39"/>
      <c r="AG17" s="39"/>
      <c r="AH17" s="39"/>
      <c r="AI17" s="39"/>
      <c r="AJ17" s="38"/>
      <c r="AK17" s="38"/>
      <c r="AL17" s="2"/>
    </row>
    <row r="18" spans="1:57" x14ac:dyDescent="0.25">
      <c r="A18" s="37"/>
      <c r="B18" s="47"/>
      <c r="C18" s="46"/>
      <c r="D18" s="46"/>
      <c r="E18" s="43"/>
      <c r="F18" s="43"/>
      <c r="G18" s="44"/>
      <c r="H18" s="44"/>
      <c r="I18" s="44"/>
      <c r="J18" s="44"/>
      <c r="K18" s="44"/>
      <c r="L18" s="43"/>
      <c r="M18" s="42"/>
      <c r="N18" s="41"/>
      <c r="O18" s="45"/>
      <c r="P18" s="44"/>
      <c r="Q18" s="44"/>
      <c r="R18" s="44"/>
      <c r="S18" s="44"/>
      <c r="T18" s="43"/>
      <c r="U18" s="42"/>
      <c r="V18" s="41"/>
      <c r="W18" s="45"/>
      <c r="X18" s="44"/>
      <c r="Y18" s="44"/>
      <c r="Z18" s="44"/>
      <c r="AA18" s="44"/>
      <c r="AB18" s="43"/>
      <c r="AC18" s="42"/>
      <c r="AD18" s="41"/>
      <c r="AE18" s="40"/>
      <c r="AF18" s="39"/>
      <c r="AG18" s="39"/>
      <c r="AH18" s="39"/>
      <c r="AI18" s="39"/>
      <c r="AJ18" s="38"/>
      <c r="AK18" s="38"/>
      <c r="AL18" s="2"/>
    </row>
    <row r="19" spans="1:57" x14ac:dyDescent="0.25">
      <c r="A19" s="37"/>
      <c r="B19" s="32"/>
      <c r="C19" s="32"/>
      <c r="D19" s="32"/>
      <c r="E19" s="32"/>
      <c r="F19" s="32"/>
      <c r="G19" s="32">
        <v>1</v>
      </c>
      <c r="H19" s="32">
        <v>1</v>
      </c>
      <c r="I19" s="32">
        <v>1</v>
      </c>
      <c r="J19" s="32">
        <v>1</v>
      </c>
      <c r="K19" s="32">
        <v>1</v>
      </c>
      <c r="L19" s="32"/>
      <c r="M19" s="35"/>
      <c r="N19" s="36"/>
      <c r="O19" s="33">
        <v>1</v>
      </c>
      <c r="P19" s="32">
        <v>1</v>
      </c>
      <c r="Q19" s="32">
        <v>1</v>
      </c>
      <c r="R19" s="32">
        <v>1</v>
      </c>
      <c r="S19" s="32">
        <v>1</v>
      </c>
      <c r="T19" s="32"/>
      <c r="U19" s="35"/>
      <c r="V19" s="34"/>
      <c r="W19" s="33">
        <v>1</v>
      </c>
      <c r="X19" s="32">
        <v>1</v>
      </c>
      <c r="Y19" s="32">
        <v>1</v>
      </c>
      <c r="Z19" s="32">
        <v>1</v>
      </c>
      <c r="AA19" s="32">
        <v>1</v>
      </c>
      <c r="AB19" s="32">
        <v>0</v>
      </c>
      <c r="AC19" s="35">
        <v>0</v>
      </c>
      <c r="AD19" s="34"/>
      <c r="AE19" s="33">
        <v>1</v>
      </c>
      <c r="AF19" s="32">
        <v>1</v>
      </c>
      <c r="AG19" s="32">
        <v>1</v>
      </c>
      <c r="AH19" s="30">
        <v>1</v>
      </c>
      <c r="AI19" s="30">
        <v>1</v>
      </c>
      <c r="AJ19" s="31">
        <v>1</v>
      </c>
      <c r="AK19" s="30">
        <v>1</v>
      </c>
      <c r="AL19" s="2"/>
    </row>
    <row r="20" spans="1:57" x14ac:dyDescent="0.25">
      <c r="A20" s="29"/>
      <c r="B20" s="29">
        <f>SUM(B7:B19)</f>
        <v>0</v>
      </c>
      <c r="C20" s="29">
        <f>SUM(C7:C19)</f>
        <v>1</v>
      </c>
      <c r="D20" s="28">
        <f>SUM(D7:D19)</f>
        <v>1</v>
      </c>
      <c r="E20" s="28">
        <f>SUM(E7:E19)</f>
        <v>0</v>
      </c>
      <c r="F20" s="28">
        <f>SUM(F7:F19)</f>
        <v>0</v>
      </c>
      <c r="G20" s="7">
        <f>SUM(G7:G19)</f>
        <v>4</v>
      </c>
      <c r="H20" s="7">
        <f>SUM(H7:H19)</f>
        <v>4</v>
      </c>
      <c r="I20" s="7">
        <f>SUM(I7:I19)</f>
        <v>4</v>
      </c>
      <c r="J20" s="7">
        <f>SUM(J7:J19)</f>
        <v>4</v>
      </c>
      <c r="K20" s="7">
        <f>SUM(K7:K19)</f>
        <v>3</v>
      </c>
      <c r="L20" s="21">
        <f>SUM(L7:L19)</f>
        <v>1</v>
      </c>
      <c r="M20" s="7">
        <f>SUM(M7:M19)</f>
        <v>1</v>
      </c>
      <c r="N20" s="7"/>
      <c r="O20" s="7">
        <f>SUM(O7:O19)</f>
        <v>4</v>
      </c>
      <c r="P20" s="22">
        <f>SUM(P7:P19)</f>
        <v>4</v>
      </c>
      <c r="Q20" s="7">
        <f>SUM(Q7:Q19)</f>
        <v>4</v>
      </c>
      <c r="R20" s="7">
        <f>SUM(R7:R19)</f>
        <v>4</v>
      </c>
      <c r="S20" s="7">
        <f>SUM(S7:S19)</f>
        <v>4</v>
      </c>
      <c r="T20" s="7">
        <f>SUM(T7:T19)</f>
        <v>0</v>
      </c>
      <c r="U20" s="21">
        <f>SUM(U7:U19)</f>
        <v>0</v>
      </c>
      <c r="V20" s="7"/>
      <c r="W20" s="22">
        <f>SUM(W7:W19)</f>
        <v>4</v>
      </c>
      <c r="X20" s="7">
        <f>SUM(X7:X19)</f>
        <v>4</v>
      </c>
      <c r="Y20" s="7">
        <f>SUM(Y7:Y19)</f>
        <v>4</v>
      </c>
      <c r="Z20" s="7">
        <f>SUM(Z7:Z19)</f>
        <v>4</v>
      </c>
      <c r="AA20" s="7">
        <f>SUM(AA7:AA19)</f>
        <v>3</v>
      </c>
      <c r="AB20" s="7">
        <f>SUM(AB7:AB19)</f>
        <v>1</v>
      </c>
      <c r="AC20" s="21">
        <f>SUM(AC7:AC19)</f>
        <v>1</v>
      </c>
      <c r="AD20" s="7"/>
      <c r="AE20" s="22">
        <f>SUM(AE7:AE19)</f>
        <v>3</v>
      </c>
      <c r="AF20" s="7">
        <f>SUM(AF7:AF19)</f>
        <v>5</v>
      </c>
      <c r="AG20" s="7">
        <f>SUM(AG7:AG19)</f>
        <v>5</v>
      </c>
      <c r="AH20" s="27">
        <f>SUM(AH7:AH19)</f>
        <v>4</v>
      </c>
      <c r="AI20" s="27">
        <f>SUM(AI7:AI19)</f>
        <v>3</v>
      </c>
      <c r="AJ20" s="27">
        <f>SUM(AJ7:AJ19)</f>
        <v>3</v>
      </c>
      <c r="AK20" s="27">
        <f>SUM(AK7:AK19)</f>
        <v>3</v>
      </c>
      <c r="AL20" s="2"/>
    </row>
    <row r="21" spans="1:57" x14ac:dyDescent="0.25">
      <c r="A21" s="4"/>
      <c r="B21" s="4"/>
      <c r="C21" s="4"/>
      <c r="D21" s="4"/>
      <c r="E21" s="4"/>
      <c r="F21" s="4"/>
      <c r="G21" s="2">
        <f>IF(G3="Lundi",G20,F21+G20)</f>
        <v>4</v>
      </c>
      <c r="H21" s="2">
        <f>IF(H3="Lundi",H20,G21+H20)</f>
        <v>8</v>
      </c>
      <c r="I21" s="2">
        <f>IF(I3="Lundi",I20,H21+I20)</f>
        <v>12</v>
      </c>
      <c r="J21" s="2">
        <f>IF(J3="Lundi",J20,I21+J20)</f>
        <v>16</v>
      </c>
      <c r="K21" s="2">
        <f>IF(K3="Lundi",K20,J21+K20)</f>
        <v>19</v>
      </c>
      <c r="L21" s="2">
        <f>IF(L3="Lundi",L20,K21+L20)</f>
        <v>20</v>
      </c>
      <c r="M21" s="7">
        <f>IF(M3="Lundi",M20,L21+M20)</f>
        <v>21</v>
      </c>
      <c r="N21" s="26"/>
      <c r="O21" s="7">
        <f>IF(O3="Lundi",O20,M21+O20)</f>
        <v>4</v>
      </c>
      <c r="P21" s="2">
        <f>IF(P3="Lundi",P20,O21+P20)</f>
        <v>8</v>
      </c>
      <c r="Q21" s="2">
        <f>IF(Q3="Lundi",Q20,P21+Q20)</f>
        <v>12</v>
      </c>
      <c r="R21" s="2">
        <f>IF(R3="Lundi",R20,Q21+R20)</f>
        <v>16</v>
      </c>
      <c r="S21" s="2">
        <f>IF(S3="Lundi",S20,R21+S20)</f>
        <v>20</v>
      </c>
      <c r="T21" s="2">
        <f>IF(T3="Lundi",T20,S21+T20)</f>
        <v>20</v>
      </c>
      <c r="U21" s="2">
        <f>IF(U3="Lundi",U20,T21+U20)</f>
        <v>20</v>
      </c>
      <c r="V21" s="7"/>
      <c r="W21" s="2">
        <f>IF(W3="Lundi",W20,U21+W20)</f>
        <v>4</v>
      </c>
      <c r="X21" s="2">
        <f>IF(X3="Lundi",X20,W21+X20)</f>
        <v>8</v>
      </c>
      <c r="Y21" s="2">
        <f>IF(Y3="Lundi",Y20,X21+Y20)</f>
        <v>12</v>
      </c>
      <c r="Z21" s="2">
        <f>IF(Z3="Lundi",Z20,Y21+Z20)</f>
        <v>16</v>
      </c>
      <c r="AA21" s="2">
        <f>IF(AA3="Lundi",AA20,Z21+AA20)</f>
        <v>19</v>
      </c>
      <c r="AB21" s="2">
        <f>IF(AB3="Lundi",AB20,AA21+AB20)</f>
        <v>20</v>
      </c>
      <c r="AC21" s="2">
        <f>IF(AC3="Lundi",AC20,AB21+AC20)</f>
        <v>21</v>
      </c>
      <c r="AD21" s="7"/>
      <c r="AE21" s="2">
        <f>IF(AE3="Lundi",AE20,AC21+AE20)</f>
        <v>3</v>
      </c>
      <c r="AF21" s="2">
        <f>IF(AF3="Lundi",AF20,AE21+AF20)</f>
        <v>8</v>
      </c>
      <c r="AG21" s="2">
        <f>IF(AG3="Lundi",AG20,AF21+AG20)</f>
        <v>13</v>
      </c>
      <c r="AH21" s="2">
        <f>IF(AH3="Lundi",AH20,AG21+AH20)</f>
        <v>17</v>
      </c>
      <c r="AI21" s="2">
        <f>IF(AI3="Lundi",AI20,AH21+AI20)</f>
        <v>20</v>
      </c>
      <c r="AJ21" s="2">
        <f>IF(AJ3="Lundi",AJ20,AI21+AJ20)</f>
        <v>23</v>
      </c>
      <c r="AK21" s="2">
        <f>IF(AK3="Lundi",AK20,AJ21+AK20)</f>
        <v>26</v>
      </c>
      <c r="AL21" s="2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</row>
    <row r="22" spans="1:57" x14ac:dyDescent="0.25">
      <c r="A22" s="4"/>
      <c r="B22" s="4"/>
      <c r="C22" s="4"/>
      <c r="D22" s="4"/>
      <c r="E22" s="4"/>
      <c r="F22" s="4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7"/>
      <c r="W22" s="2"/>
      <c r="X22" s="2"/>
      <c r="Y22" s="2"/>
      <c r="Z22" s="2"/>
      <c r="AA22" s="2"/>
      <c r="AB22" s="2"/>
      <c r="AC22" s="2"/>
      <c r="AD22" s="7"/>
      <c r="AE22" s="2"/>
      <c r="AF22" s="2"/>
      <c r="AG22" s="2"/>
      <c r="AH22" s="2"/>
      <c r="AI22" s="2"/>
      <c r="AJ22" s="2"/>
      <c r="AK22" s="2"/>
      <c r="AL22" s="2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</row>
    <row r="23" spans="1:57" x14ac:dyDescent="0.25">
      <c r="A23" s="4"/>
      <c r="B23" s="4"/>
      <c r="C23" s="4"/>
      <c r="D23" s="4"/>
      <c r="E23" s="4"/>
      <c r="F23" s="4"/>
      <c r="G23" s="23" t="s">
        <v>20</v>
      </c>
      <c r="H23" s="23"/>
      <c r="I23" s="23"/>
      <c r="J23" s="23"/>
      <c r="K23" s="23"/>
      <c r="L23" s="23"/>
      <c r="M23" s="23"/>
      <c r="N23" s="6"/>
      <c r="O23" s="23" t="s">
        <v>19</v>
      </c>
      <c r="P23" s="23"/>
      <c r="Q23" s="23"/>
      <c r="R23" s="23"/>
      <c r="S23" s="23"/>
      <c r="T23" s="23"/>
      <c r="U23" s="23"/>
      <c r="V23" s="9"/>
      <c r="W23" s="24" t="s">
        <v>18</v>
      </c>
      <c r="X23" s="23"/>
      <c r="Y23" s="23"/>
      <c r="Z23" s="23"/>
      <c r="AA23" s="23"/>
      <c r="AB23" s="23"/>
      <c r="AC23" s="25"/>
      <c r="AD23" s="9"/>
      <c r="AE23" s="24" t="s">
        <v>18</v>
      </c>
      <c r="AF23" s="23"/>
      <c r="AG23" s="23"/>
      <c r="AH23" s="23"/>
      <c r="AI23" s="23"/>
      <c r="AJ23" s="23"/>
      <c r="AK23" s="23"/>
      <c r="AL23" s="2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</row>
    <row r="24" spans="1:57" x14ac:dyDescent="0.25">
      <c r="A24" s="5"/>
      <c r="B24" s="5"/>
      <c r="C24" s="5"/>
      <c r="D24" s="5"/>
      <c r="E24" s="4"/>
      <c r="F24" s="4"/>
      <c r="G24" s="7"/>
      <c r="H24" s="7"/>
      <c r="I24" s="7" t="s">
        <v>17</v>
      </c>
      <c r="J24" s="7" t="s">
        <v>16</v>
      </c>
      <c r="K24" s="7" t="s">
        <v>15</v>
      </c>
      <c r="L24" s="7" t="s">
        <v>14</v>
      </c>
      <c r="M24" s="7" t="s">
        <v>0</v>
      </c>
      <c r="N24" s="2"/>
      <c r="O24" s="7"/>
      <c r="P24" s="7"/>
      <c r="Q24" s="7" t="s">
        <v>17</v>
      </c>
      <c r="R24" s="7" t="s">
        <v>16</v>
      </c>
      <c r="S24" s="7" t="s">
        <v>15</v>
      </c>
      <c r="T24" s="7" t="s">
        <v>14</v>
      </c>
      <c r="U24" s="7" t="s">
        <v>0</v>
      </c>
      <c r="V24" s="7"/>
      <c r="W24" s="22"/>
      <c r="X24" s="7"/>
      <c r="Y24" s="7" t="s">
        <v>17</v>
      </c>
      <c r="Z24" s="7" t="s">
        <v>16</v>
      </c>
      <c r="AA24" s="7" t="s">
        <v>15</v>
      </c>
      <c r="AB24" s="7" t="s">
        <v>14</v>
      </c>
      <c r="AC24" s="21" t="s">
        <v>0</v>
      </c>
      <c r="AD24" s="7"/>
      <c r="AE24" s="22"/>
      <c r="AF24" s="7"/>
      <c r="AG24" s="7" t="s">
        <v>17</v>
      </c>
      <c r="AH24" s="7" t="s">
        <v>16</v>
      </c>
      <c r="AI24" s="7" t="s">
        <v>15</v>
      </c>
      <c r="AJ24" s="7" t="s">
        <v>14</v>
      </c>
      <c r="AK24" s="7" t="s">
        <v>0</v>
      </c>
      <c r="AL24" s="2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</row>
    <row r="25" spans="1:57" x14ac:dyDescent="0.25">
      <c r="A25" s="12"/>
      <c r="B25" s="5"/>
      <c r="C25" s="5"/>
      <c r="D25" s="5"/>
      <c r="E25" s="4"/>
      <c r="F25" s="4"/>
      <c r="G25" s="19" t="s">
        <v>13</v>
      </c>
      <c r="H25" s="19"/>
      <c r="I25" s="9">
        <v>0</v>
      </c>
      <c r="J25" s="7">
        <f>SUM(G11:M11)</f>
        <v>0</v>
      </c>
      <c r="K25" s="7">
        <f>SUM(G15:M15)</f>
        <v>11</v>
      </c>
      <c r="L25" s="7">
        <f>SUM(G7:M7)</f>
        <v>5</v>
      </c>
      <c r="M25" s="7">
        <f>SUM(I25:L25)</f>
        <v>16</v>
      </c>
      <c r="N25" s="2"/>
      <c r="O25" s="19" t="s">
        <v>13</v>
      </c>
      <c r="P25" s="19"/>
      <c r="Q25" s="9">
        <f>SUM(O19:U19)</f>
        <v>5</v>
      </c>
      <c r="R25" s="7">
        <f>SUM(O11:U11)</f>
        <v>5</v>
      </c>
      <c r="S25" s="7">
        <f>SUM(O15:U15)</f>
        <v>5</v>
      </c>
      <c r="T25" s="7">
        <f>SUM(O7:U7)</f>
        <v>5</v>
      </c>
      <c r="U25" s="7">
        <f>SUM(Q25:T25)</f>
        <v>20</v>
      </c>
      <c r="V25" s="7"/>
      <c r="W25" s="20" t="s">
        <v>13</v>
      </c>
      <c r="X25" s="19"/>
      <c r="Y25" s="9">
        <f>SUM(W19:AC19)</f>
        <v>5</v>
      </c>
      <c r="Z25" s="7">
        <f>SUM(W11:AC11)</f>
        <v>9</v>
      </c>
      <c r="AA25" s="7">
        <f>SUM(W15:AC15)</f>
        <v>0</v>
      </c>
      <c r="AB25" s="7">
        <f>SUM(W7:AC7)</f>
        <v>7</v>
      </c>
      <c r="AC25" s="21">
        <f>SUM(Y25:AB25)</f>
        <v>21</v>
      </c>
      <c r="AD25" s="7"/>
      <c r="AE25" s="20" t="s">
        <v>13</v>
      </c>
      <c r="AF25" s="19"/>
      <c r="AG25" s="9">
        <f>SUM(AE19:AK19)</f>
        <v>7</v>
      </c>
      <c r="AH25" s="7">
        <f>SUM(AE11:AK11)</f>
        <v>11</v>
      </c>
      <c r="AI25" s="7">
        <f>SUM(AE15:AK15)</f>
        <v>0</v>
      </c>
      <c r="AJ25" s="7">
        <f>SUM(AE7:AK7)</f>
        <v>8</v>
      </c>
      <c r="AK25" s="7">
        <f>SUM(AG25:AJ25)</f>
        <v>26</v>
      </c>
      <c r="AL25" s="2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</row>
    <row r="26" spans="1:57" x14ac:dyDescent="0.25">
      <c r="A26" s="12"/>
      <c r="B26" s="5"/>
      <c r="C26" s="5"/>
      <c r="D26" s="5"/>
      <c r="E26" s="4"/>
      <c r="F26" s="4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E26" s="2"/>
      <c r="AF26" s="2"/>
      <c r="AG26" s="2"/>
      <c r="AH26" s="2"/>
      <c r="AI26" s="2"/>
      <c r="AJ26" s="2"/>
      <c r="AK26" s="2"/>
      <c r="AL26" s="2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</row>
    <row r="27" spans="1:57" x14ac:dyDescent="0.25">
      <c r="A27" s="12"/>
      <c r="B27" s="5"/>
      <c r="C27" s="5"/>
      <c r="D27" s="5"/>
      <c r="E27" s="4"/>
      <c r="F27" s="4"/>
      <c r="G27" s="18"/>
      <c r="H27" s="17"/>
      <c r="I27" s="16" t="s">
        <v>12</v>
      </c>
      <c r="J27" s="8" t="s">
        <v>11</v>
      </c>
      <c r="K27" s="15" t="s">
        <v>10</v>
      </c>
      <c r="L27" s="15" t="s">
        <v>9</v>
      </c>
      <c r="M27" s="2"/>
      <c r="N27" s="18"/>
      <c r="O27" s="17"/>
      <c r="P27" s="16" t="s">
        <v>12</v>
      </c>
      <c r="Q27" s="8" t="s">
        <v>11</v>
      </c>
      <c r="R27" s="15" t="s">
        <v>10</v>
      </c>
      <c r="S27" s="15" t="s">
        <v>9</v>
      </c>
      <c r="T27" s="2"/>
      <c r="U27" s="2"/>
      <c r="V27" s="18"/>
      <c r="W27" s="17"/>
      <c r="X27" s="16" t="s">
        <v>12</v>
      </c>
      <c r="Y27" s="8" t="s">
        <v>11</v>
      </c>
      <c r="Z27" s="15" t="s">
        <v>10</v>
      </c>
      <c r="AA27" s="15" t="s">
        <v>9</v>
      </c>
      <c r="AB27" s="2"/>
      <c r="AC27" s="2"/>
      <c r="AD27" s="18"/>
      <c r="AE27" s="17"/>
      <c r="AF27" s="16" t="s">
        <v>12</v>
      </c>
      <c r="AG27" s="8" t="s">
        <v>11</v>
      </c>
      <c r="AH27" s="15" t="s">
        <v>10</v>
      </c>
      <c r="AI27" s="15" t="s">
        <v>9</v>
      </c>
      <c r="AJ27" s="2"/>
      <c r="AK27" s="2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</row>
    <row r="28" spans="1:57" x14ac:dyDescent="0.25">
      <c r="A28" s="12"/>
      <c r="B28" s="5"/>
      <c r="C28" s="5"/>
      <c r="D28" s="5"/>
      <c r="E28" s="4"/>
      <c r="F28" s="4"/>
      <c r="G28" s="14" t="s">
        <v>1</v>
      </c>
      <c r="H28" s="14"/>
      <c r="I28" s="13" t="s">
        <v>8</v>
      </c>
      <c r="J28" s="9">
        <f>((J25+K25)*'[1]Temps traitement'!$B$2)/5</f>
        <v>0.22000000000000003</v>
      </c>
      <c r="K28" s="7"/>
      <c r="L28" s="7"/>
      <c r="M28" s="2"/>
      <c r="N28" s="14" t="s">
        <v>1</v>
      </c>
      <c r="O28" s="14"/>
      <c r="P28" s="13" t="s">
        <v>8</v>
      </c>
      <c r="Q28" s="9">
        <f>((S25+R25)*'[1]Temps traitement'!$B$2)/5</f>
        <v>0.2</v>
      </c>
      <c r="R28" s="7"/>
      <c r="S28" s="7"/>
      <c r="T28" s="2"/>
      <c r="U28" s="2"/>
      <c r="V28" s="14" t="s">
        <v>1</v>
      </c>
      <c r="W28" s="14"/>
      <c r="X28" s="13" t="s">
        <v>8</v>
      </c>
      <c r="Y28" s="9">
        <f>((AA25+Z25)*'[1]Temps traitement'!$B$2)/5</f>
        <v>0.18</v>
      </c>
      <c r="Z28" s="7"/>
      <c r="AA28" s="7"/>
      <c r="AB28" s="2"/>
      <c r="AC28" s="2"/>
      <c r="AD28" s="14" t="s">
        <v>1</v>
      </c>
      <c r="AE28" s="14"/>
      <c r="AF28" s="13" t="s">
        <v>8</v>
      </c>
      <c r="AG28" s="9">
        <f>((AI25+AH25)*'[1]Temps traitement'!$B$2)/5</f>
        <v>0.22000000000000003</v>
      </c>
      <c r="AH28" s="7"/>
      <c r="AI28" s="7"/>
      <c r="AJ28" s="2"/>
      <c r="AK28" s="2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</row>
    <row r="29" spans="1:57" x14ac:dyDescent="0.25">
      <c r="A29" s="12"/>
      <c r="B29" s="5"/>
      <c r="C29" s="5"/>
      <c r="D29" s="5"/>
      <c r="E29" s="4"/>
      <c r="F29" s="4"/>
      <c r="G29" s="14" t="s">
        <v>1</v>
      </c>
      <c r="H29" s="14"/>
      <c r="I29" s="13" t="s">
        <v>7</v>
      </c>
      <c r="J29" s="9">
        <f>((I25+J25+K25+L25)*'[1]Temps traitement'!$B$3)/5</f>
        <v>1.28</v>
      </c>
      <c r="K29" s="7"/>
      <c r="L29" s="7"/>
      <c r="M29" s="2"/>
      <c r="N29" s="14" t="s">
        <v>1</v>
      </c>
      <c r="O29" s="14"/>
      <c r="P29" s="13" t="s">
        <v>7</v>
      </c>
      <c r="Q29" s="9">
        <f>((T25+Q25+R25+S25)*'[1]Temps traitement'!$B$3)/5</f>
        <v>1.6</v>
      </c>
      <c r="R29" s="7"/>
      <c r="S29" s="7"/>
      <c r="T29" s="2"/>
      <c r="U29" s="2"/>
      <c r="V29" s="14" t="s">
        <v>1</v>
      </c>
      <c r="W29" s="14"/>
      <c r="X29" s="13" t="s">
        <v>7</v>
      </c>
      <c r="Y29" s="9">
        <f>((AB25+Y25+Z25+AA25)*'[1]Temps traitement'!$B$3)/5</f>
        <v>1.6800000000000002</v>
      </c>
      <c r="Z29" s="7"/>
      <c r="AA29" s="7"/>
      <c r="AB29" s="2"/>
      <c r="AC29" s="2"/>
      <c r="AD29" s="14" t="s">
        <v>1</v>
      </c>
      <c r="AE29" s="14"/>
      <c r="AF29" s="13" t="s">
        <v>7</v>
      </c>
      <c r="AG29" s="9">
        <f>((AJ25+AG25+AH25+AI25)*'[1]Temps traitement'!$B$3)/5</f>
        <v>2.08</v>
      </c>
      <c r="AH29" s="7"/>
      <c r="AI29" s="7"/>
      <c r="AJ29" s="2"/>
      <c r="AK29" s="2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</row>
    <row r="30" spans="1:57" x14ac:dyDescent="0.25">
      <c r="A30" s="12"/>
      <c r="B30" s="5"/>
      <c r="C30" s="5"/>
      <c r="D30" s="5"/>
      <c r="E30" s="4"/>
      <c r="F30" s="4"/>
      <c r="G30" s="14" t="s">
        <v>1</v>
      </c>
      <c r="H30" s="14"/>
      <c r="I30" s="13" t="s">
        <v>6</v>
      </c>
      <c r="J30" s="9">
        <f>((I25+J25+K25+L25)*'[1]Temps traitement'!$B$4)/5</f>
        <v>1.6</v>
      </c>
      <c r="K30" s="7"/>
      <c r="L30" s="7"/>
      <c r="M30" s="2"/>
      <c r="N30" s="14" t="s">
        <v>1</v>
      </c>
      <c r="O30" s="14"/>
      <c r="P30" s="13" t="s">
        <v>6</v>
      </c>
      <c r="Q30" s="9">
        <f>((T25+Q25+R25+S25)*'[1]Temps traitement'!$B$4)/5</f>
        <v>2</v>
      </c>
      <c r="R30" s="7"/>
      <c r="S30" s="7"/>
      <c r="T30" s="2"/>
      <c r="U30" s="2"/>
      <c r="V30" s="14" t="s">
        <v>1</v>
      </c>
      <c r="W30" s="14"/>
      <c r="X30" s="13" t="s">
        <v>6</v>
      </c>
      <c r="Y30" s="9">
        <f>((AB25+Y25+Z25+AA25)*'[1]Temps traitement'!$B$4)/5</f>
        <v>2.1</v>
      </c>
      <c r="Z30" s="7"/>
      <c r="AA30" s="7"/>
      <c r="AB30" s="2"/>
      <c r="AC30" s="2"/>
      <c r="AD30" s="14" t="s">
        <v>1</v>
      </c>
      <c r="AE30" s="14"/>
      <c r="AF30" s="13" t="s">
        <v>6</v>
      </c>
      <c r="AG30" s="9">
        <f>((AJ25+AG25+AH25+AI25)*'[1]Temps traitement'!$B$4)/5</f>
        <v>2.6</v>
      </c>
      <c r="AH30" s="7"/>
      <c r="AI30" s="7"/>
      <c r="AJ30" s="2"/>
      <c r="AK30" s="2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</row>
    <row r="31" spans="1:57" x14ac:dyDescent="0.25">
      <c r="A31" s="12"/>
      <c r="B31" s="5"/>
      <c r="C31" s="5"/>
      <c r="D31" s="5"/>
      <c r="E31" s="4"/>
      <c r="F31" s="4"/>
      <c r="G31" s="11" t="s">
        <v>1</v>
      </c>
      <c r="H31" s="10"/>
      <c r="I31" s="9" t="s">
        <v>5</v>
      </c>
      <c r="J31" s="9">
        <f>((I25+L25)*'[1]Temps traitement'!$B$5)/5</f>
        <v>0.3</v>
      </c>
      <c r="K31" s="7"/>
      <c r="L31" s="7"/>
      <c r="M31" s="2"/>
      <c r="N31" s="11" t="s">
        <v>1</v>
      </c>
      <c r="O31" s="10"/>
      <c r="P31" s="9" t="s">
        <v>5</v>
      </c>
      <c r="Q31" s="9">
        <f>((Q25+T25)*'[1]Temps traitement'!$B$5)/5</f>
        <v>0.6</v>
      </c>
      <c r="R31" s="7"/>
      <c r="S31" s="7"/>
      <c r="T31" s="2"/>
      <c r="U31" s="2"/>
      <c r="V31" s="11" t="s">
        <v>1</v>
      </c>
      <c r="W31" s="10"/>
      <c r="X31" s="9" t="s">
        <v>5</v>
      </c>
      <c r="Y31" s="9">
        <f>((Y25+AB25)*'[1]Temps traitement'!$B$5)/5</f>
        <v>0.72</v>
      </c>
      <c r="Z31" s="7"/>
      <c r="AA31" s="7"/>
      <c r="AB31" s="2"/>
      <c r="AC31" s="2"/>
      <c r="AD31" s="11" t="s">
        <v>1</v>
      </c>
      <c r="AE31" s="10"/>
      <c r="AF31" s="9" t="s">
        <v>5</v>
      </c>
      <c r="AG31" s="9">
        <f>((AG25+AJ25)*'[1]Temps traitement'!$B$5)/5</f>
        <v>0.9</v>
      </c>
      <c r="AH31" s="7"/>
      <c r="AI31" s="7"/>
      <c r="AJ31" s="2"/>
      <c r="AK31" s="2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</row>
    <row r="32" spans="1:57" x14ac:dyDescent="0.25">
      <c r="A32" s="12"/>
      <c r="B32" s="5"/>
      <c r="C32" s="5"/>
      <c r="D32" s="5"/>
      <c r="E32" s="4"/>
      <c r="F32" s="4"/>
      <c r="G32" s="11" t="s">
        <v>1</v>
      </c>
      <c r="H32" s="10"/>
      <c r="I32" s="9" t="s">
        <v>4</v>
      </c>
      <c r="J32" s="9">
        <f>((I25*'[1]Temps traitement'!$B$6)/5)</f>
        <v>0</v>
      </c>
      <c r="K32" s="7"/>
      <c r="L32" s="7"/>
      <c r="M32" s="2"/>
      <c r="N32" s="11" t="s">
        <v>1</v>
      </c>
      <c r="O32" s="10"/>
      <c r="P32" s="9" t="s">
        <v>4</v>
      </c>
      <c r="Q32" s="9">
        <f>((Q25*'[1]Temps traitement'!$B$6)/5)</f>
        <v>2</v>
      </c>
      <c r="R32" s="7"/>
      <c r="S32" s="7"/>
      <c r="T32" s="2"/>
      <c r="U32" s="2"/>
      <c r="V32" s="11" t="s">
        <v>1</v>
      </c>
      <c r="W32" s="10"/>
      <c r="X32" s="9" t="s">
        <v>4</v>
      </c>
      <c r="Y32" s="9">
        <f>((Y25*'[1]Temps traitement'!$B$6)/5)</f>
        <v>2</v>
      </c>
      <c r="Z32" s="7"/>
      <c r="AA32" s="7"/>
      <c r="AB32" s="2"/>
      <c r="AC32" s="2"/>
      <c r="AD32" s="11" t="s">
        <v>1</v>
      </c>
      <c r="AE32" s="10"/>
      <c r="AF32" s="9" t="s">
        <v>4</v>
      </c>
      <c r="AG32" s="9">
        <f>((AG25*'[1]Temps traitement'!$B$6)/5)</f>
        <v>2.8</v>
      </c>
      <c r="AH32" s="7"/>
      <c r="AI32" s="7"/>
      <c r="AJ32" s="2"/>
      <c r="AK32" s="2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</row>
    <row r="33" spans="1:57" x14ac:dyDescent="0.25">
      <c r="A33" s="12"/>
      <c r="B33" s="5"/>
      <c r="C33" s="5"/>
      <c r="D33" s="5"/>
      <c r="E33" s="4"/>
      <c r="F33" s="4"/>
      <c r="G33" s="11" t="s">
        <v>1</v>
      </c>
      <c r="H33" s="10"/>
      <c r="I33" s="9" t="s">
        <v>3</v>
      </c>
      <c r="J33" s="9">
        <f>((J25+K25+L25)*'[1]Temps traitement'!$B$7)/5</f>
        <v>0.96</v>
      </c>
      <c r="K33" s="7"/>
      <c r="L33" s="7"/>
      <c r="M33" s="2"/>
      <c r="N33" s="11" t="s">
        <v>1</v>
      </c>
      <c r="O33" s="10"/>
      <c r="P33" s="9" t="s">
        <v>3</v>
      </c>
      <c r="Q33" s="9">
        <f>((S25+R25+T25)*'[1]Temps traitement'!$B$7)/5</f>
        <v>0.9</v>
      </c>
      <c r="R33" s="7"/>
      <c r="S33" s="7"/>
      <c r="T33" s="2"/>
      <c r="U33" s="2"/>
      <c r="V33" s="11" t="s">
        <v>1</v>
      </c>
      <c r="W33" s="10"/>
      <c r="X33" s="9" t="s">
        <v>3</v>
      </c>
      <c r="Y33" s="9">
        <f>((AA25+Z25+AB25)*'[1]Temps traitement'!$B$7)/5</f>
        <v>0.96</v>
      </c>
      <c r="Z33" s="7"/>
      <c r="AA33" s="7"/>
      <c r="AB33" s="2"/>
      <c r="AC33" s="2"/>
      <c r="AD33" s="11" t="s">
        <v>1</v>
      </c>
      <c r="AE33" s="10"/>
      <c r="AF33" s="9" t="s">
        <v>3</v>
      </c>
      <c r="AG33" s="9">
        <f>((AI25+AH25+AJ25)*'[1]Temps traitement'!$B$7)/5</f>
        <v>1.1400000000000001</v>
      </c>
      <c r="AH33" s="7"/>
      <c r="AI33" s="7"/>
      <c r="AJ33" s="2"/>
      <c r="AK33" s="2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</row>
    <row r="34" spans="1:57" x14ac:dyDescent="0.25">
      <c r="A34" s="12"/>
      <c r="B34" s="5"/>
      <c r="C34" s="5"/>
      <c r="D34" s="5"/>
      <c r="E34" s="4"/>
      <c r="F34" s="4"/>
      <c r="G34" s="11" t="s">
        <v>1</v>
      </c>
      <c r="H34" s="10"/>
      <c r="I34" s="9" t="s">
        <v>2</v>
      </c>
      <c r="J34" s="9">
        <f>((L25)*'[1]Temps traitement'!$B$8)/5</f>
        <v>1</v>
      </c>
      <c r="K34" s="7"/>
      <c r="L34" s="7"/>
      <c r="M34" s="2"/>
      <c r="N34" s="11" t="s">
        <v>1</v>
      </c>
      <c r="O34" s="10"/>
      <c r="P34" s="9" t="s">
        <v>2</v>
      </c>
      <c r="Q34" s="9">
        <f>((T25)*'[1]Temps traitement'!$B$8)/5</f>
        <v>1</v>
      </c>
      <c r="R34" s="7"/>
      <c r="S34" s="7"/>
      <c r="T34" s="2"/>
      <c r="U34" s="2"/>
      <c r="V34" s="11" t="s">
        <v>1</v>
      </c>
      <c r="W34" s="10"/>
      <c r="X34" s="9" t="s">
        <v>2</v>
      </c>
      <c r="Y34" s="9">
        <f>((AB25)*'[1]Temps traitement'!$B$8)/5</f>
        <v>1.4</v>
      </c>
      <c r="Z34" s="7"/>
      <c r="AA34" s="7"/>
      <c r="AB34" s="2"/>
      <c r="AC34" s="2"/>
      <c r="AD34" s="11" t="s">
        <v>1</v>
      </c>
      <c r="AE34" s="10"/>
      <c r="AF34" s="9" t="s">
        <v>2</v>
      </c>
      <c r="AG34" s="9">
        <f>((AJ25)*'[1]Temps traitement'!$B$8)/5</f>
        <v>1.6</v>
      </c>
      <c r="AH34" s="7"/>
      <c r="AI34" s="7"/>
      <c r="AJ34" s="2"/>
      <c r="AK34" s="2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</row>
    <row r="35" spans="1:57" x14ac:dyDescent="0.25">
      <c r="A35" s="5"/>
      <c r="B35" s="5"/>
      <c r="C35" s="5"/>
      <c r="D35" s="5"/>
      <c r="E35" s="4"/>
      <c r="F35" s="4"/>
      <c r="G35" s="11" t="s">
        <v>1</v>
      </c>
      <c r="H35" s="10"/>
      <c r="I35" s="9" t="s">
        <v>0</v>
      </c>
      <c r="J35" s="9">
        <f>SUM(J29:J34)</f>
        <v>5.14</v>
      </c>
      <c r="K35" s="7"/>
      <c r="L35" s="7"/>
      <c r="M35" s="2"/>
      <c r="N35" s="11" t="s">
        <v>1</v>
      </c>
      <c r="O35" s="10"/>
      <c r="P35" s="9" t="s">
        <v>0</v>
      </c>
      <c r="Q35" s="9">
        <f>SUM(Q29:Q34)</f>
        <v>8.1000000000000014</v>
      </c>
      <c r="R35" s="7"/>
      <c r="S35" s="7"/>
      <c r="T35" s="2"/>
      <c r="U35" s="2"/>
      <c r="V35" s="11" t="s">
        <v>1</v>
      </c>
      <c r="W35" s="10"/>
      <c r="X35" s="9" t="s">
        <v>0</v>
      </c>
      <c r="Y35" s="9">
        <f>SUM(Y29:Y34)</f>
        <v>8.86</v>
      </c>
      <c r="Z35" s="7"/>
      <c r="AA35" s="7"/>
      <c r="AB35" s="2"/>
      <c r="AC35" s="2"/>
      <c r="AD35" s="11" t="s">
        <v>1</v>
      </c>
      <c r="AE35" s="10"/>
      <c r="AF35" s="9" t="s">
        <v>0</v>
      </c>
      <c r="AG35" s="8">
        <f>SUM(AG29:AG34)</f>
        <v>11.12</v>
      </c>
      <c r="AH35" s="7"/>
      <c r="AI35" s="7"/>
      <c r="AJ35" s="2"/>
      <c r="AK35" s="2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</row>
    <row r="36" spans="1:57" x14ac:dyDescent="0.25">
      <c r="A36" s="5"/>
      <c r="B36" s="5"/>
      <c r="C36" s="5"/>
      <c r="D36" s="5"/>
      <c r="E36" s="4"/>
      <c r="F36" s="4"/>
      <c r="G36" s="6"/>
      <c r="H36" s="6"/>
      <c r="I36" s="6"/>
      <c r="J36" s="6"/>
      <c r="K36" s="2"/>
      <c r="L36" s="2"/>
      <c r="M36" s="2"/>
      <c r="N36" s="2"/>
      <c r="O36" s="6"/>
      <c r="P36" s="6"/>
      <c r="Q36" s="6"/>
      <c r="R36" s="6"/>
      <c r="S36" s="2"/>
      <c r="T36" s="2"/>
      <c r="U36" s="2"/>
      <c r="V36" s="2"/>
      <c r="W36" s="6"/>
      <c r="X36" s="6"/>
      <c r="Y36" s="6"/>
      <c r="Z36" s="6"/>
      <c r="AA36" s="2"/>
      <c r="AB36" s="2"/>
      <c r="AC36" s="2"/>
      <c r="AE36" s="6"/>
      <c r="AF36" s="6"/>
      <c r="AG36" s="6"/>
      <c r="AH36" s="6"/>
      <c r="AI36" s="2"/>
      <c r="AJ36" s="2"/>
      <c r="AK36" s="2"/>
      <c r="AL36" s="2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</row>
    <row r="37" spans="1:57" x14ac:dyDescent="0.25">
      <c r="A37" s="5"/>
      <c r="B37" s="5"/>
      <c r="C37" s="5"/>
      <c r="D37" s="5"/>
      <c r="E37" s="4"/>
      <c r="F37" s="4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E37" s="2"/>
      <c r="AF37" s="2"/>
      <c r="AG37" s="2"/>
      <c r="AH37" s="2"/>
      <c r="AI37" s="2"/>
      <c r="AJ37" s="2"/>
      <c r="AK37" s="2"/>
      <c r="AL37" s="2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</row>
    <row r="38" spans="1:57" x14ac:dyDescent="0.25">
      <c r="A38" s="5"/>
      <c r="B38" s="4"/>
      <c r="C38" s="4"/>
      <c r="D38" s="5"/>
      <c r="E38" s="4"/>
      <c r="F38" s="4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E38" s="2"/>
      <c r="AF38" s="2"/>
      <c r="AG38" s="2"/>
      <c r="AH38" s="2"/>
      <c r="AI38" s="2"/>
      <c r="AJ38" s="2"/>
      <c r="AK38" s="2"/>
      <c r="AL38" s="2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</row>
    <row r="39" spans="1:57" x14ac:dyDescent="0.25">
      <c r="A39" s="5"/>
      <c r="B39" s="4"/>
      <c r="C39" s="4"/>
      <c r="D39" s="5"/>
      <c r="E39" s="4"/>
      <c r="F39" s="4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E39" s="2"/>
      <c r="AF39" s="2"/>
      <c r="AG39" s="2"/>
      <c r="AH39" s="2"/>
      <c r="AI39" s="2"/>
      <c r="AJ39" s="2"/>
      <c r="AK39" s="2"/>
      <c r="AL39" s="2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</row>
    <row r="40" spans="1:57" x14ac:dyDescent="0.25">
      <c r="A40" s="4"/>
      <c r="B40" s="4"/>
      <c r="C40" s="4"/>
      <c r="D40" s="4"/>
      <c r="E40" s="4"/>
      <c r="F40" s="4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E40" s="2"/>
      <c r="AF40" s="2"/>
      <c r="AG40" s="2"/>
      <c r="AH40" s="2"/>
      <c r="AI40" s="2"/>
      <c r="AJ40" s="2"/>
      <c r="AK40" s="2"/>
      <c r="AL40" s="2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</row>
    <row r="41" spans="1:57" x14ac:dyDescent="0.25">
      <c r="A41" s="4"/>
      <c r="B41" s="4"/>
      <c r="C41" s="4"/>
      <c r="D41" s="4"/>
      <c r="E41" s="4"/>
      <c r="F41" s="4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E41" s="2"/>
      <c r="AF41" s="2"/>
      <c r="AG41" s="2"/>
      <c r="AH41" s="2"/>
      <c r="AI41" s="2"/>
      <c r="AJ41" s="2"/>
      <c r="AK41" s="2"/>
      <c r="AL41" s="2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</row>
    <row r="42" spans="1:57" x14ac:dyDescent="0.25">
      <c r="A42" s="4"/>
      <c r="B42" s="4"/>
      <c r="C42" s="4"/>
      <c r="D42" s="4"/>
      <c r="E42" s="4"/>
      <c r="F42" s="4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E42" s="2"/>
      <c r="AF42" s="2"/>
      <c r="AG42" s="2"/>
      <c r="AH42" s="2"/>
      <c r="AI42" s="2"/>
      <c r="AJ42" s="2"/>
      <c r="AK42" s="2"/>
      <c r="AL42" s="2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</row>
    <row r="43" spans="1:57" x14ac:dyDescent="0.25">
      <c r="A43" s="4"/>
      <c r="B43" s="4"/>
      <c r="C43" s="4"/>
      <c r="D43" s="4"/>
      <c r="E43" s="4"/>
      <c r="F43" s="4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E43" s="2"/>
      <c r="AF43" s="2"/>
      <c r="AG43" s="2"/>
      <c r="AH43" s="2"/>
      <c r="AI43" s="2"/>
      <c r="AJ43" s="2"/>
      <c r="AK43" s="2"/>
      <c r="AL43" s="2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</row>
    <row r="44" spans="1:57" x14ac:dyDescent="0.25">
      <c r="A44" s="4"/>
      <c r="B44" s="4"/>
      <c r="C44" s="4"/>
      <c r="D44" s="4"/>
      <c r="E44" s="4"/>
      <c r="F44" s="4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E44" s="2"/>
      <c r="AF44" s="2"/>
      <c r="AG44" s="2"/>
      <c r="AH44" s="2"/>
      <c r="AI44" s="2"/>
      <c r="AJ44" s="2"/>
      <c r="AK44" s="2"/>
      <c r="AL44" s="2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</row>
    <row r="45" spans="1:57" x14ac:dyDescent="0.25">
      <c r="A45" s="4"/>
      <c r="B45" s="4"/>
      <c r="C45" s="4"/>
      <c r="D45" s="4"/>
      <c r="E45" s="4"/>
      <c r="F45" s="4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E45" s="2"/>
      <c r="AF45" s="2"/>
      <c r="AG45" s="2"/>
      <c r="AH45" s="2"/>
      <c r="AI45" s="2"/>
      <c r="AJ45" s="2"/>
      <c r="AK45" s="2"/>
      <c r="AL45" s="2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</row>
    <row r="46" spans="1:57" x14ac:dyDescent="0.25">
      <c r="A46" s="4"/>
      <c r="B46" s="4"/>
      <c r="C46" s="4"/>
      <c r="D46" s="4"/>
      <c r="E46" s="4"/>
      <c r="F46" s="4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E46" s="2"/>
      <c r="AF46" s="2"/>
      <c r="AG46" s="2"/>
      <c r="AH46" s="2"/>
      <c r="AI46" s="2"/>
      <c r="AJ46" s="2"/>
      <c r="AK46" s="2"/>
      <c r="AL46" s="2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</row>
    <row r="47" spans="1:57" x14ac:dyDescent="0.25">
      <c r="A47" s="4"/>
      <c r="B47" s="4"/>
      <c r="C47" s="4"/>
      <c r="D47" s="4"/>
      <c r="E47" s="4"/>
      <c r="F47" s="4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E47" s="2"/>
      <c r="AF47" s="2"/>
      <c r="AG47" s="2"/>
      <c r="AH47" s="2"/>
      <c r="AI47" s="2"/>
      <c r="AJ47" s="2"/>
      <c r="AK47" s="2"/>
      <c r="AL47" s="2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</row>
    <row r="48" spans="1:57" x14ac:dyDescent="0.25">
      <c r="A48" s="4"/>
      <c r="B48" s="4"/>
      <c r="C48" s="4"/>
      <c r="D48" s="4"/>
      <c r="E48" s="4"/>
      <c r="F48" s="4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E48" s="2"/>
      <c r="AF48" s="2"/>
      <c r="AG48" s="2"/>
      <c r="AH48" s="2"/>
      <c r="AI48" s="2"/>
      <c r="AJ48" s="2"/>
      <c r="AK48" s="2"/>
      <c r="AL48" s="2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</row>
    <row r="49" spans="1:57" x14ac:dyDescent="0.25">
      <c r="A49" s="4"/>
      <c r="B49" s="4"/>
      <c r="C49" s="4"/>
      <c r="D49" s="4"/>
      <c r="E49" s="4"/>
      <c r="F49" s="4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E49" s="2"/>
      <c r="AF49" s="2"/>
      <c r="AG49" s="2"/>
      <c r="AH49" s="2"/>
      <c r="AI49" s="2"/>
      <c r="AJ49" s="2"/>
      <c r="AK49" s="2"/>
      <c r="AL49" s="2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</row>
    <row r="50" spans="1:57" x14ac:dyDescent="0.25">
      <c r="A50" s="4"/>
      <c r="B50" s="4"/>
      <c r="C50" s="4"/>
      <c r="D50" s="4"/>
      <c r="E50" s="4"/>
      <c r="F50" s="4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E50" s="2"/>
      <c r="AF50" s="2"/>
      <c r="AG50" s="2"/>
      <c r="AH50" s="2"/>
      <c r="AI50" s="2"/>
      <c r="AJ50" s="2"/>
      <c r="AK50" s="2"/>
      <c r="AL50" s="2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</row>
    <row r="51" spans="1:57" x14ac:dyDescent="0.25">
      <c r="A51" s="4"/>
      <c r="B51" s="4"/>
      <c r="C51" s="4"/>
      <c r="D51" s="4"/>
      <c r="E51" s="4"/>
      <c r="F51" s="4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E51" s="2"/>
      <c r="AF51" s="2"/>
      <c r="AG51" s="2"/>
      <c r="AH51" s="2"/>
      <c r="AI51" s="2"/>
      <c r="AJ51" s="2"/>
      <c r="AK51" s="2"/>
      <c r="AL51" s="2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</row>
    <row r="52" spans="1:57" x14ac:dyDescent="0.25">
      <c r="A52" s="4"/>
      <c r="B52" s="4"/>
      <c r="C52" s="4"/>
      <c r="D52" s="4"/>
      <c r="E52" s="4"/>
      <c r="F52" s="4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E52" s="2"/>
      <c r="AF52" s="2"/>
      <c r="AG52" s="2"/>
      <c r="AH52" s="2"/>
      <c r="AI52" s="2"/>
      <c r="AJ52" s="2"/>
      <c r="AK52" s="2"/>
      <c r="AL52" s="2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</row>
    <row r="53" spans="1:57" x14ac:dyDescent="0.25">
      <c r="A53" s="4"/>
      <c r="B53" s="4"/>
      <c r="C53" s="4"/>
      <c r="D53" s="4"/>
      <c r="E53" s="4"/>
      <c r="F53" s="4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E53" s="2"/>
      <c r="AF53" s="2"/>
      <c r="AG53" s="2"/>
      <c r="AH53" s="2"/>
      <c r="AI53" s="2"/>
      <c r="AJ53" s="2"/>
      <c r="AK53" s="2"/>
      <c r="AL53" s="2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</row>
    <row r="54" spans="1:57" x14ac:dyDescent="0.25">
      <c r="A54" s="4"/>
      <c r="B54" s="4"/>
      <c r="C54" s="4"/>
      <c r="D54" s="4"/>
      <c r="E54" s="4"/>
      <c r="F54" s="4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E54" s="2"/>
      <c r="AF54" s="2"/>
      <c r="AG54" s="2"/>
      <c r="AH54" s="2"/>
      <c r="AI54" s="2"/>
      <c r="AJ54" s="2"/>
      <c r="AK54" s="2"/>
      <c r="AL54" s="2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</row>
    <row r="55" spans="1:57" x14ac:dyDescent="0.25">
      <c r="A55" s="4"/>
      <c r="B55" s="4"/>
      <c r="C55" s="4"/>
      <c r="D55" s="4"/>
      <c r="E55" s="4"/>
      <c r="F55" s="4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E55" s="2"/>
      <c r="AF55" s="2"/>
      <c r="AG55" s="2"/>
      <c r="AH55" s="2"/>
      <c r="AI55" s="2"/>
      <c r="AJ55" s="2"/>
      <c r="AK55" s="2"/>
      <c r="AL55" s="2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</row>
    <row r="56" spans="1:57" x14ac:dyDescent="0.25">
      <c r="A56" s="4"/>
      <c r="B56" s="4"/>
      <c r="C56" s="4"/>
      <c r="D56" s="4"/>
      <c r="E56" s="4"/>
      <c r="F56" s="4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E56" s="2"/>
      <c r="AF56" s="2"/>
      <c r="AG56" s="2"/>
      <c r="AH56" s="2"/>
      <c r="AI56" s="2"/>
      <c r="AJ56" s="2"/>
      <c r="AK56" s="2"/>
      <c r="AL56" s="2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</row>
    <row r="57" spans="1:57" x14ac:dyDescent="0.25">
      <c r="A57" s="4"/>
      <c r="B57" s="4"/>
      <c r="C57" s="4"/>
      <c r="D57" s="4"/>
      <c r="E57" s="4"/>
      <c r="F57" s="4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E57" s="2"/>
      <c r="AF57" s="2"/>
      <c r="AG57" s="2"/>
      <c r="AH57" s="2"/>
      <c r="AI57" s="2"/>
      <c r="AJ57" s="2"/>
      <c r="AK57" s="2"/>
      <c r="AL57" s="2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</row>
    <row r="58" spans="1:57" x14ac:dyDescent="0.25">
      <c r="A58" s="4"/>
      <c r="B58" s="4"/>
      <c r="C58" s="4"/>
      <c r="D58" s="4"/>
      <c r="E58" s="4"/>
      <c r="F58" s="4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E58" s="2"/>
      <c r="AF58" s="2"/>
      <c r="AG58" s="2"/>
      <c r="AH58" s="2"/>
      <c r="AI58" s="2"/>
      <c r="AJ58" s="2"/>
      <c r="AK58" s="2"/>
      <c r="AL58" s="2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</row>
    <row r="59" spans="1:57" x14ac:dyDescent="0.25">
      <c r="A59" s="4"/>
      <c r="B59" s="4"/>
      <c r="C59" s="4"/>
      <c r="D59" s="4"/>
      <c r="E59" s="4"/>
      <c r="F59" s="4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E59" s="2"/>
      <c r="AF59" s="2"/>
      <c r="AG59" s="2"/>
      <c r="AH59" s="2"/>
      <c r="AI59" s="2"/>
      <c r="AJ59" s="2"/>
      <c r="AK59" s="2"/>
      <c r="AL59" s="2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</row>
    <row r="60" spans="1:57" x14ac:dyDescent="0.25">
      <c r="A60" s="4"/>
      <c r="B60" s="4"/>
      <c r="C60" s="4"/>
      <c r="D60" s="4"/>
      <c r="E60" s="4"/>
      <c r="F60" s="4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E60" s="2"/>
      <c r="AF60" s="2"/>
      <c r="AG60" s="2"/>
      <c r="AH60" s="2"/>
      <c r="AI60" s="2"/>
      <c r="AJ60" s="2"/>
      <c r="AK60" s="2"/>
      <c r="AL60" s="2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</row>
    <row r="61" spans="1:57" x14ac:dyDescent="0.25">
      <c r="A61" s="4"/>
      <c r="B61" s="4"/>
      <c r="C61" s="4"/>
      <c r="D61" s="4"/>
      <c r="E61" s="4"/>
      <c r="F61" s="4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E61" s="2"/>
      <c r="AF61" s="2"/>
      <c r="AG61" s="2"/>
      <c r="AH61" s="2"/>
      <c r="AI61" s="2"/>
      <c r="AJ61" s="2"/>
      <c r="AK61" s="2"/>
      <c r="AL61" s="2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</row>
    <row r="62" spans="1:57" x14ac:dyDescent="0.25">
      <c r="A62" s="4"/>
      <c r="B62" s="4"/>
      <c r="C62" s="4"/>
      <c r="D62" s="4"/>
      <c r="E62" s="4"/>
      <c r="F62" s="4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E62" s="2"/>
      <c r="AF62" s="2"/>
      <c r="AG62" s="2"/>
      <c r="AH62" s="2"/>
      <c r="AI62" s="2"/>
      <c r="AJ62" s="2"/>
      <c r="AK62" s="2"/>
      <c r="AL62" s="2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</row>
    <row r="63" spans="1:57" x14ac:dyDescent="0.25">
      <c r="A63" s="4"/>
      <c r="B63" s="4"/>
      <c r="C63" s="4"/>
      <c r="D63" s="4"/>
      <c r="E63" s="4"/>
      <c r="F63" s="4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E63" s="2"/>
      <c r="AF63" s="2"/>
      <c r="AG63" s="2"/>
      <c r="AH63" s="2"/>
      <c r="AI63" s="2"/>
      <c r="AJ63" s="2"/>
      <c r="AK63" s="2"/>
      <c r="AL63" s="2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</row>
    <row r="64" spans="1:57" x14ac:dyDescent="0.25">
      <c r="A64" s="4"/>
      <c r="B64" s="4"/>
      <c r="C64" s="4"/>
      <c r="D64" s="4"/>
      <c r="E64" s="4"/>
      <c r="F64" s="4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E64" s="2"/>
      <c r="AF64" s="2"/>
      <c r="AG64" s="2"/>
      <c r="AH64" s="2"/>
      <c r="AI64" s="2"/>
      <c r="AJ64" s="2"/>
      <c r="AK64" s="2"/>
      <c r="AL64" s="2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</row>
    <row r="65" spans="1:57" x14ac:dyDescent="0.25">
      <c r="A65" s="4"/>
      <c r="B65" s="4"/>
      <c r="C65" s="4"/>
      <c r="D65" s="4"/>
      <c r="E65" s="4"/>
      <c r="F65" s="4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E65" s="2"/>
      <c r="AF65" s="2"/>
      <c r="AG65" s="2"/>
      <c r="AH65" s="2"/>
      <c r="AI65" s="2"/>
      <c r="AJ65" s="2"/>
      <c r="AK65" s="2"/>
      <c r="AL65" s="2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</row>
    <row r="66" spans="1:57" x14ac:dyDescent="0.25">
      <c r="A66" s="4"/>
      <c r="B66" s="4"/>
      <c r="C66" s="4"/>
      <c r="D66" s="4"/>
      <c r="E66" s="4"/>
      <c r="F66" s="4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E66" s="2"/>
      <c r="AF66" s="2"/>
      <c r="AG66" s="2"/>
      <c r="AH66" s="2"/>
      <c r="AI66" s="2"/>
      <c r="AJ66" s="2"/>
      <c r="AK66" s="2"/>
      <c r="AL66" s="2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</row>
    <row r="67" spans="1:57" x14ac:dyDescent="0.25">
      <c r="A67" s="4"/>
      <c r="B67" s="4"/>
      <c r="C67" s="4"/>
      <c r="D67" s="4"/>
      <c r="E67" s="4"/>
      <c r="F67" s="4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E67" s="2"/>
      <c r="AF67" s="2"/>
      <c r="AG67" s="2"/>
      <c r="AH67" s="2"/>
      <c r="AI67" s="2"/>
      <c r="AJ67" s="2"/>
      <c r="AK67" s="2"/>
      <c r="AL67" s="2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</row>
    <row r="68" spans="1:57" x14ac:dyDescent="0.25">
      <c r="A68" s="4"/>
      <c r="B68" s="4"/>
      <c r="C68" s="4"/>
      <c r="D68" s="4"/>
      <c r="E68" s="4"/>
      <c r="F68" s="4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E68" s="2"/>
      <c r="AF68" s="2"/>
      <c r="AG68" s="2"/>
      <c r="AH68" s="2"/>
      <c r="AI68" s="2"/>
      <c r="AJ68" s="2"/>
      <c r="AK68" s="2"/>
      <c r="AL68" s="2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</row>
    <row r="69" spans="1:57" x14ac:dyDescent="0.25">
      <c r="A69" s="4"/>
      <c r="B69" s="4"/>
      <c r="C69" s="4"/>
      <c r="D69" s="4"/>
      <c r="E69" s="4"/>
      <c r="F69" s="4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E69" s="2"/>
      <c r="AF69" s="2"/>
      <c r="AG69" s="2"/>
      <c r="AH69" s="2"/>
      <c r="AI69" s="2"/>
      <c r="AJ69" s="2"/>
      <c r="AK69" s="2"/>
      <c r="AL69" s="2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</row>
    <row r="70" spans="1:57" x14ac:dyDescent="0.25">
      <c r="A70" s="4"/>
      <c r="B70" s="4"/>
      <c r="C70" s="4"/>
      <c r="D70" s="4"/>
      <c r="E70" s="4"/>
      <c r="F70" s="4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E70" s="2"/>
      <c r="AF70" s="2"/>
      <c r="AG70" s="2"/>
      <c r="AH70" s="2"/>
      <c r="AI70" s="2"/>
      <c r="AJ70" s="2"/>
      <c r="AK70" s="2"/>
      <c r="AL70" s="2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</row>
    <row r="71" spans="1:57" x14ac:dyDescent="0.25">
      <c r="A71" s="4"/>
      <c r="B71" s="4"/>
      <c r="C71" s="4"/>
      <c r="D71" s="4"/>
      <c r="E71" s="4"/>
      <c r="F71" s="4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E71" s="2"/>
      <c r="AF71" s="2"/>
      <c r="AG71" s="2"/>
      <c r="AH71" s="2"/>
      <c r="AI71" s="2"/>
      <c r="AJ71" s="2"/>
      <c r="AK71" s="2"/>
      <c r="AL71" s="2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</row>
    <row r="72" spans="1:57" x14ac:dyDescent="0.25">
      <c r="A72" s="4"/>
      <c r="B72" s="4"/>
      <c r="C72" s="4"/>
      <c r="D72" s="4"/>
      <c r="E72" s="4"/>
      <c r="F72" s="4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E72" s="2"/>
      <c r="AF72" s="2"/>
      <c r="AG72" s="2"/>
      <c r="AH72" s="2"/>
      <c r="AI72" s="2"/>
      <c r="AJ72" s="2"/>
      <c r="AK72" s="2"/>
      <c r="AL72" s="2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</row>
    <row r="73" spans="1:57" x14ac:dyDescent="0.25">
      <c r="A73" s="4"/>
      <c r="B73" s="4"/>
      <c r="C73" s="4"/>
      <c r="D73" s="4"/>
      <c r="E73" s="4"/>
      <c r="F73" s="4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E73" s="2"/>
      <c r="AF73" s="2"/>
      <c r="AG73" s="2"/>
      <c r="AH73" s="2"/>
      <c r="AI73" s="2"/>
      <c r="AJ73" s="2"/>
      <c r="AK73" s="2"/>
      <c r="AL73" s="2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</row>
    <row r="74" spans="1:57" x14ac:dyDescent="0.25">
      <c r="A74" s="4"/>
      <c r="B74" s="4"/>
      <c r="C74" s="4"/>
      <c r="D74" s="4"/>
      <c r="E74" s="4"/>
      <c r="F74" s="4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E74" s="2"/>
      <c r="AF74" s="2"/>
      <c r="AG74" s="2"/>
      <c r="AH74" s="2"/>
      <c r="AI74" s="2"/>
      <c r="AJ74" s="2"/>
      <c r="AK74" s="2"/>
      <c r="AL74" s="2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</row>
    <row r="75" spans="1:57" x14ac:dyDescent="0.25">
      <c r="A75" s="4"/>
      <c r="B75" s="4"/>
      <c r="C75" s="4"/>
      <c r="D75" s="4"/>
      <c r="E75" s="4"/>
      <c r="F75" s="4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E75" s="2"/>
      <c r="AF75" s="2"/>
      <c r="AG75" s="2"/>
      <c r="AH75" s="2"/>
      <c r="AI75" s="2"/>
      <c r="AJ75" s="2"/>
      <c r="AK75" s="2"/>
      <c r="AL75" s="2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</row>
    <row r="76" spans="1:57" x14ac:dyDescent="0.25">
      <c r="A76" s="4"/>
      <c r="B76" s="4"/>
      <c r="C76" s="4"/>
      <c r="D76" s="4"/>
      <c r="E76" s="4"/>
      <c r="F76" s="4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E76" s="2"/>
      <c r="AF76" s="2"/>
      <c r="AG76" s="2"/>
      <c r="AH76" s="2"/>
      <c r="AI76" s="2"/>
      <c r="AJ76" s="2"/>
      <c r="AK76" s="2"/>
      <c r="AL76" s="2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</row>
    <row r="77" spans="1:57" x14ac:dyDescent="0.25">
      <c r="A77" s="4"/>
      <c r="B77" s="4"/>
      <c r="C77" s="4"/>
      <c r="D77" s="4"/>
      <c r="E77" s="4"/>
      <c r="F77" s="4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E77" s="2"/>
      <c r="AF77" s="2"/>
      <c r="AG77" s="2"/>
      <c r="AH77" s="2"/>
      <c r="AI77" s="2"/>
      <c r="AJ77" s="2"/>
      <c r="AK77" s="2"/>
      <c r="AL77" s="2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</row>
    <row r="78" spans="1:57" x14ac:dyDescent="0.25">
      <c r="A78" s="4"/>
      <c r="B78" s="4"/>
      <c r="C78" s="4"/>
      <c r="D78" s="4"/>
      <c r="E78" s="4"/>
      <c r="F78" s="4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E78" s="2"/>
      <c r="AF78" s="2"/>
      <c r="AG78" s="2"/>
      <c r="AH78" s="2"/>
      <c r="AI78" s="2"/>
      <c r="AJ78" s="2"/>
      <c r="AK78" s="2"/>
      <c r="AL78" s="2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</row>
    <row r="79" spans="1:57" x14ac:dyDescent="0.25">
      <c r="A79" s="4"/>
      <c r="B79" s="4"/>
      <c r="C79" s="4"/>
      <c r="D79" s="4"/>
      <c r="E79" s="4"/>
      <c r="F79" s="4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E79" s="2"/>
      <c r="AF79" s="2"/>
      <c r="AG79" s="2"/>
      <c r="AH79" s="2"/>
      <c r="AI79" s="2"/>
      <c r="AJ79" s="2"/>
      <c r="AK79" s="2"/>
      <c r="AL79" s="2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</row>
    <row r="80" spans="1:57" x14ac:dyDescent="0.25">
      <c r="A80" s="4"/>
      <c r="B80" s="4"/>
      <c r="C80" s="4"/>
      <c r="D80" s="4"/>
      <c r="E80" s="4"/>
      <c r="F80" s="4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E80" s="2"/>
      <c r="AF80" s="2"/>
      <c r="AG80" s="2"/>
      <c r="AH80" s="2"/>
      <c r="AI80" s="2"/>
      <c r="AJ80" s="2"/>
      <c r="AK80" s="2"/>
      <c r="AL80" s="2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</row>
    <row r="81" spans="1:57" x14ac:dyDescent="0.25">
      <c r="A81" s="4"/>
      <c r="B81" s="4"/>
      <c r="C81" s="4"/>
      <c r="D81" s="4"/>
      <c r="E81" s="4"/>
      <c r="F81" s="4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E81" s="2"/>
      <c r="AF81" s="2"/>
      <c r="AG81" s="2"/>
      <c r="AH81" s="2"/>
      <c r="AI81" s="2"/>
      <c r="AJ81" s="2"/>
      <c r="AK81" s="2"/>
      <c r="AL81" s="2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</row>
    <row r="82" spans="1:57" x14ac:dyDescent="0.25">
      <c r="A82" s="4"/>
      <c r="B82" s="4"/>
      <c r="C82" s="4"/>
      <c r="D82" s="4"/>
      <c r="E82" s="4"/>
      <c r="F82" s="4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E82" s="2"/>
      <c r="AF82" s="2"/>
      <c r="AG82" s="2"/>
      <c r="AH82" s="2"/>
      <c r="AI82" s="2"/>
      <c r="AJ82" s="2"/>
      <c r="AK82" s="2"/>
      <c r="AL82" s="2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</row>
    <row r="83" spans="1:57" x14ac:dyDescent="0.25">
      <c r="A83" s="4"/>
      <c r="B83" s="4"/>
      <c r="C83" s="4"/>
      <c r="D83" s="4"/>
      <c r="E83" s="4"/>
      <c r="F83" s="4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E83" s="2"/>
      <c r="AF83" s="2"/>
      <c r="AG83" s="2"/>
      <c r="AH83" s="2"/>
      <c r="AI83" s="2"/>
      <c r="AJ83" s="2"/>
      <c r="AK83" s="2"/>
      <c r="AL83" s="2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</row>
    <row r="84" spans="1:57" x14ac:dyDescent="0.25">
      <c r="A84" s="4"/>
      <c r="B84" s="4"/>
      <c r="C84" s="4"/>
      <c r="D84" s="4"/>
      <c r="E84" s="4"/>
      <c r="F84" s="4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E84" s="2"/>
      <c r="AF84" s="2"/>
      <c r="AG84" s="2"/>
      <c r="AH84" s="2"/>
      <c r="AI84" s="2"/>
      <c r="AJ84" s="2"/>
      <c r="AK84" s="2"/>
      <c r="AL84" s="2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</row>
    <row r="85" spans="1:57" x14ac:dyDescent="0.25">
      <c r="A85" s="4"/>
      <c r="B85" s="4"/>
      <c r="C85" s="4"/>
      <c r="D85" s="4"/>
      <c r="E85" s="4"/>
      <c r="F85" s="4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E85" s="2"/>
      <c r="AF85" s="2"/>
      <c r="AG85" s="2"/>
      <c r="AH85" s="2"/>
      <c r="AI85" s="2"/>
      <c r="AJ85" s="2"/>
      <c r="AK85" s="2"/>
      <c r="AL85" s="2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</row>
    <row r="86" spans="1:57" x14ac:dyDescent="0.25">
      <c r="A86" s="4"/>
      <c r="B86" s="4"/>
      <c r="C86" s="4"/>
      <c r="D86" s="4"/>
      <c r="E86" s="4"/>
      <c r="F86" s="4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E86" s="2"/>
      <c r="AF86" s="2"/>
      <c r="AG86" s="2"/>
      <c r="AH86" s="2"/>
      <c r="AI86" s="2"/>
      <c r="AJ86" s="2"/>
      <c r="AK86" s="2"/>
      <c r="AL86" s="2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</row>
    <row r="87" spans="1:57" x14ac:dyDescent="0.25">
      <c r="A87" s="4"/>
      <c r="B87" s="4"/>
      <c r="C87" s="4"/>
      <c r="D87" s="4"/>
      <c r="E87" s="4"/>
      <c r="F87" s="4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E87" s="2"/>
      <c r="AF87" s="2"/>
      <c r="AG87" s="2"/>
      <c r="AH87" s="2"/>
      <c r="AI87" s="2"/>
      <c r="AJ87" s="2"/>
      <c r="AK87" s="2"/>
      <c r="AL87" s="2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</row>
    <row r="88" spans="1:57" x14ac:dyDescent="0.25">
      <c r="A88" s="4"/>
      <c r="B88" s="4"/>
      <c r="C88" s="4"/>
      <c r="D88" s="4"/>
      <c r="E88" s="4"/>
      <c r="F88" s="4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E88" s="2"/>
      <c r="AF88" s="2"/>
      <c r="AG88" s="2"/>
      <c r="AH88" s="2"/>
      <c r="AI88" s="2"/>
      <c r="AJ88" s="2"/>
      <c r="AK88" s="2"/>
      <c r="AL88" s="2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</row>
    <row r="89" spans="1:57" x14ac:dyDescent="0.25">
      <c r="A89" s="4"/>
      <c r="B89" s="4"/>
      <c r="C89" s="4"/>
      <c r="D89" s="4"/>
      <c r="E89" s="4"/>
      <c r="F89" s="4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E89" s="2"/>
      <c r="AF89" s="2"/>
      <c r="AG89" s="2"/>
      <c r="AH89" s="2"/>
      <c r="AI89" s="2"/>
      <c r="AJ89" s="2"/>
      <c r="AK89" s="2"/>
      <c r="AL89" s="2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</row>
    <row r="90" spans="1:57" x14ac:dyDescent="0.25">
      <c r="A90" s="4"/>
      <c r="B90" s="4"/>
      <c r="C90" s="4"/>
      <c r="D90" s="4"/>
      <c r="E90" s="4"/>
      <c r="F90" s="4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E90" s="2"/>
      <c r="AF90" s="2"/>
      <c r="AG90" s="2"/>
      <c r="AH90" s="2"/>
      <c r="AI90" s="2"/>
      <c r="AJ90" s="2"/>
      <c r="AK90" s="2"/>
      <c r="AL90" s="2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</row>
    <row r="91" spans="1:57" x14ac:dyDescent="0.25">
      <c r="A91" s="4"/>
      <c r="B91" s="4"/>
      <c r="C91" s="4"/>
      <c r="D91" s="4"/>
      <c r="E91" s="4"/>
      <c r="F91" s="4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E91" s="2"/>
      <c r="AF91" s="2"/>
      <c r="AG91" s="2"/>
      <c r="AH91" s="2"/>
      <c r="AI91" s="2"/>
      <c r="AJ91" s="2"/>
      <c r="AK91" s="2"/>
      <c r="AL91" s="2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</row>
    <row r="92" spans="1:57" x14ac:dyDescent="0.25">
      <c r="A92" s="4"/>
      <c r="D92" s="4"/>
      <c r="E92" s="4"/>
      <c r="F92" s="4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E92" s="2"/>
      <c r="AF92" s="2"/>
      <c r="AG92" s="2"/>
      <c r="AH92" s="2"/>
      <c r="AI92" s="2"/>
      <c r="AJ92" s="2"/>
      <c r="AK92" s="2"/>
      <c r="AL92" s="2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</row>
    <row r="93" spans="1:57" x14ac:dyDescent="0.25">
      <c r="A93" s="4"/>
      <c r="D93" s="4"/>
      <c r="E93" s="4"/>
      <c r="F93" s="4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E93" s="2"/>
      <c r="AF93" s="2"/>
      <c r="AG93" s="2"/>
      <c r="AH93" s="2"/>
      <c r="AI93" s="2"/>
      <c r="AJ93" s="2"/>
      <c r="AK93" s="2"/>
      <c r="AL93" s="2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</row>
    <row r="94" spans="1:57" x14ac:dyDescent="0.25">
      <c r="M94" s="2"/>
      <c r="N94" s="2"/>
      <c r="O94" s="2"/>
    </row>
    <row r="95" spans="1:57" x14ac:dyDescent="0.25">
      <c r="M95" s="2"/>
      <c r="N95" s="2"/>
      <c r="O95" s="2"/>
    </row>
    <row r="96" spans="1:57" x14ac:dyDescent="0.25">
      <c r="M96" s="2"/>
      <c r="N96" s="2"/>
      <c r="O96" s="2"/>
    </row>
    <row r="97" spans="13:30" s="1" customFormat="1" x14ac:dyDescent="0.25">
      <c r="M97" s="2"/>
      <c r="N97" s="2"/>
      <c r="O97" s="2"/>
      <c r="AD97" s="2"/>
    </row>
    <row r="98" spans="13:30" s="1" customFormat="1" x14ac:dyDescent="0.25">
      <c r="M98" s="2"/>
      <c r="N98" s="2"/>
      <c r="O98" s="2"/>
      <c r="AD98" s="2"/>
    </row>
    <row r="99" spans="13:30" s="1" customFormat="1" x14ac:dyDescent="0.25">
      <c r="M99" s="2"/>
      <c r="N99" s="2"/>
      <c r="O99" s="2"/>
      <c r="AD99" s="2"/>
    </row>
    <row r="100" spans="13:30" s="1" customFormat="1" x14ac:dyDescent="0.25">
      <c r="M100" s="2"/>
      <c r="N100" s="2"/>
      <c r="O100" s="2"/>
      <c r="AD100" s="2"/>
    </row>
    <row r="101" spans="13:30" s="1" customFormat="1" x14ac:dyDescent="0.25">
      <c r="M101" s="2"/>
      <c r="N101" s="2"/>
      <c r="O101" s="2"/>
      <c r="AD101" s="2"/>
    </row>
    <row r="102" spans="13:30" s="1" customFormat="1" x14ac:dyDescent="0.25">
      <c r="M102" s="2"/>
      <c r="N102" s="2"/>
      <c r="O102" s="2"/>
      <c r="AD102" s="2"/>
    </row>
    <row r="103" spans="13:30" s="1" customFormat="1" x14ac:dyDescent="0.25">
      <c r="M103" s="2"/>
      <c r="N103" s="2"/>
      <c r="O103" s="2"/>
      <c r="AD103" s="2"/>
    </row>
    <row r="104" spans="13:30" s="1" customFormat="1" x14ac:dyDescent="0.25">
      <c r="M104" s="2"/>
      <c r="N104" s="2"/>
      <c r="O104" s="2"/>
      <c r="AD104" s="2"/>
    </row>
    <row r="105" spans="13:30" s="1" customFormat="1" x14ac:dyDescent="0.25">
      <c r="M105" s="2"/>
      <c r="N105" s="2"/>
      <c r="O105" s="2"/>
      <c r="AD105" s="2"/>
    </row>
    <row r="106" spans="13:30" s="1" customFormat="1" x14ac:dyDescent="0.25">
      <c r="M106" s="2"/>
      <c r="N106" s="2"/>
      <c r="O106" s="2"/>
      <c r="AD106" s="2"/>
    </row>
    <row r="107" spans="13:30" s="1" customFormat="1" x14ac:dyDescent="0.25">
      <c r="M107" s="2"/>
      <c r="N107" s="2"/>
      <c r="O107" s="2"/>
      <c r="AD107" s="2"/>
    </row>
    <row r="108" spans="13:30" s="1" customFormat="1" x14ac:dyDescent="0.25">
      <c r="M108" s="2"/>
      <c r="N108" s="2"/>
      <c r="O108" s="2"/>
      <c r="AD108" s="2"/>
    </row>
    <row r="109" spans="13:30" s="1" customFormat="1" x14ac:dyDescent="0.25">
      <c r="M109" s="2"/>
      <c r="N109" s="2"/>
      <c r="O109" s="2"/>
      <c r="AD109" s="2"/>
    </row>
    <row r="110" spans="13:30" s="1" customFormat="1" x14ac:dyDescent="0.25">
      <c r="M110" s="2"/>
      <c r="N110" s="2"/>
      <c r="O110" s="2"/>
      <c r="AD110" s="2"/>
    </row>
    <row r="111" spans="13:30" s="1" customFormat="1" x14ac:dyDescent="0.25">
      <c r="M111" s="2"/>
      <c r="N111" s="2"/>
      <c r="O111" s="2"/>
      <c r="AD111" s="2"/>
    </row>
    <row r="112" spans="13:30" s="1" customFormat="1" x14ac:dyDescent="0.25">
      <c r="M112" s="2"/>
      <c r="N112" s="2"/>
      <c r="O112" s="2"/>
      <c r="AD112" s="2"/>
    </row>
    <row r="113" spans="13:30" s="1" customFormat="1" x14ac:dyDescent="0.25">
      <c r="M113" s="2"/>
      <c r="N113" s="2"/>
      <c r="O113" s="2"/>
      <c r="AD113" s="2"/>
    </row>
    <row r="114" spans="13:30" s="1" customFormat="1" x14ac:dyDescent="0.25">
      <c r="M114" s="2"/>
      <c r="N114" s="2"/>
      <c r="O114" s="2"/>
      <c r="AD114" s="2"/>
    </row>
    <row r="115" spans="13:30" s="1" customFormat="1" x14ac:dyDescent="0.25">
      <c r="M115" s="2"/>
      <c r="N115" s="2"/>
      <c r="O115" s="2"/>
      <c r="AD115" s="2"/>
    </row>
    <row r="116" spans="13:30" s="1" customFormat="1" x14ac:dyDescent="0.25">
      <c r="M116" s="2"/>
      <c r="N116" s="2"/>
      <c r="O116" s="2"/>
      <c r="AD116" s="2"/>
    </row>
    <row r="117" spans="13:30" s="1" customFormat="1" x14ac:dyDescent="0.25">
      <c r="M117" s="2"/>
      <c r="N117" s="2"/>
      <c r="O117" s="2"/>
      <c r="AD117" s="2"/>
    </row>
    <row r="118" spans="13:30" s="1" customFormat="1" x14ac:dyDescent="0.25">
      <c r="M118" s="2"/>
      <c r="N118" s="2"/>
      <c r="O118" s="2"/>
      <c r="AD118" s="2"/>
    </row>
    <row r="119" spans="13:30" s="1" customFormat="1" x14ac:dyDescent="0.25">
      <c r="M119" s="2"/>
      <c r="N119" s="2"/>
      <c r="O119" s="2"/>
      <c r="AD119" s="2"/>
    </row>
    <row r="120" spans="13:30" s="1" customFormat="1" x14ac:dyDescent="0.25">
      <c r="M120" s="2"/>
      <c r="N120" s="2"/>
      <c r="O120" s="2"/>
      <c r="AD120" s="2"/>
    </row>
    <row r="121" spans="13:30" s="1" customFormat="1" x14ac:dyDescent="0.25">
      <c r="M121" s="2"/>
      <c r="N121" s="2"/>
      <c r="O121" s="2"/>
      <c r="AD121" s="2"/>
    </row>
    <row r="122" spans="13:30" s="1" customFormat="1" x14ac:dyDescent="0.25">
      <c r="M122" s="2"/>
      <c r="N122" s="2"/>
      <c r="O122" s="2"/>
      <c r="AD122" s="2"/>
    </row>
    <row r="123" spans="13:30" s="1" customFormat="1" x14ac:dyDescent="0.25">
      <c r="M123" s="2"/>
      <c r="N123" s="2"/>
      <c r="O123" s="2"/>
      <c r="AD123" s="2"/>
    </row>
    <row r="124" spans="13:30" s="1" customFormat="1" x14ac:dyDescent="0.25">
      <c r="M124" s="2"/>
      <c r="N124" s="2"/>
      <c r="O124" s="2"/>
      <c r="AD124" s="2"/>
    </row>
    <row r="125" spans="13:30" s="1" customFormat="1" x14ac:dyDescent="0.25">
      <c r="M125" s="2"/>
      <c r="N125" s="2"/>
      <c r="O125" s="2"/>
      <c r="AD125" s="2"/>
    </row>
    <row r="126" spans="13:30" s="1" customFormat="1" x14ac:dyDescent="0.25">
      <c r="M126" s="2"/>
      <c r="N126" s="2"/>
      <c r="O126" s="2"/>
      <c r="AD126" s="2"/>
    </row>
    <row r="127" spans="13:30" s="1" customFormat="1" x14ac:dyDescent="0.25">
      <c r="M127" s="2"/>
      <c r="N127" s="2"/>
      <c r="O127" s="2"/>
      <c r="AD127" s="2"/>
    </row>
    <row r="128" spans="13:30" s="1" customFormat="1" x14ac:dyDescent="0.25">
      <c r="M128" s="2"/>
      <c r="N128" s="2"/>
      <c r="O128" s="2"/>
      <c r="AD128" s="2"/>
    </row>
    <row r="129" spans="13:30" s="1" customFormat="1" x14ac:dyDescent="0.25">
      <c r="M129" s="2"/>
      <c r="N129" s="2"/>
      <c r="O129" s="2"/>
      <c r="AD129" s="2"/>
    </row>
    <row r="130" spans="13:30" s="1" customFormat="1" x14ac:dyDescent="0.25">
      <c r="M130" s="2"/>
      <c r="N130" s="2"/>
      <c r="O130" s="2"/>
      <c r="AD130" s="2"/>
    </row>
    <row r="131" spans="13:30" s="1" customFormat="1" x14ac:dyDescent="0.25">
      <c r="M131" s="2"/>
      <c r="N131" s="2"/>
      <c r="O131" s="2"/>
      <c r="AD131" s="2"/>
    </row>
    <row r="132" spans="13:30" s="1" customFormat="1" x14ac:dyDescent="0.25">
      <c r="M132" s="2"/>
      <c r="N132" s="2"/>
      <c r="O132" s="2"/>
      <c r="AD132" s="2"/>
    </row>
    <row r="133" spans="13:30" s="1" customFormat="1" x14ac:dyDescent="0.25">
      <c r="M133" s="2"/>
      <c r="N133" s="2"/>
      <c r="O133" s="2"/>
      <c r="AD133" s="2"/>
    </row>
    <row r="134" spans="13:30" s="1" customFormat="1" x14ac:dyDescent="0.25">
      <c r="M134" s="2"/>
      <c r="N134" s="2"/>
      <c r="O134" s="2"/>
      <c r="AD134" s="2"/>
    </row>
    <row r="135" spans="13:30" s="1" customFormat="1" x14ac:dyDescent="0.25">
      <c r="M135" s="2"/>
      <c r="N135" s="2"/>
      <c r="O135" s="2"/>
      <c r="AD135" s="2"/>
    </row>
    <row r="136" spans="13:30" s="1" customFormat="1" x14ac:dyDescent="0.25">
      <c r="M136" s="2"/>
      <c r="N136" s="2"/>
      <c r="O136" s="2"/>
      <c r="AD136" s="2"/>
    </row>
    <row r="137" spans="13:30" s="1" customFormat="1" x14ac:dyDescent="0.25">
      <c r="M137" s="2"/>
      <c r="N137" s="2"/>
      <c r="O137" s="2"/>
      <c r="AD137" s="2"/>
    </row>
    <row r="138" spans="13:30" s="1" customFormat="1" x14ac:dyDescent="0.25">
      <c r="M138" s="2"/>
      <c r="N138" s="2"/>
      <c r="O138" s="2"/>
      <c r="AD138" s="2"/>
    </row>
    <row r="139" spans="13:30" s="1" customFormat="1" x14ac:dyDescent="0.25">
      <c r="M139" s="2"/>
      <c r="N139" s="2"/>
      <c r="O139" s="2"/>
      <c r="AD139" s="2"/>
    </row>
    <row r="140" spans="13:30" s="1" customFormat="1" x14ac:dyDescent="0.25">
      <c r="M140" s="2"/>
      <c r="N140" s="2"/>
      <c r="O140" s="2"/>
      <c r="AD140" s="2"/>
    </row>
    <row r="141" spans="13:30" s="1" customFormat="1" x14ac:dyDescent="0.25">
      <c r="M141" s="2"/>
      <c r="N141" s="2"/>
      <c r="O141" s="2"/>
      <c r="AD141" s="2"/>
    </row>
    <row r="142" spans="13:30" s="1" customFormat="1" x14ac:dyDescent="0.25">
      <c r="M142" s="2"/>
      <c r="N142" s="2"/>
      <c r="O142" s="2"/>
      <c r="AD142" s="2"/>
    </row>
    <row r="143" spans="13:30" s="1" customFormat="1" x14ac:dyDescent="0.25">
      <c r="M143" s="2"/>
      <c r="N143" s="2"/>
      <c r="O143" s="2"/>
      <c r="AD143" s="2"/>
    </row>
    <row r="144" spans="13:30" s="1" customFormat="1" x14ac:dyDescent="0.25">
      <c r="M144" s="2"/>
      <c r="N144" s="2"/>
      <c r="O144" s="2"/>
      <c r="AD144" s="2"/>
    </row>
    <row r="145" spans="13:30" s="1" customFormat="1" x14ac:dyDescent="0.25">
      <c r="M145" s="2"/>
      <c r="N145" s="2"/>
      <c r="O145" s="2"/>
      <c r="AD145" s="2"/>
    </row>
    <row r="146" spans="13:30" s="1" customFormat="1" x14ac:dyDescent="0.25">
      <c r="M146" s="2"/>
      <c r="N146" s="2"/>
      <c r="O146" s="2"/>
      <c r="AD146" s="2"/>
    </row>
    <row r="147" spans="13:30" s="1" customFormat="1" x14ac:dyDescent="0.25">
      <c r="M147" s="2"/>
      <c r="N147" s="2"/>
      <c r="O147" s="2"/>
      <c r="AD147" s="2"/>
    </row>
    <row r="148" spans="13:30" s="1" customFormat="1" x14ac:dyDescent="0.25">
      <c r="M148" s="2"/>
      <c r="N148" s="2"/>
      <c r="O148" s="2"/>
      <c r="AD148" s="2"/>
    </row>
    <row r="149" spans="13:30" s="1" customFormat="1" x14ac:dyDescent="0.25">
      <c r="M149" s="2"/>
      <c r="N149" s="2"/>
      <c r="O149" s="2"/>
      <c r="AD149" s="2"/>
    </row>
    <row r="150" spans="13:30" s="1" customFormat="1" x14ac:dyDescent="0.25">
      <c r="M150" s="2"/>
      <c r="N150" s="2"/>
      <c r="O150" s="2"/>
      <c r="AD150" s="2"/>
    </row>
    <row r="151" spans="13:30" s="1" customFormat="1" x14ac:dyDescent="0.25">
      <c r="M151" s="2"/>
      <c r="N151" s="2"/>
      <c r="O151" s="2"/>
      <c r="AD151" s="2"/>
    </row>
    <row r="152" spans="13:30" s="1" customFormat="1" x14ac:dyDescent="0.25">
      <c r="M152" s="2"/>
      <c r="N152" s="2"/>
      <c r="O152" s="2"/>
      <c r="AD152" s="2"/>
    </row>
    <row r="153" spans="13:30" s="1" customFormat="1" x14ac:dyDescent="0.25">
      <c r="M153" s="2"/>
      <c r="N153" s="2"/>
      <c r="O153" s="2"/>
      <c r="AD153" s="2"/>
    </row>
    <row r="154" spans="13:30" s="1" customFormat="1" x14ac:dyDescent="0.25">
      <c r="M154" s="2"/>
      <c r="N154" s="2"/>
      <c r="O154" s="2"/>
      <c r="AD154" s="2"/>
    </row>
    <row r="155" spans="13:30" s="1" customFormat="1" x14ac:dyDescent="0.25">
      <c r="M155" s="2"/>
      <c r="N155" s="2"/>
      <c r="O155" s="2"/>
      <c r="AD155" s="2"/>
    </row>
    <row r="156" spans="13:30" s="1" customFormat="1" x14ac:dyDescent="0.25">
      <c r="M156" s="2"/>
      <c r="N156" s="2"/>
      <c r="O156" s="2"/>
      <c r="AD156" s="2"/>
    </row>
    <row r="157" spans="13:30" s="1" customFormat="1" x14ac:dyDescent="0.25">
      <c r="M157" s="2"/>
      <c r="N157" s="2"/>
      <c r="O157" s="2"/>
      <c r="AD157" s="2"/>
    </row>
    <row r="158" spans="13:30" s="1" customFormat="1" x14ac:dyDescent="0.25">
      <c r="M158" s="2"/>
      <c r="N158" s="2"/>
      <c r="O158" s="2"/>
      <c r="AD158" s="2"/>
    </row>
    <row r="159" spans="13:30" s="1" customFormat="1" x14ac:dyDescent="0.25">
      <c r="M159" s="2"/>
      <c r="N159" s="2"/>
      <c r="O159" s="2"/>
      <c r="AD159" s="2"/>
    </row>
    <row r="160" spans="13:30" s="1" customFormat="1" x14ac:dyDescent="0.25">
      <c r="M160" s="2"/>
      <c r="N160" s="2"/>
      <c r="O160" s="2"/>
      <c r="AD160" s="2"/>
    </row>
    <row r="161" spans="13:30" s="1" customFormat="1" x14ac:dyDescent="0.25">
      <c r="M161" s="2"/>
      <c r="N161" s="2"/>
      <c r="O161" s="2"/>
      <c r="AD161" s="2"/>
    </row>
    <row r="162" spans="13:30" s="1" customFormat="1" x14ac:dyDescent="0.25">
      <c r="M162" s="2"/>
      <c r="N162" s="2"/>
      <c r="O162" s="2"/>
      <c r="AD162" s="2"/>
    </row>
    <row r="163" spans="13:30" s="1" customFormat="1" x14ac:dyDescent="0.25">
      <c r="M163" s="2"/>
      <c r="N163" s="2"/>
      <c r="O163" s="2"/>
      <c r="AD163" s="2"/>
    </row>
    <row r="164" spans="13:30" s="1" customFormat="1" x14ac:dyDescent="0.25">
      <c r="M164" s="2"/>
      <c r="N164" s="2"/>
      <c r="O164" s="2"/>
      <c r="AD164" s="2"/>
    </row>
    <row r="165" spans="13:30" s="1" customFormat="1" x14ac:dyDescent="0.25">
      <c r="M165" s="2"/>
      <c r="N165" s="2"/>
      <c r="O165" s="2"/>
      <c r="AD165" s="2"/>
    </row>
    <row r="166" spans="13:30" s="1" customFormat="1" x14ac:dyDescent="0.25">
      <c r="M166" s="2"/>
      <c r="N166" s="2"/>
      <c r="O166" s="2"/>
      <c r="AD166" s="2"/>
    </row>
    <row r="167" spans="13:30" s="1" customFormat="1" x14ac:dyDescent="0.25">
      <c r="M167" s="2"/>
      <c r="N167" s="2"/>
      <c r="O167" s="2"/>
      <c r="AD167" s="2"/>
    </row>
    <row r="168" spans="13:30" s="1" customFormat="1" x14ac:dyDescent="0.25">
      <c r="M168" s="2"/>
      <c r="N168" s="2"/>
      <c r="O168" s="2"/>
      <c r="AD168" s="2"/>
    </row>
    <row r="169" spans="13:30" s="1" customFormat="1" x14ac:dyDescent="0.25">
      <c r="M169" s="2"/>
      <c r="N169" s="2"/>
      <c r="O169" s="2"/>
      <c r="AD169" s="2"/>
    </row>
    <row r="170" spans="13:30" s="1" customFormat="1" x14ac:dyDescent="0.25">
      <c r="M170" s="2"/>
      <c r="N170" s="2"/>
      <c r="O170" s="2"/>
      <c r="AD170" s="2"/>
    </row>
    <row r="171" spans="13:30" s="1" customFormat="1" x14ac:dyDescent="0.25">
      <c r="M171" s="2"/>
      <c r="N171" s="2"/>
      <c r="O171" s="2"/>
      <c r="AD171" s="2"/>
    </row>
    <row r="172" spans="13:30" s="1" customFormat="1" x14ac:dyDescent="0.25">
      <c r="M172" s="2"/>
      <c r="N172" s="2"/>
      <c r="O172" s="2"/>
      <c r="AD172" s="2"/>
    </row>
    <row r="173" spans="13:30" s="1" customFormat="1" x14ac:dyDescent="0.25">
      <c r="M173" s="2"/>
      <c r="N173" s="2"/>
      <c r="O173" s="2"/>
      <c r="AD173" s="2"/>
    </row>
    <row r="174" spans="13:30" s="1" customFormat="1" x14ac:dyDescent="0.25">
      <c r="M174" s="2"/>
      <c r="N174" s="2"/>
      <c r="O174" s="2"/>
      <c r="AD174" s="2"/>
    </row>
    <row r="175" spans="13:30" s="1" customFormat="1" x14ac:dyDescent="0.25">
      <c r="M175" s="2"/>
      <c r="N175" s="2"/>
      <c r="O175" s="2"/>
      <c r="AD175" s="2"/>
    </row>
    <row r="176" spans="13:30" s="1" customFormat="1" x14ac:dyDescent="0.25">
      <c r="M176" s="2"/>
      <c r="N176" s="2"/>
      <c r="O176" s="2"/>
      <c r="AD176" s="2"/>
    </row>
    <row r="177" spans="13:30" s="1" customFormat="1" x14ac:dyDescent="0.25">
      <c r="M177" s="2"/>
      <c r="N177" s="2"/>
      <c r="O177" s="2"/>
      <c r="AD177" s="2"/>
    </row>
    <row r="178" spans="13:30" s="1" customFormat="1" x14ac:dyDescent="0.25">
      <c r="M178" s="2"/>
      <c r="N178" s="2"/>
      <c r="O178" s="2"/>
      <c r="AD178" s="2"/>
    </row>
    <row r="179" spans="13:30" s="1" customFormat="1" x14ac:dyDescent="0.25">
      <c r="M179" s="2"/>
      <c r="N179" s="2"/>
      <c r="O179" s="2"/>
      <c r="AD179" s="2"/>
    </row>
    <row r="180" spans="13:30" s="1" customFormat="1" x14ac:dyDescent="0.25">
      <c r="M180" s="2"/>
      <c r="N180" s="2"/>
      <c r="O180" s="2"/>
      <c r="AD180" s="2"/>
    </row>
    <row r="181" spans="13:30" s="1" customFormat="1" x14ac:dyDescent="0.25">
      <c r="M181" s="2"/>
      <c r="N181" s="2"/>
      <c r="O181" s="2"/>
      <c r="AD181" s="2"/>
    </row>
    <row r="182" spans="13:30" s="1" customFormat="1" x14ac:dyDescent="0.25">
      <c r="M182" s="2"/>
      <c r="N182" s="2"/>
      <c r="O182" s="2"/>
      <c r="AD182" s="2"/>
    </row>
    <row r="183" spans="13:30" s="1" customFormat="1" x14ac:dyDescent="0.25">
      <c r="M183" s="2"/>
      <c r="N183" s="2"/>
      <c r="O183" s="2"/>
      <c r="AD183" s="2"/>
    </row>
    <row r="184" spans="13:30" s="1" customFormat="1" x14ac:dyDescent="0.25">
      <c r="M184" s="2"/>
      <c r="N184" s="2"/>
      <c r="O184" s="2"/>
      <c r="AD184" s="2"/>
    </row>
    <row r="185" spans="13:30" s="1" customFormat="1" x14ac:dyDescent="0.25">
      <c r="M185" s="2"/>
      <c r="N185" s="2"/>
      <c r="O185" s="2"/>
      <c r="AD185" s="2"/>
    </row>
    <row r="186" spans="13:30" s="1" customFormat="1" x14ac:dyDescent="0.25">
      <c r="M186" s="2"/>
      <c r="N186" s="2"/>
      <c r="O186" s="2"/>
      <c r="AD186" s="2"/>
    </row>
    <row r="187" spans="13:30" s="1" customFormat="1" x14ac:dyDescent="0.25">
      <c r="M187" s="2"/>
      <c r="N187" s="2"/>
      <c r="O187" s="2"/>
      <c r="AD187" s="2"/>
    </row>
    <row r="188" spans="13:30" s="1" customFormat="1" x14ac:dyDescent="0.25">
      <c r="M188" s="2"/>
      <c r="N188" s="2"/>
      <c r="O188" s="2"/>
      <c r="AD188" s="2"/>
    </row>
    <row r="189" spans="13:30" s="1" customFormat="1" x14ac:dyDescent="0.25">
      <c r="M189" s="2"/>
      <c r="N189" s="2"/>
      <c r="O189" s="2"/>
      <c r="AD189" s="2"/>
    </row>
    <row r="190" spans="13:30" s="1" customFormat="1" x14ac:dyDescent="0.25">
      <c r="M190" s="2"/>
      <c r="N190" s="2"/>
      <c r="O190" s="2"/>
      <c r="AD190" s="2"/>
    </row>
    <row r="191" spans="13:30" s="1" customFormat="1" x14ac:dyDescent="0.25">
      <c r="M191" s="2"/>
      <c r="N191" s="2"/>
      <c r="O191" s="2"/>
      <c r="AD191" s="2"/>
    </row>
    <row r="192" spans="13:30" s="1" customFormat="1" x14ac:dyDescent="0.25">
      <c r="M192" s="2"/>
      <c r="N192" s="2"/>
      <c r="O192" s="2"/>
      <c r="AD192" s="2"/>
    </row>
    <row r="193" spans="13:30" s="1" customFormat="1" x14ac:dyDescent="0.25">
      <c r="M193" s="2"/>
      <c r="N193" s="2"/>
      <c r="O193" s="2"/>
      <c r="AD193" s="2"/>
    </row>
    <row r="194" spans="13:30" s="1" customFormat="1" x14ac:dyDescent="0.25">
      <c r="M194" s="2"/>
      <c r="N194" s="2"/>
      <c r="O194" s="2"/>
      <c r="AD194" s="2"/>
    </row>
    <row r="195" spans="13:30" s="1" customFormat="1" x14ac:dyDescent="0.25">
      <c r="M195" s="2"/>
      <c r="N195" s="2"/>
      <c r="O195" s="2"/>
      <c r="AD195" s="2"/>
    </row>
    <row r="196" spans="13:30" s="1" customFormat="1" x14ac:dyDescent="0.25">
      <c r="M196" s="2"/>
      <c r="N196" s="2"/>
      <c r="O196" s="2"/>
      <c r="AD196" s="2"/>
    </row>
    <row r="197" spans="13:30" s="1" customFormat="1" x14ac:dyDescent="0.25">
      <c r="M197" s="2"/>
      <c r="N197" s="2"/>
      <c r="O197" s="2"/>
      <c r="AD197" s="2"/>
    </row>
    <row r="198" spans="13:30" s="1" customFormat="1" x14ac:dyDescent="0.25">
      <c r="M198" s="2"/>
      <c r="N198" s="2"/>
      <c r="O198" s="2"/>
      <c r="AD198" s="2"/>
    </row>
    <row r="199" spans="13:30" s="1" customFormat="1" x14ac:dyDescent="0.25">
      <c r="M199" s="2"/>
      <c r="N199" s="2"/>
      <c r="O199" s="2"/>
      <c r="AD199" s="2"/>
    </row>
    <row r="200" spans="13:30" s="1" customFormat="1" x14ac:dyDescent="0.25">
      <c r="M200" s="2"/>
      <c r="N200" s="2"/>
      <c r="O200" s="2"/>
      <c r="AD200" s="2"/>
    </row>
    <row r="201" spans="13:30" s="1" customFormat="1" x14ac:dyDescent="0.25">
      <c r="M201" s="2"/>
      <c r="N201" s="2"/>
      <c r="O201" s="2"/>
      <c r="AD201" s="2"/>
    </row>
    <row r="202" spans="13:30" s="1" customFormat="1" x14ac:dyDescent="0.25">
      <c r="M202" s="2"/>
      <c r="N202" s="2"/>
      <c r="O202" s="2"/>
      <c r="AD202" s="2"/>
    </row>
    <row r="203" spans="13:30" s="1" customFormat="1" x14ac:dyDescent="0.25">
      <c r="M203" s="2"/>
      <c r="N203" s="2"/>
      <c r="O203" s="2"/>
      <c r="AD203" s="2"/>
    </row>
    <row r="204" spans="13:30" s="1" customFormat="1" x14ac:dyDescent="0.25">
      <c r="M204" s="2"/>
      <c r="N204" s="2"/>
      <c r="O204" s="2"/>
      <c r="AD204" s="2"/>
    </row>
    <row r="205" spans="13:30" s="1" customFormat="1" x14ac:dyDescent="0.25">
      <c r="M205" s="2"/>
      <c r="N205" s="2"/>
      <c r="O205" s="2"/>
      <c r="AD205" s="2"/>
    </row>
    <row r="206" spans="13:30" s="1" customFormat="1" x14ac:dyDescent="0.25">
      <c r="M206" s="2"/>
      <c r="N206" s="2"/>
      <c r="O206" s="2"/>
      <c r="AD206" s="2"/>
    </row>
    <row r="207" spans="13:30" s="1" customFormat="1" x14ac:dyDescent="0.25">
      <c r="M207" s="2"/>
      <c r="N207" s="2"/>
      <c r="O207" s="2"/>
      <c r="AD207" s="2"/>
    </row>
    <row r="208" spans="13:30" s="1" customFormat="1" x14ac:dyDescent="0.25">
      <c r="M208" s="2"/>
      <c r="N208" s="2"/>
      <c r="O208" s="2"/>
      <c r="AD208" s="2"/>
    </row>
    <row r="209" spans="13:30" s="1" customFormat="1" x14ac:dyDescent="0.25">
      <c r="M209" s="2"/>
      <c r="N209" s="2"/>
      <c r="O209" s="2"/>
      <c r="AD209" s="2"/>
    </row>
    <row r="210" spans="13:30" s="1" customFormat="1" x14ac:dyDescent="0.25">
      <c r="M210" s="2"/>
      <c r="N210" s="2"/>
      <c r="O210" s="2"/>
      <c r="AD210" s="2"/>
    </row>
    <row r="211" spans="13:30" s="1" customFormat="1" x14ac:dyDescent="0.25">
      <c r="M211" s="2"/>
      <c r="N211" s="2"/>
      <c r="O211" s="2"/>
      <c r="AD211" s="2"/>
    </row>
    <row r="212" spans="13:30" s="1" customFormat="1" x14ac:dyDescent="0.25">
      <c r="M212" s="2"/>
      <c r="N212" s="2"/>
      <c r="O212" s="2"/>
      <c r="AD212" s="2"/>
    </row>
    <row r="213" spans="13:30" s="1" customFormat="1" x14ac:dyDescent="0.25">
      <c r="M213" s="2"/>
      <c r="N213" s="2"/>
      <c r="O213" s="2"/>
      <c r="AD213" s="2"/>
    </row>
    <row r="214" spans="13:30" s="1" customFormat="1" x14ac:dyDescent="0.25">
      <c r="M214" s="2"/>
      <c r="N214" s="2"/>
      <c r="O214" s="2"/>
      <c r="AD214" s="2"/>
    </row>
    <row r="215" spans="13:30" s="1" customFormat="1" x14ac:dyDescent="0.25">
      <c r="M215" s="2"/>
      <c r="N215" s="2"/>
      <c r="O215" s="2"/>
      <c r="AD215" s="2"/>
    </row>
    <row r="216" spans="13:30" s="1" customFormat="1" x14ac:dyDescent="0.25">
      <c r="M216" s="2"/>
      <c r="N216" s="2"/>
      <c r="O216" s="2"/>
      <c r="AD216" s="2"/>
    </row>
    <row r="217" spans="13:30" s="1" customFormat="1" x14ac:dyDescent="0.25">
      <c r="M217" s="2"/>
      <c r="N217" s="2"/>
      <c r="O217" s="2"/>
      <c r="AD217" s="2"/>
    </row>
    <row r="218" spans="13:30" s="1" customFormat="1" x14ac:dyDescent="0.25">
      <c r="M218" s="2"/>
      <c r="N218" s="2"/>
      <c r="O218" s="2"/>
      <c r="AD218" s="2"/>
    </row>
    <row r="219" spans="13:30" s="1" customFormat="1" x14ac:dyDescent="0.25">
      <c r="M219" s="2"/>
      <c r="N219" s="2"/>
      <c r="O219" s="2"/>
      <c r="AD219" s="2"/>
    </row>
    <row r="220" spans="13:30" s="1" customFormat="1" x14ac:dyDescent="0.25">
      <c r="M220" s="2"/>
      <c r="N220" s="2"/>
      <c r="O220" s="2"/>
      <c r="AD220" s="2"/>
    </row>
    <row r="221" spans="13:30" s="1" customFormat="1" x14ac:dyDescent="0.25">
      <c r="M221" s="2"/>
      <c r="N221" s="2"/>
      <c r="O221" s="2"/>
      <c r="AD221" s="2"/>
    </row>
    <row r="222" spans="13:30" s="1" customFormat="1" x14ac:dyDescent="0.25">
      <c r="M222" s="2"/>
      <c r="N222" s="2"/>
      <c r="O222" s="2"/>
      <c r="AD222" s="2"/>
    </row>
    <row r="223" spans="13:30" s="1" customFormat="1" x14ac:dyDescent="0.25">
      <c r="M223" s="2"/>
      <c r="N223" s="2"/>
      <c r="O223" s="2"/>
      <c r="AD223" s="2"/>
    </row>
    <row r="224" spans="13:30" s="1" customFormat="1" x14ac:dyDescent="0.25">
      <c r="M224" s="2"/>
      <c r="N224" s="2"/>
      <c r="O224" s="2"/>
      <c r="AD224" s="2"/>
    </row>
    <row r="225" spans="13:30" s="1" customFormat="1" x14ac:dyDescent="0.25">
      <c r="M225" s="2"/>
      <c r="N225" s="2"/>
      <c r="O225" s="2"/>
      <c r="AD225" s="2"/>
    </row>
    <row r="226" spans="13:30" s="1" customFormat="1" x14ac:dyDescent="0.25">
      <c r="M226" s="2"/>
      <c r="N226" s="2"/>
      <c r="O226" s="2"/>
      <c r="AD226" s="2"/>
    </row>
    <row r="227" spans="13:30" s="1" customFormat="1" x14ac:dyDescent="0.25">
      <c r="M227" s="2"/>
      <c r="N227" s="2"/>
      <c r="O227" s="2"/>
      <c r="AD227" s="2"/>
    </row>
    <row r="228" spans="13:30" s="1" customFormat="1" x14ac:dyDescent="0.25">
      <c r="M228" s="2"/>
      <c r="N228" s="2"/>
      <c r="O228" s="2"/>
      <c r="AD228" s="2"/>
    </row>
    <row r="229" spans="13:30" s="1" customFormat="1" x14ac:dyDescent="0.25">
      <c r="M229" s="2"/>
      <c r="N229" s="2"/>
      <c r="O229" s="2"/>
      <c r="AD229" s="2"/>
    </row>
    <row r="230" spans="13:30" s="1" customFormat="1" x14ac:dyDescent="0.25">
      <c r="M230" s="2"/>
      <c r="N230" s="2"/>
      <c r="O230" s="2"/>
      <c r="AD230" s="2"/>
    </row>
    <row r="231" spans="13:30" s="1" customFormat="1" x14ac:dyDescent="0.25">
      <c r="M231" s="2"/>
      <c r="N231" s="2"/>
      <c r="O231" s="2"/>
      <c r="AD231" s="2"/>
    </row>
    <row r="232" spans="13:30" s="1" customFormat="1" x14ac:dyDescent="0.25">
      <c r="M232" s="2"/>
      <c r="N232" s="2"/>
      <c r="O232" s="2"/>
      <c r="AD232" s="2"/>
    </row>
    <row r="233" spans="13:30" s="1" customFormat="1" x14ac:dyDescent="0.25">
      <c r="M233" s="2"/>
      <c r="N233" s="2"/>
      <c r="O233" s="2"/>
      <c r="AD233" s="2"/>
    </row>
    <row r="234" spans="13:30" s="1" customFormat="1" x14ac:dyDescent="0.25">
      <c r="M234" s="2"/>
      <c r="N234" s="2"/>
      <c r="O234" s="2"/>
      <c r="AD234" s="2"/>
    </row>
    <row r="235" spans="13:30" s="1" customFormat="1" x14ac:dyDescent="0.25">
      <c r="M235" s="2"/>
      <c r="N235" s="2"/>
      <c r="O235" s="2"/>
      <c r="AD235" s="2"/>
    </row>
    <row r="236" spans="13:30" s="1" customFormat="1" x14ac:dyDescent="0.25">
      <c r="M236" s="2"/>
      <c r="N236" s="2"/>
      <c r="O236" s="2"/>
      <c r="AD236" s="2"/>
    </row>
    <row r="237" spans="13:30" s="1" customFormat="1" x14ac:dyDescent="0.25">
      <c r="M237" s="2"/>
      <c r="N237" s="2"/>
      <c r="O237" s="2"/>
      <c r="AD237" s="2"/>
    </row>
    <row r="238" spans="13:30" s="1" customFormat="1" x14ac:dyDescent="0.25">
      <c r="M238" s="2"/>
      <c r="N238" s="2"/>
      <c r="O238" s="2"/>
      <c r="AD238" s="2"/>
    </row>
    <row r="239" spans="13:30" s="1" customFormat="1" x14ac:dyDescent="0.25">
      <c r="M239" s="2"/>
      <c r="N239" s="2"/>
      <c r="O239" s="2"/>
      <c r="AD239" s="2"/>
    </row>
    <row r="240" spans="13:30" s="1" customFormat="1" x14ac:dyDescent="0.25">
      <c r="M240" s="2"/>
      <c r="N240" s="2"/>
      <c r="O240" s="2"/>
      <c r="AD240" s="2"/>
    </row>
    <row r="241" spans="13:30" s="1" customFormat="1" x14ac:dyDescent="0.25">
      <c r="M241" s="2"/>
      <c r="N241" s="2"/>
      <c r="O241" s="2"/>
      <c r="AD241" s="2"/>
    </row>
    <row r="242" spans="13:30" s="1" customFormat="1" x14ac:dyDescent="0.25">
      <c r="M242" s="2"/>
      <c r="N242" s="2"/>
      <c r="O242" s="2"/>
      <c r="AD242" s="2"/>
    </row>
    <row r="243" spans="13:30" s="1" customFormat="1" x14ac:dyDescent="0.25">
      <c r="M243" s="2"/>
      <c r="N243" s="2"/>
      <c r="O243" s="2"/>
      <c r="AD243" s="2"/>
    </row>
    <row r="244" spans="13:30" s="1" customFormat="1" x14ac:dyDescent="0.25">
      <c r="M244" s="2"/>
      <c r="N244" s="2"/>
      <c r="O244" s="2"/>
      <c r="AD244" s="2"/>
    </row>
    <row r="245" spans="13:30" s="1" customFormat="1" x14ac:dyDescent="0.25">
      <c r="M245" s="2"/>
      <c r="N245" s="2"/>
      <c r="O245" s="2"/>
      <c r="AD245" s="2"/>
    </row>
    <row r="246" spans="13:30" s="1" customFormat="1" x14ac:dyDescent="0.25">
      <c r="M246" s="2"/>
      <c r="N246" s="2"/>
      <c r="O246" s="2"/>
      <c r="AD246" s="2"/>
    </row>
    <row r="247" spans="13:30" s="1" customFormat="1" x14ac:dyDescent="0.25">
      <c r="M247" s="2"/>
      <c r="N247" s="2"/>
      <c r="O247" s="2"/>
      <c r="AD247" s="2"/>
    </row>
    <row r="248" spans="13:30" s="1" customFormat="1" x14ac:dyDescent="0.25">
      <c r="M248" s="2"/>
      <c r="N248" s="2"/>
      <c r="O248" s="2"/>
      <c r="AD248" s="2"/>
    </row>
    <row r="249" spans="13:30" s="1" customFormat="1" x14ac:dyDescent="0.25">
      <c r="M249" s="2"/>
      <c r="N249" s="2"/>
      <c r="O249" s="2"/>
      <c r="AD249" s="2"/>
    </row>
    <row r="250" spans="13:30" s="1" customFormat="1" x14ac:dyDescent="0.25">
      <c r="M250" s="2"/>
      <c r="N250" s="2"/>
      <c r="O250" s="2"/>
      <c r="AD250" s="2"/>
    </row>
    <row r="251" spans="13:30" s="1" customFormat="1" x14ac:dyDescent="0.25">
      <c r="M251" s="2"/>
      <c r="N251" s="2"/>
      <c r="O251" s="2"/>
      <c r="AD251" s="2"/>
    </row>
    <row r="252" spans="13:30" s="1" customFormat="1" x14ac:dyDescent="0.25">
      <c r="M252" s="2"/>
      <c r="N252" s="2"/>
      <c r="O252" s="2"/>
      <c r="AD252" s="2"/>
    </row>
    <row r="253" spans="13:30" s="1" customFormat="1" x14ac:dyDescent="0.25">
      <c r="M253" s="2"/>
      <c r="N253" s="2"/>
      <c r="O253" s="2"/>
      <c r="AD253" s="2"/>
    </row>
    <row r="254" spans="13:30" s="1" customFormat="1" x14ac:dyDescent="0.25">
      <c r="M254" s="2"/>
      <c r="N254" s="2"/>
      <c r="O254" s="2"/>
      <c r="AD254" s="2"/>
    </row>
    <row r="255" spans="13:30" s="1" customFormat="1" x14ac:dyDescent="0.25">
      <c r="M255" s="2"/>
      <c r="N255" s="2"/>
      <c r="O255" s="2"/>
      <c r="AD255" s="2"/>
    </row>
    <row r="256" spans="13:30" s="1" customFormat="1" x14ac:dyDescent="0.25">
      <c r="M256" s="2"/>
      <c r="N256" s="2"/>
      <c r="O256" s="2"/>
      <c r="AD256" s="2"/>
    </row>
    <row r="257" spans="13:30" s="1" customFormat="1" x14ac:dyDescent="0.25">
      <c r="M257" s="2"/>
      <c r="N257" s="2"/>
      <c r="O257" s="2"/>
      <c r="AD257" s="2"/>
    </row>
    <row r="258" spans="13:30" s="1" customFormat="1" x14ac:dyDescent="0.25">
      <c r="M258" s="2"/>
      <c r="N258" s="2"/>
      <c r="O258" s="2"/>
      <c r="AD258" s="2"/>
    </row>
    <row r="259" spans="13:30" s="1" customFormat="1" x14ac:dyDescent="0.25">
      <c r="M259" s="2"/>
      <c r="N259" s="2"/>
      <c r="O259" s="2"/>
      <c r="AD259" s="2"/>
    </row>
    <row r="260" spans="13:30" s="1" customFormat="1" x14ac:dyDescent="0.25">
      <c r="M260" s="2"/>
      <c r="N260" s="2"/>
      <c r="O260" s="2"/>
      <c r="AD260" s="2"/>
    </row>
    <row r="261" spans="13:30" s="1" customFormat="1" x14ac:dyDescent="0.25">
      <c r="M261" s="2"/>
      <c r="N261" s="2"/>
      <c r="O261" s="2"/>
      <c r="AD261" s="2"/>
    </row>
    <row r="262" spans="13:30" s="1" customFormat="1" x14ac:dyDescent="0.25">
      <c r="M262" s="2"/>
      <c r="N262" s="2"/>
      <c r="O262" s="2"/>
      <c r="AD262" s="2"/>
    </row>
    <row r="263" spans="13:30" s="1" customFormat="1" x14ac:dyDescent="0.25">
      <c r="M263" s="2"/>
      <c r="N263" s="2"/>
      <c r="O263" s="2"/>
      <c r="AD263" s="2"/>
    </row>
    <row r="264" spans="13:30" s="1" customFormat="1" x14ac:dyDescent="0.25">
      <c r="M264" s="2"/>
      <c r="N264" s="2"/>
      <c r="O264" s="2"/>
      <c r="AD264" s="2"/>
    </row>
    <row r="265" spans="13:30" s="1" customFormat="1" x14ac:dyDescent="0.25">
      <c r="M265" s="2"/>
      <c r="N265" s="2"/>
      <c r="O265" s="2"/>
      <c r="AD265" s="2"/>
    </row>
    <row r="266" spans="13:30" s="1" customFormat="1" x14ac:dyDescent="0.25">
      <c r="M266" s="2"/>
      <c r="N266" s="2"/>
      <c r="O266" s="2"/>
      <c r="AD266" s="2"/>
    </row>
    <row r="267" spans="13:30" s="1" customFormat="1" x14ac:dyDescent="0.25">
      <c r="M267" s="2"/>
      <c r="N267" s="2"/>
      <c r="O267" s="2"/>
      <c r="AD267" s="2"/>
    </row>
    <row r="268" spans="13:30" s="1" customFormat="1" x14ac:dyDescent="0.25">
      <c r="M268" s="2"/>
      <c r="N268" s="2"/>
      <c r="O268" s="2"/>
      <c r="AD268" s="2"/>
    </row>
    <row r="269" spans="13:30" s="1" customFormat="1" x14ac:dyDescent="0.25">
      <c r="M269" s="2"/>
      <c r="N269" s="2"/>
      <c r="O269" s="2"/>
      <c r="AD269" s="2"/>
    </row>
    <row r="270" spans="13:30" s="1" customFormat="1" x14ac:dyDescent="0.25">
      <c r="M270" s="2"/>
      <c r="N270" s="2"/>
      <c r="O270" s="2"/>
      <c r="AD270" s="2"/>
    </row>
    <row r="271" spans="13:30" s="1" customFormat="1" x14ac:dyDescent="0.25">
      <c r="M271" s="2"/>
      <c r="N271" s="2"/>
      <c r="O271" s="2"/>
      <c r="AD271" s="2"/>
    </row>
    <row r="272" spans="13:30" s="1" customFormat="1" x14ac:dyDescent="0.25">
      <c r="M272" s="2"/>
      <c r="N272" s="2"/>
      <c r="O272" s="2"/>
      <c r="AD272" s="2"/>
    </row>
    <row r="273" spans="13:30" s="1" customFormat="1" x14ac:dyDescent="0.25">
      <c r="M273" s="2"/>
      <c r="N273" s="2"/>
      <c r="O273" s="2"/>
      <c r="AD273" s="2"/>
    </row>
    <row r="274" spans="13:30" s="1" customFormat="1" x14ac:dyDescent="0.25">
      <c r="M274" s="2"/>
      <c r="N274" s="2"/>
      <c r="O274" s="2"/>
      <c r="AD274" s="2"/>
    </row>
    <row r="275" spans="13:30" s="1" customFormat="1" x14ac:dyDescent="0.25">
      <c r="M275" s="2"/>
      <c r="N275" s="2"/>
      <c r="O275" s="2"/>
      <c r="AD275" s="2"/>
    </row>
    <row r="276" spans="13:30" s="1" customFormat="1" x14ac:dyDescent="0.25">
      <c r="M276" s="2"/>
      <c r="N276" s="2"/>
      <c r="O276" s="2"/>
      <c r="AD276" s="2"/>
    </row>
    <row r="277" spans="13:30" s="1" customFormat="1" x14ac:dyDescent="0.25">
      <c r="M277" s="2"/>
      <c r="N277" s="2"/>
      <c r="O277" s="2"/>
      <c r="AD277" s="2"/>
    </row>
    <row r="278" spans="13:30" s="1" customFormat="1" x14ac:dyDescent="0.25">
      <c r="M278" s="2"/>
      <c r="N278" s="2"/>
      <c r="O278" s="2"/>
      <c r="AD278" s="2"/>
    </row>
    <row r="279" spans="13:30" s="1" customFormat="1" x14ac:dyDescent="0.25">
      <c r="M279" s="2"/>
      <c r="N279" s="2"/>
      <c r="O279" s="2"/>
      <c r="AD279" s="2"/>
    </row>
    <row r="280" spans="13:30" s="1" customFormat="1" x14ac:dyDescent="0.25">
      <c r="M280" s="2"/>
      <c r="N280" s="2"/>
      <c r="O280" s="2"/>
      <c r="AD280" s="2"/>
    </row>
    <row r="281" spans="13:30" s="1" customFormat="1" x14ac:dyDescent="0.25">
      <c r="M281" s="2"/>
      <c r="N281" s="2"/>
      <c r="O281" s="2"/>
      <c r="AD281" s="2"/>
    </row>
    <row r="282" spans="13:30" s="1" customFormat="1" x14ac:dyDescent="0.25">
      <c r="M282" s="2"/>
      <c r="N282" s="2"/>
      <c r="O282" s="2"/>
      <c r="AD282" s="2"/>
    </row>
    <row r="283" spans="13:30" s="1" customFormat="1" x14ac:dyDescent="0.25">
      <c r="M283" s="2"/>
      <c r="N283" s="2"/>
      <c r="O283" s="2"/>
      <c r="AD283" s="2"/>
    </row>
    <row r="284" spans="13:30" s="1" customFormat="1" x14ac:dyDescent="0.25">
      <c r="M284" s="2"/>
      <c r="N284" s="2"/>
      <c r="O284" s="2"/>
      <c r="AD284" s="2"/>
    </row>
    <row r="285" spans="13:30" s="1" customFormat="1" x14ac:dyDescent="0.25">
      <c r="M285" s="2"/>
      <c r="N285" s="2"/>
      <c r="O285" s="2"/>
      <c r="AD285" s="2"/>
    </row>
    <row r="286" spans="13:30" s="1" customFormat="1" x14ac:dyDescent="0.25">
      <c r="M286" s="2"/>
      <c r="N286" s="2"/>
      <c r="O286" s="2"/>
      <c r="AD286" s="2"/>
    </row>
    <row r="287" spans="13:30" s="1" customFormat="1" x14ac:dyDescent="0.25">
      <c r="M287" s="2"/>
      <c r="N287" s="2"/>
      <c r="O287" s="2"/>
      <c r="AD287" s="2"/>
    </row>
    <row r="288" spans="13:30" s="1" customFormat="1" x14ac:dyDescent="0.25">
      <c r="M288" s="2"/>
      <c r="N288" s="2"/>
      <c r="O288" s="2"/>
      <c r="AD288" s="2"/>
    </row>
    <row r="289" spans="13:30" s="1" customFormat="1" x14ac:dyDescent="0.25">
      <c r="M289" s="2"/>
      <c r="N289" s="2"/>
      <c r="O289" s="2"/>
      <c r="AD289" s="2"/>
    </row>
    <row r="290" spans="13:30" s="1" customFormat="1" x14ac:dyDescent="0.25">
      <c r="M290" s="2"/>
      <c r="N290" s="2"/>
      <c r="O290" s="2"/>
      <c r="AD290" s="2"/>
    </row>
    <row r="291" spans="13:30" s="1" customFormat="1" x14ac:dyDescent="0.25">
      <c r="M291" s="2"/>
      <c r="N291" s="2"/>
      <c r="O291" s="2"/>
      <c r="AD291" s="2"/>
    </row>
    <row r="292" spans="13:30" s="1" customFormat="1" x14ac:dyDescent="0.25">
      <c r="M292" s="2"/>
      <c r="N292" s="2"/>
      <c r="O292" s="2"/>
      <c r="AD292" s="2"/>
    </row>
    <row r="293" spans="13:30" s="1" customFormat="1" x14ac:dyDescent="0.25">
      <c r="M293" s="2"/>
      <c r="N293" s="2"/>
      <c r="O293" s="2"/>
      <c r="AD293" s="2"/>
    </row>
    <row r="294" spans="13:30" s="1" customFormat="1" x14ac:dyDescent="0.25">
      <c r="M294" s="2"/>
      <c r="N294" s="2"/>
      <c r="O294" s="2"/>
      <c r="AD294" s="2"/>
    </row>
    <row r="295" spans="13:30" s="1" customFormat="1" x14ac:dyDescent="0.25">
      <c r="M295" s="2"/>
      <c r="N295" s="2"/>
      <c r="O295" s="2"/>
      <c r="AD295" s="2"/>
    </row>
    <row r="296" spans="13:30" s="1" customFormat="1" x14ac:dyDescent="0.25">
      <c r="M296" s="2"/>
      <c r="N296" s="2"/>
      <c r="O296" s="2"/>
      <c r="AD296" s="2"/>
    </row>
    <row r="297" spans="13:30" s="1" customFormat="1" x14ac:dyDescent="0.25">
      <c r="M297" s="2"/>
      <c r="N297" s="2"/>
      <c r="O297" s="2"/>
      <c r="AD297" s="2"/>
    </row>
    <row r="298" spans="13:30" s="1" customFormat="1" x14ac:dyDescent="0.25">
      <c r="M298" s="2"/>
      <c r="N298" s="2"/>
      <c r="O298" s="2"/>
      <c r="AD298" s="2"/>
    </row>
    <row r="299" spans="13:30" s="1" customFormat="1" x14ac:dyDescent="0.25">
      <c r="M299" s="2"/>
      <c r="N299" s="2"/>
      <c r="O299" s="2"/>
      <c r="AD299" s="2"/>
    </row>
    <row r="300" spans="13:30" s="1" customFormat="1" x14ac:dyDescent="0.25">
      <c r="M300" s="2"/>
      <c r="N300" s="2"/>
      <c r="O300" s="2"/>
      <c r="AD300" s="2"/>
    </row>
    <row r="301" spans="13:30" s="1" customFormat="1" x14ac:dyDescent="0.25">
      <c r="M301" s="2"/>
      <c r="N301" s="2"/>
      <c r="O301" s="2"/>
      <c r="AD301" s="2"/>
    </row>
    <row r="302" spans="13:30" s="1" customFormat="1" x14ac:dyDescent="0.25">
      <c r="M302" s="2"/>
      <c r="N302" s="2"/>
      <c r="O302" s="2"/>
      <c r="AD302" s="2"/>
    </row>
    <row r="303" spans="13:30" s="1" customFormat="1" x14ac:dyDescent="0.25">
      <c r="M303" s="2"/>
      <c r="N303" s="2"/>
      <c r="O303" s="2"/>
      <c r="AD303" s="2"/>
    </row>
    <row r="304" spans="13:30" s="1" customFormat="1" x14ac:dyDescent="0.25">
      <c r="M304" s="2"/>
      <c r="N304" s="2"/>
      <c r="O304" s="2"/>
      <c r="AD304" s="2"/>
    </row>
    <row r="305" spans="13:30" s="1" customFormat="1" x14ac:dyDescent="0.25">
      <c r="M305" s="2"/>
      <c r="N305" s="2"/>
      <c r="O305" s="2"/>
      <c r="AD305" s="2"/>
    </row>
    <row r="306" spans="13:30" s="1" customFormat="1" x14ac:dyDescent="0.25">
      <c r="M306" s="2"/>
      <c r="N306" s="2"/>
      <c r="O306" s="2"/>
      <c r="AD306" s="2"/>
    </row>
    <row r="307" spans="13:30" s="1" customFormat="1" x14ac:dyDescent="0.25">
      <c r="M307" s="2"/>
      <c r="N307" s="2"/>
      <c r="O307" s="2"/>
      <c r="AD307" s="2"/>
    </row>
    <row r="308" spans="13:30" s="1" customFormat="1" x14ac:dyDescent="0.25">
      <c r="M308" s="2"/>
      <c r="N308" s="2"/>
      <c r="O308" s="2"/>
      <c r="AD308" s="2"/>
    </row>
    <row r="309" spans="13:30" s="1" customFormat="1" x14ac:dyDescent="0.25">
      <c r="M309" s="2"/>
      <c r="N309" s="2"/>
      <c r="O309" s="2"/>
      <c r="AD309" s="2"/>
    </row>
    <row r="310" spans="13:30" s="1" customFormat="1" x14ac:dyDescent="0.25">
      <c r="M310" s="2"/>
      <c r="N310" s="2"/>
      <c r="O310" s="2"/>
      <c r="AD310" s="2"/>
    </row>
    <row r="311" spans="13:30" s="1" customFormat="1" x14ac:dyDescent="0.25">
      <c r="M311" s="2"/>
      <c r="N311" s="2"/>
      <c r="O311" s="2"/>
      <c r="AD311" s="2"/>
    </row>
    <row r="312" spans="13:30" s="1" customFormat="1" x14ac:dyDescent="0.25">
      <c r="M312" s="2"/>
      <c r="N312" s="2"/>
      <c r="O312" s="2"/>
      <c r="AD312" s="2"/>
    </row>
    <row r="313" spans="13:30" s="1" customFormat="1" x14ac:dyDescent="0.25">
      <c r="M313" s="2"/>
      <c r="N313" s="2"/>
      <c r="O313" s="2"/>
      <c r="AD313" s="2"/>
    </row>
    <row r="314" spans="13:30" s="1" customFormat="1" x14ac:dyDescent="0.25">
      <c r="M314" s="2"/>
      <c r="N314" s="2"/>
      <c r="O314" s="2"/>
      <c r="AD314" s="2"/>
    </row>
    <row r="315" spans="13:30" s="1" customFormat="1" x14ac:dyDescent="0.25">
      <c r="M315" s="2"/>
      <c r="N315" s="2"/>
      <c r="O315" s="2"/>
      <c r="AD315" s="2"/>
    </row>
    <row r="316" spans="13:30" s="1" customFormat="1" x14ac:dyDescent="0.25">
      <c r="M316" s="2"/>
      <c r="N316" s="2"/>
      <c r="O316" s="2"/>
      <c r="AD316" s="2"/>
    </row>
    <row r="317" spans="13:30" s="1" customFormat="1" x14ac:dyDescent="0.25">
      <c r="M317" s="2"/>
      <c r="N317" s="2"/>
      <c r="O317" s="2"/>
      <c r="AD317" s="2"/>
    </row>
    <row r="318" spans="13:30" s="1" customFormat="1" x14ac:dyDescent="0.25">
      <c r="M318" s="2"/>
      <c r="N318" s="2"/>
      <c r="O318" s="2"/>
      <c r="AD318" s="2"/>
    </row>
    <row r="319" spans="13:30" s="1" customFormat="1" x14ac:dyDescent="0.25">
      <c r="M319" s="2"/>
      <c r="N319" s="2"/>
      <c r="O319" s="2"/>
      <c r="AD319" s="2"/>
    </row>
    <row r="320" spans="13:30" s="1" customFormat="1" x14ac:dyDescent="0.25">
      <c r="M320" s="2"/>
      <c r="N320" s="2"/>
      <c r="O320" s="2"/>
      <c r="AD320" s="2"/>
    </row>
    <row r="321" spans="13:30" s="1" customFormat="1" x14ac:dyDescent="0.25">
      <c r="M321" s="2"/>
      <c r="N321" s="2"/>
      <c r="O321" s="2"/>
      <c r="AD321" s="2"/>
    </row>
    <row r="322" spans="13:30" s="1" customFormat="1" x14ac:dyDescent="0.25">
      <c r="M322" s="2"/>
      <c r="N322" s="2"/>
      <c r="O322" s="2"/>
      <c r="AD322" s="2"/>
    </row>
    <row r="323" spans="13:30" s="1" customFormat="1" x14ac:dyDescent="0.25">
      <c r="M323" s="2"/>
      <c r="N323" s="2"/>
      <c r="O323" s="2"/>
      <c r="AD323" s="2"/>
    </row>
    <row r="324" spans="13:30" s="1" customFormat="1" x14ac:dyDescent="0.25">
      <c r="M324" s="2"/>
      <c r="N324" s="2"/>
      <c r="O324" s="2"/>
      <c r="AD324" s="2"/>
    </row>
    <row r="325" spans="13:30" s="1" customFormat="1" x14ac:dyDescent="0.25">
      <c r="M325" s="2"/>
      <c r="N325" s="2"/>
      <c r="O325" s="2"/>
      <c r="AD325" s="2"/>
    </row>
    <row r="326" spans="13:30" s="1" customFormat="1" x14ac:dyDescent="0.25">
      <c r="M326" s="2"/>
      <c r="N326" s="2"/>
      <c r="O326" s="2"/>
      <c r="AD326" s="2"/>
    </row>
    <row r="327" spans="13:30" s="1" customFormat="1" x14ac:dyDescent="0.25">
      <c r="M327" s="2"/>
      <c r="N327" s="2"/>
      <c r="O327" s="2"/>
      <c r="AD327" s="2"/>
    </row>
    <row r="328" spans="13:30" s="1" customFormat="1" x14ac:dyDescent="0.25">
      <c r="M328" s="2"/>
      <c r="N328" s="2"/>
      <c r="O328" s="2"/>
      <c r="AD328" s="2"/>
    </row>
    <row r="329" spans="13:30" s="1" customFormat="1" x14ac:dyDescent="0.25">
      <c r="M329" s="2"/>
      <c r="N329" s="2"/>
      <c r="O329" s="2"/>
      <c r="AD329" s="2"/>
    </row>
    <row r="330" spans="13:30" s="1" customFormat="1" x14ac:dyDescent="0.25">
      <c r="M330" s="2"/>
      <c r="N330" s="2"/>
      <c r="O330" s="2"/>
      <c r="AD330" s="2"/>
    </row>
    <row r="331" spans="13:30" s="1" customFormat="1" x14ac:dyDescent="0.25">
      <c r="M331" s="2"/>
      <c r="N331" s="2"/>
      <c r="O331" s="2"/>
      <c r="AD331" s="2"/>
    </row>
    <row r="332" spans="13:30" s="1" customFormat="1" x14ac:dyDescent="0.25">
      <c r="M332" s="2"/>
      <c r="N332" s="2"/>
      <c r="O332" s="2"/>
      <c r="AD332" s="2"/>
    </row>
    <row r="333" spans="13:30" s="1" customFormat="1" x14ac:dyDescent="0.25">
      <c r="M333" s="2"/>
      <c r="N333" s="2"/>
      <c r="O333" s="2"/>
      <c r="AD333" s="2"/>
    </row>
    <row r="334" spans="13:30" s="1" customFormat="1" x14ac:dyDescent="0.25">
      <c r="M334" s="2"/>
      <c r="N334" s="2"/>
      <c r="O334" s="2"/>
      <c r="AD334" s="2"/>
    </row>
    <row r="335" spans="13:30" s="1" customFormat="1" x14ac:dyDescent="0.25">
      <c r="M335" s="2"/>
      <c r="N335" s="2"/>
      <c r="O335" s="2"/>
      <c r="AD335" s="2"/>
    </row>
    <row r="336" spans="13:30" s="1" customFormat="1" x14ac:dyDescent="0.25">
      <c r="M336" s="2"/>
      <c r="N336" s="2"/>
      <c r="O336" s="2"/>
      <c r="AD336" s="2"/>
    </row>
    <row r="337" spans="13:30" s="1" customFormat="1" x14ac:dyDescent="0.25">
      <c r="M337" s="2"/>
      <c r="N337" s="2"/>
      <c r="O337" s="2"/>
      <c r="AD337" s="2"/>
    </row>
    <row r="338" spans="13:30" s="1" customFormat="1" x14ac:dyDescent="0.25">
      <c r="M338" s="2"/>
      <c r="N338" s="2"/>
      <c r="O338" s="2"/>
      <c r="AD338" s="2"/>
    </row>
    <row r="339" spans="13:30" s="1" customFormat="1" x14ac:dyDescent="0.25">
      <c r="M339" s="2"/>
      <c r="N339" s="2"/>
      <c r="O339" s="2"/>
      <c r="AD339" s="2"/>
    </row>
    <row r="340" spans="13:30" s="1" customFormat="1" x14ac:dyDescent="0.25">
      <c r="M340" s="2"/>
      <c r="N340" s="2"/>
      <c r="O340" s="2"/>
      <c r="AD340" s="2"/>
    </row>
    <row r="341" spans="13:30" s="1" customFormat="1" x14ac:dyDescent="0.25">
      <c r="M341" s="2"/>
      <c r="N341" s="2"/>
      <c r="O341" s="2"/>
      <c r="AD341" s="2"/>
    </row>
    <row r="342" spans="13:30" s="1" customFormat="1" x14ac:dyDescent="0.25">
      <c r="M342" s="2"/>
      <c r="N342" s="2"/>
      <c r="O342" s="2"/>
      <c r="AD342" s="2"/>
    </row>
    <row r="343" spans="13:30" s="1" customFormat="1" x14ac:dyDescent="0.25">
      <c r="M343" s="2"/>
      <c r="N343" s="2"/>
      <c r="O343" s="2"/>
      <c r="AD343" s="2"/>
    </row>
    <row r="344" spans="13:30" s="1" customFormat="1" x14ac:dyDescent="0.25">
      <c r="M344" s="2"/>
      <c r="N344" s="2"/>
      <c r="O344" s="2"/>
      <c r="AD344" s="2"/>
    </row>
    <row r="345" spans="13:30" s="1" customFormat="1" x14ac:dyDescent="0.25">
      <c r="M345" s="2"/>
      <c r="N345" s="2"/>
      <c r="O345" s="2"/>
      <c r="AD345" s="2"/>
    </row>
    <row r="346" spans="13:30" s="1" customFormat="1" x14ac:dyDescent="0.25">
      <c r="M346" s="2"/>
      <c r="N346" s="2"/>
      <c r="O346" s="2"/>
      <c r="AD346" s="2"/>
    </row>
    <row r="347" spans="13:30" s="1" customFormat="1" x14ac:dyDescent="0.25">
      <c r="M347" s="2"/>
      <c r="N347" s="2"/>
      <c r="O347" s="2"/>
      <c r="AD347" s="2"/>
    </row>
    <row r="348" spans="13:30" s="1" customFormat="1" x14ac:dyDescent="0.25">
      <c r="M348" s="2"/>
      <c r="N348" s="2"/>
      <c r="O348" s="2"/>
      <c r="AD348" s="2"/>
    </row>
    <row r="349" spans="13:30" s="1" customFormat="1" x14ac:dyDescent="0.25">
      <c r="M349" s="2"/>
      <c r="N349" s="2"/>
      <c r="O349" s="2"/>
      <c r="AD349" s="2"/>
    </row>
    <row r="350" spans="13:30" s="1" customFormat="1" x14ac:dyDescent="0.25">
      <c r="M350" s="2"/>
      <c r="N350" s="2"/>
      <c r="O350" s="2"/>
      <c r="AD350" s="2"/>
    </row>
    <row r="351" spans="13:30" s="1" customFormat="1" x14ac:dyDescent="0.25">
      <c r="M351" s="2"/>
      <c r="N351" s="2"/>
      <c r="O351" s="2"/>
      <c r="AD351" s="2"/>
    </row>
    <row r="352" spans="13:30" s="1" customFormat="1" x14ac:dyDescent="0.25">
      <c r="M352" s="2"/>
      <c r="N352" s="2"/>
      <c r="O352" s="2"/>
      <c r="AD352" s="2"/>
    </row>
    <row r="353" spans="13:30" s="1" customFormat="1" x14ac:dyDescent="0.25">
      <c r="M353" s="2"/>
      <c r="N353" s="2"/>
      <c r="O353" s="2"/>
      <c r="AD353" s="2"/>
    </row>
    <row r="354" spans="13:30" s="1" customFormat="1" x14ac:dyDescent="0.25">
      <c r="M354" s="2"/>
      <c r="N354" s="2"/>
      <c r="O354" s="2"/>
      <c r="AD354" s="2"/>
    </row>
    <row r="355" spans="13:30" s="1" customFormat="1" x14ac:dyDescent="0.25">
      <c r="M355" s="2"/>
      <c r="N355" s="2"/>
      <c r="O355" s="2"/>
      <c r="AD355" s="2"/>
    </row>
    <row r="356" spans="13:30" s="1" customFormat="1" x14ac:dyDescent="0.25">
      <c r="M356" s="2"/>
      <c r="N356" s="2"/>
      <c r="O356" s="2"/>
      <c r="AD356" s="2"/>
    </row>
    <row r="357" spans="13:30" s="1" customFormat="1" x14ac:dyDescent="0.25">
      <c r="M357" s="2"/>
      <c r="N357" s="2"/>
      <c r="O357" s="2"/>
      <c r="AD357" s="2"/>
    </row>
    <row r="358" spans="13:30" s="1" customFormat="1" x14ac:dyDescent="0.25">
      <c r="M358" s="2"/>
      <c r="N358" s="2"/>
      <c r="O358" s="2"/>
      <c r="AD358" s="2"/>
    </row>
    <row r="359" spans="13:30" s="1" customFormat="1" x14ac:dyDescent="0.25">
      <c r="M359" s="2"/>
      <c r="N359" s="2"/>
      <c r="O359" s="2"/>
      <c r="AD359" s="2"/>
    </row>
    <row r="360" spans="13:30" s="1" customFormat="1" x14ac:dyDescent="0.25">
      <c r="M360" s="2"/>
      <c r="N360" s="2"/>
      <c r="O360" s="2"/>
      <c r="AD360" s="2"/>
    </row>
    <row r="361" spans="13:30" s="1" customFormat="1" x14ac:dyDescent="0.25">
      <c r="M361" s="2"/>
      <c r="N361" s="2"/>
      <c r="O361" s="2"/>
      <c r="AD361" s="2"/>
    </row>
    <row r="362" spans="13:30" s="1" customFormat="1" x14ac:dyDescent="0.25">
      <c r="M362" s="2"/>
      <c r="N362" s="2"/>
      <c r="O362" s="2"/>
      <c r="AD362" s="2"/>
    </row>
    <row r="363" spans="13:30" s="1" customFormat="1" x14ac:dyDescent="0.25">
      <c r="M363" s="2"/>
      <c r="N363" s="2"/>
      <c r="O363" s="2"/>
      <c r="AD363" s="2"/>
    </row>
    <row r="364" spans="13:30" s="1" customFormat="1" x14ac:dyDescent="0.25">
      <c r="M364" s="2"/>
      <c r="N364" s="2"/>
      <c r="O364" s="2"/>
      <c r="AD364" s="2"/>
    </row>
    <row r="365" spans="13:30" s="1" customFormat="1" x14ac:dyDescent="0.25">
      <c r="M365" s="2"/>
      <c r="N365" s="2"/>
      <c r="O365" s="2"/>
      <c r="AD365" s="2"/>
    </row>
    <row r="366" spans="13:30" s="1" customFormat="1" x14ac:dyDescent="0.25">
      <c r="M366" s="2"/>
      <c r="N366" s="2"/>
      <c r="O366" s="2"/>
      <c r="AD366" s="2"/>
    </row>
    <row r="367" spans="13:30" s="1" customFormat="1" x14ac:dyDescent="0.25">
      <c r="M367" s="2"/>
      <c r="N367" s="2"/>
      <c r="O367" s="2"/>
      <c r="AD367" s="2"/>
    </row>
    <row r="368" spans="13:30" s="1" customFormat="1" x14ac:dyDescent="0.25">
      <c r="M368" s="2"/>
      <c r="N368" s="2"/>
      <c r="O368" s="2"/>
      <c r="AD368" s="2"/>
    </row>
    <row r="369" spans="13:30" s="1" customFormat="1" x14ac:dyDescent="0.25">
      <c r="M369" s="2"/>
      <c r="N369" s="2"/>
      <c r="O369" s="2"/>
      <c r="AD369" s="2"/>
    </row>
    <row r="370" spans="13:30" s="1" customFormat="1" x14ac:dyDescent="0.25">
      <c r="M370" s="2"/>
      <c r="N370" s="2"/>
      <c r="O370" s="2"/>
      <c r="AD370" s="2"/>
    </row>
    <row r="371" spans="13:30" s="1" customFormat="1" x14ac:dyDescent="0.25">
      <c r="M371" s="2"/>
      <c r="N371" s="2"/>
      <c r="O371" s="2"/>
      <c r="AD371" s="2"/>
    </row>
    <row r="372" spans="13:30" s="1" customFormat="1" x14ac:dyDescent="0.25">
      <c r="M372" s="2"/>
      <c r="N372" s="2"/>
      <c r="O372" s="2"/>
      <c r="AD372" s="2"/>
    </row>
    <row r="373" spans="13:30" s="1" customFormat="1" x14ac:dyDescent="0.25">
      <c r="M373" s="2"/>
      <c r="N373" s="2"/>
      <c r="AD373" s="2"/>
    </row>
  </sheetData>
  <mergeCells count="124">
    <mergeCell ref="G1:M1"/>
    <mergeCell ref="O1:U1"/>
    <mergeCell ref="W1:AC1"/>
    <mergeCell ref="AE1:AK1"/>
    <mergeCell ref="A4:A19"/>
    <mergeCell ref="B4:B6"/>
    <mergeCell ref="D4:D6"/>
    <mergeCell ref="E4:E6"/>
    <mergeCell ref="F4:F6"/>
    <mergeCell ref="G4:K6"/>
    <mergeCell ref="L4:L6"/>
    <mergeCell ref="M4:M6"/>
    <mergeCell ref="O4:S6"/>
    <mergeCell ref="T4:T6"/>
    <mergeCell ref="U4:U6"/>
    <mergeCell ref="W4:AA6"/>
    <mergeCell ref="B8:B10"/>
    <mergeCell ref="E8:E10"/>
    <mergeCell ref="F8:F10"/>
    <mergeCell ref="G8:K9"/>
    <mergeCell ref="L8:L10"/>
    <mergeCell ref="M8:M10"/>
    <mergeCell ref="AB8:AB10"/>
    <mergeCell ref="AC8:AC10"/>
    <mergeCell ref="AE4:AE6"/>
    <mergeCell ref="AF4:AF5"/>
    <mergeCell ref="AK4:AK6"/>
    <mergeCell ref="AF6:AG6"/>
    <mergeCell ref="AF8:AG8"/>
    <mergeCell ref="AI8:AJ8"/>
    <mergeCell ref="O9:R10"/>
    <mergeCell ref="AJ9:AK9"/>
    <mergeCell ref="W10:AA10"/>
    <mergeCell ref="AE10:AG10"/>
    <mergeCell ref="S8:S9"/>
    <mergeCell ref="T8:T10"/>
    <mergeCell ref="U8:U10"/>
    <mergeCell ref="X8:Z8"/>
    <mergeCell ref="B12:B14"/>
    <mergeCell ref="D12:D13"/>
    <mergeCell ref="E12:E14"/>
    <mergeCell ref="F12:F14"/>
    <mergeCell ref="H12:K12"/>
    <mergeCell ref="L12:L14"/>
    <mergeCell ref="G14:J14"/>
    <mergeCell ref="M12:M14"/>
    <mergeCell ref="O12:S12"/>
    <mergeCell ref="T12:T14"/>
    <mergeCell ref="U12:U14"/>
    <mergeCell ref="X12:AA14"/>
    <mergeCell ref="AB12:AB14"/>
    <mergeCell ref="AC12:AC14"/>
    <mergeCell ref="AE12:AG13"/>
    <mergeCell ref="AJ12:AJ14"/>
    <mergeCell ref="AK12:AK14"/>
    <mergeCell ref="O13:O14"/>
    <mergeCell ref="P13:P14"/>
    <mergeCell ref="Q13:Q14"/>
    <mergeCell ref="R13:R14"/>
    <mergeCell ref="S13:S14"/>
    <mergeCell ref="W13:W14"/>
    <mergeCell ref="AC16:AC18"/>
    <mergeCell ref="B16:B18"/>
    <mergeCell ref="E16:E18"/>
    <mergeCell ref="F16:F18"/>
    <mergeCell ref="G16:K18"/>
    <mergeCell ref="L16:L18"/>
    <mergeCell ref="M16:M18"/>
    <mergeCell ref="AF16:AF18"/>
    <mergeCell ref="AG16:AG18"/>
    <mergeCell ref="AH16:AH18"/>
    <mergeCell ref="AI16:AI18"/>
    <mergeCell ref="AJ16:AJ18"/>
    <mergeCell ref="O16:S18"/>
    <mergeCell ref="T16:T18"/>
    <mergeCell ref="U16:U18"/>
    <mergeCell ref="W16:AA18"/>
    <mergeCell ref="AB16:AB18"/>
    <mergeCell ref="AK16:AK18"/>
    <mergeCell ref="G23:M23"/>
    <mergeCell ref="O23:U23"/>
    <mergeCell ref="W23:AC23"/>
    <mergeCell ref="AE23:AK23"/>
    <mergeCell ref="G25:H25"/>
    <mergeCell ref="O25:P25"/>
    <mergeCell ref="W25:X25"/>
    <mergeCell ref="AE25:AF25"/>
    <mergeCell ref="AE16:AE18"/>
    <mergeCell ref="G27:H27"/>
    <mergeCell ref="N27:O27"/>
    <mergeCell ref="V27:W27"/>
    <mergeCell ref="AD27:AE27"/>
    <mergeCell ref="G28:H28"/>
    <mergeCell ref="N28:O28"/>
    <mergeCell ref="V28:W28"/>
    <mergeCell ref="AD28:AE28"/>
    <mergeCell ref="G29:H29"/>
    <mergeCell ref="N29:O29"/>
    <mergeCell ref="V29:W29"/>
    <mergeCell ref="AD29:AE29"/>
    <mergeCell ref="G30:H30"/>
    <mergeCell ref="N30:O30"/>
    <mergeCell ref="V30:W30"/>
    <mergeCell ref="AD30:AE30"/>
    <mergeCell ref="V34:W34"/>
    <mergeCell ref="AD34:AE34"/>
    <mergeCell ref="G31:H31"/>
    <mergeCell ref="N31:O31"/>
    <mergeCell ref="V31:W31"/>
    <mergeCell ref="AD31:AE31"/>
    <mergeCell ref="G32:H32"/>
    <mergeCell ref="N32:O32"/>
    <mergeCell ref="V32:W32"/>
    <mergeCell ref="AD32:AE32"/>
    <mergeCell ref="G35:H35"/>
    <mergeCell ref="N35:O35"/>
    <mergeCell ref="V35:W35"/>
    <mergeCell ref="AD35:AE35"/>
    <mergeCell ref="G33:H33"/>
    <mergeCell ref="N33:O33"/>
    <mergeCell ref="V33:W33"/>
    <mergeCell ref="AD33:AE33"/>
    <mergeCell ref="G34:H34"/>
    <mergeCell ref="N34:O34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36201-7525-458E-A073-AA9369C562A7}">
  <dimension ref="A1:BC16"/>
  <sheetViews>
    <sheetView workbookViewId="0">
      <selection activeCell="H40" sqref="H40"/>
    </sheetView>
  </sheetViews>
  <sheetFormatPr baseColWidth="10" defaultRowHeight="15" x14ac:dyDescent="0.25"/>
  <cols>
    <col min="1" max="1" width="14.28515625" customWidth="1"/>
  </cols>
  <sheetData>
    <row r="1" spans="1:55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L1">
        <v>37</v>
      </c>
      <c r="AM1">
        <v>38</v>
      </c>
      <c r="AN1">
        <v>39</v>
      </c>
      <c r="AO1">
        <v>40</v>
      </c>
      <c r="AP1">
        <v>41</v>
      </c>
      <c r="AQ1">
        <v>42</v>
      </c>
      <c r="AR1">
        <v>43</v>
      </c>
      <c r="AS1">
        <v>44</v>
      </c>
      <c r="AT1">
        <v>45</v>
      </c>
      <c r="AU1">
        <v>46</v>
      </c>
      <c r="AV1">
        <v>47</v>
      </c>
      <c r="AW1">
        <v>48</v>
      </c>
      <c r="AX1">
        <v>49</v>
      </c>
      <c r="AY1">
        <v>50</v>
      </c>
      <c r="AZ1">
        <v>51</v>
      </c>
      <c r="BA1">
        <v>52</v>
      </c>
      <c r="BB1">
        <v>53</v>
      </c>
      <c r="BC1">
        <v>54</v>
      </c>
    </row>
    <row r="2" spans="1:55" x14ac:dyDescent="0.25">
      <c r="A2" s="126"/>
      <c r="B2" s="125" t="str">
        <f>_xlfn.CONCAT($B$16," 0",B1)</f>
        <v>Semaine 01</v>
      </c>
      <c r="C2" s="125" t="str">
        <f>_xlfn.CONCAT($B$16," 0",C1)</f>
        <v>Semaine 02</v>
      </c>
      <c r="D2" s="125" t="str">
        <f>_xlfn.CONCAT($B$16," 0",D1)</f>
        <v>Semaine 03</v>
      </c>
      <c r="E2" s="125" t="str">
        <f>_xlfn.CONCAT($B$16," 0",E1)</f>
        <v>Semaine 04</v>
      </c>
      <c r="F2" s="125" t="str">
        <f>_xlfn.CONCAT($B$16," 0",F1)</f>
        <v>Semaine 05</v>
      </c>
      <c r="G2" s="125" t="str">
        <f>_xlfn.CONCAT($B$16," 0",G1)</f>
        <v>Semaine 06</v>
      </c>
      <c r="H2" s="125" t="str">
        <f>_xlfn.CONCAT($B$16," 0",H1)</f>
        <v>Semaine 07</v>
      </c>
      <c r="I2" s="125" t="str">
        <f>_xlfn.CONCAT($B$16," 0",I1)</f>
        <v>Semaine 08</v>
      </c>
      <c r="J2" s="125" t="str">
        <f>_xlfn.CONCAT($B$16," 0",J1)</f>
        <v>Semaine 09</v>
      </c>
      <c r="K2" s="125" t="str">
        <f>_xlfn.CONCAT($B$16," ",K1)</f>
        <v>Semaine 10</v>
      </c>
      <c r="L2" s="125" t="str">
        <f>_xlfn.CONCAT($B$16," ",L1)</f>
        <v>Semaine 11</v>
      </c>
      <c r="M2" s="125" t="str">
        <f>_xlfn.CONCAT($B$16," ",M1)</f>
        <v>Semaine 12</v>
      </c>
      <c r="N2" s="125" t="str">
        <f>_xlfn.CONCAT($B$16," ",N1)</f>
        <v>Semaine 13</v>
      </c>
      <c r="O2" s="125" t="str">
        <f>_xlfn.CONCAT($B$16," ",O1)</f>
        <v>Semaine 14</v>
      </c>
      <c r="P2" s="125" t="str">
        <f>_xlfn.CONCAT($B$16," ",P1)</f>
        <v>Semaine 15</v>
      </c>
      <c r="Q2" s="125" t="str">
        <f>_xlfn.CONCAT($B$16," ",Q1)</f>
        <v>Semaine 16</v>
      </c>
      <c r="R2" s="125" t="str">
        <f>_xlfn.CONCAT($B$16," ",R1)</f>
        <v>Semaine 17</v>
      </c>
      <c r="S2" s="125" t="str">
        <f>_xlfn.CONCAT($B$16," ",S1)</f>
        <v>Semaine 18</v>
      </c>
      <c r="T2" s="125" t="str">
        <f>_xlfn.CONCAT($B$16," ",T1)</f>
        <v>Semaine 19</v>
      </c>
      <c r="U2" s="125" t="str">
        <f>_xlfn.CONCAT($B$16," ",U1)</f>
        <v>Semaine 20</v>
      </c>
      <c r="V2" s="125" t="str">
        <f>_xlfn.CONCAT($B$16," ",V1)</f>
        <v>Semaine 21</v>
      </c>
      <c r="W2" s="125" t="str">
        <f>_xlfn.CONCAT($B$16," ",W1)</f>
        <v>Semaine 22</v>
      </c>
      <c r="X2" s="125" t="str">
        <f>_xlfn.CONCAT($B$16," ",X1)</f>
        <v>Semaine 23</v>
      </c>
      <c r="Y2" s="125" t="str">
        <f>_xlfn.CONCAT($B$16," ",Y1)</f>
        <v>Semaine 24</v>
      </c>
      <c r="Z2" s="125" t="str">
        <f>_xlfn.CONCAT($B$16," ",Z1)</f>
        <v>Semaine 25</v>
      </c>
      <c r="AA2" s="125" t="str">
        <f>_xlfn.CONCAT($B$16," ",AA1)</f>
        <v>Semaine 26</v>
      </c>
      <c r="AB2" s="125" t="str">
        <f>_xlfn.CONCAT($B$16," ",AB1)</f>
        <v>Semaine 27</v>
      </c>
      <c r="AC2" s="125" t="str">
        <f>_xlfn.CONCAT($B$16," ",AC1)</f>
        <v>Semaine 28</v>
      </c>
      <c r="AD2" s="125" t="str">
        <f>_xlfn.CONCAT($B$16," ",AD1)</f>
        <v>Semaine 29</v>
      </c>
      <c r="AE2" s="125" t="str">
        <f>_xlfn.CONCAT($B$16," ",AE1)</f>
        <v>Semaine 30</v>
      </c>
      <c r="AF2" s="125" t="str">
        <f>_xlfn.CONCAT($B$16," ",AF1)</f>
        <v>Semaine 31</v>
      </c>
      <c r="AG2" s="125" t="str">
        <f>_xlfn.CONCAT($B$16," ",AG1)</f>
        <v>Semaine 32</v>
      </c>
      <c r="AH2" s="125" t="str">
        <f>_xlfn.CONCAT($B$16," ",AH1)</f>
        <v>Semaine 33</v>
      </c>
      <c r="AI2" s="125" t="str">
        <f>_xlfn.CONCAT($B$16," ",AI1)</f>
        <v>Semaine 34</v>
      </c>
      <c r="AJ2" s="125" t="str">
        <f>_xlfn.CONCAT($B$16," ",AJ1)</f>
        <v>Semaine 35</v>
      </c>
      <c r="AK2" s="125" t="str">
        <f>_xlfn.CONCAT($B$16," ",AK1)</f>
        <v>Semaine 36</v>
      </c>
      <c r="AL2" s="125" t="str">
        <f>_xlfn.CONCAT($B$16," ",AL1)</f>
        <v>Semaine 37</v>
      </c>
      <c r="AM2" s="125" t="str">
        <f>_xlfn.CONCAT($B$16," ",AM1)</f>
        <v>Semaine 38</v>
      </c>
      <c r="AN2" s="125" t="str">
        <f>_xlfn.CONCAT($B$16," ",AN1)</f>
        <v>Semaine 39</v>
      </c>
      <c r="AO2" s="125" t="str">
        <f>_xlfn.CONCAT($B$16," ",AO1)</f>
        <v>Semaine 40</v>
      </c>
      <c r="AP2" s="125" t="str">
        <f>_xlfn.CONCAT($B$16," ",AP1)</f>
        <v>Semaine 41</v>
      </c>
      <c r="AQ2" s="125" t="str">
        <f>_xlfn.CONCAT($B$16," ",AQ1)</f>
        <v>Semaine 42</v>
      </c>
      <c r="AR2" s="125" t="str">
        <f>_xlfn.CONCAT($B$16," ",AR1)</f>
        <v>Semaine 43</v>
      </c>
      <c r="AS2" s="125" t="str">
        <f>_xlfn.CONCAT($B$16," ",AS1)</f>
        <v>Semaine 44</v>
      </c>
      <c r="AT2" s="125" t="str">
        <f>_xlfn.CONCAT($B$16," ",AT1)</f>
        <v>Semaine 45</v>
      </c>
      <c r="AU2" s="125" t="str">
        <f>_xlfn.CONCAT($B$16," ",AU1)</f>
        <v>Semaine 46</v>
      </c>
      <c r="AV2" s="125" t="str">
        <f>_xlfn.CONCAT($B$16," ",AV1)</f>
        <v>Semaine 47</v>
      </c>
      <c r="AW2" s="125" t="str">
        <f>_xlfn.CONCAT($B$16," ",AW1)</f>
        <v>Semaine 48</v>
      </c>
      <c r="AX2" s="125" t="str">
        <f>_xlfn.CONCAT($B$16," ",AX1)</f>
        <v>Semaine 49</v>
      </c>
      <c r="AY2" s="125" t="str">
        <f>_xlfn.CONCAT($B$16," ",AY1)</f>
        <v>Semaine 50</v>
      </c>
      <c r="AZ2" s="125" t="str">
        <f>_xlfn.CONCAT($B$16," ",AZ1)</f>
        <v>Semaine 51</v>
      </c>
      <c r="BA2" s="125" t="str">
        <f>_xlfn.CONCAT($B$16," ",BA1)</f>
        <v>Semaine 52</v>
      </c>
      <c r="BB2" s="125" t="str">
        <f>_xlfn.CONCAT($B$16," ",BB1)</f>
        <v>Semaine 53</v>
      </c>
      <c r="BC2" s="125" t="str">
        <f>_xlfn.CONCAT($B$16," ",BC1)</f>
        <v>Semaine 54</v>
      </c>
    </row>
    <row r="3" spans="1:55" x14ac:dyDescent="0.25">
      <c r="A3" s="125" t="s">
        <v>67</v>
      </c>
      <c r="B3" s="126">
        <v>1</v>
      </c>
      <c r="C3" s="126">
        <v>1</v>
      </c>
      <c r="D3" s="126">
        <v>1</v>
      </c>
      <c r="E3" s="126">
        <v>1</v>
      </c>
      <c r="F3" s="126">
        <v>1</v>
      </c>
      <c r="G3" s="126">
        <v>1</v>
      </c>
      <c r="H3" s="126">
        <v>1</v>
      </c>
      <c r="I3" s="126">
        <v>1</v>
      </c>
      <c r="J3" s="126">
        <v>1</v>
      </c>
      <c r="K3" s="126">
        <v>1</v>
      </c>
      <c r="L3" s="126">
        <v>1</v>
      </c>
      <c r="M3" s="126">
        <v>1</v>
      </c>
      <c r="N3" s="126">
        <v>1</v>
      </c>
      <c r="O3" s="126">
        <v>1</v>
      </c>
      <c r="P3" s="126">
        <v>1</v>
      </c>
      <c r="Q3" s="126">
        <v>1</v>
      </c>
      <c r="R3" s="126">
        <v>1</v>
      </c>
      <c r="S3" s="126">
        <v>1</v>
      </c>
      <c r="T3" s="126">
        <v>1</v>
      </c>
      <c r="U3" s="126">
        <v>1</v>
      </c>
      <c r="V3" s="126">
        <v>1</v>
      </c>
      <c r="W3" s="126">
        <v>1</v>
      </c>
      <c r="X3" s="126">
        <v>1</v>
      </c>
      <c r="Y3" s="126">
        <v>1</v>
      </c>
      <c r="Z3" s="126">
        <v>1</v>
      </c>
      <c r="AA3" s="126">
        <v>1</v>
      </c>
      <c r="AB3" s="126">
        <v>1</v>
      </c>
      <c r="AC3" s="126">
        <v>1</v>
      </c>
      <c r="AD3" s="126">
        <v>1</v>
      </c>
      <c r="AE3" s="126">
        <v>1</v>
      </c>
      <c r="AF3" s="126">
        <v>1</v>
      </c>
      <c r="AG3" s="126">
        <v>1</v>
      </c>
      <c r="AH3" s="126">
        <v>1</v>
      </c>
      <c r="AI3" s="126">
        <v>1</v>
      </c>
      <c r="AJ3" s="126">
        <v>1</v>
      </c>
      <c r="AK3" s="126">
        <v>1</v>
      </c>
      <c r="AL3" s="126">
        <v>1</v>
      </c>
      <c r="AM3" s="126">
        <v>1</v>
      </c>
      <c r="AN3" s="126">
        <v>1</v>
      </c>
      <c r="AO3" s="126">
        <v>1</v>
      </c>
      <c r="AP3" s="126">
        <v>1</v>
      </c>
      <c r="AQ3" s="126">
        <v>1</v>
      </c>
      <c r="AR3" s="126">
        <v>1</v>
      </c>
      <c r="AS3" s="126">
        <v>1</v>
      </c>
      <c r="AT3" s="126">
        <v>1</v>
      </c>
      <c r="AU3" s="126">
        <v>1</v>
      </c>
      <c r="AV3" s="126">
        <v>1</v>
      </c>
      <c r="AW3" s="126">
        <v>1</v>
      </c>
      <c r="AX3" s="126">
        <v>1</v>
      </c>
      <c r="AY3" s="126">
        <v>1</v>
      </c>
      <c r="AZ3" s="126">
        <v>1</v>
      </c>
      <c r="BA3" s="126">
        <v>1</v>
      </c>
      <c r="BB3" s="126">
        <v>1</v>
      </c>
      <c r="BC3" s="126">
        <v>1</v>
      </c>
    </row>
    <row r="4" spans="1:55" x14ac:dyDescent="0.25">
      <c r="A4" s="125" t="s">
        <v>66</v>
      </c>
      <c r="B4" s="126">
        <v>1</v>
      </c>
      <c r="C4" s="126">
        <v>1</v>
      </c>
      <c r="D4" s="126">
        <v>1</v>
      </c>
      <c r="E4" s="126">
        <v>1</v>
      </c>
      <c r="F4" s="126">
        <v>1</v>
      </c>
      <c r="G4" s="126">
        <v>1</v>
      </c>
      <c r="H4" s="126">
        <v>1</v>
      </c>
      <c r="I4" s="126">
        <v>1</v>
      </c>
      <c r="J4" s="126">
        <v>1</v>
      </c>
      <c r="K4" s="126">
        <v>1</v>
      </c>
      <c r="L4" s="126">
        <v>1</v>
      </c>
      <c r="M4" s="126">
        <v>1</v>
      </c>
      <c r="N4" s="126">
        <v>1</v>
      </c>
      <c r="O4" s="126">
        <v>1</v>
      </c>
      <c r="P4" s="126">
        <v>1</v>
      </c>
      <c r="Q4" s="126">
        <v>1</v>
      </c>
      <c r="R4" s="126">
        <v>1</v>
      </c>
      <c r="S4" s="126">
        <v>1</v>
      </c>
      <c r="T4" s="126">
        <v>1</v>
      </c>
      <c r="U4" s="126">
        <v>1</v>
      </c>
      <c r="V4" s="126">
        <v>1</v>
      </c>
      <c r="W4" s="126">
        <v>1</v>
      </c>
      <c r="X4" s="126">
        <v>1</v>
      </c>
      <c r="Y4" s="126">
        <v>1</v>
      </c>
      <c r="Z4" s="126">
        <v>1</v>
      </c>
      <c r="AA4" s="126">
        <v>1</v>
      </c>
      <c r="AB4" s="126">
        <v>1</v>
      </c>
      <c r="AC4" s="126">
        <v>1</v>
      </c>
      <c r="AD4" s="126">
        <v>1</v>
      </c>
      <c r="AE4" s="126">
        <v>1</v>
      </c>
      <c r="AF4" s="126">
        <v>1</v>
      </c>
      <c r="AG4" s="126">
        <v>1</v>
      </c>
      <c r="AH4" s="126">
        <v>1</v>
      </c>
      <c r="AI4" s="126">
        <v>1</v>
      </c>
      <c r="AJ4" s="126">
        <v>1</v>
      </c>
      <c r="AK4" s="126">
        <v>1</v>
      </c>
      <c r="AL4" s="126">
        <v>1</v>
      </c>
      <c r="AM4" s="126">
        <v>1</v>
      </c>
      <c r="AN4" s="126">
        <v>1</v>
      </c>
      <c r="AO4" s="126">
        <v>1</v>
      </c>
      <c r="AP4" s="126">
        <v>1</v>
      </c>
      <c r="AQ4" s="126">
        <v>1</v>
      </c>
      <c r="AR4" s="126">
        <v>1</v>
      </c>
      <c r="AS4" s="126">
        <v>1</v>
      </c>
      <c r="AT4" s="126">
        <v>1</v>
      </c>
      <c r="AU4" s="126">
        <v>1</v>
      </c>
      <c r="AV4" s="126">
        <v>1</v>
      </c>
      <c r="AW4" s="126">
        <v>1</v>
      </c>
      <c r="AX4" s="126">
        <v>1</v>
      </c>
      <c r="AY4" s="126">
        <v>1</v>
      </c>
      <c r="AZ4" s="126">
        <v>1</v>
      </c>
      <c r="BA4" s="126">
        <v>1</v>
      </c>
      <c r="BB4" s="126">
        <v>1</v>
      </c>
      <c r="BC4" s="126">
        <v>1</v>
      </c>
    </row>
    <row r="5" spans="1:55" x14ac:dyDescent="0.25">
      <c r="A5" s="125" t="s">
        <v>65</v>
      </c>
      <c r="B5" s="126">
        <v>1</v>
      </c>
      <c r="C5" s="126">
        <v>1</v>
      </c>
      <c r="D5" s="126">
        <v>1</v>
      </c>
      <c r="E5" s="126">
        <v>1</v>
      </c>
      <c r="F5" s="126">
        <v>1</v>
      </c>
      <c r="G5" s="126">
        <v>1</v>
      </c>
      <c r="H5" s="126">
        <v>1</v>
      </c>
      <c r="I5" s="126">
        <v>1</v>
      </c>
      <c r="J5" s="126">
        <v>1</v>
      </c>
      <c r="K5" s="126">
        <v>1</v>
      </c>
      <c r="L5" s="126">
        <v>1</v>
      </c>
      <c r="M5" s="126">
        <v>1</v>
      </c>
      <c r="N5" s="126">
        <v>1</v>
      </c>
      <c r="O5" s="126">
        <v>1</v>
      </c>
      <c r="P5" s="126">
        <v>1</v>
      </c>
      <c r="Q5" s="126">
        <v>1</v>
      </c>
      <c r="R5" s="126">
        <v>1</v>
      </c>
      <c r="S5" s="126">
        <v>1</v>
      </c>
      <c r="T5" s="126">
        <v>1</v>
      </c>
      <c r="U5" s="126">
        <v>1</v>
      </c>
      <c r="V5" s="126">
        <v>1</v>
      </c>
      <c r="W5" s="126">
        <v>1</v>
      </c>
      <c r="X5" s="126">
        <v>1</v>
      </c>
      <c r="Y5" s="126">
        <v>1</v>
      </c>
      <c r="Z5" s="126">
        <v>1</v>
      </c>
      <c r="AA5" s="126">
        <v>1</v>
      </c>
      <c r="AB5" s="126">
        <v>1</v>
      </c>
      <c r="AC5" s="126">
        <v>1</v>
      </c>
      <c r="AD5" s="126">
        <v>1</v>
      </c>
      <c r="AE5" s="126">
        <v>1</v>
      </c>
      <c r="AF5" s="126">
        <v>1</v>
      </c>
      <c r="AG5" s="126">
        <v>1</v>
      </c>
      <c r="AH5" s="126">
        <v>1</v>
      </c>
      <c r="AI5" s="126">
        <v>1</v>
      </c>
      <c r="AJ5" s="126">
        <v>1</v>
      </c>
      <c r="AK5" s="126">
        <v>1</v>
      </c>
      <c r="AL5" s="126">
        <v>1</v>
      </c>
      <c r="AM5" s="126">
        <v>1</v>
      </c>
      <c r="AN5" s="126">
        <v>1</v>
      </c>
      <c r="AO5" s="126">
        <v>1</v>
      </c>
      <c r="AP5" s="126">
        <v>1</v>
      </c>
      <c r="AQ5" s="126">
        <v>1</v>
      </c>
      <c r="AR5" s="126">
        <v>1</v>
      </c>
      <c r="AS5" s="126">
        <v>1</v>
      </c>
      <c r="AT5" s="126">
        <v>1</v>
      </c>
      <c r="AU5" s="126">
        <v>1</v>
      </c>
      <c r="AV5" s="126">
        <v>1</v>
      </c>
      <c r="AW5" s="126">
        <v>1</v>
      </c>
      <c r="AX5" s="126">
        <v>1</v>
      </c>
      <c r="AY5" s="126">
        <v>1</v>
      </c>
      <c r="AZ5" s="126">
        <v>1</v>
      </c>
      <c r="BA5" s="126">
        <v>1</v>
      </c>
      <c r="BB5" s="126">
        <v>1</v>
      </c>
      <c r="BC5" s="126">
        <v>1</v>
      </c>
    </row>
    <row r="6" spans="1:55" x14ac:dyDescent="0.25">
      <c r="A6" s="125" t="s">
        <v>64</v>
      </c>
      <c r="B6" s="126">
        <v>1</v>
      </c>
      <c r="C6" s="126">
        <v>1</v>
      </c>
      <c r="D6" s="126">
        <v>1</v>
      </c>
      <c r="E6" s="126">
        <v>1</v>
      </c>
      <c r="F6" s="126">
        <v>1</v>
      </c>
      <c r="G6" s="126">
        <v>1</v>
      </c>
      <c r="H6" s="126">
        <v>1</v>
      </c>
      <c r="I6" s="126">
        <v>1</v>
      </c>
      <c r="J6" s="126">
        <v>1</v>
      </c>
      <c r="K6" s="126">
        <v>1</v>
      </c>
      <c r="L6" s="126">
        <v>1</v>
      </c>
      <c r="M6" s="126">
        <v>1</v>
      </c>
      <c r="N6" s="126">
        <v>1</v>
      </c>
      <c r="O6" s="126">
        <v>1</v>
      </c>
      <c r="P6" s="126">
        <v>1</v>
      </c>
      <c r="Q6" s="126">
        <v>1</v>
      </c>
      <c r="R6" s="126">
        <v>1</v>
      </c>
      <c r="S6" s="126">
        <v>1</v>
      </c>
      <c r="T6" s="126">
        <v>1</v>
      </c>
      <c r="U6" s="126">
        <v>1</v>
      </c>
      <c r="V6" s="126">
        <v>1</v>
      </c>
      <c r="W6" s="126">
        <v>1</v>
      </c>
      <c r="X6" s="126">
        <v>1</v>
      </c>
      <c r="Y6" s="126">
        <v>1</v>
      </c>
      <c r="Z6" s="126">
        <v>1</v>
      </c>
      <c r="AA6" s="126">
        <v>1</v>
      </c>
      <c r="AB6" s="126">
        <v>1</v>
      </c>
      <c r="AC6" s="126">
        <v>1</v>
      </c>
      <c r="AD6" s="126">
        <v>1</v>
      </c>
      <c r="AE6" s="126">
        <v>1</v>
      </c>
      <c r="AF6" s="126">
        <v>1</v>
      </c>
      <c r="AG6" s="126">
        <v>1</v>
      </c>
      <c r="AH6" s="126">
        <v>1</v>
      </c>
      <c r="AI6" s="126">
        <v>1</v>
      </c>
      <c r="AJ6" s="126">
        <v>1</v>
      </c>
      <c r="AK6" s="126">
        <v>1</v>
      </c>
      <c r="AL6" s="126">
        <v>1</v>
      </c>
      <c r="AM6" s="126">
        <v>1</v>
      </c>
      <c r="AN6" s="126">
        <v>1</v>
      </c>
      <c r="AO6" s="126">
        <v>1</v>
      </c>
      <c r="AP6" s="126">
        <v>1</v>
      </c>
      <c r="AQ6" s="126">
        <v>1</v>
      </c>
      <c r="AR6" s="126">
        <v>1</v>
      </c>
      <c r="AS6" s="126">
        <v>1</v>
      </c>
      <c r="AT6" s="126">
        <v>1</v>
      </c>
      <c r="AU6" s="126">
        <v>1</v>
      </c>
      <c r="AV6" s="126">
        <v>1</v>
      </c>
      <c r="AW6" s="126">
        <v>1</v>
      </c>
      <c r="AX6" s="126">
        <v>1</v>
      </c>
      <c r="AY6" s="126">
        <v>1</v>
      </c>
      <c r="AZ6" s="126">
        <v>1</v>
      </c>
      <c r="BA6" s="126">
        <v>1</v>
      </c>
      <c r="BB6" s="126">
        <v>1</v>
      </c>
      <c r="BC6" s="126">
        <v>1</v>
      </c>
    </row>
    <row r="7" spans="1:55" x14ac:dyDescent="0.25">
      <c r="A7" s="125" t="s">
        <v>63</v>
      </c>
      <c r="B7" s="126">
        <v>1</v>
      </c>
      <c r="C7" s="126">
        <v>1</v>
      </c>
      <c r="D7" s="126">
        <v>1</v>
      </c>
      <c r="E7" s="126">
        <v>1</v>
      </c>
      <c r="F7" s="126">
        <v>1</v>
      </c>
      <c r="G7" s="126">
        <v>1</v>
      </c>
      <c r="H7" s="126">
        <v>1</v>
      </c>
      <c r="I7" s="126">
        <v>1</v>
      </c>
      <c r="J7" s="126">
        <v>1</v>
      </c>
      <c r="K7" s="126">
        <v>1</v>
      </c>
      <c r="L7" s="126">
        <v>1</v>
      </c>
      <c r="M7" s="126">
        <v>1</v>
      </c>
      <c r="N7" s="126">
        <v>1</v>
      </c>
      <c r="O7" s="126">
        <v>1</v>
      </c>
      <c r="P7" s="126">
        <v>1</v>
      </c>
      <c r="Q7" s="126">
        <v>1</v>
      </c>
      <c r="R7" s="126">
        <v>1</v>
      </c>
      <c r="S7" s="126">
        <v>1</v>
      </c>
      <c r="T7" s="126">
        <v>1</v>
      </c>
      <c r="U7" s="126">
        <v>1</v>
      </c>
      <c r="V7" s="126">
        <v>1</v>
      </c>
      <c r="W7" s="126">
        <v>1</v>
      </c>
      <c r="X7" s="126">
        <v>1</v>
      </c>
      <c r="Y7" s="126">
        <v>1</v>
      </c>
      <c r="Z7" s="126">
        <v>1</v>
      </c>
      <c r="AA7" s="126">
        <v>1</v>
      </c>
      <c r="AB7" s="126">
        <v>1</v>
      </c>
      <c r="AC7" s="126">
        <v>1</v>
      </c>
      <c r="AD7" s="126">
        <v>1</v>
      </c>
      <c r="AE7" s="126">
        <v>1</v>
      </c>
      <c r="AF7" s="126">
        <v>1</v>
      </c>
      <c r="AG7" s="126">
        <v>1</v>
      </c>
      <c r="AH7" s="126">
        <v>1</v>
      </c>
      <c r="AI7" s="126">
        <v>1</v>
      </c>
      <c r="AJ7" s="126">
        <v>1</v>
      </c>
      <c r="AK7" s="126">
        <v>1</v>
      </c>
      <c r="AL7" s="126">
        <v>1</v>
      </c>
      <c r="AM7" s="126">
        <v>1</v>
      </c>
      <c r="AN7" s="126">
        <v>1</v>
      </c>
      <c r="AO7" s="126">
        <v>1</v>
      </c>
      <c r="AP7" s="126">
        <v>1</v>
      </c>
      <c r="AQ7" s="126">
        <v>1</v>
      </c>
      <c r="AR7" s="126">
        <v>1</v>
      </c>
      <c r="AS7" s="126">
        <v>1</v>
      </c>
      <c r="AT7" s="126">
        <v>1</v>
      </c>
      <c r="AU7" s="126">
        <v>1</v>
      </c>
      <c r="AV7" s="126">
        <v>1</v>
      </c>
      <c r="AW7" s="126">
        <v>1</v>
      </c>
      <c r="AX7" s="126">
        <v>1</v>
      </c>
      <c r="AY7" s="126">
        <v>1</v>
      </c>
      <c r="AZ7" s="126">
        <v>1</v>
      </c>
      <c r="BA7" s="126">
        <v>1</v>
      </c>
      <c r="BB7" s="126">
        <v>1</v>
      </c>
      <c r="BC7" s="126">
        <v>1</v>
      </c>
    </row>
    <row r="8" spans="1:55" x14ac:dyDescent="0.25">
      <c r="A8" s="125" t="s">
        <v>62</v>
      </c>
      <c r="B8" s="126">
        <v>1</v>
      </c>
      <c r="C8" s="126">
        <v>1</v>
      </c>
      <c r="D8" s="126">
        <v>1</v>
      </c>
      <c r="E8" s="126">
        <v>1</v>
      </c>
      <c r="F8" s="126">
        <v>1</v>
      </c>
      <c r="G8" s="126">
        <v>1</v>
      </c>
      <c r="H8" s="126">
        <v>1</v>
      </c>
      <c r="I8" s="126">
        <v>1</v>
      </c>
      <c r="J8" s="126">
        <v>1</v>
      </c>
      <c r="K8" s="126">
        <v>1</v>
      </c>
      <c r="L8" s="126">
        <v>1</v>
      </c>
      <c r="M8" s="126">
        <v>1</v>
      </c>
      <c r="N8" s="126">
        <v>1</v>
      </c>
      <c r="O8" s="126">
        <v>1</v>
      </c>
      <c r="P8" s="126">
        <v>1</v>
      </c>
      <c r="Q8" s="126">
        <v>1</v>
      </c>
      <c r="R8" s="126">
        <v>1</v>
      </c>
      <c r="S8" s="126">
        <v>1</v>
      </c>
      <c r="T8" s="126">
        <v>1</v>
      </c>
      <c r="U8" s="126">
        <v>1</v>
      </c>
      <c r="V8" s="126">
        <v>1</v>
      </c>
      <c r="W8" s="126">
        <v>1</v>
      </c>
      <c r="X8" s="126">
        <v>1</v>
      </c>
      <c r="Y8" s="126">
        <v>1</v>
      </c>
      <c r="Z8" s="126">
        <v>1</v>
      </c>
      <c r="AA8" s="126">
        <v>1</v>
      </c>
      <c r="AB8" s="126">
        <v>1</v>
      </c>
      <c r="AC8" s="126">
        <v>1</v>
      </c>
      <c r="AD8" s="126">
        <v>1</v>
      </c>
      <c r="AE8" s="126">
        <v>1</v>
      </c>
      <c r="AF8" s="126">
        <v>1</v>
      </c>
      <c r="AG8" s="126">
        <v>1</v>
      </c>
      <c r="AH8" s="126">
        <v>1</v>
      </c>
      <c r="AI8" s="126">
        <v>1</v>
      </c>
      <c r="AJ8" s="126">
        <v>1</v>
      </c>
      <c r="AK8" s="126">
        <v>1</v>
      </c>
      <c r="AL8" s="126">
        <v>1</v>
      </c>
      <c r="AM8" s="126">
        <v>1</v>
      </c>
      <c r="AN8" s="126">
        <v>1</v>
      </c>
      <c r="AO8" s="126">
        <v>1</v>
      </c>
      <c r="AP8" s="126">
        <v>1</v>
      </c>
      <c r="AQ8" s="126">
        <v>1</v>
      </c>
      <c r="AR8" s="126">
        <v>1</v>
      </c>
      <c r="AS8" s="126">
        <v>1</v>
      </c>
      <c r="AT8" s="126">
        <v>1</v>
      </c>
      <c r="AU8" s="126">
        <v>1</v>
      </c>
      <c r="AV8" s="126">
        <v>1</v>
      </c>
      <c r="AW8" s="126">
        <v>1</v>
      </c>
      <c r="AX8" s="126">
        <v>1</v>
      </c>
      <c r="AY8" s="126">
        <v>1</v>
      </c>
      <c r="AZ8" s="126">
        <v>1</v>
      </c>
      <c r="BA8" s="126">
        <v>1</v>
      </c>
      <c r="BB8" s="126">
        <v>1</v>
      </c>
      <c r="BC8" s="126">
        <v>1</v>
      </c>
    </row>
    <row r="9" spans="1:55" x14ac:dyDescent="0.25">
      <c r="A9" s="125" t="s">
        <v>61</v>
      </c>
      <c r="B9" s="126">
        <v>1</v>
      </c>
      <c r="C9" s="126">
        <v>1</v>
      </c>
      <c r="D9" s="126">
        <v>1</v>
      </c>
      <c r="E9" s="126">
        <v>1</v>
      </c>
      <c r="F9" s="126">
        <v>1</v>
      </c>
      <c r="G9" s="126">
        <v>1</v>
      </c>
      <c r="H9" s="126">
        <v>1</v>
      </c>
      <c r="I9" s="126">
        <v>1</v>
      </c>
      <c r="J9" s="126">
        <v>1</v>
      </c>
      <c r="K9" s="126">
        <v>1</v>
      </c>
      <c r="L9" s="126">
        <v>1</v>
      </c>
      <c r="M9" s="126">
        <v>1</v>
      </c>
      <c r="N9" s="126">
        <v>1</v>
      </c>
      <c r="O9" s="126">
        <v>1</v>
      </c>
      <c r="P9" s="126">
        <v>1</v>
      </c>
      <c r="Q9" s="126">
        <v>1</v>
      </c>
      <c r="R9" s="126">
        <v>1</v>
      </c>
      <c r="S9" s="126">
        <v>1</v>
      </c>
      <c r="T9" s="126">
        <v>1</v>
      </c>
      <c r="U9" s="126">
        <v>1</v>
      </c>
      <c r="V9" s="126">
        <v>1</v>
      </c>
      <c r="W9" s="126">
        <v>1</v>
      </c>
      <c r="X9" s="126">
        <v>1</v>
      </c>
      <c r="Y9" s="126">
        <v>1</v>
      </c>
      <c r="Z9" s="126">
        <v>1</v>
      </c>
      <c r="AA9" s="126">
        <v>1</v>
      </c>
      <c r="AB9" s="126">
        <v>1</v>
      </c>
      <c r="AC9" s="126">
        <v>1</v>
      </c>
      <c r="AD9" s="126">
        <v>1</v>
      </c>
      <c r="AE9" s="126">
        <v>1</v>
      </c>
      <c r="AF9" s="126">
        <v>1</v>
      </c>
      <c r="AG9" s="126">
        <v>1</v>
      </c>
      <c r="AH9" s="126">
        <v>1</v>
      </c>
      <c r="AI9" s="126">
        <v>1</v>
      </c>
      <c r="AJ9" s="126">
        <v>1</v>
      </c>
      <c r="AK9" s="126">
        <v>1</v>
      </c>
      <c r="AL9" s="126">
        <v>1</v>
      </c>
      <c r="AM9" s="126">
        <v>1</v>
      </c>
      <c r="AN9" s="126">
        <v>1</v>
      </c>
      <c r="AO9" s="126">
        <v>1</v>
      </c>
      <c r="AP9" s="126">
        <v>1</v>
      </c>
      <c r="AQ9" s="126">
        <v>1</v>
      </c>
      <c r="AR9" s="126">
        <v>1</v>
      </c>
      <c r="AS9" s="126">
        <v>1</v>
      </c>
      <c r="AT9" s="126">
        <v>1</v>
      </c>
      <c r="AU9" s="126">
        <v>1</v>
      </c>
      <c r="AV9" s="126">
        <v>1</v>
      </c>
      <c r="AW9" s="126">
        <v>1</v>
      </c>
      <c r="AX9" s="126">
        <v>1</v>
      </c>
      <c r="AY9" s="126">
        <v>1</v>
      </c>
      <c r="AZ9" s="126">
        <v>1</v>
      </c>
      <c r="BA9" s="126">
        <v>1</v>
      </c>
      <c r="BB9" s="126">
        <v>1</v>
      </c>
      <c r="BC9" s="126">
        <v>1</v>
      </c>
    </row>
    <row r="10" spans="1:55" x14ac:dyDescent="0.25">
      <c r="A10" s="125" t="s">
        <v>60</v>
      </c>
      <c r="B10" s="126">
        <v>1</v>
      </c>
      <c r="C10" s="126">
        <v>1</v>
      </c>
      <c r="D10" s="126">
        <v>1</v>
      </c>
      <c r="E10" s="126">
        <v>1</v>
      </c>
      <c r="F10" s="126">
        <v>1</v>
      </c>
      <c r="G10" s="126">
        <v>1</v>
      </c>
      <c r="H10" s="126">
        <v>1</v>
      </c>
      <c r="I10" s="126">
        <v>1</v>
      </c>
      <c r="J10" s="126">
        <v>1</v>
      </c>
      <c r="K10" s="126">
        <v>1</v>
      </c>
      <c r="L10" s="126">
        <v>1</v>
      </c>
      <c r="M10" s="126">
        <v>1</v>
      </c>
      <c r="N10" s="126">
        <v>1</v>
      </c>
      <c r="O10" s="126">
        <v>1</v>
      </c>
      <c r="P10" s="126">
        <v>1</v>
      </c>
      <c r="Q10" s="126">
        <v>1</v>
      </c>
      <c r="R10" s="126">
        <v>1</v>
      </c>
      <c r="S10" s="126">
        <v>1</v>
      </c>
      <c r="T10" s="126">
        <v>1</v>
      </c>
      <c r="U10" s="126">
        <v>1</v>
      </c>
      <c r="V10" s="126">
        <v>1</v>
      </c>
      <c r="W10" s="126">
        <v>1</v>
      </c>
      <c r="X10" s="126">
        <v>1</v>
      </c>
      <c r="Y10" s="126">
        <v>1</v>
      </c>
      <c r="Z10" s="126">
        <v>1</v>
      </c>
      <c r="AA10" s="126">
        <v>1</v>
      </c>
      <c r="AB10" s="126">
        <v>1</v>
      </c>
      <c r="AC10" s="126">
        <v>1</v>
      </c>
      <c r="AD10" s="126">
        <v>1</v>
      </c>
      <c r="AE10" s="126">
        <v>1</v>
      </c>
      <c r="AF10" s="126">
        <v>1</v>
      </c>
      <c r="AG10" s="126">
        <v>1</v>
      </c>
      <c r="AH10" s="126">
        <v>1</v>
      </c>
      <c r="AI10" s="126">
        <v>1</v>
      </c>
      <c r="AJ10" s="126">
        <v>1</v>
      </c>
      <c r="AK10" s="126">
        <v>1</v>
      </c>
      <c r="AL10" s="126">
        <v>1</v>
      </c>
      <c r="AM10" s="126">
        <v>1</v>
      </c>
      <c r="AN10" s="126">
        <v>1</v>
      </c>
      <c r="AO10" s="126">
        <v>1</v>
      </c>
      <c r="AP10" s="126">
        <v>1</v>
      </c>
      <c r="AQ10" s="126">
        <v>1</v>
      </c>
      <c r="AR10" s="126">
        <v>1</v>
      </c>
      <c r="AS10" s="126">
        <v>1</v>
      </c>
      <c r="AT10" s="126">
        <v>1</v>
      </c>
      <c r="AU10" s="126">
        <v>1</v>
      </c>
      <c r="AV10" s="126">
        <v>1</v>
      </c>
      <c r="AW10" s="126">
        <v>1</v>
      </c>
      <c r="AX10" s="126">
        <v>1</v>
      </c>
      <c r="AY10" s="126">
        <v>1</v>
      </c>
      <c r="AZ10" s="126">
        <v>1</v>
      </c>
      <c r="BA10" s="126">
        <v>1</v>
      </c>
      <c r="BB10" s="126">
        <v>1</v>
      </c>
      <c r="BC10" s="126">
        <v>1</v>
      </c>
    </row>
    <row r="11" spans="1:55" x14ac:dyDescent="0.25">
      <c r="A11" s="125" t="s">
        <v>59</v>
      </c>
      <c r="B11" s="126">
        <v>1</v>
      </c>
      <c r="C11" s="126">
        <v>1</v>
      </c>
      <c r="D11" s="126">
        <v>1</v>
      </c>
      <c r="E11" s="126">
        <v>1</v>
      </c>
      <c r="F11" s="126">
        <v>1</v>
      </c>
      <c r="G11" s="126">
        <v>1</v>
      </c>
      <c r="H11" s="126">
        <v>1</v>
      </c>
      <c r="I11" s="126">
        <v>1</v>
      </c>
      <c r="J11" s="126">
        <v>1</v>
      </c>
      <c r="K11" s="126">
        <v>1</v>
      </c>
      <c r="L11" s="126">
        <v>1</v>
      </c>
      <c r="M11" s="126">
        <v>1</v>
      </c>
      <c r="N11" s="126">
        <v>1</v>
      </c>
      <c r="O11" s="126">
        <v>1</v>
      </c>
      <c r="P11" s="126">
        <v>1</v>
      </c>
      <c r="Q11" s="126">
        <v>1</v>
      </c>
      <c r="R11" s="126">
        <v>1</v>
      </c>
      <c r="S11" s="126">
        <v>1</v>
      </c>
      <c r="T11" s="126">
        <v>1</v>
      </c>
      <c r="U11" s="126">
        <v>1</v>
      </c>
      <c r="V11" s="126">
        <v>1</v>
      </c>
      <c r="W11" s="126">
        <v>1</v>
      </c>
      <c r="X11" s="126">
        <v>1</v>
      </c>
      <c r="Y11" s="126">
        <v>1</v>
      </c>
      <c r="Z11" s="126">
        <v>1</v>
      </c>
      <c r="AA11" s="126">
        <v>1</v>
      </c>
      <c r="AB11" s="126">
        <v>1</v>
      </c>
      <c r="AC11" s="126">
        <v>1</v>
      </c>
      <c r="AD11" s="126">
        <v>1</v>
      </c>
      <c r="AE11" s="126">
        <v>1</v>
      </c>
      <c r="AF11" s="126">
        <v>1</v>
      </c>
      <c r="AG11" s="126">
        <v>1</v>
      </c>
      <c r="AH11" s="126">
        <v>1</v>
      </c>
      <c r="AI11" s="126">
        <v>1</v>
      </c>
      <c r="AJ11" s="126">
        <v>1</v>
      </c>
      <c r="AK11" s="126">
        <v>1</v>
      </c>
      <c r="AL11" s="126">
        <v>1</v>
      </c>
      <c r="AM11" s="126">
        <v>1</v>
      </c>
      <c r="AN11" s="126">
        <v>1</v>
      </c>
      <c r="AO11" s="126">
        <v>1</v>
      </c>
      <c r="AP11" s="126">
        <v>1</v>
      </c>
      <c r="AQ11" s="126">
        <v>1</v>
      </c>
      <c r="AR11" s="126">
        <v>1</v>
      </c>
      <c r="AS11" s="126">
        <v>1</v>
      </c>
      <c r="AT11" s="126">
        <v>1</v>
      </c>
      <c r="AU11" s="126">
        <v>1</v>
      </c>
      <c r="AV11" s="126">
        <v>1</v>
      </c>
      <c r="AW11" s="126">
        <v>1</v>
      </c>
      <c r="AX11" s="126">
        <v>1</v>
      </c>
      <c r="AY11" s="126">
        <v>1</v>
      </c>
      <c r="AZ11" s="126">
        <v>1</v>
      </c>
      <c r="BA11" s="126">
        <v>1</v>
      </c>
      <c r="BB11" s="126">
        <v>1</v>
      </c>
      <c r="BC11" s="126">
        <v>1</v>
      </c>
    </row>
    <row r="12" spans="1:55" x14ac:dyDescent="0.25">
      <c r="A12" s="125" t="s">
        <v>58</v>
      </c>
      <c r="B12" s="126">
        <v>1</v>
      </c>
      <c r="C12" s="126">
        <v>1</v>
      </c>
      <c r="D12" s="126">
        <v>1</v>
      </c>
      <c r="E12" s="126">
        <v>1</v>
      </c>
      <c r="F12" s="126">
        <v>1</v>
      </c>
      <c r="G12" s="126">
        <v>1</v>
      </c>
      <c r="H12" s="126">
        <v>1</v>
      </c>
      <c r="I12" s="126">
        <v>1</v>
      </c>
      <c r="J12" s="126">
        <v>1</v>
      </c>
      <c r="K12" s="126">
        <v>1</v>
      </c>
      <c r="L12" s="126">
        <v>1</v>
      </c>
      <c r="M12" s="126">
        <v>1</v>
      </c>
      <c r="N12" s="126">
        <v>1</v>
      </c>
      <c r="O12" s="126">
        <v>1</v>
      </c>
      <c r="P12" s="126">
        <v>1</v>
      </c>
      <c r="Q12" s="126">
        <v>1</v>
      </c>
      <c r="R12" s="126">
        <v>1</v>
      </c>
      <c r="S12" s="126">
        <v>1</v>
      </c>
      <c r="T12" s="126">
        <v>1</v>
      </c>
      <c r="U12" s="126">
        <v>1</v>
      </c>
      <c r="V12" s="126">
        <v>1</v>
      </c>
      <c r="W12" s="126">
        <v>1</v>
      </c>
      <c r="X12" s="126">
        <v>1</v>
      </c>
      <c r="Y12" s="126">
        <v>1</v>
      </c>
      <c r="Z12" s="126">
        <v>1</v>
      </c>
      <c r="AA12" s="126">
        <v>1</v>
      </c>
      <c r="AB12" s="126">
        <v>1</v>
      </c>
      <c r="AC12" s="126">
        <v>1</v>
      </c>
      <c r="AD12" s="126">
        <v>1</v>
      </c>
      <c r="AE12" s="126">
        <v>1</v>
      </c>
      <c r="AF12" s="126">
        <v>1</v>
      </c>
      <c r="AG12" s="126">
        <v>1</v>
      </c>
      <c r="AH12" s="126">
        <v>1</v>
      </c>
      <c r="AI12" s="126">
        <v>1</v>
      </c>
      <c r="AJ12" s="126">
        <v>1</v>
      </c>
      <c r="AK12" s="126">
        <v>1</v>
      </c>
      <c r="AL12" s="126">
        <v>1</v>
      </c>
      <c r="AM12" s="126">
        <v>1</v>
      </c>
      <c r="AN12" s="126">
        <v>1</v>
      </c>
      <c r="AO12" s="126">
        <v>1</v>
      </c>
      <c r="AP12" s="126">
        <v>1</v>
      </c>
      <c r="AQ12" s="126">
        <v>1</v>
      </c>
      <c r="AR12" s="126">
        <v>1</v>
      </c>
      <c r="AS12" s="126">
        <v>1</v>
      </c>
      <c r="AT12" s="126">
        <v>1</v>
      </c>
      <c r="AU12" s="126">
        <v>1</v>
      </c>
      <c r="AV12" s="126">
        <v>1</v>
      </c>
      <c r="AW12" s="126">
        <v>1</v>
      </c>
      <c r="AX12" s="126">
        <v>1</v>
      </c>
      <c r="AY12" s="126">
        <v>1</v>
      </c>
      <c r="AZ12" s="126">
        <v>1</v>
      </c>
      <c r="BA12" s="126">
        <v>1</v>
      </c>
      <c r="BB12" s="126">
        <v>1</v>
      </c>
      <c r="BC12" s="126">
        <v>1</v>
      </c>
    </row>
    <row r="13" spans="1:55" x14ac:dyDescent="0.25">
      <c r="A13" s="125" t="s">
        <v>0</v>
      </c>
      <c r="B13" s="125">
        <f>SUM(B3:B12)</f>
        <v>10</v>
      </c>
      <c r="C13" s="125">
        <f>SUM(C3:C12)</f>
        <v>10</v>
      </c>
      <c r="D13" s="125">
        <f>SUM(D3:D12)</f>
        <v>10</v>
      </c>
      <c r="E13" s="125">
        <f>SUM(E3:E12)</f>
        <v>10</v>
      </c>
      <c r="F13" s="125">
        <f>SUM(F3:F12)</f>
        <v>10</v>
      </c>
      <c r="G13" s="125">
        <f>SUM(G3:G12)</f>
        <v>10</v>
      </c>
      <c r="H13" s="125">
        <f>SUM(H3:H12)</f>
        <v>10</v>
      </c>
      <c r="I13" s="125">
        <f>SUM(I3:I12)</f>
        <v>10</v>
      </c>
      <c r="J13" s="125">
        <f>SUM(J3:J12)</f>
        <v>10</v>
      </c>
      <c r="K13" s="125">
        <f>SUM(K3:K12)</f>
        <v>10</v>
      </c>
      <c r="L13" s="125">
        <f>SUM(L3:L12)</f>
        <v>10</v>
      </c>
      <c r="M13" s="125">
        <f>SUM(M3:M12)</f>
        <v>10</v>
      </c>
      <c r="N13" s="125">
        <f>SUM(N3:N12)</f>
        <v>10</v>
      </c>
      <c r="O13" s="125">
        <f>SUM(O3:O12)</f>
        <v>10</v>
      </c>
      <c r="P13" s="125">
        <f>SUM(P3:P12)</f>
        <v>10</v>
      </c>
      <c r="Q13" s="125">
        <f>SUM(Q3:Q12)</f>
        <v>10</v>
      </c>
      <c r="R13" s="125">
        <f>SUM(R3:R12)</f>
        <v>10</v>
      </c>
      <c r="S13" s="125">
        <f>SUM(S3:S12)</f>
        <v>10</v>
      </c>
      <c r="T13" s="125">
        <f>SUM(T3:T12)</f>
        <v>10</v>
      </c>
      <c r="U13" s="125">
        <f>SUM(U3:U12)</f>
        <v>10</v>
      </c>
      <c r="V13" s="125">
        <f>SUM(V3:V12)</f>
        <v>10</v>
      </c>
      <c r="W13" s="125">
        <f>SUM(W3:W12)</f>
        <v>10</v>
      </c>
      <c r="X13" s="125">
        <f>SUM(X3:X12)</f>
        <v>10</v>
      </c>
      <c r="Y13" s="125">
        <f>SUM(Y3:Y12)</f>
        <v>10</v>
      </c>
      <c r="Z13" s="125">
        <f>SUM(Z3:Z12)</f>
        <v>10</v>
      </c>
      <c r="AA13" s="125">
        <f>SUM(AA3:AA12)</f>
        <v>10</v>
      </c>
      <c r="AB13" s="125">
        <f>SUM(AB3:AB12)</f>
        <v>10</v>
      </c>
      <c r="AC13" s="125">
        <f>SUM(AC3:AC12)</f>
        <v>10</v>
      </c>
      <c r="AD13" s="125">
        <f>SUM(AD3:AD12)</f>
        <v>10</v>
      </c>
      <c r="AE13" s="125">
        <f>SUM(AE3:AE12)</f>
        <v>10</v>
      </c>
      <c r="AF13" s="125">
        <f>SUM(AF3:AF12)</f>
        <v>10</v>
      </c>
      <c r="AG13" s="125">
        <f>SUM(AG3:AG12)</f>
        <v>10</v>
      </c>
      <c r="AH13" s="125">
        <f>SUM(AH3:AH12)</f>
        <v>10</v>
      </c>
      <c r="AI13" s="125">
        <f>SUM(AI3:AI12)</f>
        <v>10</v>
      </c>
      <c r="AJ13" s="125">
        <f>SUM(AJ3:AJ12)</f>
        <v>10</v>
      </c>
      <c r="AK13" s="125">
        <f>SUM(AK3:AK12)</f>
        <v>10</v>
      </c>
      <c r="AL13" s="125">
        <f>SUM(AL3:AL12)</f>
        <v>10</v>
      </c>
      <c r="AM13" s="125">
        <f>SUM(AM3:AM12)</f>
        <v>10</v>
      </c>
      <c r="AN13" s="125">
        <f>SUM(AN3:AN12)</f>
        <v>10</v>
      </c>
      <c r="AO13" s="125">
        <f>SUM(AO3:AO12)</f>
        <v>10</v>
      </c>
      <c r="AP13" s="125">
        <f>SUM(AP3:AP12)</f>
        <v>10</v>
      </c>
      <c r="AQ13" s="125">
        <f>SUM(AQ3:AQ12)</f>
        <v>10</v>
      </c>
      <c r="AR13" s="125">
        <f>SUM(AR3:AR12)</f>
        <v>10</v>
      </c>
      <c r="AS13" s="125">
        <f>SUM(AS3:AS12)</f>
        <v>10</v>
      </c>
      <c r="AT13" s="125">
        <f>SUM(AT3:AT12)</f>
        <v>10</v>
      </c>
      <c r="AU13" s="125">
        <f>SUM(AU3:AU12)</f>
        <v>10</v>
      </c>
      <c r="AV13" s="125">
        <f>SUM(AV3:AV12)</f>
        <v>10</v>
      </c>
      <c r="AW13" s="125">
        <f>SUM(AW3:AW12)</f>
        <v>10</v>
      </c>
      <c r="AX13" s="125">
        <f>SUM(AX3:AX12)</f>
        <v>10</v>
      </c>
      <c r="AY13" s="125">
        <f>SUM(AY3:AY12)</f>
        <v>10</v>
      </c>
      <c r="AZ13" s="125">
        <f>SUM(AZ3:AZ12)</f>
        <v>10</v>
      </c>
      <c r="BA13" s="125">
        <f>SUM(BA3:BA12)</f>
        <v>10</v>
      </c>
      <c r="BB13" s="125">
        <f>SUM(BB3:BB12)</f>
        <v>10</v>
      </c>
      <c r="BC13" s="125">
        <f>SUM(BC3:BC12)</f>
        <v>10</v>
      </c>
    </row>
    <row r="16" spans="1:55" x14ac:dyDescent="0.25">
      <c r="B16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3FBAF-3F41-4D91-B49D-89EBB9C93976}">
  <dimension ref="A1:M9"/>
  <sheetViews>
    <sheetView workbookViewId="0">
      <selection activeCell="A2" sqref="A2:A8"/>
    </sheetView>
  </sheetViews>
  <sheetFormatPr baseColWidth="10" defaultRowHeight="15" x14ac:dyDescent="0.25"/>
  <cols>
    <col min="1" max="1" width="20.85546875" bestFit="1" customWidth="1"/>
    <col min="12" max="12" width="17.42578125" customWidth="1"/>
  </cols>
  <sheetData>
    <row r="1" spans="1:13" x14ac:dyDescent="0.25">
      <c r="A1" s="29"/>
      <c r="B1" s="128" t="s">
        <v>67</v>
      </c>
      <c r="C1" s="128" t="s">
        <v>66</v>
      </c>
      <c r="D1" s="128" t="s">
        <v>65</v>
      </c>
      <c r="E1" s="128" t="s">
        <v>64</v>
      </c>
      <c r="F1" s="128" t="s">
        <v>63</v>
      </c>
      <c r="G1" s="128" t="s">
        <v>62</v>
      </c>
      <c r="H1" s="128" t="s">
        <v>61</v>
      </c>
      <c r="I1" s="128" t="s">
        <v>60</v>
      </c>
      <c r="J1" s="128" t="s">
        <v>59</v>
      </c>
      <c r="K1" s="128" t="s">
        <v>58</v>
      </c>
      <c r="L1" s="127" t="s">
        <v>68</v>
      </c>
      <c r="M1" s="127"/>
    </row>
    <row r="2" spans="1:13" x14ac:dyDescent="0.25">
      <c r="A2" s="8" t="s">
        <v>8</v>
      </c>
      <c r="B2" s="29">
        <v>1</v>
      </c>
      <c r="C2" s="29">
        <v>1</v>
      </c>
      <c r="D2" s="29">
        <v>0</v>
      </c>
      <c r="E2" s="29">
        <v>1</v>
      </c>
      <c r="F2" s="29">
        <v>1</v>
      </c>
      <c r="G2" s="29">
        <v>1</v>
      </c>
      <c r="H2" s="29">
        <v>1</v>
      </c>
      <c r="I2" s="29">
        <v>0</v>
      </c>
      <c r="J2" s="29">
        <v>1</v>
      </c>
      <c r="K2" s="29">
        <v>0</v>
      </c>
      <c r="L2" s="130">
        <f>SUM(B2:K2)</f>
        <v>7</v>
      </c>
      <c r="M2" s="129"/>
    </row>
    <row r="3" spans="1:13" x14ac:dyDescent="0.25">
      <c r="A3" s="8" t="s">
        <v>7</v>
      </c>
      <c r="B3" s="29">
        <v>1</v>
      </c>
      <c r="C3" s="29">
        <v>1</v>
      </c>
      <c r="D3" s="29">
        <v>0</v>
      </c>
      <c r="E3" s="29">
        <v>1</v>
      </c>
      <c r="F3" s="29">
        <v>1</v>
      </c>
      <c r="G3" s="29">
        <v>1</v>
      </c>
      <c r="H3" s="29">
        <v>0</v>
      </c>
      <c r="I3" s="29">
        <v>0</v>
      </c>
      <c r="J3" s="29">
        <v>1</v>
      </c>
      <c r="K3" s="29">
        <v>0</v>
      </c>
      <c r="L3" s="130">
        <f>SUM(B3:K3)</f>
        <v>6</v>
      </c>
      <c r="M3" s="129"/>
    </row>
    <row r="4" spans="1:13" x14ac:dyDescent="0.25">
      <c r="A4" s="8" t="s">
        <v>6</v>
      </c>
      <c r="B4" s="29">
        <v>0</v>
      </c>
      <c r="C4" s="29">
        <v>1</v>
      </c>
      <c r="D4" s="29">
        <v>0</v>
      </c>
      <c r="E4" s="29">
        <v>0</v>
      </c>
      <c r="F4" s="29">
        <v>0</v>
      </c>
      <c r="G4" s="29">
        <v>0</v>
      </c>
      <c r="H4" s="29">
        <v>0</v>
      </c>
      <c r="I4" s="29">
        <v>0</v>
      </c>
      <c r="J4" s="29">
        <v>1</v>
      </c>
      <c r="K4" s="29">
        <v>1</v>
      </c>
      <c r="L4" s="130">
        <f>SUM(B4:K4)</f>
        <v>3</v>
      </c>
      <c r="M4" s="129"/>
    </row>
    <row r="5" spans="1:13" x14ac:dyDescent="0.25">
      <c r="A5" s="8" t="s">
        <v>5</v>
      </c>
      <c r="B5" s="29">
        <v>0</v>
      </c>
      <c r="C5" s="29">
        <v>1</v>
      </c>
      <c r="D5" s="29">
        <v>0</v>
      </c>
      <c r="E5" s="29">
        <v>0</v>
      </c>
      <c r="F5" s="29">
        <v>0</v>
      </c>
      <c r="G5" s="29">
        <v>0</v>
      </c>
      <c r="H5" s="29">
        <v>0</v>
      </c>
      <c r="I5" s="29">
        <v>0</v>
      </c>
      <c r="J5" s="29">
        <v>0</v>
      </c>
      <c r="K5" s="29">
        <v>1</v>
      </c>
      <c r="L5" s="130">
        <f>SUM(B5:K5)</f>
        <v>2</v>
      </c>
      <c r="M5" s="129"/>
    </row>
    <row r="6" spans="1:13" x14ac:dyDescent="0.25">
      <c r="A6" s="8" t="s">
        <v>4</v>
      </c>
      <c r="B6" s="29">
        <v>0</v>
      </c>
      <c r="C6" s="29">
        <v>1</v>
      </c>
      <c r="D6" s="29">
        <v>1</v>
      </c>
      <c r="E6" s="29">
        <v>1</v>
      </c>
      <c r="F6" s="29">
        <v>0</v>
      </c>
      <c r="G6" s="29">
        <v>1</v>
      </c>
      <c r="H6" s="29">
        <v>0</v>
      </c>
      <c r="I6" s="29">
        <v>0</v>
      </c>
      <c r="J6" s="29">
        <v>0</v>
      </c>
      <c r="K6" s="29">
        <v>0</v>
      </c>
      <c r="L6" s="130">
        <f>SUM(B6:K6)</f>
        <v>4</v>
      </c>
      <c r="M6" s="129"/>
    </row>
    <row r="7" spans="1:13" x14ac:dyDescent="0.25">
      <c r="A7" s="8" t="s">
        <v>3</v>
      </c>
      <c r="B7" s="29">
        <v>1</v>
      </c>
      <c r="C7" s="29">
        <v>1</v>
      </c>
      <c r="D7" s="29">
        <v>0</v>
      </c>
      <c r="E7" s="29">
        <v>1</v>
      </c>
      <c r="F7" s="29">
        <v>1</v>
      </c>
      <c r="G7" s="29">
        <v>1</v>
      </c>
      <c r="H7" s="29">
        <v>0</v>
      </c>
      <c r="I7" s="29">
        <v>0</v>
      </c>
      <c r="J7" s="29">
        <v>1</v>
      </c>
      <c r="K7" s="29">
        <v>0</v>
      </c>
      <c r="L7" s="130">
        <f>SUM(B7:K7)</f>
        <v>6</v>
      </c>
      <c r="M7" s="129"/>
    </row>
    <row r="8" spans="1:13" x14ac:dyDescent="0.25">
      <c r="A8" s="8" t="s">
        <v>2</v>
      </c>
      <c r="B8" s="29">
        <v>0</v>
      </c>
      <c r="C8" s="29">
        <v>0</v>
      </c>
      <c r="D8" s="29">
        <v>1</v>
      </c>
      <c r="E8" s="29">
        <v>0</v>
      </c>
      <c r="F8" s="29">
        <v>1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130">
        <f>SUM(B8:K8)</f>
        <v>2</v>
      </c>
      <c r="M8" s="129"/>
    </row>
    <row r="9" spans="1:13" x14ac:dyDescent="0.25">
      <c r="A9" s="8" t="s">
        <v>0</v>
      </c>
      <c r="B9" s="128">
        <f>SUM(B2:B8)</f>
        <v>3</v>
      </c>
      <c r="C9" s="128">
        <f>SUM(C2:C8)</f>
        <v>6</v>
      </c>
      <c r="D9" s="128">
        <f>SUM(D2:D8)</f>
        <v>2</v>
      </c>
      <c r="E9" s="128">
        <f>SUM(E2:E8)</f>
        <v>4</v>
      </c>
      <c r="F9" s="128">
        <f>SUM(F2:F8)</f>
        <v>4</v>
      </c>
      <c r="G9" s="128">
        <f>SUM(G2:G8)</f>
        <v>4</v>
      </c>
      <c r="H9" s="128">
        <f>SUM(H2:H8)</f>
        <v>1</v>
      </c>
      <c r="I9" s="128">
        <f>SUM(I2:I8)</f>
        <v>0</v>
      </c>
      <c r="J9" s="128">
        <f>SUM(J2:J8)</f>
        <v>4</v>
      </c>
      <c r="K9" s="128">
        <f>SUM(K2:K8)</f>
        <v>2</v>
      </c>
      <c r="L9" s="127">
        <f>SUM(L2:L8)</f>
        <v>30</v>
      </c>
      <c r="M9" s="127"/>
    </row>
  </sheetData>
  <mergeCells count="9">
    <mergeCell ref="L7:M7"/>
    <mergeCell ref="L8:M8"/>
    <mergeCell ref="L9:M9"/>
    <mergeCell ref="L1:M1"/>
    <mergeCell ref="L2:M2"/>
    <mergeCell ref="L3:M3"/>
    <mergeCell ref="L4:M4"/>
    <mergeCell ref="L5:M5"/>
    <mergeCell ref="L6:M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B1C37-C77C-464D-844E-B1BA2DA3B175}">
  <dimension ref="A1:B8"/>
  <sheetViews>
    <sheetView workbookViewId="0">
      <selection activeCell="I46" sqref="I46"/>
    </sheetView>
  </sheetViews>
  <sheetFormatPr baseColWidth="10" defaultRowHeight="15" x14ac:dyDescent="0.25"/>
  <cols>
    <col min="1" max="1" width="23" customWidth="1"/>
    <col min="2" max="2" width="35" bestFit="1" customWidth="1"/>
  </cols>
  <sheetData>
    <row r="1" spans="1:2" x14ac:dyDescent="0.25">
      <c r="A1" s="125" t="s">
        <v>12</v>
      </c>
      <c r="B1" s="125" t="s">
        <v>69</v>
      </c>
    </row>
    <row r="2" spans="1:2" x14ac:dyDescent="0.25">
      <c r="A2" s="8" t="s">
        <v>8</v>
      </c>
      <c r="B2" s="126">
        <v>0.1</v>
      </c>
    </row>
    <row r="3" spans="1:2" x14ac:dyDescent="0.25">
      <c r="A3" s="8" t="s">
        <v>7</v>
      </c>
      <c r="B3" s="126">
        <v>0.4</v>
      </c>
    </row>
    <row r="4" spans="1:2" x14ac:dyDescent="0.25">
      <c r="A4" s="8" t="s">
        <v>6</v>
      </c>
      <c r="B4" s="126">
        <v>0.5</v>
      </c>
    </row>
    <row r="5" spans="1:2" x14ac:dyDescent="0.25">
      <c r="A5" s="8" t="s">
        <v>5</v>
      </c>
      <c r="B5" s="126">
        <v>0.3</v>
      </c>
    </row>
    <row r="6" spans="1:2" x14ac:dyDescent="0.25">
      <c r="A6" s="8" t="s">
        <v>4</v>
      </c>
      <c r="B6" s="126">
        <v>2</v>
      </c>
    </row>
    <row r="7" spans="1:2" x14ac:dyDescent="0.25">
      <c r="A7" s="8" t="s">
        <v>3</v>
      </c>
      <c r="B7" s="126">
        <v>0.3</v>
      </c>
    </row>
    <row r="8" spans="1:2" x14ac:dyDescent="0.25">
      <c r="A8" s="8" t="s">
        <v>2</v>
      </c>
      <c r="B8" s="12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Février 2024 (2)</vt:lpstr>
      <vt:lpstr>tableau présence (2)</vt:lpstr>
      <vt:lpstr>tableau formation (2)</vt:lpstr>
      <vt:lpstr>Temps traitement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RAOUX Thomas</dc:creator>
  <cp:lastModifiedBy>RAOUX Thomas</cp:lastModifiedBy>
  <dcterms:created xsi:type="dcterms:W3CDTF">2024-02-12T14:18:31Z</dcterms:created>
  <dcterms:modified xsi:type="dcterms:W3CDTF">2024-02-12T14:20:06Z</dcterms:modified>
</cp:coreProperties>
</file>