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0.81\commun stagiaires\GOUPIL Antoine\outil CRM\"/>
    </mc:Choice>
  </mc:AlternateContent>
  <xr:revisionPtr revIDLastSave="0" documentId="13_ncr:1_{1AB1F14D-9D83-4F26-962C-8518ED252B38}" xr6:coauthVersionLast="46" xr6:coauthVersionMax="46" xr10:uidLastSave="{00000000-0000-0000-0000-000000000000}"/>
  <bookViews>
    <workbookView xWindow="-120" yWindow="-120" windowWidth="29040" windowHeight="15840" activeTab="2" xr2:uid="{47128890-E2DF-4C34-B61C-FEF5EF3534E1}"/>
  </bookViews>
  <sheets>
    <sheet name="Feuil1" sheetId="1" r:id="rId1"/>
    <sheet name="Paramètres" sheetId="2" r:id="rId2"/>
    <sheet name="Synthèse" sheetId="3" r:id="rId3"/>
  </sheets>
  <definedNames>
    <definedName name="_xlnm._FilterDatabase" localSheetId="0" hidden="1">Feuil1!$A$1:$O$4</definedName>
    <definedName name="action">Paramètres!$B$4:$B$15</definedName>
    <definedName name="Action2">Paramètres!$B$4:$B$14</definedName>
    <definedName name="AO">Paramètres!$C$4:$C$5</definedName>
    <definedName name="contact">Paramètres!$F$3:$F$13</definedName>
    <definedName name="OUI">Paramètres!$D$4:$D$5</definedName>
    <definedName name="prov">Paramètres!$F$3:$F$10</definedName>
    <definedName name="statut">Paramètres!$H$3:$H$4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3" l="1"/>
  <c r="B17" i="3"/>
  <c r="N8" i="3"/>
  <c r="C8" i="3"/>
  <c r="D8" i="3"/>
  <c r="E8" i="3"/>
  <c r="F8" i="3"/>
  <c r="G8" i="3"/>
  <c r="H8" i="3"/>
  <c r="I8" i="3"/>
  <c r="J8" i="3"/>
  <c r="K8" i="3"/>
  <c r="L8" i="3"/>
  <c r="M8" i="3"/>
  <c r="B8" i="3"/>
  <c r="B9" i="3"/>
  <c r="C9" i="3"/>
  <c r="D9" i="3"/>
  <c r="E9" i="3"/>
  <c r="F9" i="3"/>
  <c r="G9" i="3"/>
  <c r="H9" i="3"/>
  <c r="I9" i="3"/>
  <c r="J9" i="3"/>
  <c r="K9" i="3"/>
  <c r="L9" i="3"/>
  <c r="M9" i="3"/>
  <c r="N9" i="3"/>
  <c r="B6" i="3"/>
  <c r="C6" i="3"/>
  <c r="D6" i="3"/>
  <c r="E6" i="3"/>
  <c r="F6" i="3"/>
  <c r="G6" i="3"/>
  <c r="H6" i="3"/>
  <c r="I6" i="3"/>
  <c r="J6" i="3"/>
  <c r="K6" i="3"/>
  <c r="L6" i="3"/>
  <c r="M6" i="3"/>
  <c r="N6" i="3"/>
  <c r="C22" i="3"/>
  <c r="D22" i="3"/>
  <c r="E22" i="3"/>
  <c r="F22" i="3"/>
  <c r="G22" i="3"/>
  <c r="H22" i="3"/>
  <c r="I22" i="3"/>
  <c r="J22" i="3"/>
  <c r="K22" i="3"/>
  <c r="L22" i="3"/>
  <c r="M22" i="3"/>
  <c r="N22" i="3"/>
  <c r="B22" i="3"/>
  <c r="C21" i="3"/>
  <c r="D21" i="3"/>
  <c r="E21" i="3"/>
  <c r="F21" i="3"/>
  <c r="G21" i="3"/>
  <c r="H21" i="3"/>
  <c r="I21" i="3"/>
  <c r="J21" i="3"/>
  <c r="K21" i="3"/>
  <c r="L21" i="3"/>
  <c r="M21" i="3"/>
  <c r="N21" i="3"/>
  <c r="B21" i="3"/>
  <c r="C20" i="3"/>
  <c r="D20" i="3"/>
  <c r="E20" i="3"/>
  <c r="F20" i="3"/>
  <c r="G20" i="3"/>
  <c r="H20" i="3"/>
  <c r="I20" i="3"/>
  <c r="J20" i="3"/>
  <c r="K20" i="3"/>
  <c r="L20" i="3"/>
  <c r="M20" i="3"/>
  <c r="N20" i="3"/>
  <c r="B20" i="3"/>
  <c r="C19" i="3"/>
  <c r="D19" i="3"/>
  <c r="E19" i="3"/>
  <c r="F19" i="3"/>
  <c r="G19" i="3"/>
  <c r="H19" i="3"/>
  <c r="I19" i="3"/>
  <c r="J19" i="3"/>
  <c r="K19" i="3"/>
  <c r="L19" i="3"/>
  <c r="M19" i="3"/>
  <c r="N19" i="3"/>
  <c r="B19" i="3"/>
  <c r="C18" i="3"/>
  <c r="D18" i="3"/>
  <c r="E18" i="3"/>
  <c r="F18" i="3"/>
  <c r="G18" i="3"/>
  <c r="H18" i="3"/>
  <c r="I18" i="3"/>
  <c r="J18" i="3"/>
  <c r="K18" i="3"/>
  <c r="L18" i="3"/>
  <c r="M18" i="3"/>
  <c r="N18" i="3"/>
  <c r="B18" i="3"/>
  <c r="C17" i="3"/>
  <c r="D17" i="3"/>
  <c r="E17" i="3"/>
  <c r="F17" i="3"/>
  <c r="G17" i="3"/>
  <c r="H17" i="3"/>
  <c r="I17" i="3"/>
  <c r="J17" i="3"/>
  <c r="K17" i="3"/>
  <c r="L17" i="3"/>
  <c r="M17" i="3"/>
  <c r="N17" i="3"/>
  <c r="C16" i="3"/>
  <c r="D16" i="3"/>
  <c r="E16" i="3"/>
  <c r="F16" i="3"/>
  <c r="G16" i="3"/>
  <c r="H16" i="3"/>
  <c r="I16" i="3"/>
  <c r="J16" i="3"/>
  <c r="K16" i="3"/>
  <c r="L16" i="3"/>
  <c r="M16" i="3"/>
  <c r="N16" i="3"/>
</calcChain>
</file>

<file path=xl/sharedStrings.xml><?xml version="1.0" encoding="utf-8"?>
<sst xmlns="http://schemas.openxmlformats.org/spreadsheetml/2006/main" count="73" uniqueCount="54">
  <si>
    <t>Date</t>
  </si>
  <si>
    <t xml:space="preserve">Nom &amp; Prénom </t>
  </si>
  <si>
    <t>Entreprise</t>
  </si>
  <si>
    <t>Action</t>
  </si>
  <si>
    <t>Provenance du contact</t>
  </si>
  <si>
    <t>Statut</t>
  </si>
  <si>
    <t>Commentaire</t>
  </si>
  <si>
    <t>Contact Tèl</t>
  </si>
  <si>
    <t>Contact Mail</t>
  </si>
  <si>
    <t>Louis aubert</t>
  </si>
  <si>
    <t>Jean dupont</t>
  </si>
  <si>
    <t>Zhang lee</t>
  </si>
  <si>
    <t>decathlon</t>
  </si>
  <si>
    <t>Inter sport</t>
  </si>
  <si>
    <t>OVH</t>
  </si>
  <si>
    <t>02.22.34.23.45</t>
  </si>
  <si>
    <t>02.22.34.23.46</t>
  </si>
  <si>
    <t>02.22.34.23.47</t>
  </si>
  <si>
    <t>coucou@gmail.com</t>
  </si>
  <si>
    <t>Premier contact</t>
  </si>
  <si>
    <t>Envoi d'une proposition</t>
  </si>
  <si>
    <t>Relance</t>
  </si>
  <si>
    <t>Négociation</t>
  </si>
  <si>
    <t>Refus</t>
  </si>
  <si>
    <t>Abandon</t>
  </si>
  <si>
    <t>Acceptation de l'offre</t>
  </si>
  <si>
    <t>OUI</t>
  </si>
  <si>
    <t>NON</t>
  </si>
  <si>
    <t xml:space="preserve">Démarchage </t>
  </si>
  <si>
    <t>Bouche à oreille</t>
  </si>
  <si>
    <t>Contact Web</t>
  </si>
  <si>
    <t>Campagne de com</t>
  </si>
  <si>
    <t>Renouvellement de nouveaux/Anciens clients</t>
  </si>
  <si>
    <t xml:space="preserve">Partenariat actif/inactif </t>
  </si>
  <si>
    <t>Fait</t>
  </si>
  <si>
    <t>A faire</t>
  </si>
  <si>
    <t>Prochaine action</t>
  </si>
  <si>
    <t>Synthèse GLOBALE</t>
  </si>
  <si>
    <t>Mois 2021</t>
  </si>
  <si>
    <t>Nbre de contact envoyé</t>
  </si>
  <si>
    <t>Nbre de prospect</t>
  </si>
  <si>
    <t>Nbre de réponses</t>
  </si>
  <si>
    <t>Nbre de non-réponses</t>
  </si>
  <si>
    <t>Synthèse précise</t>
  </si>
  <si>
    <t>Envoie d'offre</t>
  </si>
  <si>
    <t>Département</t>
  </si>
  <si>
    <t>Adresse</t>
  </si>
  <si>
    <t>Envoi Grille tarifaire</t>
  </si>
  <si>
    <t>Envoi PowerPoint</t>
  </si>
  <si>
    <t>Réponse</t>
  </si>
  <si>
    <t>Type</t>
  </si>
  <si>
    <t>AO</t>
  </si>
  <si>
    <t>PAS AO</t>
  </si>
  <si>
    <t>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</si>
</sst>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E45B3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2" borderId="0" xfId="1" applyBorder="1"/>
    <xf numFmtId="0" fontId="1" fillId="2" borderId="0" xfId="1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2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0" xfId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1" fillId="2" borderId="0" xfId="1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0" xfId="2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/>
    <xf numFmtId="17" fontId="4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1" applyFont="1" applyFill="1" applyBorder="1" applyAlignment="1">
      <alignment horizontal="center" vertical="center"/>
    </xf>
    <xf numFmtId="0" fontId="3" fillId="6" borderId="0" xfId="2" applyFill="1" applyBorder="1" applyAlignment="1">
      <alignment horizontal="center" vertical="center"/>
    </xf>
  </cellXfs>
  <cellStyles count="3">
    <cellStyle name="60 % - Accent2" xfId="1" builtinId="36"/>
    <cellStyle name="Lien hypertexte" xfId="2" builtinId="8"/>
    <cellStyle name="Normal" xfId="0" builtinId="0"/>
  </cellStyles>
  <dxfs count="0"/>
  <tableStyles count="0" defaultTableStyle="TableStyleMedium2" defaultPivotStyle="PivotStyleLight16"/>
  <colors>
    <mruColors>
      <color rgb="FFE45B3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ucou@gmail.com" TargetMode="External"/><Relationship Id="rId1" Type="http://schemas.openxmlformats.org/officeDocument/2006/relationships/hyperlink" Target="mailto:couco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458F8-DA6B-4FFC-9123-45E7A05CEB3A}">
  <dimension ref="A1:O339"/>
  <sheetViews>
    <sheetView zoomScale="85" zoomScaleNormal="85" workbookViewId="0">
      <selection activeCell="E5" sqref="E5"/>
    </sheetView>
  </sheetViews>
  <sheetFormatPr baseColWidth="10" defaultRowHeight="15" x14ac:dyDescent="0.25"/>
  <cols>
    <col min="1" max="1" width="11.42578125" style="13"/>
    <col min="2" max="2" width="24.5703125" style="1" customWidth="1"/>
    <col min="3" max="3" width="20.28515625" style="1" customWidth="1"/>
    <col min="4" max="4" width="13.7109375" style="1" customWidth="1"/>
    <col min="5" max="5" width="19.7109375" style="15" customWidth="1"/>
    <col min="6" max="6" width="20.28515625" style="1" customWidth="1"/>
    <col min="7" max="7" width="24.42578125" style="1" customWidth="1"/>
    <col min="8" max="8" width="43.28515625" style="1" customWidth="1"/>
    <col min="9" max="9" width="21.7109375" style="1" customWidth="1"/>
    <col min="10" max="11" width="19.5703125" style="13" customWidth="1"/>
    <col min="12" max="12" width="33.7109375" style="1" customWidth="1"/>
    <col min="13" max="13" width="20.42578125" style="1" customWidth="1"/>
    <col min="14" max="14" width="20.28515625" customWidth="1"/>
    <col min="15" max="15" width="16.5703125" customWidth="1"/>
  </cols>
  <sheetData>
    <row r="1" spans="1:15" ht="28.5" customHeight="1" x14ac:dyDescent="0.25">
      <c r="A1" s="6" t="s">
        <v>0</v>
      </c>
      <c r="B1" s="5" t="s">
        <v>1</v>
      </c>
      <c r="C1" s="5" t="s">
        <v>2</v>
      </c>
      <c r="D1" s="5" t="s">
        <v>45</v>
      </c>
      <c r="E1" s="5" t="s">
        <v>46</v>
      </c>
      <c r="F1" s="5" t="s">
        <v>7</v>
      </c>
      <c r="G1" s="5" t="s">
        <v>8</v>
      </c>
      <c r="H1" s="5" t="s">
        <v>3</v>
      </c>
      <c r="I1" s="5" t="s">
        <v>4</v>
      </c>
      <c r="J1" s="5" t="s">
        <v>50</v>
      </c>
      <c r="K1" s="5" t="s">
        <v>53</v>
      </c>
      <c r="L1" s="6" t="s">
        <v>36</v>
      </c>
      <c r="M1" s="5" t="s">
        <v>5</v>
      </c>
      <c r="N1" s="5" t="s">
        <v>6</v>
      </c>
      <c r="O1" s="5" t="s">
        <v>49</v>
      </c>
    </row>
    <row r="2" spans="1:15" s="4" customFormat="1" ht="24.95" customHeight="1" x14ac:dyDescent="0.25">
      <c r="A2" s="11">
        <v>44809</v>
      </c>
      <c r="B2" s="7" t="s">
        <v>9</v>
      </c>
      <c r="C2" s="7" t="s">
        <v>12</v>
      </c>
      <c r="D2" s="7"/>
      <c r="E2" s="7"/>
      <c r="F2" s="7" t="s">
        <v>15</v>
      </c>
      <c r="G2" s="14" t="s">
        <v>18</v>
      </c>
      <c r="H2" s="7" t="s">
        <v>25</v>
      </c>
      <c r="I2" s="9" t="s">
        <v>30</v>
      </c>
      <c r="J2" s="11"/>
      <c r="K2" s="11"/>
      <c r="L2" s="9"/>
      <c r="M2" s="9" t="s">
        <v>34</v>
      </c>
      <c r="N2" s="3"/>
      <c r="O2" s="4" t="s">
        <v>26</v>
      </c>
    </row>
    <row r="3" spans="1:15" ht="24.95" customHeight="1" x14ac:dyDescent="0.25">
      <c r="A3" s="12">
        <v>44810</v>
      </c>
      <c r="B3" s="8" t="s">
        <v>10</v>
      </c>
      <c r="C3" s="8" t="s">
        <v>13</v>
      </c>
      <c r="D3" s="22"/>
      <c r="E3" s="22"/>
      <c r="F3" s="22" t="s">
        <v>16</v>
      </c>
      <c r="G3" s="23" t="s">
        <v>18</v>
      </c>
      <c r="H3" s="8" t="s">
        <v>19</v>
      </c>
      <c r="I3" s="8"/>
      <c r="J3" s="12"/>
      <c r="K3" s="12"/>
      <c r="L3" s="8"/>
      <c r="M3" s="8" t="s">
        <v>34</v>
      </c>
      <c r="N3" s="2"/>
      <c r="O3" t="s">
        <v>26</v>
      </c>
    </row>
    <row r="4" spans="1:15" s="4" customFormat="1" ht="24.95" customHeight="1" x14ac:dyDescent="0.25">
      <c r="A4" s="11">
        <v>44814</v>
      </c>
      <c r="B4" s="7" t="s">
        <v>11</v>
      </c>
      <c r="C4" s="7" t="s">
        <v>14</v>
      </c>
      <c r="D4" s="7"/>
      <c r="E4" s="7"/>
      <c r="F4" s="7" t="s">
        <v>17</v>
      </c>
      <c r="G4" s="14" t="s">
        <v>18</v>
      </c>
      <c r="H4" s="9" t="s">
        <v>19</v>
      </c>
      <c r="I4" s="9"/>
      <c r="J4" s="11"/>
      <c r="K4" s="11"/>
      <c r="L4" s="9"/>
      <c r="M4" s="9" t="s">
        <v>34</v>
      </c>
      <c r="N4" s="3"/>
      <c r="O4" s="4" t="s">
        <v>27</v>
      </c>
    </row>
    <row r="5" spans="1:15" ht="24.95" customHeight="1" x14ac:dyDescent="0.25">
      <c r="A5" s="12"/>
      <c r="B5" s="8"/>
      <c r="C5" s="8"/>
      <c r="D5" s="8"/>
      <c r="E5" s="8"/>
      <c r="F5" s="8"/>
      <c r="G5" s="10"/>
      <c r="H5" s="8"/>
      <c r="I5" s="8"/>
      <c r="J5" s="12"/>
      <c r="K5" s="12"/>
      <c r="L5" s="8"/>
      <c r="M5" s="8"/>
      <c r="N5" s="2"/>
    </row>
    <row r="6" spans="1:15" s="4" customFormat="1" ht="24.95" customHeight="1" x14ac:dyDescent="0.25">
      <c r="A6" s="11"/>
      <c r="B6" s="9"/>
      <c r="C6" s="9"/>
      <c r="D6" s="9"/>
      <c r="E6" s="9"/>
      <c r="F6" s="9"/>
      <c r="G6" s="9"/>
      <c r="H6" s="9"/>
      <c r="I6" s="9"/>
      <c r="J6" s="11"/>
      <c r="K6" s="11"/>
      <c r="L6" s="9"/>
      <c r="M6" s="9"/>
      <c r="N6" s="3"/>
    </row>
    <row r="7" spans="1:15" ht="24.95" customHeight="1" x14ac:dyDescent="0.25">
      <c r="A7" s="12"/>
      <c r="B7" s="8"/>
      <c r="C7" s="8"/>
      <c r="D7" s="8"/>
      <c r="E7" s="8"/>
      <c r="F7" s="8"/>
      <c r="G7" s="10"/>
      <c r="H7" s="8"/>
      <c r="I7" s="8"/>
      <c r="J7" s="12"/>
      <c r="K7" s="12"/>
      <c r="L7" s="8"/>
      <c r="M7" s="8"/>
      <c r="N7" s="2"/>
    </row>
    <row r="8" spans="1:15" s="4" customFormat="1" ht="24.95" customHeight="1" x14ac:dyDescent="0.25">
      <c r="A8" s="11"/>
      <c r="B8" s="9"/>
      <c r="C8" s="9"/>
      <c r="D8" s="9"/>
      <c r="E8" s="9"/>
      <c r="F8" s="9"/>
      <c r="G8" s="9"/>
      <c r="H8" s="9"/>
      <c r="I8" s="9"/>
      <c r="J8" s="11"/>
      <c r="K8" s="11"/>
      <c r="L8" s="9"/>
      <c r="M8" s="9"/>
      <c r="N8" s="3"/>
    </row>
    <row r="9" spans="1:15" ht="24.95" customHeight="1" x14ac:dyDescent="0.25">
      <c r="A9" s="12"/>
      <c r="B9" s="8"/>
      <c r="C9" s="8"/>
      <c r="D9" s="8"/>
      <c r="E9" s="8"/>
      <c r="F9" s="8"/>
      <c r="G9" s="10"/>
      <c r="H9" s="8"/>
      <c r="I9" s="8"/>
      <c r="J9" s="12"/>
      <c r="K9" s="12"/>
      <c r="L9" s="8"/>
      <c r="M9" s="8"/>
      <c r="N9" s="2"/>
    </row>
    <row r="10" spans="1:15" s="4" customFormat="1" ht="24.95" customHeight="1" x14ac:dyDescent="0.25">
      <c r="A10" s="11"/>
      <c r="B10" s="9"/>
      <c r="C10" s="9"/>
      <c r="D10" s="9"/>
      <c r="E10" s="9"/>
      <c r="F10" s="9"/>
      <c r="G10" s="9"/>
      <c r="H10" s="9"/>
      <c r="I10" s="9"/>
      <c r="J10" s="11"/>
      <c r="K10" s="11"/>
      <c r="L10" s="9"/>
      <c r="M10" s="9"/>
      <c r="N10" s="3"/>
    </row>
    <row r="11" spans="1:15" ht="24.95" customHeight="1" x14ac:dyDescent="0.25">
      <c r="A11" s="12"/>
      <c r="B11" s="8"/>
      <c r="C11" s="8"/>
      <c r="D11" s="8"/>
      <c r="E11" s="8"/>
      <c r="F11" s="8"/>
      <c r="G11" s="10"/>
      <c r="H11" s="8"/>
      <c r="I11" s="8"/>
      <c r="J11" s="12"/>
      <c r="K11" s="12"/>
      <c r="L11" s="8"/>
      <c r="M11" s="8"/>
      <c r="N11" s="2"/>
    </row>
    <row r="12" spans="1:15" s="4" customFormat="1" ht="24.95" customHeight="1" x14ac:dyDescent="0.25">
      <c r="A12" s="11"/>
      <c r="B12" s="9"/>
      <c r="C12" s="9"/>
      <c r="D12" s="9"/>
      <c r="E12" s="9"/>
      <c r="F12" s="9"/>
      <c r="G12" s="9"/>
      <c r="H12" s="9"/>
      <c r="I12" s="9"/>
      <c r="J12" s="11"/>
      <c r="K12" s="11"/>
      <c r="L12" s="9"/>
      <c r="M12" s="9"/>
      <c r="N12" s="3"/>
    </row>
    <row r="13" spans="1:15" ht="24.95" customHeight="1" x14ac:dyDescent="0.25">
      <c r="A13" s="12"/>
      <c r="B13" s="8"/>
      <c r="C13" s="8"/>
      <c r="D13" s="8"/>
      <c r="E13" s="8"/>
      <c r="F13" s="8"/>
      <c r="G13" s="10"/>
      <c r="H13" s="8"/>
      <c r="I13" s="8"/>
      <c r="J13" s="12"/>
      <c r="K13" s="12"/>
      <c r="L13" s="8"/>
      <c r="M13" s="8"/>
      <c r="N13" s="2"/>
    </row>
    <row r="14" spans="1:15" s="4" customFormat="1" ht="24.95" customHeight="1" x14ac:dyDescent="0.25">
      <c r="A14" s="11"/>
      <c r="B14" s="9"/>
      <c r="C14" s="9"/>
      <c r="D14" s="9"/>
      <c r="E14" s="9"/>
      <c r="F14" s="9"/>
      <c r="G14" s="9"/>
      <c r="H14" s="9"/>
      <c r="I14" s="9"/>
      <c r="J14" s="11"/>
      <c r="K14" s="11"/>
      <c r="L14" s="9"/>
      <c r="M14" s="9"/>
      <c r="N14" s="3"/>
    </row>
    <row r="15" spans="1:15" ht="24.95" customHeight="1" x14ac:dyDescent="0.25">
      <c r="A15" s="12"/>
      <c r="B15" s="8"/>
      <c r="C15" s="8"/>
      <c r="D15" s="8"/>
      <c r="E15" s="8"/>
      <c r="F15" s="8"/>
      <c r="G15" s="10"/>
      <c r="H15" s="8"/>
      <c r="I15" s="8"/>
      <c r="J15" s="12"/>
      <c r="K15" s="12"/>
      <c r="L15" s="8"/>
      <c r="M15" s="8"/>
      <c r="N15" s="2"/>
    </row>
    <row r="16" spans="1:15" s="4" customFormat="1" ht="24.95" customHeight="1" x14ac:dyDescent="0.25">
      <c r="A16" s="11"/>
      <c r="B16" s="9"/>
      <c r="C16" s="9"/>
      <c r="D16" s="9"/>
      <c r="E16" s="9"/>
      <c r="F16" s="9"/>
      <c r="G16" s="9"/>
      <c r="H16" s="9"/>
      <c r="I16" s="9"/>
      <c r="J16" s="11"/>
      <c r="K16" s="11"/>
      <c r="L16" s="9"/>
      <c r="M16" s="9"/>
      <c r="N16" s="3"/>
    </row>
    <row r="17" spans="1:14" ht="24.95" customHeight="1" x14ac:dyDescent="0.25">
      <c r="A17" s="12"/>
      <c r="B17" s="8"/>
      <c r="C17" s="8"/>
      <c r="D17" s="8"/>
      <c r="E17" s="8"/>
      <c r="F17" s="8"/>
      <c r="G17" s="10"/>
      <c r="H17" s="8"/>
      <c r="I17" s="8"/>
      <c r="J17" s="12"/>
      <c r="K17" s="12"/>
      <c r="L17" s="8"/>
      <c r="M17" s="8"/>
      <c r="N17" s="2"/>
    </row>
    <row r="18" spans="1:14" s="4" customFormat="1" ht="24.95" customHeight="1" x14ac:dyDescent="0.25">
      <c r="A18" s="11"/>
      <c r="B18" s="9"/>
      <c r="C18" s="9"/>
      <c r="D18" s="9"/>
      <c r="E18" s="9"/>
      <c r="F18" s="9"/>
      <c r="G18" s="9"/>
      <c r="H18" s="9"/>
      <c r="I18" s="9"/>
      <c r="J18" s="11"/>
      <c r="K18" s="11"/>
      <c r="L18" s="9"/>
      <c r="M18" s="9"/>
      <c r="N18" s="3"/>
    </row>
    <row r="19" spans="1:14" ht="24.95" customHeight="1" x14ac:dyDescent="0.25">
      <c r="A19" s="12"/>
      <c r="B19" s="8"/>
      <c r="C19" s="8"/>
      <c r="D19" s="8"/>
      <c r="E19" s="8"/>
      <c r="F19" s="8"/>
      <c r="G19" s="10"/>
      <c r="H19" s="8"/>
      <c r="I19" s="8"/>
      <c r="J19" s="12"/>
      <c r="K19" s="12"/>
      <c r="L19" s="8"/>
      <c r="M19" s="8"/>
      <c r="N19" s="2"/>
    </row>
    <row r="20" spans="1:14" s="4" customFormat="1" ht="24.95" customHeight="1" x14ac:dyDescent="0.25">
      <c r="A20" s="11"/>
      <c r="B20" s="9"/>
      <c r="C20" s="9"/>
      <c r="D20" s="9"/>
      <c r="E20" s="9"/>
      <c r="F20" s="9"/>
      <c r="G20" s="9"/>
      <c r="H20" s="9"/>
      <c r="I20" s="9"/>
      <c r="J20" s="11"/>
      <c r="K20" s="11"/>
      <c r="L20" s="9"/>
      <c r="M20" s="9"/>
      <c r="N20" s="3"/>
    </row>
    <row r="21" spans="1:14" ht="24.95" customHeight="1" x14ac:dyDescent="0.25">
      <c r="A21" s="12"/>
      <c r="B21" s="8"/>
      <c r="C21" s="8"/>
      <c r="D21" s="8"/>
      <c r="E21" s="8"/>
      <c r="F21" s="8"/>
      <c r="G21" s="10"/>
      <c r="H21" s="8"/>
      <c r="I21" s="8"/>
      <c r="J21" s="12"/>
      <c r="K21" s="12"/>
      <c r="L21" s="8"/>
      <c r="M21" s="8"/>
      <c r="N21" s="2"/>
    </row>
    <row r="22" spans="1:14" s="4" customFormat="1" ht="24.95" customHeight="1" x14ac:dyDescent="0.25">
      <c r="A22" s="11"/>
      <c r="B22" s="9"/>
      <c r="C22" s="9"/>
      <c r="D22" s="9"/>
      <c r="E22" s="9"/>
      <c r="F22" s="9"/>
      <c r="G22" s="9"/>
      <c r="H22" s="9"/>
      <c r="I22" s="9"/>
      <c r="J22" s="11"/>
      <c r="K22" s="11"/>
      <c r="L22" s="9"/>
      <c r="M22" s="9"/>
      <c r="N22" s="3"/>
    </row>
    <row r="23" spans="1:14" ht="24.95" customHeight="1" x14ac:dyDescent="0.25">
      <c r="A23" s="12"/>
      <c r="B23" s="8"/>
      <c r="C23" s="8"/>
      <c r="D23" s="8"/>
      <c r="E23" s="8"/>
      <c r="F23" s="8"/>
      <c r="G23" s="10"/>
      <c r="H23" s="8"/>
      <c r="I23" s="8"/>
      <c r="J23" s="12"/>
      <c r="K23" s="12"/>
      <c r="L23" s="8"/>
      <c r="M23" s="8"/>
      <c r="N23" s="2"/>
    </row>
    <row r="24" spans="1:14" s="4" customFormat="1" ht="24.95" customHeight="1" x14ac:dyDescent="0.25">
      <c r="A24" s="11"/>
      <c r="B24" s="9"/>
      <c r="C24" s="9"/>
      <c r="D24" s="9"/>
      <c r="E24" s="9"/>
      <c r="F24" s="9"/>
      <c r="G24" s="9"/>
      <c r="H24" s="9"/>
      <c r="I24" s="9"/>
      <c r="J24" s="11"/>
      <c r="K24" s="11"/>
      <c r="L24" s="9"/>
      <c r="M24" s="9"/>
      <c r="N24" s="3"/>
    </row>
    <row r="25" spans="1:14" ht="24.95" customHeight="1" x14ac:dyDescent="0.25">
      <c r="A25" s="12"/>
      <c r="B25" s="8"/>
      <c r="C25" s="8"/>
      <c r="D25" s="8"/>
      <c r="E25" s="8"/>
      <c r="F25" s="8"/>
      <c r="G25" s="10"/>
      <c r="H25" s="8"/>
      <c r="I25" s="8"/>
      <c r="J25" s="12"/>
      <c r="K25" s="12"/>
      <c r="L25" s="8"/>
      <c r="M25" s="8"/>
      <c r="N25" s="2"/>
    </row>
    <row r="26" spans="1:14" s="4" customFormat="1" ht="24.95" customHeight="1" x14ac:dyDescent="0.25">
      <c r="A26" s="11"/>
      <c r="B26" s="9"/>
      <c r="C26" s="9"/>
      <c r="D26" s="9"/>
      <c r="E26" s="9"/>
      <c r="F26" s="9"/>
      <c r="G26" s="9"/>
      <c r="H26" s="9"/>
      <c r="I26" s="9"/>
      <c r="J26" s="11"/>
      <c r="K26" s="11"/>
      <c r="L26" s="9"/>
      <c r="M26" s="9"/>
      <c r="N26" s="3"/>
    </row>
    <row r="27" spans="1:14" ht="24.95" customHeight="1" x14ac:dyDescent="0.25">
      <c r="A27" s="12"/>
      <c r="B27" s="8"/>
      <c r="C27" s="8"/>
      <c r="D27" s="8"/>
      <c r="E27" s="8"/>
      <c r="F27" s="8"/>
      <c r="G27" s="10"/>
      <c r="H27" s="8"/>
      <c r="I27" s="8"/>
      <c r="J27" s="12"/>
      <c r="K27" s="12"/>
      <c r="L27" s="8"/>
      <c r="M27" s="8"/>
      <c r="N27" s="2"/>
    </row>
    <row r="28" spans="1:14" s="4" customFormat="1" ht="24.95" customHeight="1" x14ac:dyDescent="0.25">
      <c r="A28" s="11"/>
      <c r="B28" s="9"/>
      <c r="C28" s="9"/>
      <c r="D28" s="9"/>
      <c r="E28" s="9"/>
      <c r="F28" s="9"/>
      <c r="G28" s="9"/>
      <c r="H28" s="9"/>
      <c r="I28" s="9"/>
      <c r="J28" s="11"/>
      <c r="K28" s="11"/>
      <c r="L28" s="9"/>
      <c r="M28" s="9"/>
      <c r="N28" s="3"/>
    </row>
    <row r="29" spans="1:14" ht="24.95" customHeight="1" x14ac:dyDescent="0.25">
      <c r="A29" s="12"/>
      <c r="B29" s="8"/>
      <c r="C29" s="8"/>
      <c r="D29" s="8"/>
      <c r="E29" s="8"/>
      <c r="F29" s="8"/>
      <c r="G29" s="10"/>
      <c r="H29" s="8"/>
      <c r="I29" s="8"/>
      <c r="J29" s="12"/>
      <c r="K29" s="12"/>
      <c r="L29" s="8"/>
      <c r="M29" s="8"/>
      <c r="N29" s="2"/>
    </row>
    <row r="30" spans="1:14" s="4" customFormat="1" ht="24.95" customHeight="1" x14ac:dyDescent="0.25">
      <c r="A30" s="11"/>
      <c r="B30" s="9"/>
      <c r="C30" s="9"/>
      <c r="D30" s="9"/>
      <c r="E30" s="9"/>
      <c r="F30" s="9"/>
      <c r="G30" s="9"/>
      <c r="H30" s="9"/>
      <c r="I30" s="9"/>
      <c r="J30" s="11"/>
      <c r="K30" s="11"/>
      <c r="L30" s="9"/>
      <c r="M30" s="9"/>
      <c r="N30" s="3"/>
    </row>
    <row r="31" spans="1:14" ht="24.95" customHeight="1" x14ac:dyDescent="0.25">
      <c r="A31" s="12"/>
      <c r="B31" s="8"/>
      <c r="C31" s="8"/>
      <c r="D31" s="8"/>
      <c r="E31" s="8"/>
      <c r="F31" s="8"/>
      <c r="G31" s="10"/>
      <c r="H31" s="8"/>
      <c r="I31" s="8"/>
      <c r="J31" s="12"/>
      <c r="K31" s="12"/>
      <c r="L31" s="8"/>
      <c r="M31" s="8"/>
      <c r="N31" s="2"/>
    </row>
    <row r="32" spans="1:14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  <row r="133" ht="24.95" customHeight="1" x14ac:dyDescent="0.25"/>
    <row r="134" ht="24.95" customHeight="1" x14ac:dyDescent="0.25"/>
    <row r="135" ht="24.95" customHeight="1" x14ac:dyDescent="0.25"/>
    <row r="136" ht="24.95" customHeight="1" x14ac:dyDescent="0.25"/>
    <row r="137" ht="24.95" customHeight="1" x14ac:dyDescent="0.25"/>
    <row r="138" ht="24.95" customHeight="1" x14ac:dyDescent="0.25"/>
    <row r="139" ht="24.95" customHeight="1" x14ac:dyDescent="0.25"/>
    <row r="140" ht="24.95" customHeight="1" x14ac:dyDescent="0.25"/>
    <row r="141" ht="24.95" customHeight="1" x14ac:dyDescent="0.25"/>
    <row r="142" ht="24.95" customHeight="1" x14ac:dyDescent="0.25"/>
    <row r="143" ht="24.95" customHeight="1" x14ac:dyDescent="0.25"/>
    <row r="144" ht="24.95" customHeight="1" x14ac:dyDescent="0.25"/>
    <row r="145" ht="24.95" customHeight="1" x14ac:dyDescent="0.25"/>
    <row r="146" ht="24.95" customHeight="1" x14ac:dyDescent="0.25"/>
    <row r="147" ht="24.95" customHeight="1" x14ac:dyDescent="0.25"/>
    <row r="148" ht="24.95" customHeight="1" x14ac:dyDescent="0.25"/>
    <row r="149" ht="24.95" customHeight="1" x14ac:dyDescent="0.25"/>
    <row r="150" ht="24.95" customHeight="1" x14ac:dyDescent="0.25"/>
    <row r="151" ht="24.95" customHeight="1" x14ac:dyDescent="0.25"/>
    <row r="152" ht="24.95" customHeight="1" x14ac:dyDescent="0.25"/>
    <row r="153" ht="24.95" customHeight="1" x14ac:dyDescent="0.25"/>
    <row r="154" ht="24.95" customHeight="1" x14ac:dyDescent="0.25"/>
    <row r="155" ht="24.95" customHeight="1" x14ac:dyDescent="0.25"/>
    <row r="156" ht="24.95" customHeight="1" x14ac:dyDescent="0.25"/>
    <row r="157" ht="24.95" customHeight="1" x14ac:dyDescent="0.25"/>
    <row r="158" ht="24.95" customHeight="1" x14ac:dyDescent="0.25"/>
    <row r="159" ht="24.95" customHeight="1" x14ac:dyDescent="0.25"/>
    <row r="160" ht="24.95" customHeight="1" x14ac:dyDescent="0.25"/>
    <row r="161" ht="24.95" customHeight="1" x14ac:dyDescent="0.25"/>
    <row r="162" ht="24.95" customHeight="1" x14ac:dyDescent="0.25"/>
    <row r="163" ht="24.95" customHeight="1" x14ac:dyDescent="0.25"/>
    <row r="164" ht="24.95" customHeight="1" x14ac:dyDescent="0.25"/>
    <row r="165" ht="24.95" customHeight="1" x14ac:dyDescent="0.25"/>
    <row r="166" ht="24.95" customHeight="1" x14ac:dyDescent="0.25"/>
    <row r="167" ht="24.95" customHeight="1" x14ac:dyDescent="0.25"/>
    <row r="168" ht="24.95" customHeight="1" x14ac:dyDescent="0.25"/>
    <row r="169" ht="24.95" customHeight="1" x14ac:dyDescent="0.25"/>
    <row r="170" ht="24.95" customHeight="1" x14ac:dyDescent="0.25"/>
    <row r="171" ht="24.95" customHeight="1" x14ac:dyDescent="0.25"/>
    <row r="172" ht="24.95" customHeight="1" x14ac:dyDescent="0.25"/>
    <row r="173" ht="24.95" customHeight="1" x14ac:dyDescent="0.25"/>
    <row r="174" ht="24.95" customHeight="1" x14ac:dyDescent="0.25"/>
    <row r="175" ht="24.95" customHeight="1" x14ac:dyDescent="0.25"/>
    <row r="176" ht="24.95" customHeight="1" x14ac:dyDescent="0.25"/>
    <row r="177" ht="24.95" customHeight="1" x14ac:dyDescent="0.25"/>
    <row r="178" ht="24.95" customHeight="1" x14ac:dyDescent="0.25"/>
    <row r="179" ht="24.95" customHeight="1" x14ac:dyDescent="0.25"/>
    <row r="180" ht="24.95" customHeight="1" x14ac:dyDescent="0.25"/>
    <row r="181" ht="24.95" customHeight="1" x14ac:dyDescent="0.25"/>
    <row r="182" ht="24.95" customHeight="1" x14ac:dyDescent="0.25"/>
    <row r="183" ht="24.95" customHeight="1" x14ac:dyDescent="0.25"/>
    <row r="184" ht="24.95" customHeight="1" x14ac:dyDescent="0.25"/>
    <row r="185" ht="24.95" customHeight="1" x14ac:dyDescent="0.25"/>
    <row r="186" ht="24.95" customHeight="1" x14ac:dyDescent="0.25"/>
    <row r="187" ht="24.95" customHeight="1" x14ac:dyDescent="0.25"/>
    <row r="188" ht="24.95" customHeight="1" x14ac:dyDescent="0.25"/>
    <row r="189" ht="24.95" customHeight="1" x14ac:dyDescent="0.25"/>
    <row r="190" ht="24.95" customHeight="1" x14ac:dyDescent="0.25"/>
    <row r="191" ht="24.95" customHeight="1" x14ac:dyDescent="0.25"/>
    <row r="192" ht="24.95" customHeight="1" x14ac:dyDescent="0.25"/>
    <row r="193" ht="24.95" customHeight="1" x14ac:dyDescent="0.25"/>
    <row r="194" ht="24.95" customHeight="1" x14ac:dyDescent="0.25"/>
    <row r="195" ht="24.95" customHeight="1" x14ac:dyDescent="0.25"/>
    <row r="196" ht="24.95" customHeight="1" x14ac:dyDescent="0.25"/>
    <row r="197" ht="24.95" customHeight="1" x14ac:dyDescent="0.25"/>
    <row r="198" ht="24.95" customHeight="1" x14ac:dyDescent="0.25"/>
    <row r="199" ht="24.95" customHeight="1" x14ac:dyDescent="0.25"/>
    <row r="200" ht="24.95" customHeight="1" x14ac:dyDescent="0.25"/>
    <row r="201" ht="24.95" customHeight="1" x14ac:dyDescent="0.25"/>
    <row r="202" ht="24.95" customHeight="1" x14ac:dyDescent="0.25"/>
    <row r="203" ht="24.95" customHeight="1" x14ac:dyDescent="0.25"/>
    <row r="204" ht="24.95" customHeight="1" x14ac:dyDescent="0.25"/>
    <row r="205" ht="24.95" customHeight="1" x14ac:dyDescent="0.25"/>
    <row r="206" ht="24.95" customHeight="1" x14ac:dyDescent="0.25"/>
    <row r="207" ht="24.95" customHeight="1" x14ac:dyDescent="0.25"/>
    <row r="208" ht="24.95" customHeight="1" x14ac:dyDescent="0.25"/>
    <row r="209" ht="24.95" customHeight="1" x14ac:dyDescent="0.25"/>
    <row r="210" ht="24.95" customHeight="1" x14ac:dyDescent="0.25"/>
    <row r="211" ht="24.95" customHeight="1" x14ac:dyDescent="0.25"/>
    <row r="212" ht="24.95" customHeight="1" x14ac:dyDescent="0.25"/>
    <row r="213" ht="24.95" customHeight="1" x14ac:dyDescent="0.25"/>
    <row r="214" ht="24.95" customHeight="1" x14ac:dyDescent="0.25"/>
    <row r="215" ht="24.95" customHeight="1" x14ac:dyDescent="0.25"/>
    <row r="216" ht="24.95" customHeight="1" x14ac:dyDescent="0.25"/>
    <row r="217" ht="24.95" customHeight="1" x14ac:dyDescent="0.25"/>
    <row r="218" ht="24.95" customHeight="1" x14ac:dyDescent="0.25"/>
    <row r="219" ht="24.95" customHeight="1" x14ac:dyDescent="0.25"/>
    <row r="220" ht="24.95" customHeight="1" x14ac:dyDescent="0.25"/>
    <row r="221" ht="24.95" customHeight="1" x14ac:dyDescent="0.25"/>
    <row r="222" ht="24.95" customHeight="1" x14ac:dyDescent="0.25"/>
    <row r="223" ht="24.95" customHeight="1" x14ac:dyDescent="0.25"/>
    <row r="224" ht="24.95" customHeight="1" x14ac:dyDescent="0.25"/>
    <row r="225" ht="24.95" customHeight="1" x14ac:dyDescent="0.25"/>
    <row r="226" ht="24.95" customHeight="1" x14ac:dyDescent="0.25"/>
    <row r="227" ht="24.95" customHeight="1" x14ac:dyDescent="0.25"/>
    <row r="228" ht="24.95" customHeight="1" x14ac:dyDescent="0.25"/>
    <row r="229" ht="24.95" customHeight="1" x14ac:dyDescent="0.25"/>
    <row r="230" ht="24.95" customHeight="1" x14ac:dyDescent="0.25"/>
    <row r="231" ht="24.95" customHeight="1" x14ac:dyDescent="0.25"/>
    <row r="232" ht="24.95" customHeight="1" x14ac:dyDescent="0.25"/>
    <row r="233" ht="24.95" customHeight="1" x14ac:dyDescent="0.25"/>
    <row r="234" ht="24.95" customHeight="1" x14ac:dyDescent="0.25"/>
    <row r="235" ht="24.95" customHeight="1" x14ac:dyDescent="0.25"/>
    <row r="236" ht="24.95" customHeight="1" x14ac:dyDescent="0.25"/>
    <row r="237" ht="24.95" customHeight="1" x14ac:dyDescent="0.25"/>
    <row r="238" ht="24.95" customHeight="1" x14ac:dyDescent="0.25"/>
    <row r="239" ht="24.95" customHeight="1" x14ac:dyDescent="0.25"/>
    <row r="240" ht="24.95" customHeight="1" x14ac:dyDescent="0.25"/>
    <row r="241" ht="24.95" customHeight="1" x14ac:dyDescent="0.25"/>
    <row r="242" ht="24.95" customHeight="1" x14ac:dyDescent="0.25"/>
    <row r="243" ht="24.95" customHeight="1" x14ac:dyDescent="0.25"/>
    <row r="244" ht="24.95" customHeight="1" x14ac:dyDescent="0.25"/>
    <row r="245" ht="24.95" customHeight="1" x14ac:dyDescent="0.25"/>
    <row r="246" ht="24.95" customHeight="1" x14ac:dyDescent="0.25"/>
    <row r="247" ht="24.95" customHeight="1" x14ac:dyDescent="0.25"/>
    <row r="248" ht="24.95" customHeight="1" x14ac:dyDescent="0.25"/>
    <row r="249" ht="24.95" customHeight="1" x14ac:dyDescent="0.25"/>
    <row r="250" ht="24.95" customHeight="1" x14ac:dyDescent="0.25"/>
    <row r="251" ht="24.95" customHeight="1" x14ac:dyDescent="0.25"/>
    <row r="252" ht="24.95" customHeight="1" x14ac:dyDescent="0.25"/>
    <row r="253" ht="24.95" customHeight="1" x14ac:dyDescent="0.25"/>
    <row r="254" ht="24.95" customHeight="1" x14ac:dyDescent="0.25"/>
    <row r="255" ht="24.95" customHeight="1" x14ac:dyDescent="0.25"/>
    <row r="256" ht="24.95" customHeight="1" x14ac:dyDescent="0.25"/>
    <row r="257" ht="24.95" customHeight="1" x14ac:dyDescent="0.25"/>
    <row r="258" ht="24.95" customHeight="1" x14ac:dyDescent="0.25"/>
    <row r="259" ht="24.95" customHeight="1" x14ac:dyDescent="0.25"/>
    <row r="260" ht="24.95" customHeight="1" x14ac:dyDescent="0.25"/>
    <row r="261" ht="24.95" customHeight="1" x14ac:dyDescent="0.25"/>
    <row r="262" ht="24.95" customHeight="1" x14ac:dyDescent="0.25"/>
    <row r="263" ht="24.95" customHeight="1" x14ac:dyDescent="0.25"/>
    <row r="264" ht="24.95" customHeight="1" x14ac:dyDescent="0.25"/>
    <row r="265" ht="24.95" customHeight="1" x14ac:dyDescent="0.25"/>
    <row r="266" ht="24.95" customHeight="1" x14ac:dyDescent="0.25"/>
    <row r="267" ht="24.95" customHeight="1" x14ac:dyDescent="0.25"/>
    <row r="268" ht="24.95" customHeight="1" x14ac:dyDescent="0.25"/>
    <row r="269" ht="24.95" customHeight="1" x14ac:dyDescent="0.25"/>
    <row r="270" ht="24.95" customHeight="1" x14ac:dyDescent="0.25"/>
    <row r="271" ht="24.95" customHeight="1" x14ac:dyDescent="0.25"/>
    <row r="272" ht="24.95" customHeight="1" x14ac:dyDescent="0.25"/>
    <row r="273" ht="24.95" customHeight="1" x14ac:dyDescent="0.25"/>
    <row r="274" ht="24.95" customHeight="1" x14ac:dyDescent="0.25"/>
    <row r="275" ht="24.95" customHeight="1" x14ac:dyDescent="0.25"/>
    <row r="276" ht="24.95" customHeight="1" x14ac:dyDescent="0.25"/>
    <row r="277" ht="24.95" customHeight="1" x14ac:dyDescent="0.25"/>
    <row r="278" ht="24.95" customHeight="1" x14ac:dyDescent="0.25"/>
    <row r="279" ht="24.95" customHeight="1" x14ac:dyDescent="0.25"/>
    <row r="280" ht="24.95" customHeight="1" x14ac:dyDescent="0.25"/>
    <row r="281" ht="24.95" customHeight="1" x14ac:dyDescent="0.25"/>
    <row r="282" ht="24.95" customHeight="1" x14ac:dyDescent="0.25"/>
    <row r="283" ht="24.95" customHeight="1" x14ac:dyDescent="0.25"/>
    <row r="284" ht="24.95" customHeight="1" x14ac:dyDescent="0.25"/>
    <row r="285" ht="24.95" customHeight="1" x14ac:dyDescent="0.25"/>
    <row r="286" ht="24.95" customHeight="1" x14ac:dyDescent="0.25"/>
    <row r="287" ht="24.95" customHeight="1" x14ac:dyDescent="0.25"/>
    <row r="288" ht="24.95" customHeight="1" x14ac:dyDescent="0.25"/>
    <row r="289" ht="24.95" customHeight="1" x14ac:dyDescent="0.25"/>
    <row r="290" ht="24.95" customHeight="1" x14ac:dyDescent="0.25"/>
    <row r="291" ht="24.95" customHeight="1" x14ac:dyDescent="0.25"/>
    <row r="292" ht="24.95" customHeight="1" x14ac:dyDescent="0.25"/>
    <row r="293" ht="24.95" customHeight="1" x14ac:dyDescent="0.25"/>
    <row r="294" ht="24.95" customHeight="1" x14ac:dyDescent="0.25"/>
    <row r="295" ht="24.95" customHeight="1" x14ac:dyDescent="0.25"/>
    <row r="296" ht="24.95" customHeight="1" x14ac:dyDescent="0.25"/>
    <row r="297" ht="24.95" customHeight="1" x14ac:dyDescent="0.25"/>
    <row r="298" ht="24.95" customHeight="1" x14ac:dyDescent="0.25"/>
    <row r="299" ht="24.95" customHeight="1" x14ac:dyDescent="0.25"/>
    <row r="300" ht="24.95" customHeight="1" x14ac:dyDescent="0.25"/>
    <row r="301" ht="24.95" customHeight="1" x14ac:dyDescent="0.25"/>
    <row r="302" ht="24.95" customHeight="1" x14ac:dyDescent="0.25"/>
    <row r="303" ht="24.95" customHeight="1" x14ac:dyDescent="0.25"/>
    <row r="304" ht="24.95" customHeight="1" x14ac:dyDescent="0.25"/>
    <row r="305" ht="24.95" customHeight="1" x14ac:dyDescent="0.25"/>
    <row r="306" ht="24.95" customHeight="1" x14ac:dyDescent="0.25"/>
    <row r="307" ht="24.95" customHeight="1" x14ac:dyDescent="0.25"/>
    <row r="308" ht="24.95" customHeight="1" x14ac:dyDescent="0.25"/>
    <row r="309" ht="24.95" customHeight="1" x14ac:dyDescent="0.25"/>
    <row r="310" ht="24.95" customHeight="1" x14ac:dyDescent="0.25"/>
    <row r="311" ht="24.95" customHeight="1" x14ac:dyDescent="0.25"/>
    <row r="312" ht="24.95" customHeight="1" x14ac:dyDescent="0.25"/>
    <row r="313" ht="24.95" customHeight="1" x14ac:dyDescent="0.25"/>
    <row r="314" ht="24.95" customHeight="1" x14ac:dyDescent="0.25"/>
    <row r="315" ht="24.95" customHeight="1" x14ac:dyDescent="0.25"/>
    <row r="316" ht="24.95" customHeight="1" x14ac:dyDescent="0.25"/>
    <row r="317" ht="24.95" customHeight="1" x14ac:dyDescent="0.25"/>
    <row r="318" ht="24.95" customHeight="1" x14ac:dyDescent="0.25"/>
    <row r="319" ht="24.95" customHeight="1" x14ac:dyDescent="0.25"/>
    <row r="320" ht="24.95" customHeight="1" x14ac:dyDescent="0.25"/>
    <row r="321" ht="24.95" customHeight="1" x14ac:dyDescent="0.25"/>
    <row r="322" ht="24.95" customHeight="1" x14ac:dyDescent="0.25"/>
    <row r="323" ht="24.95" customHeight="1" x14ac:dyDescent="0.25"/>
    <row r="324" ht="24.95" customHeight="1" x14ac:dyDescent="0.25"/>
    <row r="325" ht="24.95" customHeight="1" x14ac:dyDescent="0.25"/>
    <row r="326" ht="24.95" customHeight="1" x14ac:dyDescent="0.25"/>
    <row r="327" ht="24.95" customHeight="1" x14ac:dyDescent="0.25"/>
    <row r="328" ht="24.95" customHeight="1" x14ac:dyDescent="0.25"/>
    <row r="329" ht="24.95" customHeight="1" x14ac:dyDescent="0.25"/>
    <row r="330" ht="24.95" customHeight="1" x14ac:dyDescent="0.25"/>
    <row r="331" ht="24.95" customHeight="1" x14ac:dyDescent="0.25"/>
    <row r="332" ht="24.95" customHeight="1" x14ac:dyDescent="0.25"/>
    <row r="333" ht="24.95" customHeight="1" x14ac:dyDescent="0.25"/>
    <row r="334" ht="24.95" customHeight="1" x14ac:dyDescent="0.25"/>
    <row r="335" ht="24.95" customHeight="1" x14ac:dyDescent="0.25"/>
    <row r="336" ht="24.95" customHeight="1" x14ac:dyDescent="0.25"/>
    <row r="337" ht="24.95" customHeight="1" x14ac:dyDescent="0.25"/>
    <row r="338" ht="24.95" customHeight="1" x14ac:dyDescent="0.25"/>
    <row r="339" ht="24.95" customHeight="1" x14ac:dyDescent="0.25"/>
  </sheetData>
  <autoFilter ref="A1:O4" xr:uid="{8A7C60BC-59F4-494D-94FE-F0ECAA69893A}"/>
  <phoneticPr fontId="2" type="noConversion"/>
  <dataValidations count="7">
    <dataValidation type="list" allowBlank="1" showInputMessage="1" showErrorMessage="1" sqref="M2:M1048576" xr:uid="{31C26688-33BE-4FFB-BCEA-67F08D40264E}">
      <formula1>statut</formula1>
    </dataValidation>
    <dataValidation allowBlank="1" showDropDown="1" showInputMessage="1" showErrorMessage="1" sqref="G1:G1048576" xr:uid="{E86C1C82-DFF4-4553-BB8B-F510C5BF8673}"/>
    <dataValidation type="list" allowBlank="1" showInputMessage="1" showErrorMessage="1" sqref="I1:I1048576" xr:uid="{E57DA3E0-6040-49D3-B3B1-5528BE653719}">
      <formula1>prov</formula1>
    </dataValidation>
    <dataValidation type="list" allowBlank="1" showInputMessage="1" showErrorMessage="1" sqref="H2:H1048576" xr:uid="{5D542DF8-D8AB-417D-B2CA-5471CC66C4DA}">
      <formula1>Action2</formula1>
    </dataValidation>
    <dataValidation type="list" allowBlank="1" showInputMessage="1" showErrorMessage="1" sqref="O2:O1048576" xr:uid="{2553AE7D-9D2A-45DE-9152-B089CDEAE192}">
      <formula1>OUI</formula1>
    </dataValidation>
    <dataValidation showDropDown="1" showInputMessage="1" showErrorMessage="1" sqref="H1" xr:uid="{829D59D6-2D05-4D3F-89A6-DCD9B4E2A5AE}"/>
    <dataValidation type="list" allowBlank="1" showInputMessage="1" showErrorMessage="1" sqref="J2:J1048576" xr:uid="{407D71F2-BA4A-4DD3-8219-C5B70DF787B4}">
      <formula1>AO</formula1>
    </dataValidation>
  </dataValidations>
  <hyperlinks>
    <hyperlink ref="G2" r:id="rId1" xr:uid="{ABE54B47-ABF1-4DC4-A042-26BFC166697E}"/>
    <hyperlink ref="G3:G4" r:id="rId2" display="coucou@gmail.com" xr:uid="{84D12764-81D1-48A4-9ACE-CEAEFD514FA5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58FA-95E1-4694-9FA4-4E5E893D4623}">
  <dimension ref="B3:H28"/>
  <sheetViews>
    <sheetView workbookViewId="0">
      <selection activeCell="F33" sqref="F32:F33"/>
    </sheetView>
  </sheetViews>
  <sheetFormatPr baseColWidth="10" defaultRowHeight="15" x14ac:dyDescent="0.25"/>
  <cols>
    <col min="2" max="2" width="39.140625" customWidth="1"/>
    <col min="6" max="6" width="44.5703125" customWidth="1"/>
  </cols>
  <sheetData>
    <row r="3" spans="2:8" x14ac:dyDescent="0.25">
      <c r="F3" t="s">
        <v>28</v>
      </c>
      <c r="H3" t="s">
        <v>34</v>
      </c>
    </row>
    <row r="4" spans="2:8" x14ac:dyDescent="0.25">
      <c r="B4" t="s">
        <v>19</v>
      </c>
      <c r="C4" t="s">
        <v>51</v>
      </c>
      <c r="D4" t="s">
        <v>26</v>
      </c>
      <c r="F4" t="s">
        <v>29</v>
      </c>
      <c r="H4" t="s">
        <v>35</v>
      </c>
    </row>
    <row r="5" spans="2:8" x14ac:dyDescent="0.25">
      <c r="B5" t="s">
        <v>20</v>
      </c>
      <c r="C5" t="s">
        <v>52</v>
      </c>
      <c r="D5" t="s">
        <v>27</v>
      </c>
      <c r="F5" t="s">
        <v>30</v>
      </c>
    </row>
    <row r="6" spans="2:8" x14ac:dyDescent="0.25">
      <c r="B6" t="s">
        <v>21</v>
      </c>
      <c r="F6" t="s">
        <v>31</v>
      </c>
    </row>
    <row r="7" spans="2:8" x14ac:dyDescent="0.25">
      <c r="B7" t="s">
        <v>22</v>
      </c>
      <c r="F7" t="s">
        <v>33</v>
      </c>
    </row>
    <row r="8" spans="2:8" x14ac:dyDescent="0.25">
      <c r="B8" t="s">
        <v>23</v>
      </c>
      <c r="F8" t="s">
        <v>32</v>
      </c>
    </row>
    <row r="9" spans="2:8" x14ac:dyDescent="0.25">
      <c r="B9" t="s">
        <v>24</v>
      </c>
    </row>
    <row r="10" spans="2:8" x14ac:dyDescent="0.25">
      <c r="B10" t="s">
        <v>25</v>
      </c>
    </row>
    <row r="11" spans="2:8" x14ac:dyDescent="0.25">
      <c r="B11" t="s">
        <v>47</v>
      </c>
    </row>
    <row r="12" spans="2:8" x14ac:dyDescent="0.25">
      <c r="B12" t="s">
        <v>48</v>
      </c>
    </row>
    <row r="28" ht="18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383D3-6CF9-4A0E-BFDD-1D9DD0D7B891}">
  <dimension ref="A1:N515"/>
  <sheetViews>
    <sheetView tabSelected="1" workbookViewId="0">
      <selection activeCell="C7" sqref="C7"/>
    </sheetView>
  </sheetViews>
  <sheetFormatPr baseColWidth="10" defaultRowHeight="15" x14ac:dyDescent="0.25"/>
  <cols>
    <col min="1" max="1" width="25" customWidth="1"/>
  </cols>
  <sheetData>
    <row r="1" spans="1:14" s="16" customFormat="1" ht="20.100000000000001" customHeight="1" x14ac:dyDescent="0.25"/>
    <row r="2" spans="1:14" ht="20.100000000000001" customHeight="1" x14ac:dyDescent="0.25">
      <c r="D2" s="20" t="s">
        <v>37</v>
      </c>
      <c r="E2" s="20"/>
      <c r="F2" s="20"/>
      <c r="G2" s="20"/>
      <c r="H2" s="20"/>
      <c r="I2" s="20"/>
      <c r="J2" s="20"/>
      <c r="K2" s="20"/>
      <c r="L2" s="20"/>
    </row>
    <row r="3" spans="1:14" ht="20.100000000000001" customHeight="1" x14ac:dyDescent="0.25">
      <c r="D3" s="20"/>
      <c r="E3" s="20"/>
      <c r="F3" s="20"/>
      <c r="G3" s="20"/>
      <c r="H3" s="20"/>
      <c r="I3" s="20"/>
      <c r="J3" s="20"/>
      <c r="K3" s="20"/>
      <c r="L3" s="20"/>
    </row>
    <row r="4" spans="1:14" s="16" customFormat="1" ht="20.100000000000001" customHeight="1" x14ac:dyDescent="0.25"/>
    <row r="5" spans="1:14" ht="20.100000000000001" customHeight="1" x14ac:dyDescent="0.25">
      <c r="A5" s="18" t="s">
        <v>38</v>
      </c>
      <c r="B5" s="17">
        <v>44440</v>
      </c>
      <c r="C5" s="17">
        <v>44470</v>
      </c>
      <c r="D5" s="17">
        <v>44501</v>
      </c>
      <c r="E5" s="17">
        <v>44531</v>
      </c>
      <c r="F5" s="17">
        <v>44562</v>
      </c>
      <c r="G5" s="17">
        <v>44593</v>
      </c>
      <c r="H5" s="17">
        <v>44621</v>
      </c>
      <c r="I5" s="17">
        <v>44652</v>
      </c>
      <c r="J5" s="17">
        <v>44682</v>
      </c>
      <c r="K5" s="17">
        <v>44713</v>
      </c>
      <c r="L5" s="17">
        <v>44743</v>
      </c>
      <c r="M5" s="17">
        <v>44774</v>
      </c>
      <c r="N5" s="17">
        <v>44805</v>
      </c>
    </row>
    <row r="6" spans="1:14" ht="20.100000000000001" customHeight="1" x14ac:dyDescent="0.25">
      <c r="A6" t="s">
        <v>39</v>
      </c>
      <c r="B6">
        <f>COUNTIFS(Feuil1!$M:$M,"Fait",Feuil1!$A:$A,"&gt;="&amp;B$5,Feuil1!$A:$A,"&lt;="&amp;EDATE(B$5,1))</f>
        <v>0</v>
      </c>
      <c r="C6">
        <f>COUNTIFS(Feuil1!$M:$M,"Fait",Feuil1!$A:$A,"&gt;="&amp;C$5,Feuil1!$A:$A,"&lt;="&amp;EDATE(C$5,1))</f>
        <v>0</v>
      </c>
      <c r="D6">
        <f>COUNTIFS(Feuil1!$M:$M,"Fait",Feuil1!$A:$A,"&gt;="&amp;D$5,Feuil1!$A:$A,"&lt;="&amp;EDATE(D$5,1))</f>
        <v>0</v>
      </c>
      <c r="E6">
        <f>COUNTIFS(Feuil1!$M:$M,"Fait",Feuil1!$A:$A,"&gt;="&amp;E$5,Feuil1!$A:$A,"&lt;="&amp;EDATE(E$5,1))</f>
        <v>0</v>
      </c>
      <c r="F6">
        <f>COUNTIFS(Feuil1!$M:$M,"Fait",Feuil1!$A:$A,"&gt;="&amp;F$5,Feuil1!$A:$A,"&lt;="&amp;EDATE(F$5,1))</f>
        <v>0</v>
      </c>
      <c r="G6">
        <f>COUNTIFS(Feuil1!$M:$M,"Fait",Feuil1!$A:$A,"&gt;="&amp;G$5,Feuil1!$A:$A,"&lt;="&amp;EDATE(G$5,1))</f>
        <v>0</v>
      </c>
      <c r="H6">
        <f>COUNTIFS(Feuil1!$M:$M,"Fait",Feuil1!$A:$A,"&gt;="&amp;H$5,Feuil1!$A:$A,"&lt;="&amp;EDATE(H$5,1))</f>
        <v>0</v>
      </c>
      <c r="I6">
        <f>COUNTIFS(Feuil1!$M:$M,"Fait",Feuil1!$A:$A,"&gt;="&amp;I$5,Feuil1!$A:$A,"&lt;="&amp;EDATE(I$5,1))</f>
        <v>0</v>
      </c>
      <c r="J6">
        <f>COUNTIFS(Feuil1!$M:$M,"Fait",Feuil1!$A:$A,"&gt;="&amp;J$5,Feuil1!$A:$A,"&lt;="&amp;EDATE(J$5,1))</f>
        <v>0</v>
      </c>
      <c r="K6">
        <f>COUNTIFS(Feuil1!$M:$M,"Fait",Feuil1!$A:$A,"&gt;="&amp;K$5,Feuil1!$A:$A,"&lt;="&amp;EDATE(K$5,1))</f>
        <v>0</v>
      </c>
      <c r="L6">
        <f>COUNTIFS(Feuil1!$M:$M,"Fait",Feuil1!$A:$A,"&gt;="&amp;L$5,Feuil1!$A:$A,"&lt;="&amp;EDATE(L$5,1))</f>
        <v>0</v>
      </c>
      <c r="M6">
        <f>COUNTIFS(Feuil1!$M:$M,"Fait",Feuil1!$A:$A,"&gt;="&amp;M$5,Feuil1!$A:$A,"&lt;="&amp;EDATE(M$5,1))</f>
        <v>0</v>
      </c>
      <c r="N6">
        <f>COUNTIFS(Feuil1!$M:$M,"Fait",Feuil1!$A:$A,"&gt;="&amp;N$5,Feuil1!$A:$A,"&lt;="&amp;EDATE(N$5,1))</f>
        <v>3</v>
      </c>
    </row>
    <row r="7" spans="1:14" ht="20.100000000000001" customHeight="1" x14ac:dyDescent="0.25">
      <c r="A7" t="s">
        <v>40</v>
      </c>
    </row>
    <row r="8" spans="1:14" ht="20.100000000000001" customHeight="1" x14ac:dyDescent="0.25">
      <c r="A8" t="s">
        <v>41</v>
      </c>
      <c r="B8">
        <f>COUNTIFS(Feuil1!$O:$O,"OUI",Feuil1!$A:$A,"&gt;="&amp;B$5,Feuil1!$A:$A,"&lt;="&amp;EDATE(B$5,1))</f>
        <v>0</v>
      </c>
      <c r="C8">
        <f>COUNTIFS(Feuil1!$O:$O,"OUI",Feuil1!$A:$A,"&gt;="&amp;C$5,Feuil1!$A:$A,"&lt;="&amp;EDATE(C$5,1))</f>
        <v>0</v>
      </c>
      <c r="D8">
        <f>COUNTIFS(Feuil1!$O:$O,"OUI",Feuil1!$A:$A,"&gt;="&amp;D$5,Feuil1!$A:$A,"&lt;="&amp;EDATE(D$5,1))</f>
        <v>0</v>
      </c>
      <c r="E8">
        <f>COUNTIFS(Feuil1!$O:$O,"OUI",Feuil1!$A:$A,"&gt;="&amp;E$5,Feuil1!$A:$A,"&lt;="&amp;EDATE(E$5,1))</f>
        <v>0</v>
      </c>
      <c r="F8">
        <f>COUNTIFS(Feuil1!$O:$O,"OUI",Feuil1!$A:$A,"&gt;="&amp;F$5,Feuil1!$A:$A,"&lt;="&amp;EDATE(F$5,1))</f>
        <v>0</v>
      </c>
      <c r="G8">
        <f>COUNTIFS(Feuil1!$O:$O,"OUI",Feuil1!$A:$A,"&gt;="&amp;G$5,Feuil1!$A:$A,"&lt;="&amp;EDATE(G$5,1))</f>
        <v>0</v>
      </c>
      <c r="H8">
        <f>COUNTIFS(Feuil1!$O:$O,"OUI",Feuil1!$A:$A,"&gt;="&amp;H$5,Feuil1!$A:$A,"&lt;="&amp;EDATE(H$5,1))</f>
        <v>0</v>
      </c>
      <c r="I8">
        <f>COUNTIFS(Feuil1!$O:$O,"OUI",Feuil1!$A:$A,"&gt;="&amp;I$5,Feuil1!$A:$A,"&lt;="&amp;EDATE(I$5,1))</f>
        <v>0</v>
      </c>
      <c r="J8">
        <f>COUNTIFS(Feuil1!$O:$O,"OUI",Feuil1!$A:$A,"&gt;="&amp;J$5,Feuil1!$A:$A,"&lt;="&amp;EDATE(J$5,1))</f>
        <v>0</v>
      </c>
      <c r="K8">
        <f>COUNTIFS(Feuil1!$O:$O,"OUI",Feuil1!$A:$A,"&gt;="&amp;K$5,Feuil1!$A:$A,"&lt;="&amp;EDATE(K$5,1))</f>
        <v>0</v>
      </c>
      <c r="L8">
        <f>COUNTIFS(Feuil1!$O:$O,"OUI",Feuil1!$A:$A,"&gt;="&amp;L$5,Feuil1!$A:$A,"&lt;="&amp;EDATE(L$5,1))</f>
        <v>0</v>
      </c>
      <c r="M8">
        <f>COUNTIFS(Feuil1!$O:$O,"OUI",Feuil1!$A:$A,"&gt;="&amp;M$5,Feuil1!$A:$A,"&lt;="&amp;EDATE(M$5,1))</f>
        <v>0</v>
      </c>
      <c r="N8">
        <f>COUNTIFS(Feuil1!$O:$O,"OUI",Feuil1!$A:$A,"&gt;="&amp;N$5,Feuil1!$A:$A,"&lt;="&amp;EDATE(N$5,1))</f>
        <v>2</v>
      </c>
    </row>
    <row r="9" spans="1:14" ht="20.100000000000001" customHeight="1" x14ac:dyDescent="0.25">
      <c r="A9" t="s">
        <v>42</v>
      </c>
      <c r="B9">
        <f>COUNTIFS(Feuil1!$O:$O,"NON",Feuil1!$A:$A,"&gt;="&amp;B$5,Feuil1!$A:$A,"&lt;="&amp;EDATE(B$5,1))</f>
        <v>0</v>
      </c>
      <c r="C9">
        <f>COUNTIFS(Feuil1!$O:$O,"NON",Feuil1!$A:$A,"&gt;="&amp;C$5,Feuil1!$A:$A,"&lt;="&amp;EDATE(C$5,1))</f>
        <v>0</v>
      </c>
      <c r="D9">
        <f>COUNTIFS(Feuil1!$O:$O,"NON",Feuil1!$A:$A,"&gt;="&amp;D$5,Feuil1!$A:$A,"&lt;="&amp;EDATE(D$5,1))</f>
        <v>0</v>
      </c>
      <c r="E9">
        <f>COUNTIFS(Feuil1!$O:$O,"NON",Feuil1!$A:$A,"&gt;="&amp;E$5,Feuil1!$A:$A,"&lt;="&amp;EDATE(E$5,1))</f>
        <v>0</v>
      </c>
      <c r="F9">
        <f>COUNTIFS(Feuil1!$O:$O,"NON",Feuil1!$A:$A,"&gt;="&amp;F$5,Feuil1!$A:$A,"&lt;="&amp;EDATE(F$5,1))</f>
        <v>0</v>
      </c>
      <c r="G9">
        <f>COUNTIFS(Feuil1!$O:$O,"NON",Feuil1!$A:$A,"&gt;="&amp;G$5,Feuil1!$A:$A,"&lt;="&amp;EDATE(G$5,1))</f>
        <v>0</v>
      </c>
      <c r="H9">
        <f>COUNTIFS(Feuil1!$O:$O,"NON",Feuil1!$A:$A,"&gt;="&amp;H$5,Feuil1!$A:$A,"&lt;="&amp;EDATE(H$5,1))</f>
        <v>0</v>
      </c>
      <c r="I9">
        <f>COUNTIFS(Feuil1!$O:$O,"NON",Feuil1!$A:$A,"&gt;="&amp;I$5,Feuil1!$A:$A,"&lt;="&amp;EDATE(I$5,1))</f>
        <v>0</v>
      </c>
      <c r="J9">
        <f>COUNTIFS(Feuil1!$O:$O,"NON",Feuil1!$A:$A,"&gt;="&amp;J$5,Feuil1!$A:$A,"&lt;="&amp;EDATE(J$5,1))</f>
        <v>0</v>
      </c>
      <c r="K9">
        <f>COUNTIFS(Feuil1!$O:$O,"NON",Feuil1!$A:$A,"&gt;="&amp;K$5,Feuil1!$A:$A,"&lt;="&amp;EDATE(K$5,1))</f>
        <v>0</v>
      </c>
      <c r="L9">
        <f>COUNTIFS(Feuil1!$O:$O,"NON",Feuil1!$A:$A,"&gt;="&amp;L$5,Feuil1!$A:$A,"&lt;="&amp;EDATE(L$5,1))</f>
        <v>0</v>
      </c>
      <c r="M9">
        <f>COUNTIFS(Feuil1!$O:$O,"NON",Feuil1!$A:$A,"&gt;="&amp;M$5,Feuil1!$A:$A,"&lt;="&amp;EDATE(M$5,1))</f>
        <v>0</v>
      </c>
      <c r="N9">
        <f>COUNTIFS(Feuil1!$O:$O,"NON",Feuil1!$A:$A,"&gt;="&amp;N$5,Feuil1!$A:$A,"&lt;="&amp;EDATE(N$5,1))</f>
        <v>1</v>
      </c>
    </row>
    <row r="10" spans="1:14" s="16" customFormat="1" ht="20.100000000000001" customHeight="1" x14ac:dyDescent="0.25"/>
    <row r="11" spans="1:14" s="16" customFormat="1" ht="20.100000000000001" customHeight="1" x14ac:dyDescent="0.25"/>
    <row r="12" spans="1:14" ht="20.100000000000001" customHeight="1" x14ac:dyDescent="0.25">
      <c r="D12" s="21" t="s">
        <v>43</v>
      </c>
      <c r="E12" s="21"/>
      <c r="F12" s="21"/>
      <c r="G12" s="21"/>
      <c r="H12" s="21"/>
      <c r="I12" s="21"/>
      <c r="J12" s="21"/>
      <c r="K12" s="21"/>
      <c r="L12" s="21"/>
    </row>
    <row r="13" spans="1:14" ht="20.100000000000001" customHeight="1" x14ac:dyDescent="0.25">
      <c r="D13" s="21"/>
      <c r="E13" s="21"/>
      <c r="F13" s="21"/>
      <c r="G13" s="21"/>
      <c r="H13" s="21"/>
      <c r="I13" s="21"/>
      <c r="J13" s="21"/>
      <c r="K13" s="21"/>
      <c r="L13" s="21"/>
    </row>
    <row r="14" spans="1:14" s="16" customFormat="1" ht="20.100000000000001" customHeight="1" x14ac:dyDescent="0.25"/>
    <row r="15" spans="1:14" ht="20.100000000000001" customHeight="1" x14ac:dyDescent="0.25">
      <c r="A15" s="19" t="s">
        <v>38</v>
      </c>
      <c r="B15" s="17">
        <v>44805</v>
      </c>
      <c r="C15" s="17">
        <v>44835</v>
      </c>
      <c r="D15" s="17">
        <v>44866</v>
      </c>
      <c r="E15" s="17">
        <v>44896</v>
      </c>
      <c r="F15" s="17">
        <v>44927</v>
      </c>
      <c r="G15" s="17">
        <v>44958</v>
      </c>
      <c r="H15" s="17">
        <v>44986</v>
      </c>
      <c r="I15" s="17">
        <v>45017</v>
      </c>
      <c r="J15" s="17">
        <v>45047</v>
      </c>
      <c r="K15" s="17">
        <v>45078</v>
      </c>
      <c r="L15" s="17">
        <v>45108</v>
      </c>
      <c r="M15" s="17">
        <v>45139</v>
      </c>
      <c r="N15" s="17">
        <v>45170</v>
      </c>
    </row>
    <row r="16" spans="1:14" ht="20.100000000000001" customHeight="1" x14ac:dyDescent="0.25">
      <c r="A16" t="s">
        <v>19</v>
      </c>
      <c r="B16">
        <f>COUNTIFS(Feuil1!$H:$H,$A16,Feuil1!$A:$A,"&gt;="&amp;B$15,Feuil1!$A:$A,"&lt;="&amp;EDATE(B$15,1))</f>
        <v>2</v>
      </c>
      <c r="C16">
        <f>COUNTIFS(Feuil1!$H:$H,$A16,Feuil1!$A:$A,"&gt;="&amp;C$15,Feuil1!$A:$A,"&lt;="&amp;EDATE(C$15,1))</f>
        <v>0</v>
      </c>
      <c r="D16">
        <f>COUNTIFS(Feuil1!$H:$H,$A16,Feuil1!$A:$A,"&gt;="&amp;D$15,Feuil1!$A:$A,"&lt;="&amp;EDATE(D$15,1))</f>
        <v>0</v>
      </c>
      <c r="E16">
        <f>COUNTIFS(Feuil1!$H:$H,$A16,Feuil1!$A:$A,"&gt;="&amp;E$15,Feuil1!$A:$A,"&lt;="&amp;EDATE(E$15,1))</f>
        <v>0</v>
      </c>
      <c r="F16">
        <f>COUNTIFS(Feuil1!$H:$H,$A16,Feuil1!$A:$A,"&gt;="&amp;F$15,Feuil1!$A:$A,"&lt;="&amp;EDATE(F$15,1))</f>
        <v>0</v>
      </c>
      <c r="G16">
        <f>COUNTIFS(Feuil1!$H:$H,$A16,Feuil1!$A:$A,"&gt;="&amp;G$15,Feuil1!$A:$A,"&lt;="&amp;EDATE(G$15,1))</f>
        <v>0</v>
      </c>
      <c r="H16">
        <f>COUNTIFS(Feuil1!$H:$H,$A16,Feuil1!$A:$A,"&gt;="&amp;H$15,Feuil1!$A:$A,"&lt;="&amp;EDATE(H$15,1))</f>
        <v>0</v>
      </c>
      <c r="I16">
        <f>COUNTIFS(Feuil1!$H:$H,$A16,Feuil1!$A:$A,"&gt;="&amp;I$15,Feuil1!$A:$A,"&lt;="&amp;EDATE(I$15,1))</f>
        <v>0</v>
      </c>
      <c r="J16">
        <f>COUNTIFS(Feuil1!$H:$H,$A16,Feuil1!$A:$A,"&gt;="&amp;J$15,Feuil1!$A:$A,"&lt;="&amp;EDATE(J$15,1))</f>
        <v>0</v>
      </c>
      <c r="K16">
        <f>COUNTIFS(Feuil1!$H:$H,$A16,Feuil1!$A:$A,"&gt;="&amp;K$15,Feuil1!$A:$A,"&lt;="&amp;EDATE(K$15,1))</f>
        <v>0</v>
      </c>
      <c r="L16">
        <f>COUNTIFS(Feuil1!$H:$H,$A16,Feuil1!$A:$A,"&gt;="&amp;L$15,Feuil1!$A:$A,"&lt;="&amp;EDATE(L$15,1))</f>
        <v>0</v>
      </c>
      <c r="M16">
        <f>COUNTIFS(Feuil1!$H:$H,$A16,Feuil1!$A:$A,"&gt;="&amp;M$15,Feuil1!$A:$A,"&lt;="&amp;EDATE(M$15,1))</f>
        <v>0</v>
      </c>
      <c r="N16">
        <f>COUNTIFS(Feuil1!$H:$H,$A16,Feuil1!$A:$A,"&gt;="&amp;N$15,Feuil1!$A:$A,"&lt;="&amp;EDATE(N$15,1))</f>
        <v>0</v>
      </c>
    </row>
    <row r="17" spans="1:14" ht="20.100000000000001" customHeight="1" x14ac:dyDescent="0.25">
      <c r="A17" t="s">
        <v>44</v>
      </c>
      <c r="B17">
        <f>COUNTIFS(Feuil1!$H:$H,$A17,Feuil1!$A:$A,"&gt;="&amp;B$15,Feuil1!$A:$A,"&lt;="&amp;EDATE(B$15,1))</f>
        <v>0</v>
      </c>
      <c r="C17">
        <f>COUNTIFS(Feuil1!$H:$H,$A17,Feuil1!$A:$A,"&gt;="&amp;C$15,Feuil1!$A:$A,"&lt;="&amp;EDATE(C$15,1))</f>
        <v>0</v>
      </c>
      <c r="D17">
        <f>COUNTIFS(Feuil1!$H:$H,$A17,Feuil1!$A:$A,"&gt;="&amp;D$15,Feuil1!$A:$A,"&lt;="&amp;EDATE(D$15,1))</f>
        <v>0</v>
      </c>
      <c r="E17">
        <f>COUNTIFS(Feuil1!$H:$H,$A17,Feuil1!$A:$A,"&gt;="&amp;E$15,Feuil1!$A:$A,"&lt;="&amp;EDATE(E$15,1))</f>
        <v>0</v>
      </c>
      <c r="F17">
        <f>COUNTIFS(Feuil1!$H:$H,$A17,Feuil1!$A:$A,"&gt;="&amp;F$15,Feuil1!$A:$A,"&lt;="&amp;EDATE(F$15,1))</f>
        <v>0</v>
      </c>
      <c r="G17">
        <f>COUNTIFS(Feuil1!$H:$H,$A17,Feuil1!$A:$A,"&gt;="&amp;G$15,Feuil1!$A:$A,"&lt;="&amp;EDATE(G$15,1))</f>
        <v>0</v>
      </c>
      <c r="H17">
        <f>COUNTIFS(Feuil1!$H:$H,$A17,Feuil1!$A:$A,"&gt;="&amp;H$15,Feuil1!$A:$A,"&lt;="&amp;EDATE(H$15,1))</f>
        <v>0</v>
      </c>
      <c r="I17">
        <f>COUNTIFS(Feuil1!$H:$H,$A17,Feuil1!$A:$A,"&gt;="&amp;I$15,Feuil1!$A:$A,"&lt;="&amp;EDATE(I$15,1))</f>
        <v>0</v>
      </c>
      <c r="J17">
        <f>COUNTIFS(Feuil1!$H:$H,$A17,Feuil1!$A:$A,"&gt;="&amp;J$15,Feuil1!$A:$A,"&lt;="&amp;EDATE(J$15,1))</f>
        <v>0</v>
      </c>
      <c r="K17">
        <f>COUNTIFS(Feuil1!$H:$H,$A17,Feuil1!$A:$A,"&gt;="&amp;K$15,Feuil1!$A:$A,"&lt;="&amp;EDATE(K$15,1))</f>
        <v>0</v>
      </c>
      <c r="L17">
        <f>COUNTIFS(Feuil1!$H:$H,$A17,Feuil1!$A:$A,"&gt;="&amp;L$15,Feuil1!$A:$A,"&lt;="&amp;EDATE(L$15,1))</f>
        <v>0</v>
      </c>
      <c r="M17">
        <f>COUNTIFS(Feuil1!$H:$H,$A17,Feuil1!$A:$A,"&gt;="&amp;M$15,Feuil1!$A:$A,"&lt;="&amp;EDATE(M$15,1))</f>
        <v>0</v>
      </c>
      <c r="N17">
        <f>COUNTIFS(Feuil1!$H:$H,$A17,Feuil1!$A:$A,"&gt;="&amp;N$15,Feuil1!$A:$A,"&lt;="&amp;EDATE(N$15,1))</f>
        <v>0</v>
      </c>
    </row>
    <row r="18" spans="1:14" ht="20.100000000000001" customHeight="1" x14ac:dyDescent="0.25">
      <c r="A18" t="s">
        <v>21</v>
      </c>
      <c r="B18">
        <f>COUNTIFS(Feuil1!$H:$H,$A18,Feuil1!$A:$A,"&gt;="&amp;B$15,Feuil1!$A:$A,"&lt;="&amp;EDATE(B$15,1))</f>
        <v>0</v>
      </c>
      <c r="C18">
        <f>COUNTIFS(Feuil1!$H:$H,$A18,Feuil1!$A:$A,"&gt;="&amp;C$15,Feuil1!$A:$A,"&lt;="&amp;EDATE(C$15,1))</f>
        <v>0</v>
      </c>
      <c r="D18">
        <f>COUNTIFS(Feuil1!$H:$H,$A18,Feuil1!$A:$A,"&gt;="&amp;D$15,Feuil1!$A:$A,"&lt;="&amp;EDATE(D$15,1))</f>
        <v>0</v>
      </c>
      <c r="E18">
        <f>COUNTIFS(Feuil1!$H:$H,$A18,Feuil1!$A:$A,"&gt;="&amp;E$15,Feuil1!$A:$A,"&lt;="&amp;EDATE(E$15,1))</f>
        <v>0</v>
      </c>
      <c r="F18">
        <f>COUNTIFS(Feuil1!$H:$H,$A18,Feuil1!$A:$A,"&gt;="&amp;F$15,Feuil1!$A:$A,"&lt;="&amp;EDATE(F$15,1))</f>
        <v>0</v>
      </c>
      <c r="G18">
        <f>COUNTIFS(Feuil1!$H:$H,$A18,Feuil1!$A:$A,"&gt;="&amp;G$15,Feuil1!$A:$A,"&lt;="&amp;EDATE(G$15,1))</f>
        <v>0</v>
      </c>
      <c r="H18">
        <f>COUNTIFS(Feuil1!$H:$H,$A18,Feuil1!$A:$A,"&gt;="&amp;H$15,Feuil1!$A:$A,"&lt;="&amp;EDATE(H$15,1))</f>
        <v>0</v>
      </c>
      <c r="I18">
        <f>COUNTIFS(Feuil1!$H:$H,$A18,Feuil1!$A:$A,"&gt;="&amp;I$15,Feuil1!$A:$A,"&lt;="&amp;EDATE(I$15,1))</f>
        <v>0</v>
      </c>
      <c r="J18">
        <f>COUNTIFS(Feuil1!$H:$H,$A18,Feuil1!$A:$A,"&gt;="&amp;J$15,Feuil1!$A:$A,"&lt;="&amp;EDATE(J$15,1))</f>
        <v>0</v>
      </c>
      <c r="K18">
        <f>COUNTIFS(Feuil1!$H:$H,$A18,Feuil1!$A:$A,"&gt;="&amp;K$15,Feuil1!$A:$A,"&lt;="&amp;EDATE(K$15,1))</f>
        <v>0</v>
      </c>
      <c r="L18">
        <f>COUNTIFS(Feuil1!$H:$H,$A18,Feuil1!$A:$A,"&gt;="&amp;L$15,Feuil1!$A:$A,"&lt;="&amp;EDATE(L$15,1))</f>
        <v>0</v>
      </c>
      <c r="M18">
        <f>COUNTIFS(Feuil1!$H:$H,$A18,Feuil1!$A:$A,"&gt;="&amp;M$15,Feuil1!$A:$A,"&lt;="&amp;EDATE(M$15,1))</f>
        <v>0</v>
      </c>
      <c r="N18">
        <f>COUNTIFS(Feuil1!$H:$H,$A18,Feuil1!$A:$A,"&gt;="&amp;N$15,Feuil1!$A:$A,"&lt;="&amp;EDATE(N$15,1))</f>
        <v>0</v>
      </c>
    </row>
    <row r="19" spans="1:14" ht="20.100000000000001" customHeight="1" x14ac:dyDescent="0.25">
      <c r="A19" t="s">
        <v>22</v>
      </c>
      <c r="B19">
        <f>COUNTIFS(Feuil1!$H:$H,$A19,Feuil1!$A:$A,"&gt;="&amp;B$15,Feuil1!$A:$A,"&lt;="&amp;EDATE(B$15,1))</f>
        <v>0</v>
      </c>
      <c r="C19">
        <f>COUNTIFS(Feuil1!$H:$H,$A19,Feuil1!$A:$A,"&gt;="&amp;C$15,Feuil1!$A:$A,"&lt;="&amp;EDATE(C$15,1))</f>
        <v>0</v>
      </c>
      <c r="D19">
        <f>COUNTIFS(Feuil1!$H:$H,$A19,Feuil1!$A:$A,"&gt;="&amp;D$15,Feuil1!$A:$A,"&lt;="&amp;EDATE(D$15,1))</f>
        <v>0</v>
      </c>
      <c r="E19">
        <f>COUNTIFS(Feuil1!$H:$H,$A19,Feuil1!$A:$A,"&gt;="&amp;E$15,Feuil1!$A:$A,"&lt;="&amp;EDATE(E$15,1))</f>
        <v>0</v>
      </c>
      <c r="F19">
        <f>COUNTIFS(Feuil1!$H:$H,$A19,Feuil1!$A:$A,"&gt;="&amp;F$15,Feuil1!$A:$A,"&lt;="&amp;EDATE(F$15,1))</f>
        <v>0</v>
      </c>
      <c r="G19">
        <f>COUNTIFS(Feuil1!$H:$H,$A19,Feuil1!$A:$A,"&gt;="&amp;G$15,Feuil1!$A:$A,"&lt;="&amp;EDATE(G$15,1))</f>
        <v>0</v>
      </c>
      <c r="H19">
        <f>COUNTIFS(Feuil1!$H:$H,$A19,Feuil1!$A:$A,"&gt;="&amp;H$15,Feuil1!$A:$A,"&lt;="&amp;EDATE(H$15,1))</f>
        <v>0</v>
      </c>
      <c r="I19">
        <f>COUNTIFS(Feuil1!$H:$H,$A19,Feuil1!$A:$A,"&gt;="&amp;I$15,Feuil1!$A:$A,"&lt;="&amp;EDATE(I$15,1))</f>
        <v>0</v>
      </c>
      <c r="J19">
        <f>COUNTIFS(Feuil1!$H:$H,$A19,Feuil1!$A:$A,"&gt;="&amp;J$15,Feuil1!$A:$A,"&lt;="&amp;EDATE(J$15,1))</f>
        <v>0</v>
      </c>
      <c r="K19">
        <f>COUNTIFS(Feuil1!$H:$H,$A19,Feuil1!$A:$A,"&gt;="&amp;K$15,Feuil1!$A:$A,"&lt;="&amp;EDATE(K$15,1))</f>
        <v>0</v>
      </c>
      <c r="L19">
        <f>COUNTIFS(Feuil1!$H:$H,$A19,Feuil1!$A:$A,"&gt;="&amp;L$15,Feuil1!$A:$A,"&lt;="&amp;EDATE(L$15,1))</f>
        <v>0</v>
      </c>
      <c r="M19">
        <f>COUNTIFS(Feuil1!$H:$H,$A19,Feuil1!$A:$A,"&gt;="&amp;M$15,Feuil1!$A:$A,"&lt;="&amp;EDATE(M$15,1))</f>
        <v>0</v>
      </c>
      <c r="N19">
        <f>COUNTIFS(Feuil1!$H:$H,$A19,Feuil1!$A:$A,"&gt;="&amp;N$15,Feuil1!$A:$A,"&lt;="&amp;EDATE(N$15,1))</f>
        <v>0</v>
      </c>
    </row>
    <row r="20" spans="1:14" ht="20.100000000000001" customHeight="1" x14ac:dyDescent="0.25">
      <c r="A20" t="s">
        <v>23</v>
      </c>
      <c r="B20">
        <f>COUNTIFS(Feuil1!$H:$H,$A20,Feuil1!$A:$A,"&gt;="&amp;B$15,Feuil1!$A:$A,"&lt;="&amp;EDATE(B$15,1))</f>
        <v>0</v>
      </c>
      <c r="C20">
        <f>COUNTIFS(Feuil1!$H:$H,$A20,Feuil1!$A:$A,"&gt;="&amp;C$15,Feuil1!$A:$A,"&lt;="&amp;EDATE(C$15,1))</f>
        <v>0</v>
      </c>
      <c r="D20">
        <f>COUNTIFS(Feuil1!$H:$H,$A20,Feuil1!$A:$A,"&gt;="&amp;D$15,Feuil1!$A:$A,"&lt;="&amp;EDATE(D$15,1))</f>
        <v>0</v>
      </c>
      <c r="E20">
        <f>COUNTIFS(Feuil1!$H:$H,$A20,Feuil1!$A:$A,"&gt;="&amp;E$15,Feuil1!$A:$A,"&lt;="&amp;EDATE(E$15,1))</f>
        <v>0</v>
      </c>
      <c r="F20">
        <f>COUNTIFS(Feuil1!$H:$H,$A20,Feuil1!$A:$A,"&gt;="&amp;F$15,Feuil1!$A:$A,"&lt;="&amp;EDATE(F$15,1))</f>
        <v>0</v>
      </c>
      <c r="G20">
        <f>COUNTIFS(Feuil1!$H:$H,$A20,Feuil1!$A:$A,"&gt;="&amp;G$15,Feuil1!$A:$A,"&lt;="&amp;EDATE(G$15,1))</f>
        <v>0</v>
      </c>
      <c r="H20">
        <f>COUNTIFS(Feuil1!$H:$H,$A20,Feuil1!$A:$A,"&gt;="&amp;H$15,Feuil1!$A:$A,"&lt;="&amp;EDATE(H$15,1))</f>
        <v>0</v>
      </c>
      <c r="I20">
        <f>COUNTIFS(Feuil1!$H:$H,$A20,Feuil1!$A:$A,"&gt;="&amp;I$15,Feuil1!$A:$A,"&lt;="&amp;EDATE(I$15,1))</f>
        <v>0</v>
      </c>
      <c r="J20">
        <f>COUNTIFS(Feuil1!$H:$H,$A20,Feuil1!$A:$A,"&gt;="&amp;J$15,Feuil1!$A:$A,"&lt;="&amp;EDATE(J$15,1))</f>
        <v>0</v>
      </c>
      <c r="K20">
        <f>COUNTIFS(Feuil1!$H:$H,$A20,Feuil1!$A:$A,"&gt;="&amp;K$15,Feuil1!$A:$A,"&lt;="&amp;EDATE(K$15,1))</f>
        <v>0</v>
      </c>
      <c r="L20">
        <f>COUNTIFS(Feuil1!$H:$H,$A20,Feuil1!$A:$A,"&gt;="&amp;L$15,Feuil1!$A:$A,"&lt;="&amp;EDATE(L$15,1))</f>
        <v>0</v>
      </c>
      <c r="M20">
        <f>COUNTIFS(Feuil1!$H:$H,$A20,Feuil1!$A:$A,"&gt;="&amp;M$15,Feuil1!$A:$A,"&lt;="&amp;EDATE(M$15,1))</f>
        <v>0</v>
      </c>
      <c r="N20">
        <f>COUNTIFS(Feuil1!$H:$H,$A20,Feuil1!$A:$A,"&gt;="&amp;N$15,Feuil1!$A:$A,"&lt;="&amp;EDATE(N$15,1))</f>
        <v>0</v>
      </c>
    </row>
    <row r="21" spans="1:14" ht="20.100000000000001" customHeight="1" x14ac:dyDescent="0.25">
      <c r="A21" t="s">
        <v>24</v>
      </c>
      <c r="B21">
        <f>COUNTIFS(Feuil1!$H:$H,$A21,Feuil1!$A:$A,"&gt;="&amp;B$15,Feuil1!$A:$A,"&lt;="&amp;EDATE(B$15,1))</f>
        <v>0</v>
      </c>
      <c r="C21">
        <f>COUNTIFS(Feuil1!$H:$H,$A21,Feuil1!$A:$A,"&gt;="&amp;C$15,Feuil1!$A:$A,"&lt;="&amp;EDATE(C$15,1))</f>
        <v>0</v>
      </c>
      <c r="D21">
        <f>COUNTIFS(Feuil1!$H:$H,$A21,Feuil1!$A:$A,"&gt;="&amp;D$15,Feuil1!$A:$A,"&lt;="&amp;EDATE(D$15,1))</f>
        <v>0</v>
      </c>
      <c r="E21">
        <f>COUNTIFS(Feuil1!$H:$H,$A21,Feuil1!$A:$A,"&gt;="&amp;E$15,Feuil1!$A:$A,"&lt;="&amp;EDATE(E$15,1))</f>
        <v>0</v>
      </c>
      <c r="F21">
        <f>COUNTIFS(Feuil1!$H:$H,$A21,Feuil1!$A:$A,"&gt;="&amp;F$15,Feuil1!$A:$A,"&lt;="&amp;EDATE(F$15,1))</f>
        <v>0</v>
      </c>
      <c r="G21">
        <f>COUNTIFS(Feuil1!$H:$H,$A21,Feuil1!$A:$A,"&gt;="&amp;G$15,Feuil1!$A:$A,"&lt;="&amp;EDATE(G$15,1))</f>
        <v>0</v>
      </c>
      <c r="H21">
        <f>COUNTIFS(Feuil1!$H:$H,$A21,Feuil1!$A:$A,"&gt;="&amp;H$15,Feuil1!$A:$A,"&lt;="&amp;EDATE(H$15,1))</f>
        <v>0</v>
      </c>
      <c r="I21">
        <f>COUNTIFS(Feuil1!$H:$H,$A21,Feuil1!$A:$A,"&gt;="&amp;I$15,Feuil1!$A:$A,"&lt;="&amp;EDATE(I$15,1))</f>
        <v>0</v>
      </c>
      <c r="J21">
        <f>COUNTIFS(Feuil1!$H:$H,$A21,Feuil1!$A:$A,"&gt;="&amp;J$15,Feuil1!$A:$A,"&lt;="&amp;EDATE(J$15,1))</f>
        <v>0</v>
      </c>
      <c r="K21">
        <f>COUNTIFS(Feuil1!$H:$H,$A21,Feuil1!$A:$A,"&gt;="&amp;K$15,Feuil1!$A:$A,"&lt;="&amp;EDATE(K$15,1))</f>
        <v>0</v>
      </c>
      <c r="L21">
        <f>COUNTIFS(Feuil1!$H:$H,$A21,Feuil1!$A:$A,"&gt;="&amp;L$15,Feuil1!$A:$A,"&lt;="&amp;EDATE(L$15,1))</f>
        <v>0</v>
      </c>
      <c r="M21">
        <f>COUNTIFS(Feuil1!$H:$H,$A21,Feuil1!$A:$A,"&gt;="&amp;M$15,Feuil1!$A:$A,"&lt;="&amp;EDATE(M$15,1))</f>
        <v>0</v>
      </c>
      <c r="N21">
        <f>COUNTIFS(Feuil1!$H:$H,$A21,Feuil1!$A:$A,"&gt;="&amp;N$15,Feuil1!$A:$A,"&lt;="&amp;EDATE(N$15,1))</f>
        <v>0</v>
      </c>
    </row>
    <row r="22" spans="1:14" ht="20.100000000000001" customHeight="1" x14ac:dyDescent="0.25">
      <c r="A22" t="s">
        <v>25</v>
      </c>
      <c r="B22">
        <f>COUNTIFS(Feuil1!$H:$H,$A22,Feuil1!$A:$A,"&gt;="&amp;B$15,Feuil1!$A:$A,"&lt;="&amp;EDATE(B$15,1))</f>
        <v>1</v>
      </c>
      <c r="C22">
        <f>COUNTIFS(Feuil1!$H:$H,$A22,Feuil1!$A:$A,"&gt;="&amp;C$15,Feuil1!$A:$A,"&lt;="&amp;EDATE(C$15,1))</f>
        <v>0</v>
      </c>
      <c r="D22">
        <f>COUNTIFS(Feuil1!$H:$H,$A22,Feuil1!$A:$A,"&gt;="&amp;D$15,Feuil1!$A:$A,"&lt;="&amp;EDATE(D$15,1))</f>
        <v>0</v>
      </c>
      <c r="E22">
        <f>COUNTIFS(Feuil1!$H:$H,$A22,Feuil1!$A:$A,"&gt;="&amp;E$15,Feuil1!$A:$A,"&lt;="&amp;EDATE(E$15,1))</f>
        <v>0</v>
      </c>
      <c r="F22">
        <f>COUNTIFS(Feuil1!$H:$H,$A22,Feuil1!$A:$A,"&gt;="&amp;F$15,Feuil1!$A:$A,"&lt;="&amp;EDATE(F$15,1))</f>
        <v>0</v>
      </c>
      <c r="G22">
        <f>COUNTIFS(Feuil1!$H:$H,$A22,Feuil1!$A:$A,"&gt;="&amp;G$15,Feuil1!$A:$A,"&lt;="&amp;EDATE(G$15,1))</f>
        <v>0</v>
      </c>
      <c r="H22">
        <f>COUNTIFS(Feuil1!$H:$H,$A22,Feuil1!$A:$A,"&gt;="&amp;H$15,Feuil1!$A:$A,"&lt;="&amp;EDATE(H$15,1))</f>
        <v>0</v>
      </c>
      <c r="I22">
        <f>COUNTIFS(Feuil1!$H:$H,$A22,Feuil1!$A:$A,"&gt;="&amp;I$15,Feuil1!$A:$A,"&lt;="&amp;EDATE(I$15,1))</f>
        <v>0</v>
      </c>
      <c r="J22">
        <f>COUNTIFS(Feuil1!$H:$H,$A22,Feuil1!$A:$A,"&gt;="&amp;J$15,Feuil1!$A:$A,"&lt;="&amp;EDATE(J$15,1))</f>
        <v>0</v>
      </c>
      <c r="K22">
        <f>COUNTIFS(Feuil1!$H:$H,$A22,Feuil1!$A:$A,"&gt;="&amp;K$15,Feuil1!$A:$A,"&lt;="&amp;EDATE(K$15,1))</f>
        <v>0</v>
      </c>
      <c r="L22">
        <f>COUNTIFS(Feuil1!$H:$H,$A22,Feuil1!$A:$A,"&gt;="&amp;L$15,Feuil1!$A:$A,"&lt;="&amp;EDATE(L$15,1))</f>
        <v>0</v>
      </c>
      <c r="M22">
        <f>COUNTIFS(Feuil1!$H:$H,$A22,Feuil1!$A:$A,"&gt;="&amp;M$15,Feuil1!$A:$A,"&lt;="&amp;EDATE(M$15,1))</f>
        <v>0</v>
      </c>
      <c r="N22">
        <f>COUNTIFS(Feuil1!$H:$H,$A22,Feuil1!$A:$A,"&gt;="&amp;N$15,Feuil1!$A:$A,"&lt;="&amp;EDATE(N$15,1))</f>
        <v>0</v>
      </c>
    </row>
    <row r="23" spans="1:14" ht="20.100000000000001" customHeight="1" x14ac:dyDescent="0.25"/>
    <row r="24" spans="1:14" ht="20.100000000000001" customHeight="1" x14ac:dyDescent="0.25"/>
    <row r="25" spans="1:14" ht="20.100000000000001" customHeight="1" x14ac:dyDescent="0.25"/>
    <row r="26" spans="1:14" ht="20.100000000000001" customHeight="1" x14ac:dyDescent="0.25"/>
    <row r="27" spans="1:14" ht="20.100000000000001" customHeight="1" x14ac:dyDescent="0.25"/>
    <row r="28" spans="1:14" ht="20.100000000000001" customHeight="1" x14ac:dyDescent="0.25"/>
    <row r="29" spans="1:14" ht="20.100000000000001" customHeight="1" x14ac:dyDescent="0.25"/>
    <row r="30" spans="1:14" ht="20.100000000000001" customHeight="1" x14ac:dyDescent="0.25"/>
    <row r="31" spans="1:14" ht="20.100000000000001" customHeight="1" x14ac:dyDescent="0.25"/>
    <row r="32" spans="1:14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</sheetData>
  <mergeCells count="2">
    <mergeCell ref="D2:L3"/>
    <mergeCell ref="D12:L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Paramètres</vt:lpstr>
      <vt:lpstr>Synthèse</vt:lpstr>
      <vt:lpstr>action</vt:lpstr>
      <vt:lpstr>Action2</vt:lpstr>
      <vt:lpstr>AO</vt:lpstr>
      <vt:lpstr>contact</vt:lpstr>
      <vt:lpstr>OUI</vt:lpstr>
      <vt:lpstr>prov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Stagiaire-B</cp:lastModifiedBy>
  <dcterms:created xsi:type="dcterms:W3CDTF">2021-05-06T08:10:59Z</dcterms:created>
  <dcterms:modified xsi:type="dcterms:W3CDTF">2021-05-10T15:01:09Z</dcterms:modified>
</cp:coreProperties>
</file>