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https://gerflorgroup-my.sharepoint.com/personal/emel_aydin_gerflor_com/Documents/Desktop/SUZON/"/>
    </mc:Choice>
  </mc:AlternateContent>
  <xr:revisionPtr revIDLastSave="0" documentId="8_{B62700F6-E1AE-454A-A346-F86D4833F22C}" xr6:coauthVersionLast="45" xr6:coauthVersionMax="45" xr10:uidLastSave="{00000000-0000-0000-0000-000000000000}"/>
  <bookViews>
    <workbookView xWindow="28680" yWindow="-120" windowWidth="29040" windowHeight="15840" tabRatio="599" xr2:uid="{5F652637-EF2D-4193-9BE6-72094034D7C9}"/>
  </bookViews>
  <sheets>
    <sheet name="Suivi K12" sheetId="1" r:id="rId1"/>
    <sheet name="RAPPORT SOURCE" sheetId="10" r:id="rId2"/>
  </sheets>
  <externalReferences>
    <externalReference r:id="rId3"/>
    <externalReference r:id="rId4"/>
  </externalReferences>
  <definedNames>
    <definedName name="_xlnm._FilterDatabase" localSheetId="1" hidden="1">'RAPPORT SOURCE'!$A$1:$I$543</definedName>
    <definedName name="a">[1]!Macro13</definedName>
    <definedName name="Feuille2">[1]!Macro13</definedName>
    <definedName name="ListeEquipe">#REF!</definedName>
    <definedName name="Macro13">[1]!Macro13</definedName>
    <definedName name="votarparadas">[2]!votarparadas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" i="1"/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" i="1"/>
</calcChain>
</file>

<file path=xl/sharedStrings.xml><?xml version="1.0" encoding="utf-8"?>
<sst xmlns="http://schemas.openxmlformats.org/spreadsheetml/2006/main" count="2495" uniqueCount="1223">
  <si>
    <t xml:space="preserve">N° </t>
  </si>
  <si>
    <t xml:space="preserve">Date </t>
  </si>
  <si>
    <t>Equipe</t>
  </si>
  <si>
    <t xml:space="preserve">Description du problème </t>
  </si>
  <si>
    <t xml:space="preserve">Montant de l'avoir </t>
  </si>
  <si>
    <t>Cause (pourquoi?)</t>
  </si>
  <si>
    <t xml:space="preserve">Liste des actions </t>
  </si>
  <si>
    <t xml:space="preserve">Qui pilote ? </t>
  </si>
  <si>
    <t xml:space="preserve">Quand ? </t>
  </si>
  <si>
    <t xml:space="preserve">Statut </t>
  </si>
  <si>
    <t xml:space="preserve">Date de fermeture </t>
  </si>
  <si>
    <t>Besoin d'un GRP</t>
  </si>
  <si>
    <t xml:space="preserve">Nom du GRP </t>
  </si>
  <si>
    <t>Pilote du GRP</t>
  </si>
  <si>
    <t>*
*
*</t>
  </si>
  <si>
    <t>* Revoir et appliquer process revue commande
* Effectuer double vérification même en saisie
* Partager sur erreur avec reste de équipe en AIC</t>
  </si>
  <si>
    <t xml:space="preserve">Choisir </t>
  </si>
  <si>
    <t>Type commande</t>
  </si>
  <si>
    <t>Libellé représentant</t>
  </si>
  <si>
    <t>CA €</t>
  </si>
  <si>
    <t>AC</t>
  </si>
  <si>
    <t>SALIS Philippe</t>
  </si>
  <si>
    <t>BRIANCEAU CYRIL</t>
  </si>
  <si>
    <t>GEORGES Sandra</t>
  </si>
  <si>
    <t>GERFLOR 13</t>
  </si>
  <si>
    <t>GERFLOR 59/62</t>
  </si>
  <si>
    <t>GERFLOR 76</t>
  </si>
  <si>
    <t>GERFLOR 77</t>
  </si>
  <si>
    <t>GERFLOR 94</t>
  </si>
  <si>
    <t>RIBES CHRISTOPHE</t>
  </si>
  <si>
    <t>AP</t>
  </si>
  <si>
    <t>BINARD Gilles</t>
  </si>
  <si>
    <t>BOITEL Stephane</t>
  </si>
  <si>
    <t>CARPENTIER Fabien</t>
  </si>
  <si>
    <t>DUFOUR Celine</t>
  </si>
  <si>
    <t>GALLIER Jean Charles</t>
  </si>
  <si>
    <t>GERFLOR 34</t>
  </si>
  <si>
    <t>GERFLOR 69</t>
  </si>
  <si>
    <t>GRAU Bruno</t>
  </si>
  <si>
    <t>GUELI Sandro</t>
  </si>
  <si>
    <t>PALL Flavie</t>
  </si>
  <si>
    <t>PARIS PATRICE</t>
  </si>
  <si>
    <t>SCHEFFER Ludovic</t>
  </si>
  <si>
    <t>ROGEON STEPHANE HOMEBOX</t>
  </si>
  <si>
    <t>CONNAN Audrey</t>
  </si>
  <si>
    <t>GATTET Vincent</t>
  </si>
  <si>
    <t>HUFFENUS Valerie</t>
  </si>
  <si>
    <t>MASSERON Stéphane</t>
  </si>
  <si>
    <t>ROBERT LAETITIA</t>
  </si>
  <si>
    <t>ERINION Franck</t>
  </si>
  <si>
    <t>MARCILLAT Patrick</t>
  </si>
  <si>
    <t>RAQUIN Cécile</t>
  </si>
  <si>
    <t>RT</t>
  </si>
  <si>
    <t xml:space="preserve"> </t>
  </si>
  <si>
    <t>N° avoir</t>
  </si>
  <si>
    <t>CHLOE</t>
  </si>
  <si>
    <t>ERREUR SAISIE</t>
  </si>
  <si>
    <t>DOUBLON</t>
  </si>
  <si>
    <t>ERREUR DE LECTURE DU BC</t>
  </si>
  <si>
    <t>ERREUR MANIPULATION</t>
  </si>
  <si>
    <t>DEMANDE DE PRIX NON FAITE</t>
  </si>
  <si>
    <t>ANAIS</t>
  </si>
  <si>
    <t>NON</t>
  </si>
  <si>
    <t>AUTEUR TRANSACTION</t>
  </si>
  <si>
    <t>Nom gestionnaire</t>
  </si>
  <si>
    <t>Numéro AVOIR</t>
  </si>
  <si>
    <t>Libellé client livré</t>
  </si>
  <si>
    <t>Référence commande</t>
  </si>
  <si>
    <t>BATIMENT EST SUD OUEST</t>
  </si>
  <si>
    <t>21004887</t>
  </si>
  <si>
    <t>RT/F.20090337 CN 12978914</t>
  </si>
  <si>
    <t>21006134</t>
  </si>
  <si>
    <t>JEHU</t>
  </si>
  <si>
    <t>21010479</t>
  </si>
  <si>
    <t>MULTISOLS / COLMAR</t>
  </si>
  <si>
    <t>12480 / 20233133</t>
  </si>
  <si>
    <t>21010482</t>
  </si>
  <si>
    <t>CF134778 / 20192917</t>
  </si>
  <si>
    <t>21011810</t>
  </si>
  <si>
    <t>REGUL SEGT / F 21005609</t>
  </si>
  <si>
    <t>21011811</t>
  </si>
  <si>
    <t>REGUL SEGT / F 21007672</t>
  </si>
  <si>
    <t>21011812</t>
  </si>
  <si>
    <t>REGUL SEGT / F 21007671</t>
  </si>
  <si>
    <t>21011815</t>
  </si>
  <si>
    <t>CN 13330662 / FA 21001686</t>
  </si>
  <si>
    <t>21011851</t>
  </si>
  <si>
    <t>21011852</t>
  </si>
  <si>
    <t>21011853</t>
  </si>
  <si>
    <t>21013013</t>
  </si>
  <si>
    <t>SOL FRANCAIS ROUDIE 82 MONTAUBAN</t>
  </si>
  <si>
    <t>REGUL STAT / F 21001071</t>
  </si>
  <si>
    <t>21013014</t>
  </si>
  <si>
    <t>REGUL SEGT / F 21006757</t>
  </si>
  <si>
    <t>21013045</t>
  </si>
  <si>
    <t>REGUL SEGT / F 21001071</t>
  </si>
  <si>
    <t>21013046</t>
  </si>
  <si>
    <t>21016287</t>
  </si>
  <si>
    <t>CN 13321826 / FA 20234097</t>
  </si>
  <si>
    <t>21020447</t>
  </si>
  <si>
    <t>ENTREPRISE BOURDARIOS / VINCI</t>
  </si>
  <si>
    <t>20C22062 / 20181415</t>
  </si>
  <si>
    <t>BATIMENT OUEST SUD EST</t>
  </si>
  <si>
    <t>21000403</t>
  </si>
  <si>
    <t>CN 13315916 / FA 20233131</t>
  </si>
  <si>
    <t>21001529</t>
  </si>
  <si>
    <t>1369 / 20235942</t>
  </si>
  <si>
    <t>21001541</t>
  </si>
  <si>
    <t>15018 / 20233042</t>
  </si>
  <si>
    <t>21001544</t>
  </si>
  <si>
    <t>CPAM / 20235265</t>
  </si>
  <si>
    <t>21006970</t>
  </si>
  <si>
    <t>CO006509 / 20222326</t>
  </si>
  <si>
    <t>21011821</t>
  </si>
  <si>
    <t>CN 13237543 / FA 20195813</t>
  </si>
  <si>
    <t>21013016</t>
  </si>
  <si>
    <t>CH 7651 / 21007434</t>
  </si>
  <si>
    <t>21014957</t>
  </si>
  <si>
    <t>CF00000072 / 20218816</t>
  </si>
  <si>
    <t>21016290</t>
  </si>
  <si>
    <t>1194 ATELIER / 20211031</t>
  </si>
  <si>
    <t>21016302</t>
  </si>
  <si>
    <t>1397 / 21010386</t>
  </si>
  <si>
    <t>21019157</t>
  </si>
  <si>
    <t>709 / 20233832</t>
  </si>
  <si>
    <t>BATIMENT PARIS NORD</t>
  </si>
  <si>
    <t>21000388</t>
  </si>
  <si>
    <t>9 MEAUX / 20236200</t>
  </si>
  <si>
    <t>21000405</t>
  </si>
  <si>
    <t>OLIVAR / 93 NOISY LES SEC</t>
  </si>
  <si>
    <t>2319 / 20204865</t>
  </si>
  <si>
    <t>21000417</t>
  </si>
  <si>
    <t>9 MEAUX</t>
  </si>
  <si>
    <t>21001540</t>
  </si>
  <si>
    <t>COTRY / 20238652</t>
  </si>
  <si>
    <t>21002878</t>
  </si>
  <si>
    <t>117346/U111 / 20237939</t>
  </si>
  <si>
    <t>21006945</t>
  </si>
  <si>
    <t>27427 / 20224043</t>
  </si>
  <si>
    <t>21006959</t>
  </si>
  <si>
    <t xml:space="preserve"> 1317 1829 / 20228913</t>
  </si>
  <si>
    <t>21006969</t>
  </si>
  <si>
    <t>692 / 20236245</t>
  </si>
  <si>
    <t>21007211</t>
  </si>
  <si>
    <t>CN 13167281 / FA 20165789</t>
  </si>
  <si>
    <t>21007212</t>
  </si>
  <si>
    <t>CN 13166128 / FA 20172714</t>
  </si>
  <si>
    <t>21007223</t>
  </si>
  <si>
    <t>46 AMIENS / 20229922CREAT</t>
  </si>
  <si>
    <t>21008252</t>
  </si>
  <si>
    <t>CN 13302919 / FE 20231226</t>
  </si>
  <si>
    <t>21008497</t>
  </si>
  <si>
    <t>CN 13332114 / FA 21000502</t>
  </si>
  <si>
    <t>21009604</t>
  </si>
  <si>
    <t>846 / 20238115</t>
  </si>
  <si>
    <t>21012783</t>
  </si>
  <si>
    <t>AEC / L'ARC EN CIEL 77 MELUN</t>
  </si>
  <si>
    <t>37 / 20237863</t>
  </si>
  <si>
    <t>21014989</t>
  </si>
  <si>
    <t>2020/172 LL / 20127781</t>
  </si>
  <si>
    <t>21016292</t>
  </si>
  <si>
    <t>34 / 21012420</t>
  </si>
  <si>
    <t>21018028</t>
  </si>
  <si>
    <t>GAMM</t>
  </si>
  <si>
    <t>CN 13351713 / FE 21007706</t>
  </si>
  <si>
    <t>BATIMENT RHONE ALPES</t>
  </si>
  <si>
    <t>21002661</t>
  </si>
  <si>
    <t>SOLS REALISATION</t>
  </si>
  <si>
    <t>CN 13300583 / FE 20225615</t>
  </si>
  <si>
    <t>21006972</t>
  </si>
  <si>
    <t>21007204</t>
  </si>
  <si>
    <t>00007284 / 21003040</t>
  </si>
  <si>
    <t>21008241</t>
  </si>
  <si>
    <t>CN 13303763 / FE 20227645</t>
  </si>
  <si>
    <t>21011838</t>
  </si>
  <si>
    <t>200800062 / 20204857</t>
  </si>
  <si>
    <t>21011839</t>
  </si>
  <si>
    <t>20080062 / 20204858</t>
  </si>
  <si>
    <t>21014952</t>
  </si>
  <si>
    <t>CN 13339543 / FE 21003339</t>
  </si>
  <si>
    <t>21014964</t>
  </si>
  <si>
    <t>CHABLAISIENNE DE REVETEMENTS</t>
  </si>
  <si>
    <t>CN 13295497 / FE 21003427</t>
  </si>
  <si>
    <t>21014976</t>
  </si>
  <si>
    <t>CF210849 / 20233117</t>
  </si>
  <si>
    <t>21014981</t>
  </si>
  <si>
    <t>CN 13324855 / FE 21001061</t>
  </si>
  <si>
    <t>21014982</t>
  </si>
  <si>
    <t>CN 1336836 / FE 21002461</t>
  </si>
  <si>
    <t>21015224</t>
  </si>
  <si>
    <t>CN 13363588 / FA 21012294</t>
  </si>
  <si>
    <t>21018014</t>
  </si>
  <si>
    <t>CN 13319914 / FE 21000569</t>
  </si>
  <si>
    <t>21021266</t>
  </si>
  <si>
    <t>CN 13350035 / FE 21007854</t>
  </si>
  <si>
    <t>COMMERCE</t>
  </si>
  <si>
    <t>21007219</t>
  </si>
  <si>
    <t>CN 13311069 / FA 21000181</t>
  </si>
  <si>
    <t>21014956</t>
  </si>
  <si>
    <t>16636874 / 20209864</t>
  </si>
  <si>
    <t>21014959</t>
  </si>
  <si>
    <t>CN 13324790 / FE 20237131</t>
  </si>
  <si>
    <t>DISTRIB.RHONE ALPES PARIS NORD</t>
  </si>
  <si>
    <t>21000410</t>
  </si>
  <si>
    <t>94C29374 / 20238254</t>
  </si>
  <si>
    <t>21001534</t>
  </si>
  <si>
    <t>6752 / 20230861</t>
  </si>
  <si>
    <t>21001548</t>
  </si>
  <si>
    <t>60A22863 / 20234370</t>
  </si>
  <si>
    <t>21002648</t>
  </si>
  <si>
    <t>CN 13288117 / FE 20223263</t>
  </si>
  <si>
    <t>21002881</t>
  </si>
  <si>
    <t>7234091 / 20238911</t>
  </si>
  <si>
    <t>21002882</t>
  </si>
  <si>
    <t>00100/31648605/20235388</t>
  </si>
  <si>
    <t>21006955</t>
  </si>
  <si>
    <t>CN 13283626 / FE 20217613</t>
  </si>
  <si>
    <t>21006965</t>
  </si>
  <si>
    <t>30844 / 20227769</t>
  </si>
  <si>
    <t>21007222</t>
  </si>
  <si>
    <t>171250 / 20237139</t>
  </si>
  <si>
    <t>21009400</t>
  </si>
  <si>
    <t>1367894 / 20227722</t>
  </si>
  <si>
    <t>21009612</t>
  </si>
  <si>
    <t>76F16712 / 20206444</t>
  </si>
  <si>
    <t>21013034</t>
  </si>
  <si>
    <t>509410 / 21006727</t>
  </si>
  <si>
    <t>21013039</t>
  </si>
  <si>
    <t>308451 / 21003653</t>
  </si>
  <si>
    <t>21014935</t>
  </si>
  <si>
    <t>349634 / 20229673</t>
  </si>
  <si>
    <t>21015222</t>
  </si>
  <si>
    <t>A20001004442/21001843</t>
  </si>
  <si>
    <t>21018017</t>
  </si>
  <si>
    <t>A202004000277 / 21001758</t>
  </si>
  <si>
    <t>21019160</t>
  </si>
  <si>
    <t>PO00323721 / 21001880</t>
  </si>
  <si>
    <t>21019165</t>
  </si>
  <si>
    <t>CF4294 / FE 21002138</t>
  </si>
  <si>
    <t>21019169</t>
  </si>
  <si>
    <t>CN 13341234 / FE 21002515</t>
  </si>
  <si>
    <t>21020450</t>
  </si>
  <si>
    <t>CTN CREATION TECHNIQUES NOUVELLES / BAT</t>
  </si>
  <si>
    <t>CDA2001843 / 21004511</t>
  </si>
  <si>
    <t>DISTRIBUTION EST SUD OUEST</t>
  </si>
  <si>
    <t>21000412</t>
  </si>
  <si>
    <t>144883 / 20236475</t>
  </si>
  <si>
    <t>21001250</t>
  </si>
  <si>
    <t>ZOLPAN 33 BORDEAUX</t>
  </si>
  <si>
    <t>00100/31607209/20201444</t>
  </si>
  <si>
    <t>21002880</t>
  </si>
  <si>
    <t>SPE / GTI / 68 ILLZACH</t>
  </si>
  <si>
    <t>AC56904 / 20237233</t>
  </si>
  <si>
    <t>21006131</t>
  </si>
  <si>
    <t>A202101000029/21003265</t>
  </si>
  <si>
    <t>21006138</t>
  </si>
  <si>
    <t>68B30550 / 21001197</t>
  </si>
  <si>
    <t>21008257</t>
  </si>
  <si>
    <t>65A28701 / 20232293</t>
  </si>
  <si>
    <t>21008511</t>
  </si>
  <si>
    <t>CN 13346903 / FA 21005842</t>
  </si>
  <si>
    <t>21009405</t>
  </si>
  <si>
    <t>52B20522 /  21006920</t>
  </si>
  <si>
    <t>21010481</t>
  </si>
  <si>
    <t>91930 / 20231112</t>
  </si>
  <si>
    <t>21010487</t>
  </si>
  <si>
    <t>52B20522 / 21006920</t>
  </si>
  <si>
    <t>21011837</t>
  </si>
  <si>
    <t>23028827 / 21000255</t>
  </si>
  <si>
    <t>21012788</t>
  </si>
  <si>
    <t>PPG 19 MALEMORT (DPS)</t>
  </si>
  <si>
    <t>19A13212 / 20219133</t>
  </si>
  <si>
    <t>21013025</t>
  </si>
  <si>
    <t>00058/31525913/20145124</t>
  </si>
  <si>
    <t>21015234</t>
  </si>
  <si>
    <t>CF000536 / 21007688</t>
  </si>
  <si>
    <t>21015235</t>
  </si>
  <si>
    <t>CF000536 / 21008966</t>
  </si>
  <si>
    <t>21019161</t>
  </si>
  <si>
    <t>CF00010591 / 20193700</t>
  </si>
  <si>
    <t>21019163</t>
  </si>
  <si>
    <t>A2005001384 / 20237121</t>
  </si>
  <si>
    <t>21021250</t>
  </si>
  <si>
    <t>PO00318041 / 20234922</t>
  </si>
  <si>
    <t>DISTRIBUTION OUEST SUD EST</t>
  </si>
  <si>
    <t>21002872</t>
  </si>
  <si>
    <t>14271 / 20220823</t>
  </si>
  <si>
    <t>21004890</t>
  </si>
  <si>
    <t>357178 / 20236264</t>
  </si>
  <si>
    <t>21006135</t>
  </si>
  <si>
    <t>12270/1 / 21000922</t>
  </si>
  <si>
    <t>21008258</t>
  </si>
  <si>
    <t>18A21667 / 20231282</t>
  </si>
  <si>
    <t>21009404</t>
  </si>
  <si>
    <t>00100/31639020 / 20231237</t>
  </si>
  <si>
    <t>21011845</t>
  </si>
  <si>
    <t>144789 / 20235437</t>
  </si>
  <si>
    <t>21014112</t>
  </si>
  <si>
    <t>00100/31669353 / 21009328</t>
  </si>
  <si>
    <t>21014954</t>
  </si>
  <si>
    <t>K214061/3056 / 20191483</t>
  </si>
  <si>
    <t>21015227</t>
  </si>
  <si>
    <t>K277978/3036/20224308</t>
  </si>
  <si>
    <t>GRANDS COMPTES</t>
  </si>
  <si>
    <t>21006948</t>
  </si>
  <si>
    <t>GTM BATIMENT / BAT (S) / VINCI</t>
  </si>
  <si>
    <t>2508209 / 20201178</t>
  </si>
  <si>
    <t>21013021</t>
  </si>
  <si>
    <t>C501376290/20181366</t>
  </si>
  <si>
    <t>21018018</t>
  </si>
  <si>
    <t>COLAS ILE DE FRANCE BATIMENT / Livré</t>
  </si>
  <si>
    <t>CN 13337148 / FE 21004253</t>
  </si>
  <si>
    <t>21022312</t>
  </si>
  <si>
    <t>LAGARDE &amp; MEREGNANI 54 MAXEVILLE</t>
  </si>
  <si>
    <t>BC41651 / 21003022</t>
  </si>
  <si>
    <t>21022317</t>
  </si>
  <si>
    <t>SOLSTIS 10 ST ANDRE LES VERGERS</t>
  </si>
  <si>
    <t>201226 / 21002198</t>
  </si>
  <si>
    <t>21022462</t>
  </si>
  <si>
    <t>PLASTIC DECORS 47 VILLENEUVE S/L</t>
  </si>
  <si>
    <t>REGUL STAT / F 21016938</t>
  </si>
  <si>
    <t>21022463</t>
  </si>
  <si>
    <t>REGUL STAT / F 21020092</t>
  </si>
  <si>
    <t>21022484</t>
  </si>
  <si>
    <t>21022485</t>
  </si>
  <si>
    <t>21031881</t>
  </si>
  <si>
    <t>LES PEINTURES REUNIES 57 FORBACH</t>
  </si>
  <si>
    <t>20120108 / 21011375</t>
  </si>
  <si>
    <t>21031882</t>
  </si>
  <si>
    <t>CN 13330207 / FE 21013654</t>
  </si>
  <si>
    <t>21034212</t>
  </si>
  <si>
    <t>20210006 / 21015506</t>
  </si>
  <si>
    <t>21034227</t>
  </si>
  <si>
    <t>CN 13390461 / FA 21024123</t>
  </si>
  <si>
    <t>21035213</t>
  </si>
  <si>
    <t>2020-11-0170 / 21001165</t>
  </si>
  <si>
    <t>21043074</t>
  </si>
  <si>
    <t>CN 13408405 / FA 21035989</t>
  </si>
  <si>
    <t>21023539</t>
  </si>
  <si>
    <t>CN 13364717 / FA 21015782</t>
  </si>
  <si>
    <t>21024724</t>
  </si>
  <si>
    <t>00025079 / 20233155</t>
  </si>
  <si>
    <t>21026509</t>
  </si>
  <si>
    <t>CN 13306540 / FE 20228646</t>
  </si>
  <si>
    <t>21028549</t>
  </si>
  <si>
    <t>2021-01-0155 / 21011593</t>
  </si>
  <si>
    <t>21031870</t>
  </si>
  <si>
    <t>EGSO</t>
  </si>
  <si>
    <t>CN 13368574 / FE 21015609</t>
  </si>
  <si>
    <t>21032108</t>
  </si>
  <si>
    <t>ROXLOR / 21010056</t>
  </si>
  <si>
    <t>21032958</t>
  </si>
  <si>
    <t>CN 13369450 / FE 21016037</t>
  </si>
  <si>
    <t>21033990</t>
  </si>
  <si>
    <t>210218 E0071 / 21016602</t>
  </si>
  <si>
    <t>21035195</t>
  </si>
  <si>
    <t>VASSILEO BATIMENT 34 BEZIERS / SIEGE</t>
  </si>
  <si>
    <t>CN 13330619 / FE 21008780</t>
  </si>
  <si>
    <t>21035433</t>
  </si>
  <si>
    <t>CN 13279477 / FA 20216528</t>
  </si>
  <si>
    <t>21036522</t>
  </si>
  <si>
    <t>CN 13353648 / FA 21019906</t>
  </si>
  <si>
    <t>21036533</t>
  </si>
  <si>
    <t>CN 13378227 / FA 21020080</t>
  </si>
  <si>
    <t>21040662</t>
  </si>
  <si>
    <t>AUDRAN / BAT</t>
  </si>
  <si>
    <t>10366 / 21022709</t>
  </si>
  <si>
    <t>21040674</t>
  </si>
  <si>
    <t>MAGALHAES</t>
  </si>
  <si>
    <t>BC00225 / 21024139</t>
  </si>
  <si>
    <t>21028763</t>
  </si>
  <si>
    <t>050/2021 / 21015441</t>
  </si>
  <si>
    <t>21028773</t>
  </si>
  <si>
    <t>CN 13393255 / FA 21025369</t>
  </si>
  <si>
    <t>21030915</t>
  </si>
  <si>
    <t>CN 13399387 / FA 21029245</t>
  </si>
  <si>
    <t>21032956</t>
  </si>
  <si>
    <t>CN 13361427 / FE 21012407</t>
  </si>
  <si>
    <t>21037545</t>
  </si>
  <si>
    <t>CN 13393255 / FA 21031622</t>
  </si>
  <si>
    <t>21042008</t>
  </si>
  <si>
    <t>765 / 21038195</t>
  </si>
  <si>
    <t>21043065</t>
  </si>
  <si>
    <t>2001427 / 21000614</t>
  </si>
  <si>
    <t>21027574</t>
  </si>
  <si>
    <t>CN 13298849 / FE 20224683</t>
  </si>
  <si>
    <t>21028771</t>
  </si>
  <si>
    <t>CF211910 / 21023057</t>
  </si>
  <si>
    <t>21030916</t>
  </si>
  <si>
    <t>CN 13388508 / FA 21027278</t>
  </si>
  <si>
    <t>21035199</t>
  </si>
  <si>
    <t>MAIL DU 19/01 / 21012203</t>
  </si>
  <si>
    <t>21026515</t>
  </si>
  <si>
    <t>CN 13358942 / FE 21020849</t>
  </si>
  <si>
    <t>21028535</t>
  </si>
  <si>
    <t>CN 13366611 / FE 21020669</t>
  </si>
  <si>
    <t>21033993</t>
  </si>
  <si>
    <t>CN 13380755 / FE 21020887</t>
  </si>
  <si>
    <t>21023308</t>
  </si>
  <si>
    <t>PO00319982-1/20233891</t>
  </si>
  <si>
    <t>21023538</t>
  </si>
  <si>
    <t>172355 / 21012363</t>
  </si>
  <si>
    <t>21026787</t>
  </si>
  <si>
    <t>172988 / 21019915</t>
  </si>
  <si>
    <t>21027770</t>
  </si>
  <si>
    <t>CN 13230993 / FA 20192653</t>
  </si>
  <si>
    <t>21027772</t>
  </si>
  <si>
    <t>204542 /FA21016775</t>
  </si>
  <si>
    <t>21027779</t>
  </si>
  <si>
    <t>76D40379 / 21021210</t>
  </si>
  <si>
    <t>21027783</t>
  </si>
  <si>
    <t>204542</t>
  </si>
  <si>
    <t>21028539</t>
  </si>
  <si>
    <t>PO00328034 / 21011061</t>
  </si>
  <si>
    <t>21031864</t>
  </si>
  <si>
    <t>NUANCES &amp; DECORATION 60 COMPIEGNE /NUA</t>
  </si>
  <si>
    <t>A21005000083/21017497</t>
  </si>
  <si>
    <t>21032109</t>
  </si>
  <si>
    <t>00058/31678296/21016776</t>
  </si>
  <si>
    <t>21036247</t>
  </si>
  <si>
    <t>21037533</t>
  </si>
  <si>
    <t>BCL DECOR 93 MONTREUIL / BAT</t>
  </si>
  <si>
    <t>78310 / 21006245</t>
  </si>
  <si>
    <t>21041771</t>
  </si>
  <si>
    <t>38B24807 / 20189625</t>
  </si>
  <si>
    <t>21043072</t>
  </si>
  <si>
    <t>20210201916/21038111</t>
  </si>
  <si>
    <t>21022466</t>
  </si>
  <si>
    <t>00006881 / 21009832</t>
  </si>
  <si>
    <t>21026776</t>
  </si>
  <si>
    <t>A202102000141 / 21018483</t>
  </si>
  <si>
    <t>21028764</t>
  </si>
  <si>
    <t>A20210100189/21019798</t>
  </si>
  <si>
    <t>21029598</t>
  </si>
  <si>
    <t>CN 13352210 / FE 21009833</t>
  </si>
  <si>
    <t>21030913</t>
  </si>
  <si>
    <t>171606 / 21003413</t>
  </si>
  <si>
    <t>21030914</t>
  </si>
  <si>
    <t>ED4725 / 20157594</t>
  </si>
  <si>
    <t>21031880</t>
  </si>
  <si>
    <t>AC56409 / 21016929</t>
  </si>
  <si>
    <t>21035197</t>
  </si>
  <si>
    <t>PO00328717 / 21015462</t>
  </si>
  <si>
    <t>21038589</t>
  </si>
  <si>
    <t>17B13109 / 21029563</t>
  </si>
  <si>
    <t>21041758</t>
  </si>
  <si>
    <t>00058/31689583/21024045</t>
  </si>
  <si>
    <t>21041996</t>
  </si>
  <si>
    <t>PO00319170 / 20228780</t>
  </si>
  <si>
    <t>21042830</t>
  </si>
  <si>
    <t>4515564645 / 20238768</t>
  </si>
  <si>
    <t>21023312</t>
  </si>
  <si>
    <t>00059710 / 20227642</t>
  </si>
  <si>
    <t>21023318</t>
  </si>
  <si>
    <t>250528 / 20216685</t>
  </si>
  <si>
    <t>21024725</t>
  </si>
  <si>
    <t>109080 / 21003625</t>
  </si>
  <si>
    <t>21028776</t>
  </si>
  <si>
    <t>29A31194 / 20217010</t>
  </si>
  <si>
    <t>21030678</t>
  </si>
  <si>
    <t>A2003002125 / 20230942</t>
  </si>
  <si>
    <t>21034209</t>
  </si>
  <si>
    <t>PO00281055/20121410</t>
  </si>
  <si>
    <t>21036527</t>
  </si>
  <si>
    <t>00058/31613975/20205965</t>
  </si>
  <si>
    <t>21040678</t>
  </si>
  <si>
    <t>00100/31670525/21013810</t>
  </si>
  <si>
    <t>21040679</t>
  </si>
  <si>
    <t>00100/31670525 / 21014883</t>
  </si>
  <si>
    <t>21023522</t>
  </si>
  <si>
    <t>20C29533 / 20191278</t>
  </si>
  <si>
    <t>21035202</t>
  </si>
  <si>
    <t>POSTFORMING INDUSTRIES</t>
  </si>
  <si>
    <t>FC2010291 / 21022872</t>
  </si>
  <si>
    <t>21037280</t>
  </si>
  <si>
    <t>36072 / 21025944</t>
  </si>
  <si>
    <t>21039655</t>
  </si>
  <si>
    <t>20180920 / 18186160</t>
  </si>
  <si>
    <t>21044029</t>
  </si>
  <si>
    <t>SOLS PRESTIGE 33 / BAT</t>
  </si>
  <si>
    <t>REGUL STAT / F 21008774</t>
  </si>
  <si>
    <t>21044033</t>
  </si>
  <si>
    <t>CN 13382540 / FA 21025046</t>
  </si>
  <si>
    <t>21044034</t>
  </si>
  <si>
    <t>CN 13382540 / FA 21022783</t>
  </si>
  <si>
    <t>21044046</t>
  </si>
  <si>
    <t>12488 / 21007818</t>
  </si>
  <si>
    <t>21044048</t>
  </si>
  <si>
    <t>CN 13329554 / FA 20238216</t>
  </si>
  <si>
    <t>21044054</t>
  </si>
  <si>
    <t>21050339</t>
  </si>
  <si>
    <t>158/2020 / 21040053</t>
  </si>
  <si>
    <t>21054515</t>
  </si>
  <si>
    <t>210230 T1581 / 21039010</t>
  </si>
  <si>
    <t>21060048</t>
  </si>
  <si>
    <t>12609 / 21043648</t>
  </si>
  <si>
    <t>21060888</t>
  </si>
  <si>
    <t>CN 13430378 / FE 21046573</t>
  </si>
  <si>
    <t>21061943</t>
  </si>
  <si>
    <t>CN 13444406 / FE 21048929</t>
  </si>
  <si>
    <t>21061944</t>
  </si>
  <si>
    <t>2020-07-0037 / 21043684</t>
  </si>
  <si>
    <t>21061947</t>
  </si>
  <si>
    <t>CN 13421887 / FE 21038322</t>
  </si>
  <si>
    <t>21063009</t>
  </si>
  <si>
    <t>CN 13412268 / FE 21046572</t>
  </si>
  <si>
    <t>21063013</t>
  </si>
  <si>
    <t>21064027</t>
  </si>
  <si>
    <t>CN 13453795 / FE 21052774</t>
  </si>
  <si>
    <t>21064248</t>
  </si>
  <si>
    <t>SOCIETE POITEVINE DE PEINTURE SPP / X</t>
  </si>
  <si>
    <t>AV STAT / FACT 21023952</t>
  </si>
  <si>
    <t>21064251</t>
  </si>
  <si>
    <t>AV STAT / FACT 21023116</t>
  </si>
  <si>
    <t>21064252</t>
  </si>
  <si>
    <t>AV STAT / FACT 21024215</t>
  </si>
  <si>
    <t>21064253</t>
  </si>
  <si>
    <t>AV STAT / FACT 21032777</t>
  </si>
  <si>
    <t>21064254</t>
  </si>
  <si>
    <t>AV STAT / FACT 21024214</t>
  </si>
  <si>
    <t>21064255</t>
  </si>
  <si>
    <t>AV STAT / FACT 21028386</t>
  </si>
  <si>
    <t>21064256</t>
  </si>
  <si>
    <t>AV STAT / FACT 21024216</t>
  </si>
  <si>
    <t>21064257</t>
  </si>
  <si>
    <t>AV STAT / FACT 21043684</t>
  </si>
  <si>
    <t>21064258</t>
  </si>
  <si>
    <t>AV STAT / FACT 21043685</t>
  </si>
  <si>
    <t>21064259</t>
  </si>
  <si>
    <t>AV STAT / FACT 21051011</t>
  </si>
  <si>
    <t>21064260</t>
  </si>
  <si>
    <t>AV STAT / FACT 21052084</t>
  </si>
  <si>
    <t>21064261</t>
  </si>
  <si>
    <t>MINER  / DEPOT</t>
  </si>
  <si>
    <t>AV STAT / FACT 21042815</t>
  </si>
  <si>
    <t>21064262</t>
  </si>
  <si>
    <t>AV STAT / FACT 21040655</t>
  </si>
  <si>
    <t>21064263</t>
  </si>
  <si>
    <t>21064264</t>
  </si>
  <si>
    <t>AV STAT / FACT 21043858</t>
  </si>
  <si>
    <t>21064265</t>
  </si>
  <si>
    <t>AV STAT / FACT 21054497</t>
  </si>
  <si>
    <t>21064266</t>
  </si>
  <si>
    <t>AV STAT / FACT 21038384</t>
  </si>
  <si>
    <t>21064277</t>
  </si>
  <si>
    <t>FACT STAT / FACT 21023952</t>
  </si>
  <si>
    <t>21064280</t>
  </si>
  <si>
    <t>FACT STAT / FACT 21023116</t>
  </si>
  <si>
    <t>21064281</t>
  </si>
  <si>
    <t>FACT STAT / FACT 21024215</t>
  </si>
  <si>
    <t>21064282</t>
  </si>
  <si>
    <t>FACT STAT / FACT 21032777</t>
  </si>
  <si>
    <t>21064283</t>
  </si>
  <si>
    <t>FACT STAT / FACT 21024214</t>
  </si>
  <si>
    <t>21064284</t>
  </si>
  <si>
    <t>FACT STAT / FACT 21028386</t>
  </si>
  <si>
    <t>21064285</t>
  </si>
  <si>
    <t>FACT STAT / FACT 21024216</t>
  </si>
  <si>
    <t>21064287</t>
  </si>
  <si>
    <t>FACT STAT / FACT 21051011</t>
  </si>
  <si>
    <t>21064288</t>
  </si>
  <si>
    <t>FACT STAT / FACT 21043685</t>
  </si>
  <si>
    <t>21064289</t>
  </si>
  <si>
    <t>FACT STAT / FACT 21043684</t>
  </si>
  <si>
    <t>21064290</t>
  </si>
  <si>
    <t>FACT STAT / FACT 21042815</t>
  </si>
  <si>
    <t>21064291</t>
  </si>
  <si>
    <t>FACT STAT / FACT 21039348</t>
  </si>
  <si>
    <t>21064292</t>
  </si>
  <si>
    <t>FACT STAT / FACT 21040655</t>
  </si>
  <si>
    <t>21064293</t>
  </si>
  <si>
    <t>FACT STAT / FACT 21042816</t>
  </si>
  <si>
    <t>21064294</t>
  </si>
  <si>
    <t>FACT STAT / FACT 21043858</t>
  </si>
  <si>
    <t>21064295</t>
  </si>
  <si>
    <t>FACT STAT / FACT 21054497</t>
  </si>
  <si>
    <t>21064296</t>
  </si>
  <si>
    <t>FACT STAT / FACT 21038384</t>
  </si>
  <si>
    <t>21064374</t>
  </si>
  <si>
    <t>AV STAT / FACT 21039348</t>
  </si>
  <si>
    <t>21065330</t>
  </si>
  <si>
    <t>21048248</t>
  </si>
  <si>
    <t>CN 13427630 / FA 21042424</t>
  </si>
  <si>
    <t>21049086</t>
  </si>
  <si>
    <t>CN 13418212 / FE 21036845</t>
  </si>
  <si>
    <t>21049265</t>
  </si>
  <si>
    <t>217342 / 21044306</t>
  </si>
  <si>
    <t>21049283</t>
  </si>
  <si>
    <t>CN 13378227 / FA 21026318</t>
  </si>
  <si>
    <t>21049285</t>
  </si>
  <si>
    <t>CN 13295215 / FA 21033812</t>
  </si>
  <si>
    <t>21049286</t>
  </si>
  <si>
    <t>CN 13407285 / FA 21032720</t>
  </si>
  <si>
    <t>21051187</t>
  </si>
  <si>
    <t>BAU110112 / 21017058</t>
  </si>
  <si>
    <t>21052286</t>
  </si>
  <si>
    <t>TISSAGE DENANTES BAZE ET FILS</t>
  </si>
  <si>
    <t>FC10300111 / 21047623</t>
  </si>
  <si>
    <t>21053439</t>
  </si>
  <si>
    <t>CN 13438961 / FE 21045661</t>
  </si>
  <si>
    <t>21053698</t>
  </si>
  <si>
    <t>2101242585 / 21003489</t>
  </si>
  <si>
    <t>21054512</t>
  </si>
  <si>
    <t>FC10300111 / 21048738</t>
  </si>
  <si>
    <t>21058077</t>
  </si>
  <si>
    <t>BC15353 // 21046750</t>
  </si>
  <si>
    <t>21058904</t>
  </si>
  <si>
    <t>CN 13421609 / FE 21039143</t>
  </si>
  <si>
    <t>21059083</t>
  </si>
  <si>
    <t>SP10 / 21038177</t>
  </si>
  <si>
    <t>21061102</t>
  </si>
  <si>
    <t>40540 / 21044300</t>
  </si>
  <si>
    <t>21063003</t>
  </si>
  <si>
    <t>VASSILEO BATIMENT 34 MONTPELLIER</t>
  </si>
  <si>
    <t>VA-MO-2025388 / 21029024</t>
  </si>
  <si>
    <t>21064247</t>
  </si>
  <si>
    <t>ATELIERS MONTES</t>
  </si>
  <si>
    <t>AV STAT / FACT 21031318</t>
  </si>
  <si>
    <t>21064276</t>
  </si>
  <si>
    <t>FACT STAT / FACT 21031318</t>
  </si>
  <si>
    <t>21046937</t>
  </si>
  <si>
    <t>CN 13366229 / 21031313</t>
  </si>
  <si>
    <t>21049287</t>
  </si>
  <si>
    <t>953 / 21042628</t>
  </si>
  <si>
    <t>21050106</t>
  </si>
  <si>
    <t>21054728</t>
  </si>
  <si>
    <t>168/2021 / 21041164</t>
  </si>
  <si>
    <t>21060049</t>
  </si>
  <si>
    <t>CN 13454901 / FA 21053209</t>
  </si>
  <si>
    <t>21061110</t>
  </si>
  <si>
    <t>55 / 21057533</t>
  </si>
  <si>
    <t>21062187</t>
  </si>
  <si>
    <t>CN 13214155 / FA 21000279</t>
  </si>
  <si>
    <t>21064274</t>
  </si>
  <si>
    <t>21065015</t>
  </si>
  <si>
    <t>CF000280 / 21055149</t>
  </si>
  <si>
    <t>21044036</t>
  </si>
  <si>
    <t>09995 / 20215351</t>
  </si>
  <si>
    <t>21044037</t>
  </si>
  <si>
    <t>6064 / 20237927</t>
  </si>
  <si>
    <t>21047142</t>
  </si>
  <si>
    <t>DC04047 / 21043695</t>
  </si>
  <si>
    <t>21050345</t>
  </si>
  <si>
    <t>3077 / 21043417</t>
  </si>
  <si>
    <t>21053702</t>
  </si>
  <si>
    <t>21058903</t>
  </si>
  <si>
    <t>21059076</t>
  </si>
  <si>
    <t>PH3/0801-A / 21043518</t>
  </si>
  <si>
    <t>21060042</t>
  </si>
  <si>
    <t>21063281</t>
  </si>
  <si>
    <t>6298 / 21057302</t>
  </si>
  <si>
    <t>21065967</t>
  </si>
  <si>
    <t>CN 13330149 / FE 21002224</t>
  </si>
  <si>
    <t>21055560</t>
  </si>
  <si>
    <t>CN 13332075 / FE 21000153</t>
  </si>
  <si>
    <t>21065216</t>
  </si>
  <si>
    <t>CN 13441650 / FA 21060528</t>
  </si>
  <si>
    <t>21044042</t>
  </si>
  <si>
    <t>174365 / 21036954</t>
  </si>
  <si>
    <t>21044810</t>
  </si>
  <si>
    <t>353039 / 21027936</t>
  </si>
  <si>
    <t>21045042</t>
  </si>
  <si>
    <t>309414/309354/309520</t>
  </si>
  <si>
    <t>21055837</t>
  </si>
  <si>
    <t>00100/31713803/21042767</t>
  </si>
  <si>
    <t>21055839</t>
  </si>
  <si>
    <t>1528950 / 21044776</t>
  </si>
  <si>
    <t>21057790</t>
  </si>
  <si>
    <t>CF5291 / 21040146</t>
  </si>
  <si>
    <t>21059089</t>
  </si>
  <si>
    <t>59L30098 / 21051139</t>
  </si>
  <si>
    <t>21061948</t>
  </si>
  <si>
    <t>1529022 / 21046898</t>
  </si>
  <si>
    <t>21061949</t>
  </si>
  <si>
    <t>42A46327 / 21045872</t>
  </si>
  <si>
    <t>21066222</t>
  </si>
  <si>
    <t>PO00318370/20234923</t>
  </si>
  <si>
    <t>21066948</t>
  </si>
  <si>
    <t>PO00335610 / 21049581</t>
  </si>
  <si>
    <t>21066954</t>
  </si>
  <si>
    <t>204542 / 21027783</t>
  </si>
  <si>
    <t>21044825</t>
  </si>
  <si>
    <t>00100/31690619/21026205</t>
  </si>
  <si>
    <t>21046942</t>
  </si>
  <si>
    <t>A2114000063/21014516</t>
  </si>
  <si>
    <t>21048247</t>
  </si>
  <si>
    <t>CF00012452 / 21035831</t>
  </si>
  <si>
    <t>21051165</t>
  </si>
  <si>
    <t>201705130 / 21034627</t>
  </si>
  <si>
    <t>21051183</t>
  </si>
  <si>
    <t>AC61349 / 21032735</t>
  </si>
  <si>
    <t>21054722</t>
  </si>
  <si>
    <t>A202103000644/21051539</t>
  </si>
  <si>
    <t>21056686</t>
  </si>
  <si>
    <t>21061106</t>
  </si>
  <si>
    <t>00058/31738176/21059526</t>
  </si>
  <si>
    <t>21065022</t>
  </si>
  <si>
    <t>00058/31719870/21046616</t>
  </si>
  <si>
    <t>21044039</t>
  </si>
  <si>
    <t>139212 / 21002034</t>
  </si>
  <si>
    <t>21047950</t>
  </si>
  <si>
    <t>201213399 / 21029010</t>
  </si>
  <si>
    <t>21049263</t>
  </si>
  <si>
    <t>CF34-5227 / 21010979</t>
  </si>
  <si>
    <t>21049264</t>
  </si>
  <si>
    <t>CF34-5227 / 21014345</t>
  </si>
  <si>
    <t>21049270</t>
  </si>
  <si>
    <t>BC0022292 / 21044421</t>
  </si>
  <si>
    <t>21051410</t>
  </si>
  <si>
    <t>PO00316099 / 20225201</t>
  </si>
  <si>
    <t>21054746</t>
  </si>
  <si>
    <t>1529217 / 21045860</t>
  </si>
  <si>
    <t>21060037</t>
  </si>
  <si>
    <t>CF24905 / 20181273</t>
  </si>
  <si>
    <t>21060038</t>
  </si>
  <si>
    <t>CF23281 / 19087259</t>
  </si>
  <si>
    <t>21063012</t>
  </si>
  <si>
    <t>008070 / 21036039</t>
  </si>
  <si>
    <t>21063280</t>
  </si>
  <si>
    <t>A210100295 / 21052852</t>
  </si>
  <si>
    <t>21064026</t>
  </si>
  <si>
    <t>CN 13401040 / FE 21028956</t>
  </si>
  <si>
    <t>21065969</t>
  </si>
  <si>
    <t>160294 / 21041423</t>
  </si>
  <si>
    <t>21058070</t>
  </si>
  <si>
    <t>BOUYGUES HABITAT RESIDENTIEL</t>
  </si>
  <si>
    <t>HG453822 / 21050731</t>
  </si>
  <si>
    <t>21070119</t>
  </si>
  <si>
    <t>CN 13442006 / FA 21057591</t>
  </si>
  <si>
    <t>21072449</t>
  </si>
  <si>
    <t>2021 / 21057587</t>
  </si>
  <si>
    <t>21075417</t>
  </si>
  <si>
    <t>BC74686 / 21013152</t>
  </si>
  <si>
    <t>21075422</t>
  </si>
  <si>
    <t>2467 / 21065429</t>
  </si>
  <si>
    <t>21075445</t>
  </si>
  <si>
    <t>CN 13219611 / FE 20225493</t>
  </si>
  <si>
    <t>21077761</t>
  </si>
  <si>
    <t>2021-03-0057 / 21055475</t>
  </si>
  <si>
    <t>21081111</t>
  </si>
  <si>
    <t>S030349 / 21038384</t>
  </si>
  <si>
    <t>21085301</t>
  </si>
  <si>
    <t>2020-12-0129/21025454</t>
  </si>
  <si>
    <t>21085302</t>
  </si>
  <si>
    <t>2021-02-0060/21030609</t>
  </si>
  <si>
    <t>21089482</t>
  </si>
  <si>
    <t>SARL LACAZE / BAT (X)</t>
  </si>
  <si>
    <t>AV STAT / FACT 21062601</t>
  </si>
  <si>
    <t>21089484</t>
  </si>
  <si>
    <t>AV STAT / FACT 21061742</t>
  </si>
  <si>
    <t>21089485</t>
  </si>
  <si>
    <t>AV STAT / FACT 21059682</t>
  </si>
  <si>
    <t>21068222</t>
  </si>
  <si>
    <t>21-001 / 21061305</t>
  </si>
  <si>
    <t>21068227</t>
  </si>
  <si>
    <t>CN 13292848 / FA 20223289</t>
  </si>
  <si>
    <t>21069101</t>
  </si>
  <si>
    <t>25344D19237 / 21060675</t>
  </si>
  <si>
    <t>21071056</t>
  </si>
  <si>
    <t>301785 / 21041368</t>
  </si>
  <si>
    <t>21078916</t>
  </si>
  <si>
    <t>CN 13497196 / FE 21070767</t>
  </si>
  <si>
    <t>21081095</t>
  </si>
  <si>
    <t>CN 13292848 / FA 20224333</t>
  </si>
  <si>
    <t>21081096</t>
  </si>
  <si>
    <t>CN 13446669 / FA 21050814</t>
  </si>
  <si>
    <t>21082115</t>
  </si>
  <si>
    <t>BCM8392 / 21047673</t>
  </si>
  <si>
    <t>21083192</t>
  </si>
  <si>
    <t>CN 13453599 / FA 21071590</t>
  </si>
  <si>
    <t>21084031</t>
  </si>
  <si>
    <t>PROVENCE MAINTENANCE SERVIC VINCI ENERGI</t>
  </si>
  <si>
    <t>908980425 / 21073909</t>
  </si>
  <si>
    <t>21084035</t>
  </si>
  <si>
    <t>0421009 / 21074063</t>
  </si>
  <si>
    <t>21088345</t>
  </si>
  <si>
    <t>CN 13487670 / FA 21082344</t>
  </si>
  <si>
    <t>21088371</t>
  </si>
  <si>
    <t>050321LR / 21081687</t>
  </si>
  <si>
    <t>21088372</t>
  </si>
  <si>
    <t>050321LR / 21082696</t>
  </si>
  <si>
    <t>21069093</t>
  </si>
  <si>
    <t>CN 13420541 / FE 21038863</t>
  </si>
  <si>
    <t>21071273</t>
  </si>
  <si>
    <t>0182021 / 21040090</t>
  </si>
  <si>
    <t>21072140</t>
  </si>
  <si>
    <t>CN 13457303 / FE 21054966</t>
  </si>
  <si>
    <t>21072423</t>
  </si>
  <si>
    <t>2367 481 / 21029003</t>
  </si>
  <si>
    <t>21077994</t>
  </si>
  <si>
    <t>GER2021-04-001 / 21072846</t>
  </si>
  <si>
    <t>21078913</t>
  </si>
  <si>
    <t>1052 / 21028174</t>
  </si>
  <si>
    <t>21079083</t>
  </si>
  <si>
    <t>15 COSEC / 21072690</t>
  </si>
  <si>
    <t>21083186</t>
  </si>
  <si>
    <t>CN 13422916 / FA 21041067</t>
  </si>
  <si>
    <t>21084290</t>
  </si>
  <si>
    <t>CN 13453875 / FA 21077229</t>
  </si>
  <si>
    <t>21085295</t>
  </si>
  <si>
    <t>21-21 / 21081671</t>
  </si>
  <si>
    <t>21086215</t>
  </si>
  <si>
    <t>CN 13502663 / FA 21077068</t>
  </si>
  <si>
    <t>21073470</t>
  </si>
  <si>
    <t>CN 13479980 / FA 21063751</t>
  </si>
  <si>
    <t>21075447</t>
  </si>
  <si>
    <t>CN 13478095 / FE 21062828</t>
  </si>
  <si>
    <t>21078001</t>
  </si>
  <si>
    <t>CF212977 / 21054303</t>
  </si>
  <si>
    <t>21078002</t>
  </si>
  <si>
    <t>CF213209 / 21075153</t>
  </si>
  <si>
    <t>21087068</t>
  </si>
  <si>
    <t>CN 13394123 / FE 21026123</t>
  </si>
  <si>
    <t>21088361</t>
  </si>
  <si>
    <t>6931 / 21081568</t>
  </si>
  <si>
    <t>21088365</t>
  </si>
  <si>
    <t>ANNULATION 21055227</t>
  </si>
  <si>
    <t>21068225</t>
  </si>
  <si>
    <t>CN 13474481 / FA 21065565</t>
  </si>
  <si>
    <t>21069154</t>
  </si>
  <si>
    <t>CN 13457246 / FA 21061560</t>
  </si>
  <si>
    <t>21076622</t>
  </si>
  <si>
    <t>CN 13419773 / FE 21042446</t>
  </si>
  <si>
    <t>21083194</t>
  </si>
  <si>
    <t>CN 13465277 / FA 21073852</t>
  </si>
  <si>
    <t>21085280</t>
  </si>
  <si>
    <t>42908/02A/KR/21076073</t>
  </si>
  <si>
    <t>21085285</t>
  </si>
  <si>
    <t>CN 13521384 / FA 21080501</t>
  </si>
  <si>
    <t>21073476</t>
  </si>
  <si>
    <t>514292 / 21070807</t>
  </si>
  <si>
    <t>21073479</t>
  </si>
  <si>
    <t>78A17285 / 21061892</t>
  </si>
  <si>
    <t>21077750</t>
  </si>
  <si>
    <t>356224 / 21059228</t>
  </si>
  <si>
    <t>21079086</t>
  </si>
  <si>
    <t>20008376 / 21070502</t>
  </si>
  <si>
    <t>21079093</t>
  </si>
  <si>
    <t>1378090 / 21070644</t>
  </si>
  <si>
    <t>21084300</t>
  </si>
  <si>
    <t>514511-00 /21078646</t>
  </si>
  <si>
    <t>21089508</t>
  </si>
  <si>
    <t>K113169/5320 / 21084769</t>
  </si>
  <si>
    <t>21068234</t>
  </si>
  <si>
    <t>87B50815 / 21055527</t>
  </si>
  <si>
    <t>21074346</t>
  </si>
  <si>
    <t>A202100100623/21059304</t>
  </si>
  <si>
    <t>21077760</t>
  </si>
  <si>
    <t>MSOL 2.04.21 / 21069827</t>
  </si>
  <si>
    <t>21084301</t>
  </si>
  <si>
    <t>92009 / 21003626</t>
  </si>
  <si>
    <t>21068232</t>
  </si>
  <si>
    <t>315055 / 21045817</t>
  </si>
  <si>
    <t>21074360</t>
  </si>
  <si>
    <t>22C15438 / 21050053</t>
  </si>
  <si>
    <t>21075419</t>
  </si>
  <si>
    <t>7210165 / 21023714</t>
  </si>
  <si>
    <t>21075420</t>
  </si>
  <si>
    <t>7210325 / 21037720</t>
  </si>
  <si>
    <t>21075438</t>
  </si>
  <si>
    <t>00058/31718031/21045539</t>
  </si>
  <si>
    <t>21075441</t>
  </si>
  <si>
    <t>273252 / 21014573</t>
  </si>
  <si>
    <t>21075451</t>
  </si>
  <si>
    <t>K137115/3526 / 21017966</t>
  </si>
  <si>
    <t>21081101</t>
  </si>
  <si>
    <t>279430 / 21071784</t>
  </si>
  <si>
    <t>21081880</t>
  </si>
  <si>
    <t>PO00351818 / 21071578</t>
  </si>
  <si>
    <t>21081883</t>
  </si>
  <si>
    <t>ZOLPAN 29 SAINT MARTIN DES CHAMPS</t>
  </si>
  <si>
    <t>00058/31753571/21069710</t>
  </si>
  <si>
    <t>21084032</t>
  </si>
  <si>
    <t>20700 / 21071747</t>
  </si>
  <si>
    <t>21084288</t>
  </si>
  <si>
    <t>15370 / 21080353</t>
  </si>
  <si>
    <t>21084305</t>
  </si>
  <si>
    <t>00100/31714102/21074271</t>
  </si>
  <si>
    <t>21085273</t>
  </si>
  <si>
    <t>PO00316099 / 20219777</t>
  </si>
  <si>
    <t>21069098</t>
  </si>
  <si>
    <t>HG3124496 / 21058585</t>
  </si>
  <si>
    <t>21075439</t>
  </si>
  <si>
    <t>DE SOUSA FRERES</t>
  </si>
  <si>
    <t>CN 13469990 / FE 21059533</t>
  </si>
  <si>
    <t>21086049</t>
  </si>
  <si>
    <t>33462 / 21062509</t>
  </si>
  <si>
    <t>21086214</t>
  </si>
  <si>
    <t>5125 / 21077067</t>
  </si>
  <si>
    <t>21086223</t>
  </si>
  <si>
    <t>HG3418374 / 21020895</t>
  </si>
  <si>
    <t>21089503</t>
  </si>
  <si>
    <t>ATES FRANCE</t>
  </si>
  <si>
    <t>CN 13419683 / FA 21046540</t>
  </si>
  <si>
    <t>21094063</t>
  </si>
  <si>
    <t>CN 13520392 / FA 21080690</t>
  </si>
  <si>
    <t>21096277</t>
  </si>
  <si>
    <t>AVOIR STAT /21085859</t>
  </si>
  <si>
    <t>21096303</t>
  </si>
  <si>
    <t>CN 13538372 / FA 21087933</t>
  </si>
  <si>
    <t>21096307</t>
  </si>
  <si>
    <t>VYNAFLEX ILOT D3</t>
  </si>
  <si>
    <t>21097285</t>
  </si>
  <si>
    <t>21040652 / 21081320</t>
  </si>
  <si>
    <t>21098659</t>
  </si>
  <si>
    <t>BC2100616 / 21084665</t>
  </si>
  <si>
    <t>21099929</t>
  </si>
  <si>
    <t>REGUL / FACT 21044054</t>
  </si>
  <si>
    <t>21102030</t>
  </si>
  <si>
    <t>CN 13507980 / FA 21074951</t>
  </si>
  <si>
    <t>21102031</t>
  </si>
  <si>
    <t>CN 13507980 / FA 21076082</t>
  </si>
  <si>
    <t>21102044</t>
  </si>
  <si>
    <t>CN 13526630 / FA 21085736</t>
  </si>
  <si>
    <t>21102876</t>
  </si>
  <si>
    <t>CN 13496930 / FE 21071903</t>
  </si>
  <si>
    <t>21104047</t>
  </si>
  <si>
    <t>CN 13557769 / FA 21099116</t>
  </si>
  <si>
    <t>21104048</t>
  </si>
  <si>
    <t>CN 13557769 / FA 21100067</t>
  </si>
  <si>
    <t>21104072</t>
  </si>
  <si>
    <t>0343 / 21097014</t>
  </si>
  <si>
    <t>21105266</t>
  </si>
  <si>
    <t>ANNULE FACTURE 21102429</t>
  </si>
  <si>
    <t>21105276</t>
  </si>
  <si>
    <t>CN 13526702 / FA 21094813</t>
  </si>
  <si>
    <t>21106155</t>
  </si>
  <si>
    <t>CERM SOLS</t>
  </si>
  <si>
    <t>201033 19144 / 20214405</t>
  </si>
  <si>
    <t>21106159</t>
  </si>
  <si>
    <t>CF134980 / 21043697</t>
  </si>
  <si>
    <t>21107347</t>
  </si>
  <si>
    <t>CN 13551325 / FE 21094481</t>
  </si>
  <si>
    <t>21109967</t>
  </si>
  <si>
    <t>40528 / 21098055</t>
  </si>
  <si>
    <t>21091449</t>
  </si>
  <si>
    <t>41/19510 / 21044542</t>
  </si>
  <si>
    <t>21093885</t>
  </si>
  <si>
    <t>CN 13496500 / FE 21070803</t>
  </si>
  <si>
    <t>21095270</t>
  </si>
  <si>
    <t>CN 13528392 / FA 21086869</t>
  </si>
  <si>
    <t>21102042</t>
  </si>
  <si>
    <t>21102043</t>
  </si>
  <si>
    <t>41/19510 / 21051929</t>
  </si>
  <si>
    <t>21102863</t>
  </si>
  <si>
    <t>CN 13534237 / FE 21087798</t>
  </si>
  <si>
    <t>21103793</t>
  </si>
  <si>
    <t>CD37 / 21087061</t>
  </si>
  <si>
    <t>21104050</t>
  </si>
  <si>
    <t>7939 / 21081319</t>
  </si>
  <si>
    <t>21104051</t>
  </si>
  <si>
    <t>CN 13557745 / FA 21098781</t>
  </si>
  <si>
    <t>21106152</t>
  </si>
  <si>
    <t>CN 13538343 / FE 21088687</t>
  </si>
  <si>
    <t>21109971</t>
  </si>
  <si>
    <t>BC15495 / 21053240</t>
  </si>
  <si>
    <t>21092664</t>
  </si>
  <si>
    <t>EURL DELCROIX / LIV</t>
  </si>
  <si>
    <t>CN 13151596 / FE 21058398</t>
  </si>
  <si>
    <t>21092682</t>
  </si>
  <si>
    <t>1020 / 21065780</t>
  </si>
  <si>
    <t>21092923</t>
  </si>
  <si>
    <t>CN 13518325 / FA 21083432</t>
  </si>
  <si>
    <t>21102047</t>
  </si>
  <si>
    <t>CN 13509155 / FA 21092386</t>
  </si>
  <si>
    <t>21107349</t>
  </si>
  <si>
    <t>1983/1844 / 21092130</t>
  </si>
  <si>
    <t>21107360</t>
  </si>
  <si>
    <t>CN 13509155 / FE 21091218</t>
  </si>
  <si>
    <t>21108540</t>
  </si>
  <si>
    <t>0004045 / 21094301</t>
  </si>
  <si>
    <t>21108541</t>
  </si>
  <si>
    <t>CN 13544604 / FE 21094302</t>
  </si>
  <si>
    <t>21092676</t>
  </si>
  <si>
    <t>CN 13515017 / FE 21078508</t>
  </si>
  <si>
    <t>21096296</t>
  </si>
  <si>
    <t>CN 13393985 / FA 21026152</t>
  </si>
  <si>
    <t>21098660</t>
  </si>
  <si>
    <t>3148 / 21093346</t>
  </si>
  <si>
    <t>21102018</t>
  </si>
  <si>
    <t>CN 13523618 / FA 21091926</t>
  </si>
  <si>
    <t>21103076</t>
  </si>
  <si>
    <t>CN 13535533 / FA 21095796</t>
  </si>
  <si>
    <t>21107623</t>
  </si>
  <si>
    <t>CN 13563997 / FE 21101168</t>
  </si>
  <si>
    <t>21110990</t>
  </si>
  <si>
    <t>6721 / 21103428</t>
  </si>
  <si>
    <t>21096295</t>
  </si>
  <si>
    <t>CN 13437162 / FA 21072870</t>
  </si>
  <si>
    <t>21102032</t>
  </si>
  <si>
    <t>CN 13456574 / FA 21089960</t>
  </si>
  <si>
    <t>21104061</t>
  </si>
  <si>
    <t>CN 13530222 / FA 21086566</t>
  </si>
  <si>
    <t>21090352</t>
  </si>
  <si>
    <t>37011284 / 21078613</t>
  </si>
  <si>
    <t>21090578</t>
  </si>
  <si>
    <t>PO00357976 / 21087660</t>
  </si>
  <si>
    <t>21091434</t>
  </si>
  <si>
    <t>81702 / 21073598</t>
  </si>
  <si>
    <t>21092663</t>
  </si>
  <si>
    <t>PO00349449 / 21065516</t>
  </si>
  <si>
    <t>21092686</t>
  </si>
  <si>
    <t>00100/31765533/21078828</t>
  </si>
  <si>
    <t>21097286</t>
  </si>
  <si>
    <t>A21001001716/21079336</t>
  </si>
  <si>
    <t>21097529</t>
  </si>
  <si>
    <t>A202102000735/21092191</t>
  </si>
  <si>
    <t>21097548</t>
  </si>
  <si>
    <t>78A17639 / 21093856</t>
  </si>
  <si>
    <t>21098404</t>
  </si>
  <si>
    <t>PO00352330 / 21081354</t>
  </si>
  <si>
    <t>21098417</t>
  </si>
  <si>
    <t>309994 / 21051016</t>
  </si>
  <si>
    <t>21098662</t>
  </si>
  <si>
    <t>178 746 / 21088870</t>
  </si>
  <si>
    <t>21102054</t>
  </si>
  <si>
    <t>CN 13423327 / FA 21040604</t>
  </si>
  <si>
    <t>21102858</t>
  </si>
  <si>
    <t>20210402069 / 21084642</t>
  </si>
  <si>
    <t>21104054</t>
  </si>
  <si>
    <t>CN 13549799 / FA 21096650</t>
  </si>
  <si>
    <t>21104976</t>
  </si>
  <si>
    <t>IDEAL PEINTURE 26 MONTELIMAR 26 / CMS</t>
  </si>
  <si>
    <t>FBC2000029 / 21080418</t>
  </si>
  <si>
    <t>21107333</t>
  </si>
  <si>
    <t>81873 / 21085411</t>
  </si>
  <si>
    <t>21107346</t>
  </si>
  <si>
    <t>CD21/0605 / 21067635</t>
  </si>
  <si>
    <t>21110971</t>
  </si>
  <si>
    <t>360513 / 21103239</t>
  </si>
  <si>
    <t>21090589</t>
  </si>
  <si>
    <t>216958 / 21078566</t>
  </si>
  <si>
    <t>21093892</t>
  </si>
  <si>
    <t>09B22303 / 21081836</t>
  </si>
  <si>
    <t>21098666</t>
  </si>
  <si>
    <t>470094953 / 21030364</t>
  </si>
  <si>
    <t>21102056</t>
  </si>
  <si>
    <t>00100/31769726/21082890</t>
  </si>
  <si>
    <t>21102851</t>
  </si>
  <si>
    <t>00100/31783010/21090849</t>
  </si>
  <si>
    <t>21102852</t>
  </si>
  <si>
    <t>21105261</t>
  </si>
  <si>
    <t>A202101000967/21088754</t>
  </si>
  <si>
    <t>21105277</t>
  </si>
  <si>
    <t>870 / 21100585</t>
  </si>
  <si>
    <t>21105278</t>
  </si>
  <si>
    <t>08A45597 / 21094965</t>
  </si>
  <si>
    <t>21092687</t>
  </si>
  <si>
    <t>00100/31763693/21080805</t>
  </si>
  <si>
    <t>21094993</t>
  </si>
  <si>
    <t>59108884 / 21079730</t>
  </si>
  <si>
    <t>21097534</t>
  </si>
  <si>
    <t>278836 / 21065689</t>
  </si>
  <si>
    <t>21098400</t>
  </si>
  <si>
    <t>40210394 / 21085459</t>
  </si>
  <si>
    <t>21102039</t>
  </si>
  <si>
    <t>110073179 / 20235153</t>
  </si>
  <si>
    <t>21103070</t>
  </si>
  <si>
    <t>60535 / 21075999</t>
  </si>
  <si>
    <t>21109968</t>
  </si>
  <si>
    <t>REGUL S/FACT 21101479</t>
  </si>
  <si>
    <t>21109985</t>
  </si>
  <si>
    <t>21107355</t>
  </si>
  <si>
    <t>HG3498514 / 21092202</t>
  </si>
  <si>
    <t>21113273</t>
  </si>
  <si>
    <t>BC N° 202214 / 21109218</t>
  </si>
  <si>
    <t>21115552</t>
  </si>
  <si>
    <t>CN 13577063 / FA 21106798</t>
  </si>
  <si>
    <t>21113069</t>
  </si>
  <si>
    <t>OUEST DECOR / BAT</t>
  </si>
  <si>
    <t>CN 13481889 / FE 21063609</t>
  </si>
  <si>
    <t>21113268</t>
  </si>
  <si>
    <t>CN 13584649 / FA 21108933</t>
  </si>
  <si>
    <t>21120762</t>
  </si>
  <si>
    <t>CN 13538343 / FE 21087649</t>
  </si>
  <si>
    <t>21120779</t>
  </si>
  <si>
    <t>CN 13542345 / FE 21090187</t>
  </si>
  <si>
    <t>21115265</t>
  </si>
  <si>
    <t>0001603-00 / 21081280</t>
  </si>
  <si>
    <t>21115550</t>
  </si>
  <si>
    <t>CN 13589755 / FA 21110255</t>
  </si>
  <si>
    <t>21117711</t>
  </si>
  <si>
    <t>CN 13544588 / FA 21093156</t>
  </si>
  <si>
    <t>21118921</t>
  </si>
  <si>
    <t>25650 / 21116809</t>
  </si>
  <si>
    <t>21119942</t>
  </si>
  <si>
    <t>AP FACT 21109226</t>
  </si>
  <si>
    <t>21112189</t>
  </si>
  <si>
    <t>6570 / 21104477</t>
  </si>
  <si>
    <t>21113067</t>
  </si>
  <si>
    <t>CN 13529926 / FE 21091838</t>
  </si>
  <si>
    <t>21114426</t>
  </si>
  <si>
    <t>CN 13582516 / FA 21108167</t>
  </si>
  <si>
    <t>21115554</t>
  </si>
  <si>
    <t>CN 13582695 / FA 21109365</t>
  </si>
  <si>
    <t>21116608</t>
  </si>
  <si>
    <t>CD210291 / 21113032</t>
  </si>
  <si>
    <t>21118924</t>
  </si>
  <si>
    <t>CN 13591586 / FA 21111253</t>
  </si>
  <si>
    <t>CAYROL CANDY</t>
  </si>
  <si>
    <t>21116602</t>
  </si>
  <si>
    <t>REGUL FA 21089612</t>
  </si>
  <si>
    <t>21113074</t>
  </si>
  <si>
    <t>INTERMARCHE 36 ISSOUDUN</t>
  </si>
  <si>
    <t>CN 13512354 / FE 21085681</t>
  </si>
  <si>
    <t>21117403</t>
  </si>
  <si>
    <t>SUPER U 94 RUNGIS</t>
  </si>
  <si>
    <t>CN 13508460 / FE 21080500</t>
  </si>
  <si>
    <t>21111936</t>
  </si>
  <si>
    <t>A202101001007/ 21085659</t>
  </si>
  <si>
    <t>21113070</t>
  </si>
  <si>
    <t>A2102001131 / 21075985</t>
  </si>
  <si>
    <t>21114435</t>
  </si>
  <si>
    <t>0001071086 / 21073090</t>
  </si>
  <si>
    <t>21117407</t>
  </si>
  <si>
    <t>A9316061 / 21103614</t>
  </si>
  <si>
    <t>21118925</t>
  </si>
  <si>
    <t>A21005000443/21100158</t>
  </si>
  <si>
    <t>21119930</t>
  </si>
  <si>
    <t>82584 / 21099086</t>
  </si>
  <si>
    <t>21112196</t>
  </si>
  <si>
    <t>261182 / 21102521</t>
  </si>
  <si>
    <t>21113068</t>
  </si>
  <si>
    <t>PO00349485 / 21066494</t>
  </si>
  <si>
    <t>21113076</t>
  </si>
  <si>
    <t>00100/31768138/21079849</t>
  </si>
  <si>
    <t>21114245</t>
  </si>
  <si>
    <t>K198754/3080 / 21099316</t>
  </si>
  <si>
    <t>21114430</t>
  </si>
  <si>
    <t>A2103001384/21110437</t>
  </si>
  <si>
    <t>21116587</t>
  </si>
  <si>
    <t>A210100714/21104394</t>
  </si>
  <si>
    <t>21116588</t>
  </si>
  <si>
    <t>A210200366/21104395</t>
  </si>
  <si>
    <t>21118719</t>
  </si>
  <si>
    <t>258625 / 21078543</t>
  </si>
  <si>
    <t>21118923</t>
  </si>
  <si>
    <t>CN 13595741 / FA 21114625</t>
  </si>
  <si>
    <t>21118927</t>
  </si>
  <si>
    <t>BC0022860/21101393</t>
  </si>
  <si>
    <t>21118934</t>
  </si>
  <si>
    <t>A202101001423/21111706</t>
  </si>
  <si>
    <t>21118922</t>
  </si>
  <si>
    <t>37004 18257 / 21100097</t>
  </si>
  <si>
    <t>LAMOITIER Valéry</t>
  </si>
  <si>
    <t>Numéro Doc</t>
  </si>
  <si>
    <t>Type Doc</t>
  </si>
  <si>
    <t>ORANE</t>
  </si>
  <si>
    <t>ERREUR COMPTE</t>
  </si>
  <si>
    <t>ANNABELLE</t>
  </si>
  <si>
    <t>AURELIE S</t>
  </si>
  <si>
    <t>ELFI</t>
  </si>
  <si>
    <t>FRANCOISE</t>
  </si>
  <si>
    <t>TAIS</t>
  </si>
  <si>
    <t>SYLVIE</t>
  </si>
  <si>
    <t>AN</t>
  </si>
  <si>
    <t>JUSTINE</t>
  </si>
  <si>
    <t>MT</t>
  </si>
  <si>
    <t>SH</t>
  </si>
  <si>
    <t xml:space="preserve">* Revoir et appliquer process revue commande
 </t>
  </si>
  <si>
    <t>KE</t>
  </si>
  <si>
    <t xml:space="preserve">* Partager sur erreur avec reste de équipe en AIC             * Revoir le protocole des reservations </t>
  </si>
  <si>
    <t>CHOISIR</t>
  </si>
  <si>
    <t>Commande débloquée AT par erreur</t>
  </si>
  <si>
    <t>L'assistante a saisi 15 PQ au lieu de 15ml</t>
  </si>
  <si>
    <t>Commande saisie sur le mauvais compte</t>
  </si>
  <si>
    <t>L'assistante a saisi 84 bt au lieu de 84 m²</t>
  </si>
  <si>
    <t xml:space="preserve">L'assitante a saisie du compact 43 et le client voulait du CF 43 </t>
  </si>
  <si>
    <t>Le client avait renvoyé son mail +BC  pour une modification sur l'adresse de livraison et l'assistante a saisi une nouvelle commande  et n'a pas vu l'alerte E1 sur doublon de ref client.</t>
  </si>
  <si>
    <t xml:space="preserve">La collaboratrice a bien saisi la quantité 630ml demandé par le client  mais a omis de supprimer la ligne de 300ml en plus sur la cde cette qté ne figure pas sur l'arc envoyé au client </t>
  </si>
  <si>
    <t>Terminé</t>
  </si>
  <si>
    <t>Non débuté</t>
  </si>
  <si>
    <t>En cours</t>
  </si>
  <si>
    <t>le client et la collaboratrice ne se sont pas compris sur l'annulation et remplacement de la commande</t>
  </si>
  <si>
    <t>* Revoir et appliquer process revue commande</t>
  </si>
  <si>
    <t>Infos notées par le client sur le BC sont confuses, la collaboratrice aurait du reboucler avec le client en renvoyant un ARC + cde en att du bon pour accord.</t>
  </si>
  <si>
    <t xml:space="preserve">La collaboratrice a saisi 40 bt au lieu de 40m² </t>
  </si>
  <si>
    <t>La collaboratrice aurait du modifier la destination finale D82=&gt; D31</t>
  </si>
  <si>
    <t>La collaboratrice aurait du modifier la destination finale D82=&gt; D32</t>
  </si>
  <si>
    <t>les Chantiers KORIAN ont  des prix preféferenciels, la collaboratrice aurait du faire la demande de prix au cial</t>
  </si>
  <si>
    <t>CN 13604862 / FA 21118480</t>
  </si>
  <si>
    <t>21122157</t>
  </si>
  <si>
    <t>00003279 / 21111695</t>
  </si>
  <si>
    <t>21122159</t>
  </si>
  <si>
    <t>363/2021 / 21093205</t>
  </si>
  <si>
    <t>21122140</t>
  </si>
  <si>
    <t>REGUL FA 21121058</t>
  </si>
  <si>
    <t>21123207</t>
  </si>
  <si>
    <t>CF039398 / 21115769</t>
  </si>
  <si>
    <t>21123189</t>
  </si>
  <si>
    <t>BC0010140 / 21045378</t>
  </si>
  <si>
    <t>21123196</t>
  </si>
  <si>
    <t>BC0010140 21047554</t>
  </si>
  <si>
    <t>21123197</t>
  </si>
  <si>
    <t>202105039 / 21110117</t>
  </si>
  <si>
    <t>21122960</t>
  </si>
  <si>
    <t>21212231 / 21121375</t>
  </si>
  <si>
    <t>21124341</t>
  </si>
  <si>
    <t>110246 / 21076364</t>
  </si>
  <si>
    <t>21124347</t>
  </si>
  <si>
    <t>00100/31810670/21118642</t>
  </si>
  <si>
    <t>21124351</t>
  </si>
  <si>
    <t>CN 13456885 / FE 21092659</t>
  </si>
  <si>
    <t>21124095</t>
  </si>
  <si>
    <t>486 / 21102449</t>
  </si>
  <si>
    <t>21124079</t>
  </si>
  <si>
    <t>FBC210503 / 21103368</t>
  </si>
  <si>
    <t>21124074</t>
  </si>
  <si>
    <t>CN 13510539 / FE 21077241</t>
  </si>
  <si>
    <t>21124076</t>
  </si>
  <si>
    <t>PARQUETSOL</t>
  </si>
  <si>
    <t>CF013079 / 21093788</t>
  </si>
  <si>
    <t>21124093</t>
  </si>
  <si>
    <t>49335 / 21093479</t>
  </si>
  <si>
    <t>21125386</t>
  </si>
  <si>
    <t>CN 13545717 / FE 21091177</t>
  </si>
  <si>
    <t>21125160</t>
  </si>
  <si>
    <t>NUANCES &amp; DECORATION 62 LENS /NUA</t>
  </si>
  <si>
    <t xml:space="preserve"> A21002000719/21105674</t>
  </si>
  <si>
    <t>21125151</t>
  </si>
  <si>
    <t>CN 13579306 / FE 21106799</t>
  </si>
  <si>
    <t>21125158</t>
  </si>
  <si>
    <t>Date facturation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</si>
</sst>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#,##0.00\ &quot;€&quot;"/>
    <numFmt numFmtId="165" formatCode="#0"/>
    <numFmt numFmtId="166" formatCode="d\ mm\ yyyy"/>
  </numFmts>
  <fonts count="1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b/>
      <sz val="14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Tahoma"/>
      <family val="2"/>
    </font>
    <font>
      <sz val="8"/>
      <color rgb="FFFFFFFF"/>
      <name val="Tahoma"/>
      <family val="2"/>
    </font>
    <font>
      <sz val="1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BFD2E2"/>
      </patternFill>
    </fill>
    <fill>
      <patternFill patternType="solid">
        <fgColor rgb="FF990000"/>
      </patternFill>
    </fill>
  </fills>
  <borders count="13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608BB4"/>
      </left>
      <right style="medium">
        <color rgb="FF608BB4"/>
      </right>
      <top style="medium">
        <color rgb="FF608BB4"/>
      </top>
      <bottom/>
      <diagonal/>
    </border>
    <border>
      <left style="thin">
        <color theme="9" tint="0.39994506668294322"/>
      </left>
      <right/>
      <top style="thin">
        <color theme="9" tint="0.39994506668294322"/>
      </top>
      <bottom/>
      <diagonal/>
    </border>
    <border>
      <left/>
      <right/>
      <top style="thin">
        <color theme="9" tint="0.39994506668294322"/>
      </top>
      <bottom/>
      <diagonal/>
    </border>
    <border>
      <left style="medium">
        <color rgb="FFCCCCCC"/>
      </left>
      <right style="medium">
        <color rgb="FFCCCCCC"/>
      </right>
      <top style="thin">
        <color theme="9" tint="0.39994506668294322"/>
      </top>
      <bottom style="medium">
        <color rgb="FFCCCCCC"/>
      </bottom>
      <diagonal/>
    </border>
    <border>
      <left/>
      <right style="thin">
        <color theme="9" tint="0.39994506668294322"/>
      </right>
      <top style="thin">
        <color theme="9" tint="0.39994506668294322"/>
      </top>
      <bottom/>
      <diagonal/>
    </border>
    <border>
      <left style="thin">
        <color theme="9" tint="0.39994506668294322"/>
      </left>
      <right/>
      <top/>
      <bottom/>
      <diagonal/>
    </border>
    <border>
      <left/>
      <right style="thin">
        <color theme="9" tint="0.39994506668294322"/>
      </right>
      <top/>
      <bottom/>
      <diagonal/>
    </border>
    <border>
      <left style="medium">
        <color rgb="FF608BB4"/>
      </left>
      <right style="medium">
        <color rgb="FF608BB4"/>
      </right>
      <top/>
      <bottom style="medium">
        <color rgb="FF608BB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/>
      <diagonal/>
    </border>
  </borders>
  <cellStyleXfs count="3">
    <xf numFmtId="0" fontId="0" fillId="0" borderId="0"/>
    <xf numFmtId="0" fontId="2" fillId="0" borderId="0"/>
    <xf numFmtId="0" fontId="3" fillId="0" borderId="0" applyNumberFormat="0" applyFill="0" applyBorder="0" applyAlignment="0" applyProtection="0"/>
  </cellStyleXfs>
  <cellXfs count="68">
    <xf numFmtId="0" fontId="0" fillId="0" borderId="0" xfId="0"/>
    <xf numFmtId="0" fontId="7" fillId="0" borderId="3" xfId="0" applyFont="1" applyBorder="1" applyAlignment="1">
      <alignment vertical="top"/>
    </xf>
    <xf numFmtId="4" fontId="7" fillId="0" borderId="3" xfId="0" applyNumberFormat="1" applyFont="1" applyBorder="1" applyAlignment="1">
      <alignment horizontal="right" vertical="top"/>
    </xf>
    <xf numFmtId="0" fontId="1" fillId="0" borderId="0" xfId="0" applyFont="1" applyBorder="1" applyAlignment="1">
      <alignment horizontal="center" vertical="center"/>
    </xf>
    <xf numFmtId="166" fontId="7" fillId="0" borderId="3" xfId="0" applyNumberFormat="1" applyFont="1" applyBorder="1" applyAlignment="1">
      <alignment vertical="top"/>
    </xf>
    <xf numFmtId="4" fontId="8" fillId="5" borderId="3" xfId="0" applyNumberFormat="1" applyFont="1" applyFill="1" applyBorder="1" applyAlignment="1">
      <alignment horizontal="right" vertical="top"/>
    </xf>
    <xf numFmtId="165" fontId="0" fillId="3" borderId="3" xfId="0" applyNumberFormat="1" applyFont="1" applyFill="1" applyBorder="1" applyAlignment="1">
      <alignment horizontal="center" vertical="center"/>
    </xf>
    <xf numFmtId="165" fontId="0" fillId="0" borderId="0" xfId="0" applyNumberFormat="1" applyFont="1" applyBorder="1" applyAlignment="1">
      <alignment horizontal="left" vertical="center"/>
    </xf>
    <xf numFmtId="0" fontId="0" fillId="3" borderId="0" xfId="0" applyFill="1"/>
    <xf numFmtId="165" fontId="7" fillId="3" borderId="3" xfId="0" applyNumberFormat="1" applyFont="1" applyFill="1" applyBorder="1" applyAlignment="1">
      <alignment horizontal="right" vertical="top"/>
    </xf>
    <xf numFmtId="164" fontId="0" fillId="0" borderId="0" xfId="0" applyNumberFormat="1" applyFont="1" applyBorder="1" applyAlignment="1">
      <alignment horizontal="center" vertical="center"/>
    </xf>
    <xf numFmtId="0" fontId="4" fillId="2" borderId="2" xfId="0" applyFont="1" applyFill="1" applyBorder="1" applyAlignment="1">
      <alignment horizontal="center"/>
    </xf>
    <xf numFmtId="14" fontId="5" fillId="2" borderId="0" xfId="0" applyNumberFormat="1" applyFont="1" applyFill="1" applyBorder="1" applyAlignment="1">
      <alignment vertical="center"/>
    </xf>
    <xf numFmtId="0" fontId="5" fillId="3" borderId="0" xfId="0" applyFont="1" applyFill="1" applyBorder="1" applyAlignment="1">
      <alignment vertical="center"/>
    </xf>
    <xf numFmtId="0" fontId="5" fillId="2" borderId="0" xfId="0" applyFont="1" applyFill="1" applyBorder="1" applyAlignment="1">
      <alignment horizontal="left" vertical="center"/>
    </xf>
    <xf numFmtId="0" fontId="4" fillId="2" borderId="0" xfId="0" applyFont="1" applyFill="1" applyBorder="1" applyAlignment="1">
      <alignment horizontal="left"/>
    </xf>
    <xf numFmtId="0" fontId="4" fillId="2" borderId="0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left" vertical="top"/>
    </xf>
    <xf numFmtId="164" fontId="4" fillId="2" borderId="0" xfId="0" applyNumberFormat="1" applyFont="1" applyFill="1" applyBorder="1" applyAlignment="1">
      <alignment vertical="center"/>
    </xf>
    <xf numFmtId="0" fontId="4" fillId="2" borderId="0" xfId="0" applyFont="1" applyFill="1" applyBorder="1" applyAlignment="1">
      <alignment horizontal="left" vertical="top" wrapText="1"/>
    </xf>
    <xf numFmtId="0" fontId="4" fillId="2" borderId="0" xfId="0" applyFont="1" applyFill="1" applyBorder="1" applyAlignment="1">
      <alignment horizontal="center" wrapText="1"/>
    </xf>
    <xf numFmtId="14" fontId="4" fillId="2" borderId="0" xfId="0" applyNumberFormat="1" applyFont="1" applyFill="1" applyBorder="1" applyAlignment="1">
      <alignment horizontal="center" wrapText="1"/>
    </xf>
    <xf numFmtId="0" fontId="5" fillId="2" borderId="0" xfId="0" applyFont="1" applyFill="1" applyBorder="1"/>
    <xf numFmtId="0" fontId="0" fillId="0" borderId="2" xfId="0" applyBorder="1" applyAlignment="1">
      <alignment horizontal="center" vertical="top"/>
    </xf>
    <xf numFmtId="14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left" vertical="top"/>
    </xf>
    <xf numFmtId="0" fontId="0" fillId="0" borderId="0" xfId="0" applyBorder="1" applyAlignment="1">
      <alignment wrapText="1"/>
    </xf>
    <xf numFmtId="14" fontId="0" fillId="0" borderId="0" xfId="0" applyNumberFormat="1" applyBorder="1" applyAlignment="1">
      <alignment horizontal="center" vertical="center"/>
    </xf>
    <xf numFmtId="14" fontId="6" fillId="0" borderId="0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vertical="center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/>
    <xf numFmtId="0" fontId="0" fillId="0" borderId="2" xfId="0" applyBorder="1"/>
    <xf numFmtId="14" fontId="0" fillId="0" borderId="0" xfId="0" applyNumberFormat="1" applyFont="1" applyBorder="1" applyAlignment="1">
      <alignment vertical="center"/>
    </xf>
    <xf numFmtId="0" fontId="0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left"/>
    </xf>
    <xf numFmtId="164" fontId="0" fillId="0" borderId="0" xfId="0" applyNumberFormat="1" applyBorder="1" applyAlignment="1">
      <alignment vertical="center"/>
    </xf>
    <xf numFmtId="0" fontId="9" fillId="4" borderId="4" xfId="0" applyFont="1" applyFill="1" applyBorder="1" applyAlignment="1">
      <alignment horizontal="left"/>
    </xf>
    <xf numFmtId="0" fontId="0" fillId="0" borderId="5" xfId="0" applyBorder="1" applyAlignment="1">
      <alignment horizontal="center" vertical="top"/>
    </xf>
    <xf numFmtId="14" fontId="0" fillId="0" borderId="6" xfId="0" applyNumberFormat="1" applyFont="1" applyBorder="1" applyAlignment="1">
      <alignment horizontal="center" vertical="center"/>
    </xf>
    <xf numFmtId="165" fontId="0" fillId="3" borderId="7" xfId="0" applyNumberFormat="1" applyFont="1" applyFill="1" applyBorder="1" applyAlignment="1">
      <alignment horizontal="center" vertical="center"/>
    </xf>
    <xf numFmtId="165" fontId="0" fillId="0" borderId="6" xfId="0" applyNumberFormat="1" applyFont="1" applyBorder="1" applyAlignment="1">
      <alignment horizontal="left" vertical="center"/>
    </xf>
    <xf numFmtId="0" fontId="0" fillId="0" borderId="8" xfId="0" applyFont="1" applyBorder="1" applyAlignment="1">
      <alignment horizontal="center" vertical="center"/>
    </xf>
    <xf numFmtId="0" fontId="0" fillId="0" borderId="9" xfId="0" applyBorder="1" applyAlignment="1">
      <alignment horizontal="center" vertical="top"/>
    </xf>
    <xf numFmtId="0" fontId="0" fillId="0" borderId="10" xfId="0" applyFont="1" applyBorder="1" applyAlignment="1">
      <alignment horizontal="center" vertical="center"/>
    </xf>
    <xf numFmtId="0" fontId="0" fillId="0" borderId="0" xfId="0" applyBorder="1" applyAlignment="1">
      <alignment horizontal="left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left" vertical="center"/>
    </xf>
    <xf numFmtId="0" fontId="0" fillId="0" borderId="0" xfId="0" applyFont="1" applyBorder="1" applyAlignment="1">
      <alignment horizontal="left" vertical="center" wrapText="1"/>
    </xf>
    <xf numFmtId="14" fontId="0" fillId="0" borderId="0" xfId="0" applyNumberForma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left"/>
    </xf>
    <xf numFmtId="0" fontId="0" fillId="0" borderId="0" xfId="0" applyFont="1" applyBorder="1"/>
    <xf numFmtId="14" fontId="0" fillId="0" borderId="0" xfId="0" applyNumberFormat="1" applyFont="1" applyBorder="1"/>
    <xf numFmtId="0" fontId="7" fillId="3" borderId="11" xfId="0" applyFont="1" applyFill="1" applyBorder="1" applyAlignment="1">
      <alignment horizontal="center" vertical="top"/>
    </xf>
    <xf numFmtId="0" fontId="7" fillId="4" borderId="11" xfId="0" applyFont="1" applyFill="1" applyBorder="1" applyAlignment="1">
      <alignment horizontal="center" vertical="top"/>
    </xf>
    <xf numFmtId="165" fontId="7" fillId="3" borderId="12" xfId="0" applyNumberFormat="1" applyFont="1" applyFill="1" applyBorder="1" applyAlignment="1">
      <alignment horizontal="right" vertical="top"/>
    </xf>
    <xf numFmtId="0" fontId="7" fillId="0" borderId="12" xfId="0" applyFont="1" applyBorder="1" applyAlignment="1">
      <alignment vertical="top"/>
    </xf>
    <xf numFmtId="166" fontId="7" fillId="0" borderId="12" xfId="0" applyNumberFormat="1" applyFont="1" applyBorder="1" applyAlignment="1">
      <alignment vertical="top"/>
    </xf>
    <xf numFmtId="4" fontId="7" fillId="0" borderId="12" xfId="0" applyNumberFormat="1" applyFont="1" applyBorder="1" applyAlignment="1">
      <alignment horizontal="right" vertical="top"/>
    </xf>
    <xf numFmtId="0" fontId="0" fillId="0" borderId="0" xfId="0" applyFont="1" applyFill="1" applyBorder="1" applyAlignment="1">
      <alignment vertical="center"/>
    </xf>
    <xf numFmtId="0" fontId="9" fillId="0" borderId="4" xfId="0" applyFont="1" applyFill="1" applyBorder="1" applyAlignment="1">
      <alignment horizontal="left"/>
    </xf>
    <xf numFmtId="165" fontId="0" fillId="0" borderId="6" xfId="0" applyNumberFormat="1" applyFont="1" applyFill="1" applyBorder="1" applyAlignment="1">
      <alignment horizontal="left" vertical="center"/>
    </xf>
    <xf numFmtId="165" fontId="0" fillId="0" borderId="0" xfId="0" applyNumberFormat="1" applyFont="1" applyFill="1" applyBorder="1" applyAlignment="1">
      <alignment horizontal="left" vertical="center"/>
    </xf>
    <xf numFmtId="165" fontId="0" fillId="0" borderId="3" xfId="0" applyNumberFormat="1" applyFont="1" applyFill="1" applyBorder="1" applyAlignment="1">
      <alignment horizontal="center" vertical="center"/>
    </xf>
  </cellXfs>
  <cellStyles count="3">
    <cellStyle name="Lien hypertexte 2" xfId="2" xr:uid="{2507486C-9713-4B78-B90A-80EF51BA5415}"/>
    <cellStyle name="Normal" xfId="0" builtinId="0"/>
    <cellStyle name="Normal 2" xfId="1" xr:uid="{BF8BAB44-E46C-4C64-8094-11FD7F06BF47}"/>
  </cellStyles>
  <dxfs count="4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#0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color rgb="FFFF0000"/>
      </font>
    </dxf>
    <dxf>
      <fill>
        <patternFill>
          <bgColor theme="9" tint="0.79998168889431442"/>
        </patternFill>
      </fill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0070C0"/>
      </font>
    </dxf>
    <dxf>
      <font>
        <b/>
        <i val="0"/>
        <color rgb="FF00B050"/>
      </font>
    </dxf>
    <dxf>
      <fill>
        <patternFill>
          <bgColor theme="0" tint="-4.9989318521683403E-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alignment horizontal="general" vertical="top" textRotation="0" wrapText="0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4" formatCode="#,##0.00"/>
      <alignment horizontal="right" vertical="top" textRotation="0" wrapText="0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alignment horizontal="general" vertical="top" textRotation="0" wrapText="0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alignment horizontal="general" vertical="top" textRotation="0" wrapText="0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alignment horizontal="general" vertical="top" textRotation="0" wrapText="0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alignment horizontal="general" vertical="top" textRotation="0" wrapText="0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166" formatCode="d\ mm\ yyyy"/>
      <alignment horizontal="general" vertical="top" textRotation="0" wrapText="0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alignment horizontal="general" vertical="top" textRotation="0" wrapText="0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165" formatCode="#0"/>
      <fill>
        <patternFill patternType="solid">
          <fgColor indexed="64"/>
          <bgColor rgb="FFFFFF00"/>
        </patternFill>
      </fill>
      <alignment horizontal="right" vertical="top" textRotation="0" wrapText="0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border outline="0">
        <top style="medium">
          <color rgb="FFCCCCCC"/>
        </top>
      </border>
    </dxf>
    <dxf>
      <border outline="0">
        <top style="medium">
          <color rgb="FF608BB4"/>
        </top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alignment horizontal="general" vertical="top" textRotation="0" wrapText="0" indent="0" justifyLastLine="0" shrinkToFit="0" readingOrder="0"/>
    </dxf>
    <dxf>
      <border outline="0">
        <bottom style="medium">
          <color rgb="FF608BB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fill>
        <patternFill patternType="solid">
          <fgColor indexed="64"/>
          <bgColor rgb="FFBFD2E2"/>
        </patternFill>
      </fill>
      <alignment horizontal="center" vertical="top" textRotation="0" wrapText="0" indent="0" justifyLastLine="0" shrinkToFit="0" readingOrder="0"/>
      <border diagonalUp="0" diagonalDown="0" outline="0">
        <left style="medium">
          <color rgb="FF608BB4"/>
        </left>
        <right style="medium">
          <color rgb="FF608BB4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alignment horizontal="left" vertical="top" indent="0"/>
    </dxf>
    <dxf>
      <alignment horizontal="left" vertical="center" textRotation="0" indent="0" justifyLastLine="0" shrinkToFit="0" readingOrder="0"/>
    </dxf>
    <dxf>
      <numFmt numFmtId="164" formatCode="#,##0.00\ &quot;€&quot;"/>
      <alignment horizontal="general" vertical="center" indent="0"/>
    </dxf>
    <dxf>
      <alignment horizontal="left" vertical="top" inden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left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#0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9" formatCode="dd/mm/yyyy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</dxf>
    <dxf>
      <font>
        <color rgb="FFFF0000"/>
      </font>
    </dxf>
    <dxf>
      <fill>
        <patternFill>
          <bgColor theme="9" tint="0.79998168889431442"/>
        </patternFill>
      </fill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0070C0"/>
      </font>
    </dxf>
    <dxf>
      <font>
        <b/>
        <i val="0"/>
        <color rgb="FF00B050"/>
      </font>
    </dxf>
    <dxf>
      <fill>
        <patternFill>
          <bgColor theme="0" tint="-4.9989318521683403E-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0.79998168889431442"/>
        </patternFill>
      </fill>
    </dxf>
  </dxfs>
  <tableStyles count="2" defaultTableStyle="TableStyleMedium2" defaultPivotStyle="PivotStyleLight16">
    <tableStyle name="Style de tableau 1" pivot="0" count="0" xr9:uid="{83F5AAE8-7DA1-4CF9-8E02-F25057B21BA9}"/>
    <tableStyle name="Style de tableau 2" pivot="0" count="0" xr9:uid="{35B3083A-57E5-4F8F-9F27-0560B77D5D57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externalLink" Target="externalLinks/externalLink2.xml"/><Relationship Id="rId9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QMF\MACRO\PLAN-INS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QMF\MACRO\ESTRENCH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-INS"/>
    </sheetNames>
    <definedNames>
      <definedName name="Macro13"/>
    </defined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STRENCH"/>
    </sheetNames>
    <definedNames>
      <definedName name="votarparadas"/>
    </defined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EE3C35B-3B3B-484E-85B7-150BACEDC4BF}" name="TSK" displayName="TSK" ref="A1:S64" totalsRowShown="0" headerRowDxfId="37">
  <tableColumns count="19">
    <tableColumn id="1" xr3:uid="{68EC32E6-038C-4DD9-AE67-29800345601E}" name="N° "/>
    <tableColumn id="3" xr3:uid="{E80CC0EF-F7F9-4B53-9BAB-2F6C5DDF7877}" name="N° avoir" dataDxfId="36"/>
    <tableColumn id="2" xr3:uid="{853C79A4-F780-4F56-ABC1-409A3F0BEAF3}" name="Date " dataDxfId="35"/>
    <tableColumn id="18" xr3:uid="{E78DF0C3-FD14-463A-B270-62548F4F66AB}" name="Type Doc" dataDxfId="34"/>
    <tableColumn id="20" xr3:uid="{B1D87E1B-1B04-4996-BBF5-ADF83F2A1C61}" name="Libellé client livré" dataDxfId="33"/>
    <tableColumn id="19" xr3:uid="{C9AD7839-BCB9-42F0-9BDA-DF3EEEE06824}" name="Référence commande" dataDxfId="0"/>
    <tableColumn id="4" xr3:uid="{3D66230A-C418-4BF4-B45B-19F35A3EBFA5}" name="Equipe" dataDxfId="32"/>
    <tableColumn id="16" xr3:uid="{65D651E0-F95D-449C-AE72-55CE20C4D667}" name="AUTEUR TRANSACTION" dataDxfId="31"/>
    <tableColumn id="5" xr3:uid="{B96386EC-315F-435B-AB20-D601A22160DC}" name="Description du problème " dataDxfId="30"/>
    <tableColumn id="6" xr3:uid="{14CB37B0-D1FE-4089-A7D2-7BA11FC40E7F}" name="Montant de l'avoir " dataDxfId="29"/>
    <tableColumn id="7" xr3:uid="{D2908B93-712E-44E5-8ED9-8DD489A30845}" name="Cause (pourquoi?)" dataDxfId="28"/>
    <tableColumn id="8" xr3:uid="{256447F2-B39D-48FF-8F5C-04B082B8933D}" name="Liste des actions "/>
    <tableColumn id="9" xr3:uid="{5B60BD7B-7C4A-40B5-83C5-DEB34D1B446E}" name="Qui pilote ? " dataDxfId="27"/>
    <tableColumn id="10" xr3:uid="{9A809E2B-A67D-4973-B8B0-3424B35C0BB8}" name="Quand ? "/>
    <tableColumn id="11" xr3:uid="{28C19D97-980E-4921-968B-B723EAA3851C}" name="Statut " dataDxfId="26"/>
    <tableColumn id="14" xr3:uid="{6E014F65-D329-4575-9F60-B04EAC64C23A}" name="Date de fermeture " dataDxfId="25"/>
    <tableColumn id="12" xr3:uid="{04120E43-83A3-451B-ABCE-0AD3E1AA1ABF}" name="Besoin d'un GRP" dataDxfId="24"/>
    <tableColumn id="15" xr3:uid="{AAAAFFEB-A40B-4F99-98E1-2D264727C5A5}" name="Nom du GRP "/>
    <tableColumn id="17" xr3:uid="{46F354B3-1725-4151-A434-5563CDBD8610}" name="Pilote du GRP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4BFC5A2-08EB-4B51-97C0-54D238312C57}" name="TSRC" displayName="TSRC" ref="A1:I543" totalsRowShown="0" headerRowDxfId="23" dataDxfId="21" headerRowBorderDxfId="22" tableBorderDxfId="20" totalsRowBorderDxfId="19">
  <autoFilter ref="A1:I543" xr:uid="{9AEFD623-B557-42BE-9B59-F13EB2B823CE}">
    <filterColumn colId="0">
      <filters>
        <filter val="13530364"/>
      </filters>
    </filterColumn>
    <filterColumn colId="7">
      <customFilters>
        <customFilter operator="greaterThan" val="-2500"/>
      </customFilters>
    </filterColumn>
  </autoFilter>
  <tableColumns count="9">
    <tableColumn id="1" xr3:uid="{C5B6CA88-2764-4F89-AA6A-51E9C332AD4E}" name="Numéro Doc" dataDxfId="18"/>
    <tableColumn id="2" xr3:uid="{55754720-6934-4FB9-8FF2-BEA3857F381B}" name="Type commande" dataDxfId="17"/>
    <tableColumn id="3" xr3:uid="{7BB38270-7F54-4068-98BF-BD1934BCD213}" name="Date facturation" dataDxfId="16"/>
    <tableColumn id="4" xr3:uid="{9F0C0642-63E3-49F6-A1BC-07EB7A4F098B}" name="Nom gestionnaire" dataDxfId="15"/>
    <tableColumn id="5" xr3:uid="{12B87E8E-534B-43F8-A65E-E2B9144E7718}" name="Libellé représentant" dataDxfId="14"/>
    <tableColumn id="6" xr3:uid="{63153ED5-9847-47DA-968C-AA9126F0E675}" name="Libellé client livré" dataDxfId="13"/>
    <tableColumn id="7" xr3:uid="{A1DD23FB-DFB1-4A35-8A42-221B60A83037}" name="Référence commande" dataDxfId="12"/>
    <tableColumn id="8" xr3:uid="{DDA99252-F524-44E9-B1D8-DE710E9D254D}" name="CA €" dataDxfId="11"/>
    <tableColumn id="9" xr3:uid="{F770E720-DA8C-45A5-9C98-6D46ECF63BC1}" name="Numéro AVOIR" dataDxfId="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apier">
      <a:dk1>
        <a:sysClr val="windowText" lastClr="000000"/>
      </a:dk1>
      <a:lt1>
        <a:sysClr val="window" lastClr="FFFFFF"/>
      </a:lt1>
      <a:dk2>
        <a:srgbClr val="444D26"/>
      </a:dk2>
      <a:lt2>
        <a:srgbClr val="FEFAC9"/>
      </a:lt2>
      <a:accent1>
        <a:srgbClr val="A5B592"/>
      </a:accent1>
      <a:accent2>
        <a:srgbClr val="F3A447"/>
      </a:accent2>
      <a:accent3>
        <a:srgbClr val="E7BC29"/>
      </a:accent3>
      <a:accent4>
        <a:srgbClr val="D092A7"/>
      </a:accent4>
      <a:accent5>
        <a:srgbClr val="9C85C0"/>
      </a:accent5>
      <a:accent6>
        <a:srgbClr val="809EC2"/>
      </a:accent6>
      <a:hlink>
        <a:srgbClr val="8E58B6"/>
      </a:hlink>
      <a:folHlink>
        <a:srgbClr val="7F6F6F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23E6E1-51AE-4F29-9784-4F88D163E085}">
  <dimension ref="A1:T65"/>
  <sheetViews>
    <sheetView tabSelected="1" topLeftCell="K1" zoomScale="98" zoomScaleNormal="98" workbookViewId="0">
      <selection activeCell="B21" sqref="B21"/>
    </sheetView>
  </sheetViews>
  <sheetFormatPr baseColWidth="10" defaultColWidth="11.42578125" defaultRowHeight="15" x14ac:dyDescent="0.25"/>
  <cols>
    <col min="1" max="1" width="10.7109375" style="34" bestFit="1" customWidth="1"/>
    <col min="2" max="2" width="18.42578125" customWidth="1"/>
    <col min="3" max="3" width="17.85546875" customWidth="1"/>
    <col min="4" max="4" width="17" style="35" customWidth="1"/>
    <col min="5" max="5" width="23.28515625" customWidth="1"/>
    <col min="6" max="6" width="22.5703125" style="63" customWidth="1"/>
    <col min="7" max="7" width="20.7109375" style="36" customWidth="1"/>
    <col min="8" max="8" width="46.7109375" style="36" customWidth="1"/>
    <col min="9" max="9" width="38.42578125" style="36" customWidth="1"/>
    <col min="10" max="10" width="35.28515625" style="37" bestFit="1" customWidth="1"/>
    <col min="11" max="11" width="35.28515625" style="30" customWidth="1"/>
    <col min="12" max="12" width="35.85546875" style="26" bestFit="1" customWidth="1"/>
    <col min="13" max="13" width="29.140625" style="38" bestFit="1" customWidth="1"/>
    <col min="14" max="14" width="40.5703125" style="26" customWidth="1"/>
    <col min="15" max="15" width="44.5703125" style="30" bestFit="1" customWidth="1"/>
    <col min="16" max="16" width="20.85546875" style="26" bestFit="1" customWidth="1"/>
    <col min="17" max="17" width="17.28515625" style="30" bestFit="1" customWidth="1"/>
    <col min="18" max="18" width="15.140625" style="30" bestFit="1" customWidth="1"/>
    <col min="19" max="19" width="28" style="30" bestFit="1" customWidth="1"/>
    <col min="20" max="20" width="33.85546875" style="33" customWidth="1"/>
    <col min="21" max="21" width="31.5703125" style="30" bestFit="1" customWidth="1"/>
    <col min="22" max="22" width="31.5703125" style="30" customWidth="1"/>
    <col min="23" max="16384" width="11.42578125" style="30"/>
  </cols>
  <sheetData>
    <row r="1" spans="1:20" s="22" customFormat="1" ht="30" customHeight="1" x14ac:dyDescent="0.3">
      <c r="A1" s="11" t="s">
        <v>0</v>
      </c>
      <c r="B1" s="13" t="s">
        <v>54</v>
      </c>
      <c r="C1" s="12" t="s">
        <v>1</v>
      </c>
      <c r="D1" s="14" t="s">
        <v>1146</v>
      </c>
      <c r="E1" s="39" t="s">
        <v>66</v>
      </c>
      <c r="F1" s="64" t="s">
        <v>67</v>
      </c>
      <c r="G1" s="15" t="s">
        <v>2</v>
      </c>
      <c r="H1" s="16" t="s">
        <v>63</v>
      </c>
      <c r="I1" s="17" t="s">
        <v>3</v>
      </c>
      <c r="J1" s="18" t="s">
        <v>4</v>
      </c>
      <c r="K1" s="19" t="s">
        <v>5</v>
      </c>
      <c r="L1" s="20" t="s">
        <v>6</v>
      </c>
      <c r="M1" s="53" t="s">
        <v>7</v>
      </c>
      <c r="N1" s="16" t="s">
        <v>8</v>
      </c>
      <c r="O1" s="16" t="s">
        <v>9</v>
      </c>
      <c r="P1" s="21" t="s">
        <v>10</v>
      </c>
      <c r="Q1" s="21" t="s">
        <v>11</v>
      </c>
      <c r="R1" s="16" t="s">
        <v>12</v>
      </c>
      <c r="S1" s="16" t="s">
        <v>13</v>
      </c>
    </row>
    <row r="2" spans="1:20" ht="70.5" customHeight="1" thickBot="1" x14ac:dyDescent="0.3">
      <c r="A2" s="40">
        <v>1</v>
      </c>
      <c r="B2" s="42">
        <v>13471901</v>
      </c>
      <c r="C2" s="41">
        <f>VLOOKUP( TSK[[#This Row],[N° avoir]],TSRC[],3,FALSE)</f>
        <v>44299</v>
      </c>
      <c r="D2" s="43" t="str">
        <f>VLOOKUP(TSK[[#This Row],[N° avoir]],TSRC[],2,FALSE)</f>
        <v>RT</v>
      </c>
      <c r="E2" s="43"/>
      <c r="F2" s="65" t="str">
        <f>VLOOKUP(TSK[[#This Row],[N° avoir]],TSRC[],7,FALSE)</f>
        <v>BC74686 / 21013152</v>
      </c>
      <c r="G2" s="43" t="str">
        <f>VLOOKUP(TSK[[#This Row],[N° avoir]],TSRC[],4,FALSE)</f>
        <v>BATIMENT EST SUD OUEST</v>
      </c>
      <c r="H2" s="25" t="s">
        <v>1152</v>
      </c>
      <c r="I2" s="44" t="s">
        <v>59</v>
      </c>
      <c r="J2" s="10">
        <f>VLOOKUP(TSK[[#This Row],[N° avoir]],TSRC[],8,FALSE)</f>
        <v>-4080</v>
      </c>
      <c r="K2" s="47" t="s">
        <v>1169</v>
      </c>
      <c r="L2" s="27" t="s">
        <v>15</v>
      </c>
      <c r="M2" s="48" t="s">
        <v>1158</v>
      </c>
      <c r="N2" s="51">
        <v>44347</v>
      </c>
      <c r="O2" s="52" t="s">
        <v>1172</v>
      </c>
      <c r="P2" s="28"/>
      <c r="Q2" s="29"/>
      <c r="T2" s="30"/>
    </row>
    <row r="3" spans="1:20" ht="43.5" customHeight="1" thickBot="1" x14ac:dyDescent="0.3">
      <c r="A3" s="45">
        <v>2</v>
      </c>
      <c r="B3" s="6">
        <v>13475668</v>
      </c>
      <c r="C3" s="41">
        <f>VLOOKUP( TSK[[#This Row],[N° avoir]],TSRC[],3,FALSE)</f>
        <v>44299</v>
      </c>
      <c r="D3" s="43" t="str">
        <f>VLOOKUP(TSK[[#This Row],[N° avoir]],TSRC[],2,FALSE)</f>
        <v>RT</v>
      </c>
      <c r="E3" s="43"/>
      <c r="F3" s="65" t="str">
        <f>VLOOKUP(TSK[[#This Row],[N° avoir]],TSRC[],7,FALSE)</f>
        <v>CN 13219611 / FE 20225493</v>
      </c>
      <c r="G3" s="43" t="str">
        <f>VLOOKUP(TSK[[#This Row],[N° avoir]],TSRC[],4,FALSE)</f>
        <v>BATIMENT EST SUD OUEST</v>
      </c>
      <c r="H3" s="25" t="s">
        <v>1152</v>
      </c>
      <c r="I3" s="46" t="s">
        <v>58</v>
      </c>
      <c r="J3" s="10">
        <f>VLOOKUP(TSK[[#This Row],[N° avoir]],TSRC[],8,FALSE)</f>
        <v>-7214.89</v>
      </c>
      <c r="K3" s="47" t="s">
        <v>1173</v>
      </c>
      <c r="L3" s="31" t="s">
        <v>1174</v>
      </c>
      <c r="M3" s="48" t="s">
        <v>1158</v>
      </c>
      <c r="N3" s="51">
        <v>44347</v>
      </c>
      <c r="O3" s="52" t="s">
        <v>1170</v>
      </c>
      <c r="P3" s="28"/>
      <c r="Q3" s="29"/>
      <c r="T3" s="30"/>
    </row>
    <row r="4" spans="1:20" ht="43.5" customHeight="1" thickBot="1" x14ac:dyDescent="0.3">
      <c r="A4" s="45">
        <v>3</v>
      </c>
      <c r="B4" s="6">
        <v>13494369</v>
      </c>
      <c r="C4" s="41">
        <f>VLOOKUP( TSK[[#This Row],[N° avoir]],TSRC[],3,FALSE)</f>
        <v>44299</v>
      </c>
      <c r="D4" s="43" t="str">
        <f>VLOOKUP(TSK[[#This Row],[N° avoir]],TSRC[],2,FALSE)</f>
        <v>RT</v>
      </c>
      <c r="E4" s="43"/>
      <c r="F4" s="65" t="str">
        <f>VLOOKUP(TSK[[#This Row],[N° avoir]],TSRC[],7,FALSE)</f>
        <v>CN 13469990 / FE 21059533</v>
      </c>
      <c r="G4" s="43" t="str">
        <f>VLOOKUP(TSK[[#This Row],[N° avoir]],TSRC[],4,FALSE)</f>
        <v>GRANDS COMPTES</v>
      </c>
      <c r="H4" s="25" t="s">
        <v>61</v>
      </c>
      <c r="I4" s="46" t="s">
        <v>58</v>
      </c>
      <c r="J4" s="10">
        <f>VLOOKUP(TSK[[#This Row],[N° avoir]],TSRC[],8,FALSE)</f>
        <v>-11888.27</v>
      </c>
      <c r="K4" s="47" t="s">
        <v>1175</v>
      </c>
      <c r="L4" s="27" t="s">
        <v>15</v>
      </c>
      <c r="M4" s="48" t="s">
        <v>1157</v>
      </c>
      <c r="N4" s="51">
        <v>44347</v>
      </c>
      <c r="O4" s="52" t="s">
        <v>1170</v>
      </c>
      <c r="P4" s="28"/>
      <c r="Q4" s="29"/>
      <c r="T4" s="30"/>
    </row>
    <row r="5" spans="1:20" ht="43.5" customHeight="1" thickBot="1" x14ac:dyDescent="0.3">
      <c r="A5" s="45">
        <v>5</v>
      </c>
      <c r="B5" s="6">
        <v>13512966</v>
      </c>
      <c r="C5" s="41">
        <f>VLOOKUP( TSK[[#This Row],[N° avoir]],TSRC[],3,FALSE)</f>
        <v>44309</v>
      </c>
      <c r="D5" s="43" t="str">
        <f>VLOOKUP(TSK[[#This Row],[N° avoir]],TSRC[],2,FALSE)</f>
        <v>RT</v>
      </c>
      <c r="E5" s="43"/>
      <c r="F5" s="65" t="str">
        <f>VLOOKUP(TSK[[#This Row],[N° avoir]],TSRC[],7,FALSE)</f>
        <v>908980425 / 21073909</v>
      </c>
      <c r="G5" s="43" t="str">
        <f>VLOOKUP(TSK[[#This Row],[N° avoir]],TSRC[],4,FALSE)</f>
        <v>BATIMENT OUEST SUD EST</v>
      </c>
      <c r="H5" s="25" t="s">
        <v>1153</v>
      </c>
      <c r="I5" s="46" t="s">
        <v>58</v>
      </c>
      <c r="J5" s="10">
        <f>VLOOKUP(TSK[[#This Row],[N° avoir]],TSRC[],8,FALSE)</f>
        <v>-3107.33</v>
      </c>
      <c r="K5" s="49" t="s">
        <v>1176</v>
      </c>
      <c r="L5" s="27" t="s">
        <v>15</v>
      </c>
      <c r="M5" s="48" t="s">
        <v>1158</v>
      </c>
      <c r="N5" s="51">
        <v>44347</v>
      </c>
      <c r="O5" s="52" t="s">
        <v>1172</v>
      </c>
      <c r="P5" s="28"/>
      <c r="Q5" s="29"/>
      <c r="T5" s="30"/>
    </row>
    <row r="6" spans="1:20" ht="43.5" customHeight="1" thickBot="1" x14ac:dyDescent="0.3">
      <c r="A6" s="45">
        <v>6</v>
      </c>
      <c r="B6" s="6">
        <v>13543247</v>
      </c>
      <c r="C6" s="41">
        <f>VLOOKUP( TSK[[#This Row],[N° avoir]],TSRC[],3,FALSE)</f>
        <v>44316</v>
      </c>
      <c r="D6" s="43" t="str">
        <f>VLOOKUP(TSK[[#This Row],[N° avoir]],TSRC[],2,FALSE)</f>
        <v>AC</v>
      </c>
      <c r="E6" s="43"/>
      <c r="F6" s="65" t="str">
        <f>VLOOKUP(TSK[[#This Row],[N° avoir]],TSRC[],7,FALSE)</f>
        <v>AV STAT / FACT 21061742</v>
      </c>
      <c r="G6" s="43" t="str">
        <f>VLOOKUP(TSK[[#This Row],[N° avoir]],TSRC[],4,FALSE)</f>
        <v>BATIMENT EST SUD OUEST</v>
      </c>
      <c r="H6" s="25" t="s">
        <v>1154</v>
      </c>
      <c r="I6" s="46" t="s">
        <v>59</v>
      </c>
      <c r="J6" s="10">
        <f>VLOOKUP(TSK[[#This Row],[N° avoir]],TSRC[],8,FALSE)</f>
        <v>-4077.56</v>
      </c>
      <c r="K6" s="47" t="s">
        <v>1177</v>
      </c>
      <c r="L6" s="27" t="s">
        <v>15</v>
      </c>
      <c r="M6" s="48" t="s">
        <v>1158</v>
      </c>
      <c r="N6" s="51">
        <v>44347</v>
      </c>
      <c r="O6" s="52" t="s">
        <v>1171</v>
      </c>
      <c r="P6" s="28">
        <v>44317</v>
      </c>
      <c r="Q6" s="29"/>
      <c r="T6" s="30"/>
    </row>
    <row r="7" spans="1:20" ht="43.5" customHeight="1" thickBot="1" x14ac:dyDescent="0.3">
      <c r="A7" s="45">
        <v>7</v>
      </c>
      <c r="B7" s="6">
        <v>13543248</v>
      </c>
      <c r="C7" s="41">
        <f>VLOOKUP( TSK[[#This Row],[N° avoir]],TSRC[],3,FALSE)</f>
        <v>44316</v>
      </c>
      <c r="D7" s="43" t="str">
        <f>VLOOKUP(TSK[[#This Row],[N° avoir]],TSRC[],2,FALSE)</f>
        <v>AC</v>
      </c>
      <c r="E7" s="43"/>
      <c r="F7" s="65" t="str">
        <f>VLOOKUP(TSK[[#This Row],[N° avoir]],TSRC[],7,FALSE)</f>
        <v>AV STAT / FACT 21059682</v>
      </c>
      <c r="G7" s="43" t="str">
        <f>VLOOKUP(TSK[[#This Row],[N° avoir]],TSRC[],4,FALSE)</f>
        <v>BATIMENT EST SUD OUEST</v>
      </c>
      <c r="H7" s="25" t="s">
        <v>1154</v>
      </c>
      <c r="I7" s="46" t="s">
        <v>59</v>
      </c>
      <c r="J7" s="10">
        <f>VLOOKUP(TSK[[#This Row],[N° avoir]],TSRC[],8,FALSE)</f>
        <v>-4739.13</v>
      </c>
      <c r="K7" s="47" t="s">
        <v>1178</v>
      </c>
      <c r="L7" s="27" t="s">
        <v>15</v>
      </c>
      <c r="M7" s="48" t="s">
        <v>1158</v>
      </c>
      <c r="N7" s="51">
        <v>44347</v>
      </c>
      <c r="O7" s="52" t="s">
        <v>1170</v>
      </c>
      <c r="P7" s="28">
        <v>44317</v>
      </c>
      <c r="Q7" s="29"/>
      <c r="T7" s="30"/>
    </row>
    <row r="8" spans="1:20" ht="43.5" customHeight="1" thickBot="1" x14ac:dyDescent="0.3">
      <c r="A8" s="45">
        <v>8</v>
      </c>
      <c r="B8" s="6">
        <v>13543250</v>
      </c>
      <c r="C8" s="41">
        <f>VLOOKUP( TSK[[#This Row],[N° avoir]],TSRC[],3,FALSE)</f>
        <v>44316</v>
      </c>
      <c r="D8" s="43" t="str">
        <f>VLOOKUP(TSK[[#This Row],[N° avoir]],TSRC[],2,FALSE)</f>
        <v>AC</v>
      </c>
      <c r="E8" s="43"/>
      <c r="F8" s="65" t="str">
        <f>VLOOKUP(TSK[[#This Row],[N° avoir]],TSRC[],7,FALSE)</f>
        <v>AV STAT / FACT 21062601</v>
      </c>
      <c r="G8" s="43" t="str">
        <f>VLOOKUP(TSK[[#This Row],[N° avoir]],TSRC[],4,FALSE)</f>
        <v>BATIMENT EST SUD OUEST</v>
      </c>
      <c r="H8" s="25" t="s">
        <v>1154</v>
      </c>
      <c r="I8" s="46" t="s">
        <v>59</v>
      </c>
      <c r="J8" s="10">
        <f>VLOOKUP(TSK[[#This Row],[N° avoir]],TSRC[],8,FALSE)</f>
        <v>-4467.34</v>
      </c>
      <c r="K8" s="47" t="s">
        <v>1178</v>
      </c>
      <c r="L8" s="27" t="s">
        <v>15</v>
      </c>
      <c r="M8" s="48" t="s">
        <v>1158</v>
      </c>
      <c r="N8" s="51">
        <v>44347</v>
      </c>
      <c r="O8" s="52" t="s">
        <v>1170</v>
      </c>
      <c r="P8" s="28">
        <v>44317</v>
      </c>
      <c r="Q8" s="29"/>
      <c r="T8" s="30"/>
    </row>
    <row r="9" spans="1:20" ht="43.5" customHeight="1" thickBot="1" x14ac:dyDescent="0.3">
      <c r="A9" s="45">
        <v>9</v>
      </c>
      <c r="B9" s="6">
        <v>13542982</v>
      </c>
      <c r="C9" s="41">
        <f>VLOOKUP( TSK[[#This Row],[N° avoir]],TSRC[],3,FALSE)</f>
        <v>44316</v>
      </c>
      <c r="D9" s="43" t="str">
        <f>VLOOKUP(TSK[[#This Row],[N° avoir]],TSRC[],2,FALSE)</f>
        <v>AP</v>
      </c>
      <c r="E9" s="43"/>
      <c r="F9" s="65" t="str">
        <f>VLOOKUP(TSK[[#This Row],[N° avoir]],TSRC[],7,FALSE)</f>
        <v>CN 13419683 / FA 21046540</v>
      </c>
      <c r="G9" s="43" t="str">
        <f>VLOOKUP(TSK[[#This Row],[N° avoir]],TSRC[],4,FALSE)</f>
        <v>GRANDS COMPTES</v>
      </c>
      <c r="H9" s="25" t="s">
        <v>55</v>
      </c>
      <c r="I9" s="46" t="s">
        <v>60</v>
      </c>
      <c r="J9" s="10">
        <f>VLOOKUP(TSK[[#This Row],[N° avoir]],TSRC[],8,FALSE)</f>
        <v>-7904</v>
      </c>
      <c r="K9" s="47" t="s">
        <v>1179</v>
      </c>
      <c r="L9" s="27" t="s">
        <v>15</v>
      </c>
      <c r="M9" s="48" t="s">
        <v>1157</v>
      </c>
      <c r="N9" s="51">
        <v>44347</v>
      </c>
      <c r="O9" s="52" t="s">
        <v>1170</v>
      </c>
      <c r="P9" s="28"/>
      <c r="Q9" s="29"/>
      <c r="T9" s="30"/>
    </row>
    <row r="10" spans="1:20" s="25" customFormat="1" ht="43.5" customHeight="1" thickBot="1" x14ac:dyDescent="0.3">
      <c r="A10" s="45">
        <v>10</v>
      </c>
      <c r="B10" s="6">
        <v>13482891</v>
      </c>
      <c r="C10" s="41">
        <f>VLOOKUP( TSK[[#This Row],[N° avoir]],TSRC[],3,FALSE)</f>
        <v>44321</v>
      </c>
      <c r="D10" s="43" t="str">
        <f>VLOOKUP(TSK[[#This Row],[N° avoir]],TSRC[],2,FALSE)</f>
        <v>RT</v>
      </c>
      <c r="E10" s="43"/>
      <c r="F10" s="65" t="str">
        <f>VLOOKUP(TSK[[#This Row],[N° avoir]],TSRC[],7,FALSE)</f>
        <v>CN 13151596 / FE 21058398</v>
      </c>
      <c r="G10" s="43" t="str">
        <f>VLOOKUP(TSK[[#This Row],[N° avoir]],TSRC[],4,FALSE)</f>
        <v>BATIMENT PARIS NORD</v>
      </c>
      <c r="H10" s="25" t="s">
        <v>1147</v>
      </c>
      <c r="I10" s="46" t="s">
        <v>59</v>
      </c>
      <c r="J10" s="10">
        <f>VLOOKUP(TSK[[#This Row],[N° avoir]],TSRC[],8,FALSE)</f>
        <v>-6422.09</v>
      </c>
      <c r="K10" s="50" t="s">
        <v>1163</v>
      </c>
      <c r="L10" s="31" t="s">
        <v>1161</v>
      </c>
      <c r="M10" s="25" t="s">
        <v>1157</v>
      </c>
      <c r="N10" s="24">
        <v>44377</v>
      </c>
      <c r="O10" s="52" t="s">
        <v>1170</v>
      </c>
      <c r="P10" s="24"/>
      <c r="Q10" s="29" t="s">
        <v>62</v>
      </c>
      <c r="R10" s="25" t="s">
        <v>53</v>
      </c>
    </row>
    <row r="11" spans="1:20" ht="45" customHeight="1" thickBot="1" x14ac:dyDescent="0.3">
      <c r="A11" s="45">
        <v>11</v>
      </c>
      <c r="B11" s="6">
        <v>13530364</v>
      </c>
      <c r="C11" s="41">
        <f>VLOOKUP( TSK[[#This Row],[N° avoir]],TSRC[],3,FALSE)</f>
        <v>44328</v>
      </c>
      <c r="D11" s="43" t="str">
        <f>VLOOKUP(TSK[[#This Row],[N° avoir]],TSRC[],2,FALSE)</f>
        <v>RT</v>
      </c>
      <c r="E11" s="43"/>
      <c r="F11" s="65" t="str">
        <f>VLOOKUP(TSK[[#This Row],[N° avoir]],TSRC[],7,FALSE)</f>
        <v>PO00352330 / 21081354</v>
      </c>
      <c r="G11" s="43" t="str">
        <f>VLOOKUP(TSK[[#This Row],[N° avoir]],TSRC[],4,FALSE)</f>
        <v>DISTRIB.RHONE ALPES PARIS NORD</v>
      </c>
      <c r="H11" s="25" t="s">
        <v>1156</v>
      </c>
      <c r="I11" s="46" t="s">
        <v>58</v>
      </c>
      <c r="J11" s="10">
        <f>VLOOKUP(TSK[[#This Row],[N° avoir]],TSRC[],8,FALSE)</f>
        <v>-6512.1</v>
      </c>
      <c r="K11" s="47" t="s">
        <v>1164</v>
      </c>
      <c r="L11" s="27" t="s">
        <v>15</v>
      </c>
      <c r="M11" s="32" t="s">
        <v>1155</v>
      </c>
      <c r="N11" s="24">
        <v>44377</v>
      </c>
      <c r="O11" s="52" t="s">
        <v>1170</v>
      </c>
      <c r="P11" s="33"/>
      <c r="Q11" s="29" t="s">
        <v>62</v>
      </c>
      <c r="T11" s="30"/>
    </row>
    <row r="12" spans="1:20" ht="45" customHeight="1" thickBot="1" x14ac:dyDescent="0.3">
      <c r="A12" s="45">
        <v>12</v>
      </c>
      <c r="B12" s="6">
        <v>13579488</v>
      </c>
      <c r="C12" s="41">
        <f>VLOOKUP( TSK[[#This Row],[N° avoir]],TSRC[],3,FALSE)</f>
        <v>44337</v>
      </c>
      <c r="D12" s="43" t="str">
        <f>VLOOKUP(TSK[[#This Row],[N° avoir]],TSRC[],2,FALSE)</f>
        <v>AP</v>
      </c>
      <c r="E12" s="43"/>
      <c r="F12" s="65" t="str">
        <f>VLOOKUP(TSK[[#This Row],[N° avoir]],TSRC[],7,FALSE)</f>
        <v>ANNULE FACTURE 21102429</v>
      </c>
      <c r="G12" s="43" t="str">
        <f>VLOOKUP(TSK[[#This Row],[N° avoir]],TSRC[],4,FALSE)</f>
        <v>BATIMENT EST SUD OUEST</v>
      </c>
      <c r="H12" s="25" t="s">
        <v>61</v>
      </c>
      <c r="I12" s="46" t="s">
        <v>1148</v>
      </c>
      <c r="J12" s="10">
        <f>VLOOKUP(TSK[[#This Row],[N° avoir]],TSRC[],8,FALSE)</f>
        <v>-3429.57</v>
      </c>
      <c r="K12" s="50" t="s">
        <v>1165</v>
      </c>
      <c r="L12" s="27" t="s">
        <v>15</v>
      </c>
      <c r="M12" s="32" t="s">
        <v>1157</v>
      </c>
      <c r="N12" s="24">
        <v>44377</v>
      </c>
      <c r="O12" s="52" t="s">
        <v>1170</v>
      </c>
      <c r="P12" s="33"/>
      <c r="Q12" s="29" t="s">
        <v>62</v>
      </c>
      <c r="T12" s="30"/>
    </row>
    <row r="13" spans="1:20" ht="45" customHeight="1" thickBot="1" x14ac:dyDescent="0.3">
      <c r="A13" s="45">
        <v>13</v>
      </c>
      <c r="B13" s="6">
        <v>13548467</v>
      </c>
      <c r="C13" s="41">
        <f>VLOOKUP( TSK[[#This Row],[N° avoir]],TSRC[],3,FALSE)</f>
        <v>44337</v>
      </c>
      <c r="D13" s="43" t="str">
        <f>VLOOKUP(TSK[[#This Row],[N° avoir]],TSRC[],2,FALSE)</f>
        <v>RT</v>
      </c>
      <c r="E13" s="43"/>
      <c r="F13" s="65" t="str">
        <f>VLOOKUP(TSK[[#This Row],[N° avoir]],TSRC[],7,FALSE)</f>
        <v>FBC2000029 / 21080418</v>
      </c>
      <c r="G13" s="43" t="str">
        <f>VLOOKUP(TSK[[#This Row],[N° avoir]],TSRC[],4,FALSE)</f>
        <v>DISTRIB.RHONE ALPES PARIS NORD</v>
      </c>
      <c r="H13" s="25" t="s">
        <v>1150</v>
      </c>
      <c r="I13" s="46" t="s">
        <v>58</v>
      </c>
      <c r="J13" s="10">
        <f>VLOOKUP(TSK[[#This Row],[N° avoir]],TSRC[],8,FALSE)</f>
        <v>-2708.83</v>
      </c>
      <c r="K13" s="47" t="s">
        <v>1166</v>
      </c>
      <c r="L13" s="27" t="s">
        <v>15</v>
      </c>
      <c r="M13" s="32" t="s">
        <v>1155</v>
      </c>
      <c r="N13" s="24">
        <v>44377</v>
      </c>
      <c r="O13" s="52" t="s">
        <v>1170</v>
      </c>
      <c r="P13" s="33"/>
      <c r="Q13" s="29" t="s">
        <v>62</v>
      </c>
      <c r="T13" s="30"/>
    </row>
    <row r="14" spans="1:20" ht="45" customHeight="1" thickBot="1" x14ac:dyDescent="0.3">
      <c r="A14" s="45">
        <v>14</v>
      </c>
      <c r="B14" s="6">
        <v>13485797</v>
      </c>
      <c r="C14" s="41">
        <f>VLOOKUP( TSK[[#This Row],[N° avoir]],TSRC[],3,FALSE)</f>
        <v>44341</v>
      </c>
      <c r="D14" s="43" t="str">
        <f>VLOOKUP(TSK[[#This Row],[N° avoir]],TSRC[],2,FALSE)</f>
        <v>RT</v>
      </c>
      <c r="E14" s="43"/>
      <c r="F14" s="65" t="str">
        <f>VLOOKUP(TSK[[#This Row],[N° avoir]],TSRC[],7,FALSE)</f>
        <v>201033 19144 / 20214405</v>
      </c>
      <c r="G14" s="43" t="str">
        <f>VLOOKUP(TSK[[#This Row],[N° avoir]],TSRC[],4,FALSE)</f>
        <v>BATIMENT EST SUD OUEST</v>
      </c>
      <c r="H14" s="25" t="s">
        <v>1151</v>
      </c>
      <c r="I14" s="46" t="s">
        <v>56</v>
      </c>
      <c r="J14" s="10">
        <f>VLOOKUP(TSK[[#This Row],[N° avoir]],TSRC[],8,FALSE)</f>
        <v>-2998.67</v>
      </c>
      <c r="K14" s="47" t="s">
        <v>1167</v>
      </c>
      <c r="L14" s="27" t="s">
        <v>15</v>
      </c>
      <c r="M14" s="32" t="s">
        <v>1158</v>
      </c>
      <c r="N14" s="24">
        <v>44377</v>
      </c>
      <c r="O14" s="52" t="s">
        <v>1170</v>
      </c>
      <c r="P14" s="33"/>
      <c r="Q14" s="29" t="s">
        <v>62</v>
      </c>
      <c r="T14" s="30"/>
    </row>
    <row r="15" spans="1:20" ht="75.599999999999994" customHeight="1" thickBot="1" x14ac:dyDescent="0.3">
      <c r="A15" s="45">
        <v>15</v>
      </c>
      <c r="B15" s="6">
        <v>13555187</v>
      </c>
      <c r="C15" s="41">
        <f>VLOOKUP( TSK[[#This Row],[N° avoir]],TSRC[],3,FALSE)</f>
        <v>44342</v>
      </c>
      <c r="D15" s="43" t="str">
        <f>VLOOKUP(TSK[[#This Row],[N° avoir]],TSRC[],2,FALSE)</f>
        <v>RT</v>
      </c>
      <c r="E15" s="43"/>
      <c r="F15" s="65" t="str">
        <f>VLOOKUP(TSK[[#This Row],[N° avoir]],TSRC[],7,FALSE)</f>
        <v>81873 / 21085411</v>
      </c>
      <c r="G15" s="43" t="str">
        <f>VLOOKUP(TSK[[#This Row],[N° avoir]],TSRC[],4,FALSE)</f>
        <v>DISTRIB.RHONE ALPES PARIS NORD</v>
      </c>
      <c r="H15" s="25" t="s">
        <v>1149</v>
      </c>
      <c r="I15" s="46" t="s">
        <v>57</v>
      </c>
      <c r="J15" s="10">
        <f>VLOOKUP(TSK[[#This Row],[N° avoir]],TSRC[],8,FALSE)</f>
        <v>-6219.77</v>
      </c>
      <c r="K15" s="47" t="s">
        <v>1168</v>
      </c>
      <c r="L15" s="27" t="s">
        <v>1159</v>
      </c>
      <c r="M15" s="32" t="s">
        <v>1160</v>
      </c>
      <c r="N15" s="28">
        <v>44377</v>
      </c>
      <c r="O15" s="52" t="s">
        <v>1170</v>
      </c>
      <c r="P15" s="28">
        <v>43984</v>
      </c>
      <c r="Q15" s="29" t="s">
        <v>62</v>
      </c>
      <c r="T15" s="30"/>
    </row>
    <row r="16" spans="1:20" ht="35.1" customHeight="1" thickBot="1" x14ac:dyDescent="0.3">
      <c r="A16" s="45">
        <v>24</v>
      </c>
      <c r="B16" s="6">
        <v>13490551</v>
      </c>
      <c r="C16" s="41">
        <f>VLOOKUP( TSK[[#This Row],[N° avoir]],TSRC[],3,FALSE)</f>
        <v>44349</v>
      </c>
      <c r="D16" s="43" t="str">
        <f>VLOOKUP(TSK[[#This Row],[N° avoir]],TSRC[],2,FALSE)</f>
        <v>RT</v>
      </c>
      <c r="E16" s="43"/>
      <c r="F16" s="65" t="str">
        <f>VLOOKUP(TSK[[#This Row],[N° avoir]],TSRC[],7,FALSE)</f>
        <v>CN 13481889 / FE 21063609</v>
      </c>
      <c r="G16" s="43" t="str">
        <f>VLOOKUP(TSK[[#This Row],[N° avoir]],TSRC[],4,FALSE)</f>
        <v>BATIMENT OUEST SUD EST</v>
      </c>
      <c r="H16" s="25"/>
      <c r="I16" s="46" t="s">
        <v>1162</v>
      </c>
      <c r="J16" s="10">
        <f>VLOOKUP(TSK[[#This Row],[N° avoir]],TSRC[],8,FALSE)</f>
        <v>-3194.76</v>
      </c>
      <c r="K16" s="49"/>
      <c r="L16" s="27" t="s">
        <v>14</v>
      </c>
      <c r="M16" s="26"/>
      <c r="N16" s="30"/>
      <c r="O16" s="52" t="s">
        <v>1171</v>
      </c>
      <c r="P16" s="33"/>
      <c r="Q16" s="29" t="s">
        <v>16</v>
      </c>
      <c r="T16" s="30"/>
    </row>
    <row r="17" spans="1:20" ht="35.1" customHeight="1" thickBot="1" x14ac:dyDescent="0.3">
      <c r="A17" s="45">
        <v>25</v>
      </c>
      <c r="B17" s="6">
        <v>13547454</v>
      </c>
      <c r="C17" s="41">
        <f>VLOOKUP( TSK[[#This Row],[N° avoir]],TSRC[],3,FALSE)</f>
        <v>44349</v>
      </c>
      <c r="D17" s="43" t="str">
        <f>VLOOKUP(TSK[[#This Row],[N° avoir]],TSRC[],2,FALSE)</f>
        <v>RT</v>
      </c>
      <c r="E17" s="43"/>
      <c r="F17" s="65" t="str">
        <f>VLOOKUP(TSK[[#This Row],[N° avoir]],TSRC[],7,FALSE)</f>
        <v>CN 13512354 / FE 21085681</v>
      </c>
      <c r="G17" s="43" t="str">
        <f>VLOOKUP(TSK[[#This Row],[N° avoir]],TSRC[],4,FALSE)</f>
        <v>COMMERCE</v>
      </c>
      <c r="H17" s="25"/>
      <c r="I17" s="46" t="s">
        <v>1162</v>
      </c>
      <c r="J17" s="10">
        <f>VLOOKUP(TSK[[#This Row],[N° avoir]],TSRC[],8,FALSE)</f>
        <v>-2816.21</v>
      </c>
      <c r="K17" s="49"/>
      <c r="L17" s="27" t="s">
        <v>14</v>
      </c>
      <c r="M17" s="26"/>
      <c r="N17" s="30"/>
      <c r="O17" s="52" t="s">
        <v>1171</v>
      </c>
      <c r="P17" s="33"/>
      <c r="Q17" s="29" t="s">
        <v>16</v>
      </c>
      <c r="T17" s="30"/>
    </row>
    <row r="18" spans="1:20" ht="35.1" customHeight="1" thickBot="1" x14ac:dyDescent="0.3">
      <c r="A18" s="45">
        <v>26</v>
      </c>
      <c r="B18" s="6">
        <v>13538646</v>
      </c>
      <c r="C18" s="41">
        <f>VLOOKUP( TSK[[#This Row],[N° avoir]],TSRC[],3,FALSE)</f>
        <v>44355</v>
      </c>
      <c r="D18" s="43" t="str">
        <f>VLOOKUP(TSK[[#This Row],[N° avoir]],TSRC[],2,FALSE)</f>
        <v>RT</v>
      </c>
      <c r="E18" s="43"/>
      <c r="F18" s="65" t="str">
        <f>VLOOKUP(TSK[[#This Row],[N° avoir]],TSRC[],7,FALSE)</f>
        <v>CN 13508460 / FE 21080500</v>
      </c>
      <c r="G18" s="43" t="str">
        <f>VLOOKUP(TSK[[#This Row],[N° avoir]],TSRC[],4,FALSE)</f>
        <v>COMMERCE</v>
      </c>
      <c r="H18" s="25"/>
      <c r="I18" s="46" t="s">
        <v>1162</v>
      </c>
      <c r="J18" s="10">
        <f>VLOOKUP(TSK[[#This Row],[N° avoir]],TSRC[],8,FALSE)</f>
        <v>-11292.06</v>
      </c>
      <c r="K18" s="49"/>
      <c r="L18" s="27" t="s">
        <v>14</v>
      </c>
      <c r="M18" s="26"/>
      <c r="N18" s="30"/>
      <c r="O18" s="52" t="s">
        <v>1171</v>
      </c>
      <c r="P18" s="33"/>
      <c r="Q18" s="29" t="s">
        <v>16</v>
      </c>
      <c r="T18" s="30"/>
    </row>
    <row r="19" spans="1:20" ht="35.1" customHeight="1" thickBot="1" x14ac:dyDescent="0.3">
      <c r="A19" s="45">
        <v>27</v>
      </c>
      <c r="B19" s="6">
        <v>13547254</v>
      </c>
      <c r="C19" s="41">
        <f>VLOOKUP( TSK[[#This Row],[N° avoir]],TSRC[],3,FALSE)</f>
        <v>44358</v>
      </c>
      <c r="D19" s="43" t="str">
        <f>VLOOKUP(TSK[[#This Row],[N° avoir]],TSRC[],2,FALSE)</f>
        <v>RT</v>
      </c>
      <c r="E19" s="43"/>
      <c r="F19" s="65" t="str">
        <f>VLOOKUP(TSK[[#This Row],[N° avoir]],TSRC[],7,FALSE)</f>
        <v>CN 13538343 / FE 21087649</v>
      </c>
      <c r="G19" s="43" t="str">
        <f>VLOOKUP(TSK[[#This Row],[N° avoir]],TSRC[],4,FALSE)</f>
        <v>BATIMENT OUEST SUD EST</v>
      </c>
      <c r="H19" s="25"/>
      <c r="I19" s="46" t="s">
        <v>1162</v>
      </c>
      <c r="J19" s="10">
        <f>VLOOKUP(TSK[[#This Row],[N° avoir]],TSRC[],8,FALSE)</f>
        <v>-2827.2</v>
      </c>
      <c r="K19" s="49"/>
      <c r="L19" s="27" t="s">
        <v>14</v>
      </c>
      <c r="M19" s="26"/>
      <c r="N19" s="30"/>
      <c r="O19" s="52" t="s">
        <v>1171</v>
      </c>
      <c r="P19" s="33"/>
      <c r="Q19" s="29" t="s">
        <v>16</v>
      </c>
      <c r="T19" s="30"/>
    </row>
    <row r="20" spans="1:20" ht="35.1" customHeight="1" thickBot="1" x14ac:dyDescent="0.3">
      <c r="A20" s="45">
        <v>28</v>
      </c>
      <c r="B20" s="6">
        <v>13555187</v>
      </c>
      <c r="C20" s="41">
        <f>VLOOKUP( TSK[[#This Row],[N° avoir]],TSRC[],3,FALSE)</f>
        <v>44342</v>
      </c>
      <c r="D20" s="43" t="str">
        <f>VLOOKUP(TSK[[#This Row],[N° avoir]],TSRC[],2,FALSE)</f>
        <v>RT</v>
      </c>
      <c r="E20" s="43"/>
      <c r="F20" s="65" t="str">
        <f>VLOOKUP(TSK[[#This Row],[N° avoir]],TSRC[],7,FALSE)</f>
        <v>81873 / 21085411</v>
      </c>
      <c r="G20" s="43" t="str">
        <f>VLOOKUP(TSK[[#This Row],[N° avoir]],TSRC[],4,FALSE)</f>
        <v>DISTRIB.RHONE ALPES PARIS NORD</v>
      </c>
      <c r="H20" s="25"/>
      <c r="I20" s="46" t="s">
        <v>1162</v>
      </c>
      <c r="J20" s="10">
        <f>VLOOKUP(TSK[[#This Row],[N° avoir]],TSRC[],8,FALSE)</f>
        <v>-6219.77</v>
      </c>
      <c r="K20" s="49"/>
      <c r="L20" s="27" t="s">
        <v>14</v>
      </c>
      <c r="M20" s="26"/>
      <c r="N20" s="30"/>
      <c r="O20" s="52" t="s">
        <v>1171</v>
      </c>
      <c r="P20" s="33"/>
      <c r="Q20" s="29" t="s">
        <v>16</v>
      </c>
      <c r="T20" s="30"/>
    </row>
    <row r="21" spans="1:20" ht="35.1" customHeight="1" thickBot="1" x14ac:dyDescent="0.3">
      <c r="A21" s="45"/>
      <c r="B21" s="67"/>
      <c r="C21" s="41"/>
      <c r="D21" s="43"/>
      <c r="E21" s="43"/>
      <c r="F21" s="65"/>
      <c r="G21" s="43"/>
      <c r="H21" s="25"/>
      <c r="I21" s="46"/>
      <c r="J21" s="10"/>
      <c r="K21" s="49"/>
      <c r="L21" s="27"/>
      <c r="M21" s="26"/>
      <c r="N21" s="30"/>
      <c r="O21" s="52"/>
      <c r="P21" s="33"/>
      <c r="Q21" s="29"/>
      <c r="T21" s="30"/>
    </row>
    <row r="22" spans="1:20" ht="35.1" customHeight="1" x14ac:dyDescent="0.25">
      <c r="A22" s="23"/>
      <c r="B22" s="63"/>
      <c r="C22" s="41"/>
      <c r="D22" s="7"/>
      <c r="E22" s="43"/>
      <c r="F22" s="65"/>
      <c r="G22" s="43"/>
      <c r="H22" s="3"/>
      <c r="I22" s="46"/>
      <c r="J22" s="10"/>
      <c r="K22" s="49"/>
      <c r="L22" s="27"/>
      <c r="M22" s="26"/>
      <c r="N22" s="30"/>
      <c r="O22" s="52" t="s">
        <v>1171</v>
      </c>
      <c r="P22" s="33"/>
      <c r="Q22" s="29" t="s">
        <v>16</v>
      </c>
      <c r="T22" s="30"/>
    </row>
    <row r="23" spans="1:20" ht="35.1" customHeight="1" x14ac:dyDescent="0.25">
      <c r="A23" s="23"/>
      <c r="B23" s="63"/>
      <c r="C23" s="41"/>
      <c r="D23" s="7"/>
      <c r="E23" s="43"/>
      <c r="F23" s="65"/>
      <c r="G23" s="43"/>
      <c r="H23" s="3"/>
      <c r="I23" s="46"/>
      <c r="J23" s="10"/>
      <c r="K23" s="49"/>
      <c r="L23" s="27"/>
      <c r="M23" s="26"/>
      <c r="N23" s="30"/>
      <c r="O23" s="52" t="s">
        <v>1171</v>
      </c>
      <c r="P23" s="33"/>
      <c r="Q23" s="29" t="s">
        <v>16</v>
      </c>
      <c r="T23" s="30"/>
    </row>
    <row r="24" spans="1:20" ht="35.1" customHeight="1" x14ac:dyDescent="0.25">
      <c r="A24" s="23"/>
      <c r="B24" s="63"/>
      <c r="C24" s="41"/>
      <c r="D24" s="7"/>
      <c r="E24" s="43"/>
      <c r="F24" s="65"/>
      <c r="G24" s="43"/>
      <c r="H24" s="3"/>
      <c r="I24" s="46"/>
      <c r="J24" s="10"/>
      <c r="K24" s="49"/>
      <c r="L24" s="27"/>
      <c r="M24" s="26"/>
      <c r="N24" s="30"/>
      <c r="O24" s="52" t="s">
        <v>1171</v>
      </c>
      <c r="P24" s="33"/>
      <c r="Q24" s="29" t="s">
        <v>16</v>
      </c>
      <c r="T24" s="30"/>
    </row>
    <row r="25" spans="1:20" ht="15.75" x14ac:dyDescent="0.25">
      <c r="A25" s="23"/>
      <c r="B25" s="63"/>
      <c r="C25" s="41"/>
      <c r="D25" s="7"/>
      <c r="E25" s="43"/>
      <c r="F25" s="65"/>
      <c r="G25" s="43"/>
      <c r="H25" s="3"/>
      <c r="I25" s="46"/>
      <c r="J25" s="10"/>
      <c r="K25" s="49"/>
      <c r="L25" s="27"/>
      <c r="M25" s="26"/>
      <c r="N25" s="30"/>
      <c r="O25" s="52" t="s">
        <v>1171</v>
      </c>
      <c r="P25" s="33"/>
      <c r="Q25" s="29" t="s">
        <v>16</v>
      </c>
      <c r="T25" s="30"/>
    </row>
    <row r="26" spans="1:20" ht="15.75" x14ac:dyDescent="0.25">
      <c r="A26" s="23"/>
      <c r="B26" s="63"/>
      <c r="C26" s="24"/>
      <c r="D26" s="7"/>
      <c r="E26" s="43"/>
      <c r="F26" s="65"/>
      <c r="G26" s="43"/>
      <c r="H26" s="3"/>
      <c r="I26" s="46"/>
      <c r="J26" s="10"/>
      <c r="K26" s="49"/>
      <c r="L26" s="27"/>
      <c r="M26" s="26"/>
      <c r="N26" s="30"/>
      <c r="O26" s="52" t="s">
        <v>1171</v>
      </c>
      <c r="P26" s="33"/>
      <c r="Q26" s="29" t="s">
        <v>16</v>
      </c>
      <c r="T26" s="30"/>
    </row>
    <row r="27" spans="1:20" ht="15.75" x14ac:dyDescent="0.25">
      <c r="A27" s="23"/>
      <c r="B27" s="63"/>
      <c r="C27" s="24"/>
      <c r="D27" s="7"/>
      <c r="E27" s="43"/>
      <c r="F27" s="65"/>
      <c r="G27" s="43"/>
      <c r="H27" s="3"/>
      <c r="I27" s="46"/>
      <c r="J27" s="10"/>
      <c r="K27" s="49"/>
      <c r="L27" s="27"/>
      <c r="M27" s="26"/>
      <c r="N27" s="30"/>
      <c r="O27" s="52" t="s">
        <v>1171</v>
      </c>
      <c r="P27" s="33"/>
      <c r="Q27" s="29" t="s">
        <v>16</v>
      </c>
      <c r="T27" s="30"/>
    </row>
    <row r="28" spans="1:20" ht="15.75" x14ac:dyDescent="0.25">
      <c r="A28" s="23"/>
      <c r="B28" s="63"/>
      <c r="C28" s="24"/>
      <c r="D28" s="7"/>
      <c r="E28" s="43"/>
      <c r="F28" s="65"/>
      <c r="G28" s="43"/>
      <c r="H28" s="3"/>
      <c r="I28" s="46"/>
      <c r="J28" s="10"/>
      <c r="K28" s="49"/>
      <c r="L28" s="27"/>
      <c r="M28" s="26"/>
      <c r="N28" s="30"/>
      <c r="O28" s="52" t="s">
        <v>1171</v>
      </c>
      <c r="P28" s="33"/>
      <c r="Q28" s="29" t="s">
        <v>16</v>
      </c>
      <c r="T28" s="30"/>
    </row>
    <row r="29" spans="1:20" ht="15.75" x14ac:dyDescent="0.25">
      <c r="A29" s="23"/>
      <c r="B29" s="63"/>
      <c r="C29" s="24"/>
      <c r="D29" s="7"/>
      <c r="E29" s="43"/>
      <c r="F29" s="65"/>
      <c r="G29" s="43"/>
      <c r="H29" s="3"/>
      <c r="I29" s="46"/>
      <c r="J29" s="10"/>
      <c r="K29" s="49"/>
      <c r="L29" s="27"/>
      <c r="M29" s="26"/>
      <c r="N29" s="30"/>
      <c r="O29" s="52" t="s">
        <v>1171</v>
      </c>
      <c r="P29" s="33"/>
      <c r="Q29" s="29" t="s">
        <v>16</v>
      </c>
      <c r="T29" s="30"/>
    </row>
    <row r="30" spans="1:20" ht="15.75" x14ac:dyDescent="0.25">
      <c r="A30" s="23"/>
      <c r="B30" s="63"/>
      <c r="C30" s="24"/>
      <c r="D30" s="7"/>
      <c r="E30" s="43"/>
      <c r="F30" s="65"/>
      <c r="G30" s="43"/>
      <c r="H30" s="3"/>
      <c r="I30" s="46"/>
      <c r="J30" s="10"/>
      <c r="K30" s="49"/>
      <c r="L30" s="27"/>
      <c r="M30" s="26"/>
      <c r="N30" s="30"/>
      <c r="O30" s="52" t="s">
        <v>1171</v>
      </c>
      <c r="P30" s="33"/>
      <c r="Q30" s="29" t="s">
        <v>16</v>
      </c>
      <c r="T30" s="30"/>
    </row>
    <row r="31" spans="1:20" ht="15.75" x14ac:dyDescent="0.25">
      <c r="A31" s="23"/>
      <c r="B31" s="63"/>
      <c r="C31" s="24"/>
      <c r="D31" s="7"/>
      <c r="E31" s="43"/>
      <c r="F31" s="65"/>
      <c r="G31" s="43"/>
      <c r="H31" s="3"/>
      <c r="I31" s="46"/>
      <c r="J31" s="10"/>
      <c r="K31" s="49"/>
      <c r="L31" s="27"/>
      <c r="M31" s="26"/>
      <c r="N31" s="30"/>
      <c r="O31" s="52" t="s">
        <v>1171</v>
      </c>
      <c r="P31" s="33"/>
      <c r="Q31" s="29" t="s">
        <v>16</v>
      </c>
      <c r="T31" s="30"/>
    </row>
    <row r="32" spans="1:20" ht="15.75" x14ac:dyDescent="0.25">
      <c r="A32" s="23"/>
      <c r="B32" s="63"/>
      <c r="C32" s="24"/>
      <c r="D32" s="7"/>
      <c r="E32" s="43"/>
      <c r="F32" s="65"/>
      <c r="G32" s="43"/>
      <c r="H32" s="3"/>
      <c r="I32" s="46"/>
      <c r="J32" s="10"/>
      <c r="K32" s="49"/>
      <c r="L32" s="27"/>
      <c r="M32" s="26"/>
      <c r="N32" s="30"/>
      <c r="O32" s="52" t="s">
        <v>1171</v>
      </c>
      <c r="P32" s="33"/>
      <c r="Q32" s="29" t="s">
        <v>16</v>
      </c>
      <c r="T32" s="30"/>
    </row>
    <row r="33" spans="1:20" ht="15.75" x14ac:dyDescent="0.25">
      <c r="A33" s="23"/>
      <c r="B33" s="63"/>
      <c r="C33" s="24"/>
      <c r="D33" s="7"/>
      <c r="E33" s="43"/>
      <c r="F33" s="65"/>
      <c r="G33" s="43"/>
      <c r="H33" s="3"/>
      <c r="I33" s="26"/>
      <c r="J33" s="10"/>
      <c r="K33" s="49"/>
      <c r="L33" s="27"/>
      <c r="M33" s="26"/>
      <c r="N33" s="30"/>
      <c r="O33" s="52" t="s">
        <v>1171</v>
      </c>
      <c r="P33" s="33"/>
      <c r="Q33" s="29" t="s">
        <v>16</v>
      </c>
      <c r="T33" s="30"/>
    </row>
    <row r="34" spans="1:20" ht="15.75" x14ac:dyDescent="0.25">
      <c r="A34" s="23"/>
      <c r="B34" s="63"/>
      <c r="C34" s="24"/>
      <c r="D34" s="7"/>
      <c r="E34" s="43"/>
      <c r="F34" s="65"/>
      <c r="G34" s="43"/>
      <c r="H34" s="3"/>
      <c r="I34" s="26"/>
      <c r="J34" s="10"/>
      <c r="K34" s="49"/>
      <c r="L34" s="27"/>
      <c r="M34" s="26"/>
      <c r="N34" s="30"/>
      <c r="O34" s="52" t="s">
        <v>1171</v>
      </c>
      <c r="P34" s="33"/>
      <c r="Q34" s="29" t="s">
        <v>16</v>
      </c>
      <c r="T34" s="30"/>
    </row>
    <row r="35" spans="1:20" ht="15.75" x14ac:dyDescent="0.25">
      <c r="A35" s="23"/>
      <c r="B35" s="63"/>
      <c r="C35" s="24"/>
      <c r="D35" s="7"/>
      <c r="E35" s="43"/>
      <c r="F35" s="65"/>
      <c r="G35" s="43"/>
      <c r="H35" s="3"/>
      <c r="I35" s="26"/>
      <c r="J35" s="10"/>
      <c r="K35" s="49"/>
      <c r="L35" s="27"/>
      <c r="M35" s="26"/>
      <c r="N35" s="30"/>
      <c r="O35" s="52" t="s">
        <v>1171</v>
      </c>
      <c r="P35" s="33"/>
      <c r="Q35" s="29" t="s">
        <v>16</v>
      </c>
      <c r="T35" s="30"/>
    </row>
    <row r="36" spans="1:20" ht="15.75" x14ac:dyDescent="0.25">
      <c r="A36" s="23"/>
      <c r="B36" s="63"/>
      <c r="C36" s="24"/>
      <c r="D36" s="7"/>
      <c r="E36" s="43"/>
      <c r="F36" s="65"/>
      <c r="G36" s="43"/>
      <c r="H36" s="3"/>
      <c r="I36" s="26"/>
      <c r="J36" s="10"/>
      <c r="K36" s="49"/>
      <c r="L36" s="27"/>
      <c r="M36" s="26"/>
      <c r="N36" s="30"/>
      <c r="O36" s="52" t="s">
        <v>1171</v>
      </c>
      <c r="P36" s="33"/>
      <c r="Q36" s="29" t="s">
        <v>16</v>
      </c>
      <c r="T36" s="30"/>
    </row>
    <row r="37" spans="1:20" ht="15.75" x14ac:dyDescent="0.25">
      <c r="A37" s="23"/>
      <c r="B37" s="63"/>
      <c r="C37" s="24"/>
      <c r="D37" s="7"/>
      <c r="E37" s="43"/>
      <c r="F37" s="65"/>
      <c r="G37" s="43"/>
      <c r="H37" s="3"/>
      <c r="I37" s="26"/>
      <c r="J37" s="10"/>
      <c r="K37" s="49"/>
      <c r="L37" s="27"/>
      <c r="M37" s="26"/>
      <c r="N37" s="30"/>
      <c r="O37" s="52" t="s">
        <v>1171</v>
      </c>
      <c r="P37" s="33"/>
      <c r="Q37" s="29" t="s">
        <v>16</v>
      </c>
      <c r="T37" s="30"/>
    </row>
    <row r="38" spans="1:20" ht="15.75" x14ac:dyDescent="0.25">
      <c r="A38" s="23"/>
      <c r="B38" s="63"/>
      <c r="C38" s="24"/>
      <c r="D38" s="7"/>
      <c r="E38" s="43"/>
      <c r="F38" s="65"/>
      <c r="G38" s="43"/>
      <c r="H38" s="3"/>
      <c r="I38" s="26"/>
      <c r="J38" s="10"/>
      <c r="K38" s="49"/>
      <c r="L38" s="27"/>
      <c r="M38" s="26"/>
      <c r="N38" s="30"/>
      <c r="O38" s="52" t="s">
        <v>1171</v>
      </c>
      <c r="P38" s="33"/>
      <c r="Q38" s="29" t="s">
        <v>16</v>
      </c>
      <c r="T38" s="30"/>
    </row>
    <row r="39" spans="1:20" ht="15.75" x14ac:dyDescent="0.25">
      <c r="A39" s="23"/>
      <c r="B39" s="63"/>
      <c r="C39" s="24"/>
      <c r="D39" s="7"/>
      <c r="E39" s="43"/>
      <c r="F39" s="65"/>
      <c r="G39" s="43"/>
      <c r="H39" s="3"/>
      <c r="I39" s="26"/>
      <c r="J39" s="10"/>
      <c r="K39" s="49"/>
      <c r="L39" s="27"/>
      <c r="M39" s="26"/>
      <c r="N39" s="30"/>
      <c r="O39" s="52" t="s">
        <v>1171</v>
      </c>
      <c r="P39" s="33"/>
      <c r="Q39" s="29" t="s">
        <v>16</v>
      </c>
      <c r="T39" s="30"/>
    </row>
    <row r="40" spans="1:20" ht="15.75" x14ac:dyDescent="0.25">
      <c r="A40" s="23"/>
      <c r="B40" s="63"/>
      <c r="C40" s="24"/>
      <c r="D40" s="7"/>
      <c r="E40" s="43"/>
      <c r="F40" s="65"/>
      <c r="G40" s="43"/>
      <c r="H40" s="3"/>
      <c r="I40" s="26"/>
      <c r="J40" s="10"/>
      <c r="K40" s="49"/>
      <c r="L40" s="27"/>
      <c r="M40" s="26"/>
      <c r="N40" s="30"/>
      <c r="O40" s="52" t="s">
        <v>1171</v>
      </c>
      <c r="P40" s="33"/>
      <c r="Q40" s="29" t="s">
        <v>16</v>
      </c>
      <c r="T40" s="30"/>
    </row>
    <row r="41" spans="1:20" ht="15.75" x14ac:dyDescent="0.25">
      <c r="A41" s="23"/>
      <c r="B41" s="63"/>
      <c r="C41" s="24"/>
      <c r="D41" s="7"/>
      <c r="E41" s="43"/>
      <c r="F41" s="65"/>
      <c r="G41" s="43"/>
      <c r="H41" s="3"/>
      <c r="I41" s="26"/>
      <c r="J41" s="10"/>
      <c r="K41" s="49"/>
      <c r="L41" s="27"/>
      <c r="M41" s="26"/>
      <c r="N41" s="30"/>
      <c r="O41" s="52" t="s">
        <v>1171</v>
      </c>
      <c r="P41" s="33"/>
      <c r="Q41" s="29" t="s">
        <v>16</v>
      </c>
      <c r="T41" s="30"/>
    </row>
    <row r="42" spans="1:20" ht="15.75" x14ac:dyDescent="0.25">
      <c r="A42" s="23"/>
      <c r="B42" s="63"/>
      <c r="C42" s="24"/>
      <c r="D42" s="7"/>
      <c r="E42" s="43"/>
      <c r="F42" s="65"/>
      <c r="G42" s="43"/>
      <c r="H42" s="3"/>
      <c r="I42" s="26"/>
      <c r="J42" s="10"/>
      <c r="K42" s="49"/>
      <c r="L42" s="27"/>
      <c r="M42" s="26"/>
      <c r="N42" s="30"/>
      <c r="O42" s="52" t="s">
        <v>1171</v>
      </c>
      <c r="P42" s="33"/>
      <c r="Q42" s="29" t="s">
        <v>16</v>
      </c>
      <c r="T42" s="30"/>
    </row>
    <row r="43" spans="1:20" ht="15.75" x14ac:dyDescent="0.25">
      <c r="A43" s="23"/>
      <c r="B43" s="63"/>
      <c r="C43" s="24"/>
      <c r="D43" s="7"/>
      <c r="E43" s="43"/>
      <c r="F43" s="65"/>
      <c r="G43" s="43"/>
      <c r="H43" s="3"/>
      <c r="I43" s="26"/>
      <c r="J43" s="10"/>
      <c r="K43" s="49"/>
      <c r="L43" s="27"/>
      <c r="M43" s="26"/>
      <c r="N43" s="30"/>
      <c r="O43" s="52" t="s">
        <v>1171</v>
      </c>
      <c r="P43" s="33"/>
      <c r="Q43" s="29" t="s">
        <v>16</v>
      </c>
      <c r="T43" s="30"/>
    </row>
    <row r="44" spans="1:20" ht="15.75" x14ac:dyDescent="0.25">
      <c r="A44" s="23"/>
      <c r="B44" s="63"/>
      <c r="C44" s="24"/>
      <c r="D44" s="7"/>
      <c r="E44" s="43"/>
      <c r="F44" s="65"/>
      <c r="G44" s="43"/>
      <c r="H44" s="3"/>
      <c r="I44" s="26"/>
      <c r="J44" s="10"/>
      <c r="K44" s="49"/>
      <c r="L44" s="27"/>
      <c r="M44" s="26"/>
      <c r="N44" s="30"/>
      <c r="O44" s="52" t="s">
        <v>1171</v>
      </c>
      <c r="P44" s="33"/>
      <c r="Q44" s="29" t="s">
        <v>16</v>
      </c>
      <c r="T44" s="30"/>
    </row>
    <row r="45" spans="1:20" ht="15.75" x14ac:dyDescent="0.25">
      <c r="A45" s="23"/>
      <c r="B45" s="63"/>
      <c r="C45" s="24"/>
      <c r="D45" s="7"/>
      <c r="E45" s="43"/>
      <c r="F45" s="65"/>
      <c r="G45" s="43"/>
      <c r="H45" s="3"/>
      <c r="I45" s="26"/>
      <c r="J45" s="10"/>
      <c r="K45" s="49"/>
      <c r="L45" s="27"/>
      <c r="M45" s="26"/>
      <c r="N45" s="30"/>
      <c r="O45" s="52" t="s">
        <v>1171</v>
      </c>
      <c r="P45" s="33"/>
      <c r="Q45" s="29" t="s">
        <v>16</v>
      </c>
      <c r="T45" s="30"/>
    </row>
    <row r="46" spans="1:20" ht="15.75" x14ac:dyDescent="0.25">
      <c r="A46" s="23"/>
      <c r="B46" s="63"/>
      <c r="C46" s="24"/>
      <c r="D46" s="7"/>
      <c r="E46" s="43"/>
      <c r="F46" s="65"/>
      <c r="G46" s="43"/>
      <c r="H46" s="3"/>
      <c r="I46" s="26"/>
      <c r="J46" s="10"/>
      <c r="K46" s="49"/>
      <c r="L46" s="27"/>
      <c r="M46" s="26"/>
      <c r="N46" s="30"/>
      <c r="O46" s="52" t="s">
        <v>1171</v>
      </c>
      <c r="P46" s="33"/>
      <c r="Q46" s="29" t="s">
        <v>16</v>
      </c>
      <c r="T46" s="30"/>
    </row>
    <row r="47" spans="1:20" ht="15.75" x14ac:dyDescent="0.25">
      <c r="A47" s="23"/>
      <c r="B47" s="63"/>
      <c r="C47" s="24"/>
      <c r="D47" s="7"/>
      <c r="E47" s="43"/>
      <c r="F47" s="65"/>
      <c r="G47" s="43"/>
      <c r="H47" s="3"/>
      <c r="I47" s="26"/>
      <c r="J47" s="10"/>
      <c r="K47" s="49"/>
      <c r="L47" s="27"/>
      <c r="M47" s="26"/>
      <c r="N47" s="30"/>
      <c r="O47" s="52" t="s">
        <v>1171</v>
      </c>
      <c r="P47" s="33"/>
      <c r="Q47" s="29" t="s">
        <v>16</v>
      </c>
      <c r="T47" s="30"/>
    </row>
    <row r="48" spans="1:20" ht="15.75" x14ac:dyDescent="0.25">
      <c r="A48" s="23"/>
      <c r="B48" s="63"/>
      <c r="C48" s="24"/>
      <c r="D48" s="7"/>
      <c r="E48" s="43"/>
      <c r="F48" s="65"/>
      <c r="G48" s="43"/>
      <c r="H48" s="3"/>
      <c r="I48" s="26"/>
      <c r="J48" s="10"/>
      <c r="K48" s="49"/>
      <c r="L48" s="27"/>
      <c r="M48" s="26"/>
      <c r="N48" s="30"/>
      <c r="O48" s="52" t="s">
        <v>1172</v>
      </c>
      <c r="P48" s="33"/>
      <c r="Q48" s="29" t="s">
        <v>16</v>
      </c>
      <c r="T48" s="30"/>
    </row>
    <row r="49" spans="1:20" ht="15.75" x14ac:dyDescent="0.25">
      <c r="A49" s="23"/>
      <c r="B49" s="63"/>
      <c r="C49" s="24"/>
      <c r="D49" s="7"/>
      <c r="E49" s="43"/>
      <c r="F49" s="65"/>
      <c r="G49" s="43"/>
      <c r="H49" s="3"/>
      <c r="I49" s="26"/>
      <c r="J49" s="10"/>
      <c r="K49" s="49"/>
      <c r="L49" s="27"/>
      <c r="M49" s="26"/>
      <c r="N49" s="30"/>
      <c r="O49" s="52" t="s">
        <v>1171</v>
      </c>
      <c r="P49" s="33"/>
      <c r="Q49" s="29" t="s">
        <v>16</v>
      </c>
      <c r="T49" s="30"/>
    </row>
    <row r="50" spans="1:20" ht="15.75" x14ac:dyDescent="0.25">
      <c r="A50" s="23"/>
      <c r="B50" s="63"/>
      <c r="C50" s="24"/>
      <c r="D50" s="7"/>
      <c r="E50" s="43"/>
      <c r="F50" s="65"/>
      <c r="G50" s="43"/>
      <c r="H50" s="3"/>
      <c r="I50" s="26"/>
      <c r="J50" s="10"/>
      <c r="K50" s="49"/>
      <c r="L50" s="27"/>
      <c r="M50" s="26"/>
      <c r="N50" s="30"/>
      <c r="O50" s="52" t="s">
        <v>1171</v>
      </c>
      <c r="P50" s="33"/>
      <c r="Q50" s="29" t="s">
        <v>16</v>
      </c>
      <c r="T50" s="30"/>
    </row>
    <row r="51" spans="1:20" ht="15.75" x14ac:dyDescent="0.25">
      <c r="A51" s="23"/>
      <c r="B51" s="63"/>
      <c r="C51" s="24"/>
      <c r="D51" s="7"/>
      <c r="E51" s="43"/>
      <c r="F51" s="65"/>
      <c r="G51" s="43"/>
      <c r="H51" s="3"/>
      <c r="I51" s="26"/>
      <c r="J51" s="10"/>
      <c r="K51" s="49"/>
      <c r="L51" s="27"/>
      <c r="M51" s="26"/>
      <c r="N51" s="30"/>
      <c r="O51" s="52" t="s">
        <v>1171</v>
      </c>
      <c r="P51" s="33"/>
      <c r="Q51" s="29" t="s">
        <v>16</v>
      </c>
      <c r="T51" s="30"/>
    </row>
    <row r="52" spans="1:20" ht="15.75" x14ac:dyDescent="0.25">
      <c r="A52" s="23"/>
      <c r="B52" s="63"/>
      <c r="C52" s="24"/>
      <c r="D52" s="7"/>
      <c r="E52" s="43"/>
      <c r="F52" s="65"/>
      <c r="G52" s="43"/>
      <c r="H52" s="3"/>
      <c r="I52" s="26"/>
      <c r="J52" s="10"/>
      <c r="K52" s="49"/>
      <c r="L52" s="27"/>
      <c r="M52" s="26"/>
      <c r="N52" s="30"/>
      <c r="O52" s="52" t="s">
        <v>1171</v>
      </c>
      <c r="P52" s="32"/>
      <c r="Q52" s="29" t="s">
        <v>16</v>
      </c>
      <c r="T52" s="30"/>
    </row>
    <row r="53" spans="1:20" ht="15.75" x14ac:dyDescent="0.25">
      <c r="A53" s="23"/>
      <c r="B53" s="63"/>
      <c r="C53" s="24"/>
      <c r="D53" s="7"/>
      <c r="E53" s="43"/>
      <c r="F53" s="65"/>
      <c r="G53" s="43"/>
      <c r="H53" s="3"/>
      <c r="I53" s="26"/>
      <c r="J53" s="10"/>
      <c r="K53" s="49"/>
      <c r="L53" s="27"/>
      <c r="M53" s="26"/>
      <c r="N53" s="30"/>
      <c r="O53" s="52" t="s">
        <v>1171</v>
      </c>
      <c r="P53" s="32"/>
      <c r="Q53" s="29" t="s">
        <v>16</v>
      </c>
      <c r="T53" s="30"/>
    </row>
    <row r="54" spans="1:20" ht="15.75" x14ac:dyDescent="0.25">
      <c r="A54" s="23"/>
      <c r="B54" s="63"/>
      <c r="C54" s="24"/>
      <c r="D54" s="7"/>
      <c r="E54" s="43"/>
      <c r="F54" s="65"/>
      <c r="G54" s="43"/>
      <c r="H54" s="3"/>
      <c r="I54" s="26"/>
      <c r="J54" s="10"/>
      <c r="K54" s="49"/>
      <c r="L54" s="27"/>
      <c r="M54" s="26"/>
      <c r="N54" s="30"/>
      <c r="O54" s="52" t="s">
        <v>1171</v>
      </c>
      <c r="P54" s="32"/>
      <c r="Q54" s="29" t="s">
        <v>16</v>
      </c>
      <c r="T54" s="30"/>
    </row>
    <row r="55" spans="1:20" ht="15.75" x14ac:dyDescent="0.25">
      <c r="A55" s="23"/>
      <c r="B55" s="63"/>
      <c r="C55" s="24"/>
      <c r="D55" s="7"/>
      <c r="E55" s="43"/>
      <c r="F55" s="65"/>
      <c r="G55" s="43"/>
      <c r="H55" s="3"/>
      <c r="I55" s="26"/>
      <c r="J55" s="10"/>
      <c r="K55" s="49"/>
      <c r="L55" s="27"/>
      <c r="M55" s="26"/>
      <c r="N55" s="30"/>
      <c r="O55" s="52" t="s">
        <v>1171</v>
      </c>
      <c r="P55" s="32"/>
      <c r="Q55" s="29" t="s">
        <v>16</v>
      </c>
      <c r="T55" s="30"/>
    </row>
    <row r="56" spans="1:20" ht="15.75" x14ac:dyDescent="0.25">
      <c r="A56" s="23"/>
      <c r="B56" s="63"/>
      <c r="C56" s="24"/>
      <c r="D56" s="7"/>
      <c r="E56" s="43"/>
      <c r="F56" s="65"/>
      <c r="G56" s="43"/>
      <c r="H56" s="3"/>
      <c r="I56" s="26"/>
      <c r="J56" s="10"/>
      <c r="K56" s="49"/>
      <c r="L56" s="27"/>
      <c r="M56" s="26"/>
      <c r="N56" s="30"/>
      <c r="O56" s="52" t="s">
        <v>1171</v>
      </c>
      <c r="P56" s="32"/>
      <c r="Q56" s="29" t="s">
        <v>16</v>
      </c>
      <c r="T56" s="30"/>
    </row>
    <row r="57" spans="1:20" ht="15.75" x14ac:dyDescent="0.25">
      <c r="A57" s="23"/>
      <c r="B57" s="63"/>
      <c r="C57" s="24"/>
      <c r="D57" s="7"/>
      <c r="E57" s="43"/>
      <c r="F57" s="65"/>
      <c r="G57" s="43"/>
      <c r="H57" s="3"/>
      <c r="I57" s="26"/>
      <c r="J57" s="10"/>
      <c r="K57" s="49"/>
      <c r="L57" s="27"/>
      <c r="M57" s="26"/>
      <c r="N57" s="30"/>
      <c r="O57" s="52" t="s">
        <v>1171</v>
      </c>
      <c r="P57" s="32"/>
      <c r="Q57" s="29" t="s">
        <v>16</v>
      </c>
      <c r="T57" s="30"/>
    </row>
    <row r="58" spans="1:20" ht="15.75" x14ac:dyDescent="0.25">
      <c r="A58" s="23"/>
      <c r="B58" s="63"/>
      <c r="C58" s="24"/>
      <c r="D58" s="7"/>
      <c r="E58" s="43"/>
      <c r="F58" s="65"/>
      <c r="G58" s="43"/>
      <c r="H58" s="3"/>
      <c r="I58" s="26"/>
      <c r="J58" s="10"/>
      <c r="K58" s="49"/>
      <c r="L58" s="27"/>
      <c r="M58" s="26"/>
      <c r="N58" s="30"/>
      <c r="O58" s="52" t="s">
        <v>1171</v>
      </c>
      <c r="P58" s="32"/>
      <c r="Q58" s="29" t="s">
        <v>16</v>
      </c>
      <c r="T58" s="30"/>
    </row>
    <row r="59" spans="1:20" ht="15.75" x14ac:dyDescent="0.25">
      <c r="A59" s="23"/>
      <c r="B59" s="63"/>
      <c r="C59" s="24"/>
      <c r="D59" s="7"/>
      <c r="E59" s="43"/>
      <c r="F59" s="65"/>
      <c r="G59" s="43"/>
      <c r="H59" s="3"/>
      <c r="I59" s="26"/>
      <c r="J59" s="10"/>
      <c r="K59" s="49"/>
      <c r="L59" s="27"/>
      <c r="M59" s="26"/>
      <c r="N59" s="30"/>
      <c r="O59" s="52" t="s">
        <v>1171</v>
      </c>
      <c r="P59" s="32"/>
      <c r="Q59" s="29" t="s">
        <v>16</v>
      </c>
      <c r="T59" s="30"/>
    </row>
    <row r="60" spans="1:20" ht="15.75" x14ac:dyDescent="0.25">
      <c r="A60" s="23"/>
      <c r="B60" s="63"/>
      <c r="C60" s="24"/>
      <c r="D60" s="7"/>
      <c r="E60" s="43"/>
      <c r="F60" s="65"/>
      <c r="G60" s="43"/>
      <c r="H60" s="3"/>
      <c r="I60" s="26"/>
      <c r="J60" s="10"/>
      <c r="K60" s="49"/>
      <c r="L60" s="27"/>
      <c r="M60" s="26"/>
      <c r="N60" s="30"/>
      <c r="O60" s="52" t="s">
        <v>1171</v>
      </c>
      <c r="P60" s="32"/>
      <c r="Q60" s="29" t="s">
        <v>16</v>
      </c>
      <c r="T60" s="30"/>
    </row>
    <row r="61" spans="1:20" ht="15.75" x14ac:dyDescent="0.25">
      <c r="A61" s="23"/>
      <c r="B61" s="63"/>
      <c r="C61" s="24"/>
      <c r="D61" s="7"/>
      <c r="E61" s="43"/>
      <c r="F61" s="65"/>
      <c r="G61" s="43"/>
      <c r="H61" s="3"/>
      <c r="I61" s="26"/>
      <c r="J61" s="10"/>
      <c r="K61" s="49"/>
      <c r="L61" s="27"/>
      <c r="M61" s="26"/>
      <c r="N61" s="30"/>
      <c r="O61" s="52" t="s">
        <v>1171</v>
      </c>
      <c r="P61" s="32"/>
      <c r="Q61" s="29" t="s">
        <v>16</v>
      </c>
      <c r="T61" s="30"/>
    </row>
    <row r="62" spans="1:20" ht="15.75" x14ac:dyDescent="0.25">
      <c r="A62" s="23"/>
      <c r="B62" s="63"/>
      <c r="C62" s="24"/>
      <c r="D62" s="7"/>
      <c r="E62" s="43"/>
      <c r="F62" s="65"/>
      <c r="G62" s="43"/>
      <c r="H62" s="3"/>
      <c r="I62" s="26"/>
      <c r="J62" s="10"/>
      <c r="K62" s="49"/>
      <c r="L62" s="27"/>
      <c r="M62" s="26"/>
      <c r="N62" s="30"/>
      <c r="O62" s="52" t="s">
        <v>1171</v>
      </c>
      <c r="P62" s="32"/>
      <c r="Q62" s="29" t="s">
        <v>16</v>
      </c>
      <c r="T62" s="30"/>
    </row>
    <row r="63" spans="1:20" ht="15.75" x14ac:dyDescent="0.25">
      <c r="A63" s="23"/>
      <c r="B63" s="63"/>
      <c r="C63" s="35"/>
      <c r="D63" s="36"/>
      <c r="E63" s="7"/>
      <c r="F63" s="66"/>
      <c r="G63" s="54"/>
      <c r="H63" s="3"/>
      <c r="I63" s="26"/>
      <c r="J63" s="38"/>
      <c r="K63" s="49"/>
      <c r="L63" s="30"/>
      <c r="M63" s="26"/>
      <c r="N63" s="30"/>
      <c r="O63" s="55"/>
      <c r="P63" s="32"/>
      <c r="Q63" s="56"/>
      <c r="T63" s="30"/>
    </row>
    <row r="64" spans="1:20" ht="15.75" x14ac:dyDescent="0.25">
      <c r="A64" s="23"/>
      <c r="B64" s="63"/>
      <c r="C64" s="35"/>
      <c r="D64" s="36"/>
      <c r="E64" s="7"/>
      <c r="F64" s="66"/>
      <c r="G64" s="54"/>
      <c r="H64" s="3"/>
      <c r="I64" s="26"/>
      <c r="J64" s="38"/>
      <c r="K64" s="49"/>
      <c r="L64" s="30"/>
      <c r="M64" s="26"/>
      <c r="N64" s="30"/>
      <c r="O64" s="55"/>
      <c r="P64" s="32"/>
      <c r="Q64" s="56"/>
      <c r="T64" s="30"/>
    </row>
    <row r="65" spans="2:5" x14ac:dyDescent="0.25">
      <c r="B65" s="30"/>
      <c r="C65" s="30"/>
      <c r="E65" s="30"/>
    </row>
  </sheetData>
  <phoneticPr fontId="11" type="noConversion"/>
  <conditionalFormatting sqref="Q2:Q64 O2:O64">
    <cfRule type="containsText" dxfId="43" priority="12" operator="containsText" text="Ground Transportation International ">
      <formula>NOT(ISERROR(SEARCH("Ground Transportation International ",O2)))</formula>
    </cfRule>
  </conditionalFormatting>
  <conditionalFormatting sqref="O2:O64">
    <cfRule type="containsText" dxfId="42" priority="6" operator="containsText" text="Terminé">
      <formula>NOT(ISERROR(SEARCH("Terminé",O2)))</formula>
    </cfRule>
    <cfRule type="containsText" dxfId="41" priority="7" operator="containsText" text="En cours ">
      <formula>NOT(ISERROR(SEARCH("En cours ",O2)))</formula>
    </cfRule>
    <cfRule type="containsText" dxfId="40" priority="8" operator="containsText" text="Non débuté ">
      <formula>NOT(ISERROR(SEARCH("Non débuté ",O2)))</formula>
    </cfRule>
  </conditionalFormatting>
  <conditionalFormatting sqref="Q2:Q64 O2:O64">
    <cfRule type="containsText" dxfId="39" priority="5" operator="containsText" text="Aviation ">
      <formula>NOT(ISERROR(SEARCH("Aviation ",O2)))</formula>
    </cfRule>
  </conditionalFormatting>
  <pageMargins left="0.7" right="0.7" top="0.75" bottom="0.75" header="0.3" footer="0.3"/>
  <pageSetup paperSize="9" orientation="landscape" r:id="rId1"/>
  <ignoredErrors>
    <ignoredError sqref="H22:H62" listDataValidation="1"/>
  </ignoredErrors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629E79D6-991C-4F1C-9945-32F77F6D9943}">
            <xm:f>NOT(ISERROR(SEARCH("Non débuté",O2)))</xm:f>
            <xm:f>"Non débuté"</xm:f>
            <x14:dxf>
              <font>
                <color rgb="FFFF0000"/>
              </font>
            </x14:dxf>
          </x14:cfRule>
          <xm:sqref>O2:O62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5CDB1556-583B-48A3-A189-01EB6BAADE5D}">
          <x14:formula1>
            <xm:f>#REF!</xm:f>
          </x14:formula1>
          <xm:sqref>H11:H21</xm:sqref>
        </x14:dataValidation>
        <x14:dataValidation type="list" allowBlank="1" showInputMessage="1" showErrorMessage="1" xr:uid="{1FDF80E4-5A29-4841-AAEC-DBAEBF9CC25B}">
          <x14:formula1>
            <xm:f>#REF!</xm:f>
          </x14:formula1>
          <xm:sqref>H2:H10</xm:sqref>
        </x14:dataValidation>
        <x14:dataValidation type="list" allowBlank="1" showInputMessage="1" showErrorMessage="1" xr:uid="{906D3C8D-815F-4FEC-B7E4-4B630915C10E}">
          <x14:formula1>
            <xm:f>#REF!</xm:f>
          </x14:formula1>
          <xm:sqref>O2:O64</xm:sqref>
        </x14:dataValidation>
        <x14:dataValidation type="list" allowBlank="1" showInputMessage="1" showErrorMessage="1" xr:uid="{52E281CE-D4C8-410D-A207-78E686F7E740}">
          <x14:formula1>
            <xm:f>#REF!</xm:f>
          </x14:formula1>
          <xm:sqref>Q2:Q64</xm:sqref>
        </x14:dataValidation>
        <x14:dataValidation type="list" allowBlank="1" showInputMessage="1" showErrorMessage="1" xr:uid="{392135D1-7A4E-4D7B-844A-29ED58C4DF9E}">
          <x14:formula1>
            <xm:f>#REF!</xm:f>
          </x14:formula1>
          <xm:sqref>I2:I32</xm:sqref>
        </x14:dataValidation>
        <x14:dataValidation type="list" showInputMessage="1" showErrorMessage="1" xr:uid="{9C39FDB0-6C84-4EF7-9AF8-E722E3583775}">
          <x14:formula1>
            <xm:f>#REF!</xm:f>
          </x14:formula1>
          <xm:sqref>H22:H62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7ACE79-F0EC-4F4A-8512-42B062903E53}">
  <dimension ref="A1:I543"/>
  <sheetViews>
    <sheetView topLeftCell="A111" workbookViewId="0">
      <selection activeCell="G22" sqref="G22"/>
    </sheetView>
  </sheetViews>
  <sheetFormatPr baseColWidth="10" defaultRowHeight="15" x14ac:dyDescent="0.25"/>
  <cols>
    <col min="1" max="1" width="12.85546875" style="8" customWidth="1"/>
    <col min="2" max="2" width="16.5703125" customWidth="1"/>
    <col min="3" max="3" width="16.28515625" customWidth="1"/>
    <col min="4" max="4" width="26.7109375" bestFit="1" customWidth="1"/>
    <col min="5" max="5" width="19.42578125" customWidth="1"/>
    <col min="6" max="6" width="35" customWidth="1"/>
    <col min="7" max="7" width="33.42578125" customWidth="1"/>
    <col min="8" max="8" width="15.5703125" customWidth="1"/>
    <col min="9" max="9" width="16.5703125" customWidth="1"/>
    <col min="10" max="10" width="15.5703125" customWidth="1"/>
    <col min="11" max="11" width="30.5703125" customWidth="1"/>
  </cols>
  <sheetData>
    <row r="1" spans="1:9" ht="15.75" thickBot="1" x14ac:dyDescent="0.3">
      <c r="A1" s="57" t="s">
        <v>1145</v>
      </c>
      <c r="B1" s="58" t="s">
        <v>17</v>
      </c>
      <c r="C1" s="58" t="s">
        <v>1222</v>
      </c>
      <c r="D1" s="58" t="s">
        <v>64</v>
      </c>
      <c r="E1" s="58" t="s">
        <v>18</v>
      </c>
      <c r="F1" s="58" t="s">
        <v>66</v>
      </c>
      <c r="G1" s="58" t="s">
        <v>67</v>
      </c>
      <c r="H1" s="58" t="s">
        <v>19</v>
      </c>
      <c r="I1" s="58" t="s">
        <v>65</v>
      </c>
    </row>
    <row r="2" spans="1:9" ht="15.75" thickBot="1" x14ac:dyDescent="0.3">
      <c r="A2" s="9">
        <v>13338486</v>
      </c>
      <c r="B2" s="1" t="s">
        <v>20</v>
      </c>
      <c r="C2" s="4">
        <v>44200</v>
      </c>
      <c r="D2" s="1" t="s">
        <v>125</v>
      </c>
      <c r="E2" s="1"/>
      <c r="F2" s="1"/>
      <c r="G2" s="1" t="s">
        <v>127</v>
      </c>
      <c r="H2" s="2">
        <v>-163.71</v>
      </c>
      <c r="I2" s="1" t="s">
        <v>126</v>
      </c>
    </row>
    <row r="3" spans="1:9" ht="15.75" thickBot="1" x14ac:dyDescent="0.3">
      <c r="A3" s="9">
        <v>13338490</v>
      </c>
      <c r="B3" s="1" t="s">
        <v>20</v>
      </c>
      <c r="C3" s="4">
        <v>44200</v>
      </c>
      <c r="D3" s="1" t="s">
        <v>125</v>
      </c>
      <c r="E3" s="1"/>
      <c r="F3" s="1"/>
      <c r="G3" s="1" t="s">
        <v>132</v>
      </c>
      <c r="H3" s="2">
        <v>163.71</v>
      </c>
      <c r="I3" s="1" t="s">
        <v>131</v>
      </c>
    </row>
    <row r="4" spans="1:9" ht="15.75" hidden="1" thickBot="1" x14ac:dyDescent="0.3">
      <c r="A4" s="9">
        <v>13337111</v>
      </c>
      <c r="B4" s="1" t="s">
        <v>30</v>
      </c>
      <c r="C4" s="4">
        <v>44200</v>
      </c>
      <c r="D4" s="1" t="s">
        <v>125</v>
      </c>
      <c r="E4" s="1" t="s">
        <v>51</v>
      </c>
      <c r="F4" s="1" t="s">
        <v>129</v>
      </c>
      <c r="G4" s="1" t="s">
        <v>130</v>
      </c>
      <c r="H4" s="2">
        <v>-5086.8</v>
      </c>
      <c r="I4" s="1" t="s">
        <v>128</v>
      </c>
    </row>
    <row r="5" spans="1:9" ht="15.75" thickBot="1" x14ac:dyDescent="0.3">
      <c r="A5" s="9">
        <v>13337155</v>
      </c>
      <c r="B5" s="1" t="s">
        <v>30</v>
      </c>
      <c r="C5" s="4">
        <v>44200</v>
      </c>
      <c r="D5" s="1" t="s">
        <v>202</v>
      </c>
      <c r="E5" s="1"/>
      <c r="F5" s="1"/>
      <c r="G5" s="1" t="s">
        <v>204</v>
      </c>
      <c r="H5" s="2">
        <v>-24.55</v>
      </c>
      <c r="I5" s="1" t="s">
        <v>203</v>
      </c>
    </row>
    <row r="6" spans="1:9" ht="15.75" thickBot="1" x14ac:dyDescent="0.3">
      <c r="A6" s="9">
        <v>13337317</v>
      </c>
      <c r="B6" s="1" t="s">
        <v>30</v>
      </c>
      <c r="C6" s="4">
        <v>44200</v>
      </c>
      <c r="D6" s="1" t="s">
        <v>244</v>
      </c>
      <c r="E6" s="1"/>
      <c r="F6" s="1"/>
      <c r="G6" s="1" t="s">
        <v>246</v>
      </c>
      <c r="H6" s="2">
        <v>-20.76</v>
      </c>
      <c r="I6" s="1" t="s">
        <v>245</v>
      </c>
    </row>
    <row r="7" spans="1:9" ht="15.75" thickBot="1" x14ac:dyDescent="0.3">
      <c r="A7" s="9">
        <v>13337703</v>
      </c>
      <c r="B7" s="1" t="s">
        <v>30</v>
      </c>
      <c r="C7" s="4">
        <v>44200</v>
      </c>
      <c r="D7" s="1" t="s">
        <v>102</v>
      </c>
      <c r="E7" s="1"/>
      <c r="F7" s="1"/>
      <c r="G7" s="1" t="s">
        <v>104</v>
      </c>
      <c r="H7" s="2">
        <v>-878.5</v>
      </c>
      <c r="I7" s="1" t="s">
        <v>103</v>
      </c>
    </row>
    <row r="8" spans="1:9" ht="15.75" thickBot="1" x14ac:dyDescent="0.3">
      <c r="A8" s="9">
        <v>13340137</v>
      </c>
      <c r="B8" s="1" t="s">
        <v>30</v>
      </c>
      <c r="C8" s="4">
        <v>44201</v>
      </c>
      <c r="D8" s="1" t="s">
        <v>202</v>
      </c>
      <c r="E8" s="1"/>
      <c r="F8" s="1"/>
      <c r="G8" s="1" t="s">
        <v>206</v>
      </c>
      <c r="H8" s="2">
        <v>-53.76</v>
      </c>
      <c r="I8" s="1" t="s">
        <v>205</v>
      </c>
    </row>
    <row r="9" spans="1:9" ht="15.75" thickBot="1" x14ac:dyDescent="0.3">
      <c r="A9" s="9">
        <v>13340759</v>
      </c>
      <c r="B9" s="1" t="s">
        <v>30</v>
      </c>
      <c r="C9" s="4">
        <v>44201</v>
      </c>
      <c r="D9" s="1" t="s">
        <v>102</v>
      </c>
      <c r="E9" s="1"/>
      <c r="F9" s="1"/>
      <c r="G9" s="1" t="s">
        <v>106</v>
      </c>
      <c r="H9" s="2">
        <v>-72</v>
      </c>
      <c r="I9" s="1" t="s">
        <v>105</v>
      </c>
    </row>
    <row r="10" spans="1:9" ht="15.75" thickBot="1" x14ac:dyDescent="0.3">
      <c r="A10" s="9">
        <v>13340816</v>
      </c>
      <c r="B10" s="1" t="s">
        <v>30</v>
      </c>
      <c r="C10" s="4">
        <v>44201</v>
      </c>
      <c r="D10" s="1" t="s">
        <v>125</v>
      </c>
      <c r="E10" s="1"/>
      <c r="F10" s="1"/>
      <c r="G10" s="1" t="s">
        <v>134</v>
      </c>
      <c r="H10" s="2">
        <v>-15</v>
      </c>
      <c r="I10" s="1" t="s">
        <v>133</v>
      </c>
    </row>
    <row r="11" spans="1:9" ht="15.75" thickBot="1" x14ac:dyDescent="0.3">
      <c r="A11" s="9">
        <v>13341013</v>
      </c>
      <c r="B11" s="1" t="s">
        <v>30</v>
      </c>
      <c r="C11" s="4">
        <v>44201</v>
      </c>
      <c r="D11" s="1" t="s">
        <v>202</v>
      </c>
      <c r="E11" s="1"/>
      <c r="F11" s="1"/>
      <c r="G11" s="1" t="s">
        <v>208</v>
      </c>
      <c r="H11" s="2">
        <v>-26.88</v>
      </c>
      <c r="I11" s="1" t="s">
        <v>207</v>
      </c>
    </row>
    <row r="12" spans="1:9" ht="15.75" thickBot="1" x14ac:dyDescent="0.3">
      <c r="A12" s="9">
        <v>13341207</v>
      </c>
      <c r="B12" s="1" t="s">
        <v>30</v>
      </c>
      <c r="C12" s="4">
        <v>44201</v>
      </c>
      <c r="D12" s="1" t="s">
        <v>102</v>
      </c>
      <c r="E12" s="1"/>
      <c r="F12" s="1"/>
      <c r="G12" s="1" t="s">
        <v>108</v>
      </c>
      <c r="H12" s="2">
        <v>-76.400000000000006</v>
      </c>
      <c r="I12" s="1" t="s">
        <v>107</v>
      </c>
    </row>
    <row r="13" spans="1:9" ht="15.75" thickBot="1" x14ac:dyDescent="0.3">
      <c r="A13" s="9">
        <v>13341279</v>
      </c>
      <c r="B13" s="1" t="s">
        <v>30</v>
      </c>
      <c r="C13" s="4">
        <v>44201</v>
      </c>
      <c r="D13" s="1" t="s">
        <v>102</v>
      </c>
      <c r="E13" s="1"/>
      <c r="F13" s="1"/>
      <c r="G13" s="1" t="s">
        <v>110</v>
      </c>
      <c r="H13" s="2">
        <v>-191.5</v>
      </c>
      <c r="I13" s="1" t="s">
        <v>109</v>
      </c>
    </row>
    <row r="14" spans="1:9" ht="15.75" thickBot="1" x14ac:dyDescent="0.3">
      <c r="A14" s="9">
        <v>13257150</v>
      </c>
      <c r="B14" s="1" t="s">
        <v>52</v>
      </c>
      <c r="C14" s="4">
        <v>44201</v>
      </c>
      <c r="D14" s="1" t="s">
        <v>244</v>
      </c>
      <c r="E14" s="1"/>
      <c r="F14" s="1"/>
      <c r="G14" s="1" t="s">
        <v>249</v>
      </c>
      <c r="H14" s="2">
        <v>-32.869999999999997</v>
      </c>
      <c r="I14" s="1" t="s">
        <v>247</v>
      </c>
    </row>
    <row r="15" spans="1:9" ht="15.75" thickBot="1" x14ac:dyDescent="0.3">
      <c r="A15" s="9">
        <v>13342485</v>
      </c>
      <c r="B15" s="1" t="s">
        <v>30</v>
      </c>
      <c r="C15" s="4">
        <v>44202</v>
      </c>
      <c r="D15" s="1" t="s">
        <v>244</v>
      </c>
      <c r="E15" s="1"/>
      <c r="F15" s="1"/>
      <c r="G15" s="1" t="s">
        <v>252</v>
      </c>
      <c r="H15" s="2">
        <v>-160</v>
      </c>
      <c r="I15" s="1" t="s">
        <v>250</v>
      </c>
    </row>
    <row r="16" spans="1:9" ht="15.75" thickBot="1" x14ac:dyDescent="0.3">
      <c r="A16" s="9">
        <v>13342879</v>
      </c>
      <c r="B16" s="1" t="s">
        <v>30</v>
      </c>
      <c r="C16" s="4">
        <v>44202</v>
      </c>
      <c r="D16" s="1" t="s">
        <v>284</v>
      </c>
      <c r="E16" s="1"/>
      <c r="F16" s="1"/>
      <c r="G16" s="1" t="s">
        <v>286</v>
      </c>
      <c r="H16" s="2">
        <v>-25.4</v>
      </c>
      <c r="I16" s="1" t="s">
        <v>285</v>
      </c>
    </row>
    <row r="17" spans="1:9" ht="15.75" thickBot="1" x14ac:dyDescent="0.3">
      <c r="A17" s="9">
        <v>13342895</v>
      </c>
      <c r="B17" s="1" t="s">
        <v>30</v>
      </c>
      <c r="C17" s="4">
        <v>44202</v>
      </c>
      <c r="D17" s="1" t="s">
        <v>202</v>
      </c>
      <c r="E17" s="1"/>
      <c r="F17" s="1"/>
      <c r="G17" s="1" t="s">
        <v>212</v>
      </c>
      <c r="H17" s="2">
        <v>-360.23</v>
      </c>
      <c r="I17" s="1" t="s">
        <v>211</v>
      </c>
    </row>
    <row r="18" spans="1:9" ht="15.75" thickBot="1" x14ac:dyDescent="0.3">
      <c r="A18" s="9">
        <v>13343046</v>
      </c>
      <c r="B18" s="1" t="s">
        <v>30</v>
      </c>
      <c r="C18" s="4">
        <v>44202</v>
      </c>
      <c r="D18" s="1" t="s">
        <v>202</v>
      </c>
      <c r="E18" s="1"/>
      <c r="F18" s="1"/>
      <c r="G18" s="1" t="s">
        <v>214</v>
      </c>
      <c r="H18" s="2">
        <v>-150.75</v>
      </c>
      <c r="I18" s="1" t="s">
        <v>213</v>
      </c>
    </row>
    <row r="19" spans="1:9" ht="15.75" thickBot="1" x14ac:dyDescent="0.3">
      <c r="A19" s="9">
        <v>13343219</v>
      </c>
      <c r="B19" s="1" t="s">
        <v>30</v>
      </c>
      <c r="C19" s="4">
        <v>44202</v>
      </c>
      <c r="D19" s="1" t="s">
        <v>125</v>
      </c>
      <c r="E19" s="1"/>
      <c r="F19" s="1"/>
      <c r="G19" s="1" t="s">
        <v>136</v>
      </c>
      <c r="H19" s="2">
        <v>-1015</v>
      </c>
      <c r="I19" s="1" t="s">
        <v>135</v>
      </c>
    </row>
    <row r="20" spans="1:9" ht="15.75" thickBot="1" x14ac:dyDescent="0.3">
      <c r="A20" s="9">
        <v>13302914</v>
      </c>
      <c r="B20" s="1" t="s">
        <v>52</v>
      </c>
      <c r="C20" s="4">
        <v>44202</v>
      </c>
      <c r="D20" s="1" t="s">
        <v>202</v>
      </c>
      <c r="E20" s="1"/>
      <c r="F20" s="1"/>
      <c r="G20" s="1" t="s">
        <v>210</v>
      </c>
      <c r="H20" s="2">
        <v>-801.36</v>
      </c>
      <c r="I20" s="1" t="s">
        <v>209</v>
      </c>
    </row>
    <row r="21" spans="1:9" ht="15.75" hidden="1" thickBot="1" x14ac:dyDescent="0.3">
      <c r="A21" s="9">
        <v>13307684</v>
      </c>
      <c r="B21" s="1" t="s">
        <v>52</v>
      </c>
      <c r="C21" s="4">
        <v>44202</v>
      </c>
      <c r="D21" s="1" t="s">
        <v>165</v>
      </c>
      <c r="E21" s="1" t="s">
        <v>37</v>
      </c>
      <c r="F21" s="1" t="s">
        <v>167</v>
      </c>
      <c r="G21" s="1" t="s">
        <v>168</v>
      </c>
      <c r="H21" s="2">
        <v>-3697.63</v>
      </c>
      <c r="I21" s="1" t="s">
        <v>166</v>
      </c>
    </row>
    <row r="22" spans="1:9" ht="15.75" thickBot="1" x14ac:dyDescent="0.3">
      <c r="A22" s="9">
        <v>13123872</v>
      </c>
      <c r="B22" s="1" t="s">
        <v>52</v>
      </c>
      <c r="C22" s="4">
        <v>44204</v>
      </c>
      <c r="D22" s="1" t="s">
        <v>68</v>
      </c>
      <c r="E22" s="1"/>
      <c r="F22" s="1"/>
      <c r="G22" s="1" t="s">
        <v>70</v>
      </c>
      <c r="H22" s="2">
        <v>-1236.5999999999999</v>
      </c>
      <c r="I22" s="1" t="s">
        <v>69</v>
      </c>
    </row>
    <row r="23" spans="1:9" ht="15.75" thickBot="1" x14ac:dyDescent="0.3">
      <c r="A23" s="9">
        <v>13328098</v>
      </c>
      <c r="B23" s="1" t="s">
        <v>52</v>
      </c>
      <c r="C23" s="4">
        <v>44204</v>
      </c>
      <c r="D23" s="1" t="s">
        <v>284</v>
      </c>
      <c r="E23" s="1"/>
      <c r="F23" s="1"/>
      <c r="G23" s="1" t="s">
        <v>288</v>
      </c>
      <c r="H23" s="2">
        <v>-156.44999999999999</v>
      </c>
      <c r="I23" s="1" t="s">
        <v>287</v>
      </c>
    </row>
    <row r="24" spans="1:9" ht="15.75" thickBot="1" x14ac:dyDescent="0.3">
      <c r="A24" s="9">
        <v>13348833</v>
      </c>
      <c r="B24" s="1" t="s">
        <v>30</v>
      </c>
      <c r="C24" s="4">
        <v>44207</v>
      </c>
      <c r="D24" s="1" t="s">
        <v>244</v>
      </c>
      <c r="E24" s="1"/>
      <c r="F24" s="1"/>
      <c r="G24" s="1" t="s">
        <v>256</v>
      </c>
      <c r="H24" s="2">
        <v>-83.27</v>
      </c>
      <c r="I24" s="1" t="s">
        <v>255</v>
      </c>
    </row>
    <row r="25" spans="1:9" ht="15.75" thickBot="1" x14ac:dyDescent="0.3">
      <c r="A25" s="9">
        <v>13349873</v>
      </c>
      <c r="B25" s="1" t="s">
        <v>30</v>
      </c>
      <c r="C25" s="4">
        <v>44207</v>
      </c>
      <c r="D25" s="1" t="s">
        <v>244</v>
      </c>
      <c r="E25" s="1"/>
      <c r="F25" s="1"/>
      <c r="G25" s="1" t="s">
        <v>254</v>
      </c>
      <c r="H25" s="2">
        <v>-119.49</v>
      </c>
      <c r="I25" s="1" t="s">
        <v>253</v>
      </c>
    </row>
    <row r="26" spans="1:9" ht="15.75" thickBot="1" x14ac:dyDescent="0.3">
      <c r="A26" s="9">
        <v>13349890</v>
      </c>
      <c r="B26" s="1" t="s">
        <v>30</v>
      </c>
      <c r="C26" s="4">
        <v>44207</v>
      </c>
      <c r="D26" s="1" t="s">
        <v>68</v>
      </c>
      <c r="E26" s="1"/>
      <c r="F26" s="1"/>
      <c r="G26" s="1" t="s">
        <v>53</v>
      </c>
      <c r="H26" s="2">
        <v>-131.44</v>
      </c>
      <c r="I26" s="1" t="s">
        <v>71</v>
      </c>
    </row>
    <row r="27" spans="1:9" ht="15.75" thickBot="1" x14ac:dyDescent="0.3">
      <c r="A27" s="9">
        <v>13349912</v>
      </c>
      <c r="B27" s="1" t="s">
        <v>30</v>
      </c>
      <c r="C27" s="4">
        <v>44207</v>
      </c>
      <c r="D27" s="1" t="s">
        <v>284</v>
      </c>
      <c r="E27" s="1"/>
      <c r="F27" s="1"/>
      <c r="G27" s="1" t="s">
        <v>290</v>
      </c>
      <c r="H27" s="2">
        <v>-194.4</v>
      </c>
      <c r="I27" s="1" t="s">
        <v>289</v>
      </c>
    </row>
    <row r="28" spans="1:9" ht="15.75" thickBot="1" x14ac:dyDescent="0.3">
      <c r="A28" s="9">
        <v>13352011</v>
      </c>
      <c r="B28" s="1" t="s">
        <v>30</v>
      </c>
      <c r="C28" s="4">
        <v>44208</v>
      </c>
      <c r="D28" s="1" t="s">
        <v>202</v>
      </c>
      <c r="E28" s="1"/>
      <c r="F28" s="1"/>
      <c r="G28" s="1" t="s">
        <v>220</v>
      </c>
      <c r="H28" s="2">
        <v>-18.239999999999998</v>
      </c>
      <c r="I28" s="1" t="s">
        <v>219</v>
      </c>
    </row>
    <row r="29" spans="1:9" ht="15.75" thickBot="1" x14ac:dyDescent="0.3">
      <c r="A29" s="9">
        <v>13352024</v>
      </c>
      <c r="B29" s="1" t="s">
        <v>30</v>
      </c>
      <c r="C29" s="4">
        <v>44208</v>
      </c>
      <c r="D29" s="1" t="s">
        <v>125</v>
      </c>
      <c r="E29" s="1"/>
      <c r="F29" s="1"/>
      <c r="G29" s="1" t="s">
        <v>148</v>
      </c>
      <c r="H29" s="2">
        <v>-31</v>
      </c>
      <c r="I29" s="1" t="s">
        <v>147</v>
      </c>
    </row>
    <row r="30" spans="1:9" ht="15.75" thickBot="1" x14ac:dyDescent="0.3">
      <c r="A30" s="9">
        <v>13352153</v>
      </c>
      <c r="B30" s="1" t="s">
        <v>30</v>
      </c>
      <c r="C30" s="4">
        <v>44208</v>
      </c>
      <c r="D30" s="1" t="s">
        <v>195</v>
      </c>
      <c r="E30" s="1"/>
      <c r="F30" s="1"/>
      <c r="G30" s="1" t="s">
        <v>197</v>
      </c>
      <c r="H30" s="2">
        <v>-138.08000000000001</v>
      </c>
      <c r="I30" s="1" t="s">
        <v>196</v>
      </c>
    </row>
    <row r="31" spans="1:9" ht="15.75" thickBot="1" x14ac:dyDescent="0.3">
      <c r="A31" s="9">
        <v>13352278</v>
      </c>
      <c r="B31" s="1" t="s">
        <v>30</v>
      </c>
      <c r="C31" s="4">
        <v>44208</v>
      </c>
      <c r="D31" s="1" t="s">
        <v>125</v>
      </c>
      <c r="E31" s="1"/>
      <c r="F31" s="1"/>
      <c r="G31" s="1" t="s">
        <v>144</v>
      </c>
      <c r="H31" s="2">
        <v>-46.72</v>
      </c>
      <c r="I31" s="1" t="s">
        <v>143</v>
      </c>
    </row>
    <row r="32" spans="1:9" ht="15.75" thickBot="1" x14ac:dyDescent="0.3">
      <c r="A32" s="9">
        <v>13352299</v>
      </c>
      <c r="B32" s="1" t="s">
        <v>30</v>
      </c>
      <c r="C32" s="4">
        <v>44208</v>
      </c>
      <c r="D32" s="1" t="s">
        <v>125</v>
      </c>
      <c r="E32" s="1"/>
      <c r="F32" s="1"/>
      <c r="G32" s="1" t="s">
        <v>146</v>
      </c>
      <c r="H32" s="2">
        <v>-80.98</v>
      </c>
      <c r="I32" s="1" t="s">
        <v>145</v>
      </c>
    </row>
    <row r="33" spans="1:9" ht="15.75" thickBot="1" x14ac:dyDescent="0.3">
      <c r="A33" s="9">
        <v>13352336</v>
      </c>
      <c r="B33" s="1" t="s">
        <v>30</v>
      </c>
      <c r="C33" s="4">
        <v>44208</v>
      </c>
      <c r="D33" s="1" t="s">
        <v>165</v>
      </c>
      <c r="E33" s="1"/>
      <c r="F33" s="1"/>
      <c r="G33" s="1" t="s">
        <v>171</v>
      </c>
      <c r="H33" s="2">
        <v>-585.6</v>
      </c>
      <c r="I33" s="1" t="s">
        <v>170</v>
      </c>
    </row>
    <row r="34" spans="1:9" ht="15.75" thickBot="1" x14ac:dyDescent="0.3">
      <c r="A34" s="9">
        <v>13303395</v>
      </c>
      <c r="B34" s="1" t="s">
        <v>52</v>
      </c>
      <c r="C34" s="4">
        <v>44208</v>
      </c>
      <c r="D34" s="1" t="s">
        <v>125</v>
      </c>
      <c r="E34" s="1"/>
      <c r="F34" s="1"/>
      <c r="G34" s="1" t="s">
        <v>138</v>
      </c>
      <c r="H34" s="2">
        <v>-922.5</v>
      </c>
      <c r="I34" s="1" t="s">
        <v>137</v>
      </c>
    </row>
    <row r="35" spans="1:9" ht="15.75" thickBot="1" x14ac:dyDescent="0.3">
      <c r="A35" s="9">
        <v>13304149</v>
      </c>
      <c r="B35" s="1" t="s">
        <v>52</v>
      </c>
      <c r="C35" s="4">
        <v>44208</v>
      </c>
      <c r="D35" s="1" t="s">
        <v>102</v>
      </c>
      <c r="E35" s="1"/>
      <c r="F35" s="1"/>
      <c r="G35" s="1" t="s">
        <v>112</v>
      </c>
      <c r="H35" s="2">
        <v>-1752.3</v>
      </c>
      <c r="I35" s="1" t="s">
        <v>111</v>
      </c>
    </row>
    <row r="36" spans="1:9" ht="15.75" thickBot="1" x14ac:dyDescent="0.3">
      <c r="A36" s="9">
        <v>13307735</v>
      </c>
      <c r="B36" s="1" t="s">
        <v>52</v>
      </c>
      <c r="C36" s="4">
        <v>44208</v>
      </c>
      <c r="D36" s="1" t="s">
        <v>165</v>
      </c>
      <c r="E36" s="1"/>
      <c r="F36" s="1"/>
      <c r="G36" s="1" t="s">
        <v>168</v>
      </c>
      <c r="H36" s="2">
        <v>-705.32</v>
      </c>
      <c r="I36" s="1" t="s">
        <v>169</v>
      </c>
    </row>
    <row r="37" spans="1:9" ht="15.75" hidden="1" thickBot="1" x14ac:dyDescent="0.3">
      <c r="A37" s="9">
        <v>13311019</v>
      </c>
      <c r="B37" s="1" t="s">
        <v>52</v>
      </c>
      <c r="C37" s="4">
        <v>44208</v>
      </c>
      <c r="D37" s="1" t="s">
        <v>303</v>
      </c>
      <c r="E37" s="1" t="s">
        <v>47</v>
      </c>
      <c r="F37" s="1" t="s">
        <v>305</v>
      </c>
      <c r="G37" s="1" t="s">
        <v>306</v>
      </c>
      <c r="H37" s="2">
        <v>-5260.5</v>
      </c>
      <c r="I37" s="1" t="s">
        <v>304</v>
      </c>
    </row>
    <row r="38" spans="1:9" ht="15.75" thickBot="1" x14ac:dyDescent="0.3">
      <c r="A38" s="9">
        <v>13312825</v>
      </c>
      <c r="B38" s="1" t="s">
        <v>52</v>
      </c>
      <c r="C38" s="4">
        <v>44208</v>
      </c>
      <c r="D38" s="1" t="s">
        <v>202</v>
      </c>
      <c r="E38" s="1"/>
      <c r="F38" s="1"/>
      <c r="G38" s="1" t="s">
        <v>216</v>
      </c>
      <c r="H38" s="2">
        <v>-353.81</v>
      </c>
      <c r="I38" s="1" t="s">
        <v>215</v>
      </c>
    </row>
    <row r="39" spans="1:9" ht="15.75" thickBot="1" x14ac:dyDescent="0.3">
      <c r="A39" s="9">
        <v>13316166</v>
      </c>
      <c r="B39" s="1" t="s">
        <v>52</v>
      </c>
      <c r="C39" s="4">
        <v>44208</v>
      </c>
      <c r="D39" s="1" t="s">
        <v>125</v>
      </c>
      <c r="E39" s="1"/>
      <c r="F39" s="1"/>
      <c r="G39" s="1" t="s">
        <v>140</v>
      </c>
      <c r="H39" s="2">
        <v>-1077.5999999999999</v>
      </c>
      <c r="I39" s="1" t="s">
        <v>139</v>
      </c>
    </row>
    <row r="40" spans="1:9" ht="15.75" thickBot="1" x14ac:dyDescent="0.3">
      <c r="A40" s="9">
        <v>13319366</v>
      </c>
      <c r="B40" s="1" t="s">
        <v>52</v>
      </c>
      <c r="C40" s="4">
        <v>44208</v>
      </c>
      <c r="D40" s="1" t="s">
        <v>202</v>
      </c>
      <c r="E40" s="1"/>
      <c r="F40" s="1"/>
      <c r="G40" s="1" t="s">
        <v>218</v>
      </c>
      <c r="H40" s="2">
        <v>-342</v>
      </c>
      <c r="I40" s="1" t="s">
        <v>217</v>
      </c>
    </row>
    <row r="41" spans="1:9" ht="15.75" thickBot="1" x14ac:dyDescent="0.3">
      <c r="A41" s="9">
        <v>13328194</v>
      </c>
      <c r="B41" s="1" t="s">
        <v>52</v>
      </c>
      <c r="C41" s="4">
        <v>44208</v>
      </c>
      <c r="D41" s="1" t="s">
        <v>125</v>
      </c>
      <c r="E41" s="1"/>
      <c r="F41" s="1"/>
      <c r="G41" s="1" t="s">
        <v>142</v>
      </c>
      <c r="H41" s="2">
        <v>-2103.5100000000002</v>
      </c>
      <c r="I41" s="1" t="s">
        <v>141</v>
      </c>
    </row>
    <row r="42" spans="1:9" ht="15.75" thickBot="1" x14ac:dyDescent="0.3">
      <c r="A42" s="9">
        <v>13353992</v>
      </c>
      <c r="B42" s="1" t="s">
        <v>30</v>
      </c>
      <c r="C42" s="4">
        <v>44209</v>
      </c>
      <c r="D42" s="1" t="s">
        <v>244</v>
      </c>
      <c r="E42" s="1"/>
      <c r="F42" s="1"/>
      <c r="G42" s="1" t="s">
        <v>260</v>
      </c>
      <c r="H42" s="2">
        <v>-6.44</v>
      </c>
      <c r="I42" s="1" t="s">
        <v>259</v>
      </c>
    </row>
    <row r="43" spans="1:9" ht="15.75" thickBot="1" x14ac:dyDescent="0.3">
      <c r="A43" s="9">
        <v>13354158</v>
      </c>
      <c r="B43" s="1" t="s">
        <v>30</v>
      </c>
      <c r="C43" s="4">
        <v>44209</v>
      </c>
      <c r="D43" s="1" t="s">
        <v>125</v>
      </c>
      <c r="E43" s="1"/>
      <c r="F43" s="1"/>
      <c r="G43" s="1" t="s">
        <v>152</v>
      </c>
      <c r="H43" s="2">
        <v>-32.869999999999997</v>
      </c>
      <c r="I43" s="1" t="s">
        <v>151</v>
      </c>
    </row>
    <row r="44" spans="1:9" ht="15.75" thickBot="1" x14ac:dyDescent="0.3">
      <c r="A44" s="9">
        <v>13316892</v>
      </c>
      <c r="B44" s="1" t="s">
        <v>52</v>
      </c>
      <c r="C44" s="4">
        <v>44209</v>
      </c>
      <c r="D44" s="1" t="s">
        <v>165</v>
      </c>
      <c r="E44" s="1"/>
      <c r="F44" s="1"/>
      <c r="G44" s="1" t="s">
        <v>173</v>
      </c>
      <c r="H44" s="2">
        <v>-2174.3000000000002</v>
      </c>
      <c r="I44" s="1" t="s">
        <v>172</v>
      </c>
    </row>
    <row r="45" spans="1:9" ht="15.75" thickBot="1" x14ac:dyDescent="0.3">
      <c r="A45" s="9">
        <v>13321808</v>
      </c>
      <c r="B45" s="1" t="s">
        <v>52</v>
      </c>
      <c r="C45" s="4">
        <v>44209</v>
      </c>
      <c r="D45" s="1" t="s">
        <v>244</v>
      </c>
      <c r="E45" s="1"/>
      <c r="F45" s="1"/>
      <c r="G45" s="1" t="s">
        <v>258</v>
      </c>
      <c r="H45" s="2">
        <v>-202.35</v>
      </c>
      <c r="I45" s="1" t="s">
        <v>257</v>
      </c>
    </row>
    <row r="46" spans="1:9" ht="15.75" thickBot="1" x14ac:dyDescent="0.3">
      <c r="A46" s="9">
        <v>13324185</v>
      </c>
      <c r="B46" s="1" t="s">
        <v>52</v>
      </c>
      <c r="C46" s="4">
        <v>44209</v>
      </c>
      <c r="D46" s="1" t="s">
        <v>125</v>
      </c>
      <c r="E46" s="1"/>
      <c r="F46" s="1"/>
      <c r="G46" s="1" t="s">
        <v>150</v>
      </c>
      <c r="H46" s="2">
        <v>-541.62</v>
      </c>
      <c r="I46" s="1" t="s">
        <v>149</v>
      </c>
    </row>
    <row r="47" spans="1:9" ht="15.75" thickBot="1" x14ac:dyDescent="0.3">
      <c r="A47" s="9">
        <v>13324599</v>
      </c>
      <c r="B47" s="1" t="s">
        <v>52</v>
      </c>
      <c r="C47" s="4">
        <v>44209</v>
      </c>
      <c r="D47" s="1" t="s">
        <v>284</v>
      </c>
      <c r="E47" s="1"/>
      <c r="F47" s="1"/>
      <c r="G47" s="1" t="s">
        <v>292</v>
      </c>
      <c r="H47" s="2">
        <v>-1053.57</v>
      </c>
      <c r="I47" s="1" t="s">
        <v>291</v>
      </c>
    </row>
    <row r="48" spans="1:9" ht="15.75" thickBot="1" x14ac:dyDescent="0.3">
      <c r="A48" s="9">
        <v>13356758</v>
      </c>
      <c r="B48" s="1" t="s">
        <v>30</v>
      </c>
      <c r="C48" s="4">
        <v>44210</v>
      </c>
      <c r="D48" s="1" t="s">
        <v>125</v>
      </c>
      <c r="E48" s="1"/>
      <c r="F48" s="1"/>
      <c r="G48" s="1" t="s">
        <v>154</v>
      </c>
      <c r="H48" s="2">
        <v>-520.4</v>
      </c>
      <c r="I48" s="1" t="s">
        <v>153</v>
      </c>
    </row>
    <row r="49" spans="1:9" ht="15.75" thickBot="1" x14ac:dyDescent="0.3">
      <c r="A49" s="9">
        <v>13357415</v>
      </c>
      <c r="B49" s="1" t="s">
        <v>30</v>
      </c>
      <c r="C49" s="4">
        <v>44210</v>
      </c>
      <c r="D49" s="1" t="s">
        <v>202</v>
      </c>
      <c r="E49" s="1"/>
      <c r="F49" s="1"/>
      <c r="G49" s="1" t="s">
        <v>224</v>
      </c>
      <c r="H49" s="2">
        <v>-271.7</v>
      </c>
      <c r="I49" s="1" t="s">
        <v>223</v>
      </c>
    </row>
    <row r="50" spans="1:9" ht="15.75" thickBot="1" x14ac:dyDescent="0.3">
      <c r="A50" s="9">
        <v>13312745</v>
      </c>
      <c r="B50" s="1" t="s">
        <v>52</v>
      </c>
      <c r="C50" s="4">
        <v>44210</v>
      </c>
      <c r="D50" s="1" t="s">
        <v>202</v>
      </c>
      <c r="E50" s="1"/>
      <c r="F50" s="1"/>
      <c r="G50" s="1" t="s">
        <v>222</v>
      </c>
      <c r="H50" s="2">
        <v>-134</v>
      </c>
      <c r="I50" s="1" t="s">
        <v>221</v>
      </c>
    </row>
    <row r="51" spans="1:9" ht="15.75" thickBot="1" x14ac:dyDescent="0.3">
      <c r="A51" s="9">
        <v>13319917</v>
      </c>
      <c r="B51" s="1" t="s">
        <v>52</v>
      </c>
      <c r="C51" s="4">
        <v>44210</v>
      </c>
      <c r="D51" s="1" t="s">
        <v>284</v>
      </c>
      <c r="E51" s="1"/>
      <c r="F51" s="1"/>
      <c r="G51" s="1" t="s">
        <v>294</v>
      </c>
      <c r="H51" s="2">
        <v>-465.37</v>
      </c>
      <c r="I51" s="1" t="s">
        <v>293</v>
      </c>
    </row>
    <row r="52" spans="1:9" ht="15.75" thickBot="1" x14ac:dyDescent="0.3">
      <c r="A52" s="9">
        <v>13353751</v>
      </c>
      <c r="B52" s="1" t="s">
        <v>52</v>
      </c>
      <c r="C52" s="4">
        <v>44210</v>
      </c>
      <c r="D52" s="1" t="s">
        <v>244</v>
      </c>
      <c r="E52" s="1"/>
      <c r="F52" s="1"/>
      <c r="G52" s="1" t="s">
        <v>262</v>
      </c>
      <c r="H52" s="2">
        <v>-647.1</v>
      </c>
      <c r="I52" s="1" t="s">
        <v>261</v>
      </c>
    </row>
    <row r="53" spans="1:9" ht="15.75" thickBot="1" x14ac:dyDescent="0.3">
      <c r="A53" s="9">
        <v>13239193</v>
      </c>
      <c r="B53" s="1" t="s">
        <v>52</v>
      </c>
      <c r="C53" s="4">
        <v>44211</v>
      </c>
      <c r="D53" s="1" t="s">
        <v>68</v>
      </c>
      <c r="E53" s="1"/>
      <c r="F53" s="1"/>
      <c r="G53" s="1" t="s">
        <v>77</v>
      </c>
      <c r="H53" s="2">
        <v>-1839.65</v>
      </c>
      <c r="I53" s="1" t="s">
        <v>76</v>
      </c>
    </row>
    <row r="54" spans="1:9" ht="15.75" thickBot="1" x14ac:dyDescent="0.3">
      <c r="A54" s="9">
        <v>13322259</v>
      </c>
      <c r="B54" s="1" t="s">
        <v>52</v>
      </c>
      <c r="C54" s="4">
        <v>44211</v>
      </c>
      <c r="D54" s="1" t="s">
        <v>244</v>
      </c>
      <c r="E54" s="1"/>
      <c r="F54" s="1"/>
      <c r="G54" s="1" t="s">
        <v>264</v>
      </c>
      <c r="H54" s="2">
        <v>-352.26</v>
      </c>
      <c r="I54" s="1" t="s">
        <v>263</v>
      </c>
    </row>
    <row r="55" spans="1:9" ht="15.75" hidden="1" thickBot="1" x14ac:dyDescent="0.3">
      <c r="A55" s="9">
        <v>13325965</v>
      </c>
      <c r="B55" s="1" t="s">
        <v>52</v>
      </c>
      <c r="C55" s="4">
        <v>44211</v>
      </c>
      <c r="D55" s="1" t="s">
        <v>68</v>
      </c>
      <c r="E55" s="1" t="s">
        <v>46</v>
      </c>
      <c r="F55" s="1" t="s">
        <v>74</v>
      </c>
      <c r="G55" s="1" t="s">
        <v>75</v>
      </c>
      <c r="H55" s="2">
        <v>-6060</v>
      </c>
      <c r="I55" s="1" t="s">
        <v>73</v>
      </c>
    </row>
    <row r="56" spans="1:9" ht="15.75" thickBot="1" x14ac:dyDescent="0.3">
      <c r="A56" s="9">
        <v>13353751</v>
      </c>
      <c r="B56" s="1" t="s">
        <v>52</v>
      </c>
      <c r="C56" s="4">
        <v>44211</v>
      </c>
      <c r="D56" s="1" t="s">
        <v>244</v>
      </c>
      <c r="E56" s="1"/>
      <c r="F56" s="1"/>
      <c r="G56" s="1" t="s">
        <v>266</v>
      </c>
      <c r="H56" s="2">
        <v>-78.28</v>
      </c>
      <c r="I56" s="1" t="s">
        <v>265</v>
      </c>
    </row>
    <row r="57" spans="1:9" ht="15.75" thickBot="1" x14ac:dyDescent="0.3">
      <c r="A57" s="9">
        <v>13362652</v>
      </c>
      <c r="B57" s="1" t="s">
        <v>20</v>
      </c>
      <c r="C57" s="4">
        <v>44214</v>
      </c>
      <c r="D57" s="1" t="s">
        <v>68</v>
      </c>
      <c r="E57" s="1"/>
      <c r="F57" s="1"/>
      <c r="G57" s="1" t="s">
        <v>79</v>
      </c>
      <c r="H57" s="2">
        <v>0</v>
      </c>
      <c r="I57" s="1" t="s">
        <v>78</v>
      </c>
    </row>
    <row r="58" spans="1:9" ht="15.75" thickBot="1" x14ac:dyDescent="0.3">
      <c r="A58" s="9">
        <v>13362662</v>
      </c>
      <c r="B58" s="1" t="s">
        <v>20</v>
      </c>
      <c r="C58" s="4">
        <v>44214</v>
      </c>
      <c r="D58" s="1" t="s">
        <v>68</v>
      </c>
      <c r="E58" s="1"/>
      <c r="F58" s="1"/>
      <c r="G58" s="1" t="s">
        <v>79</v>
      </c>
      <c r="H58" s="2">
        <v>1074.1199999999999</v>
      </c>
      <c r="I58" s="1" t="s">
        <v>86</v>
      </c>
    </row>
    <row r="59" spans="1:9" ht="15.75" thickBot="1" x14ac:dyDescent="0.3">
      <c r="A59" s="9">
        <v>13362674</v>
      </c>
      <c r="B59" s="1" t="s">
        <v>20</v>
      </c>
      <c r="C59" s="4">
        <v>44214</v>
      </c>
      <c r="D59" s="1" t="s">
        <v>68</v>
      </c>
      <c r="E59" s="1"/>
      <c r="F59" s="1"/>
      <c r="G59" s="1" t="s">
        <v>81</v>
      </c>
      <c r="H59" s="2">
        <v>-461.7</v>
      </c>
      <c r="I59" s="1" t="s">
        <v>80</v>
      </c>
    </row>
    <row r="60" spans="1:9" ht="15.75" thickBot="1" x14ac:dyDescent="0.3">
      <c r="A60" s="9">
        <v>13362683</v>
      </c>
      <c r="B60" s="1" t="s">
        <v>20</v>
      </c>
      <c r="C60" s="4">
        <v>44214</v>
      </c>
      <c r="D60" s="1" t="s">
        <v>68</v>
      </c>
      <c r="E60" s="1"/>
      <c r="F60" s="1"/>
      <c r="G60" s="1" t="s">
        <v>81</v>
      </c>
      <c r="H60" s="2">
        <v>461.7</v>
      </c>
      <c r="I60" s="1" t="s">
        <v>87</v>
      </c>
    </row>
    <row r="61" spans="1:9" ht="15.75" thickBot="1" x14ac:dyDescent="0.3">
      <c r="A61" s="9">
        <v>13362700</v>
      </c>
      <c r="B61" s="1" t="s">
        <v>20</v>
      </c>
      <c r="C61" s="4">
        <v>44214</v>
      </c>
      <c r="D61" s="1" t="s">
        <v>68</v>
      </c>
      <c r="E61" s="1"/>
      <c r="F61" s="1"/>
      <c r="G61" s="1" t="s">
        <v>83</v>
      </c>
      <c r="H61" s="2">
        <v>-307.8</v>
      </c>
      <c r="I61" s="1" t="s">
        <v>82</v>
      </c>
    </row>
    <row r="62" spans="1:9" ht="15.75" thickBot="1" x14ac:dyDescent="0.3">
      <c r="A62" s="9">
        <v>13362706</v>
      </c>
      <c r="B62" s="1" t="s">
        <v>20</v>
      </c>
      <c r="C62" s="4">
        <v>44214</v>
      </c>
      <c r="D62" s="1" t="s">
        <v>68</v>
      </c>
      <c r="E62" s="1"/>
      <c r="F62" s="1"/>
      <c r="G62" s="1" t="s">
        <v>83</v>
      </c>
      <c r="H62" s="2">
        <v>307.8</v>
      </c>
      <c r="I62" s="1" t="s">
        <v>88</v>
      </c>
    </row>
    <row r="63" spans="1:9" ht="15.75" thickBot="1" x14ac:dyDescent="0.3">
      <c r="A63" s="9">
        <v>13361183</v>
      </c>
      <c r="B63" s="1" t="s">
        <v>30</v>
      </c>
      <c r="C63" s="4">
        <v>44214</v>
      </c>
      <c r="D63" s="1" t="s">
        <v>102</v>
      </c>
      <c r="E63" s="1"/>
      <c r="F63" s="1"/>
      <c r="G63" s="1" t="s">
        <v>114</v>
      </c>
      <c r="H63" s="2">
        <v>-25.02</v>
      </c>
      <c r="I63" s="1" t="s">
        <v>113</v>
      </c>
    </row>
    <row r="64" spans="1:9" ht="15.75" thickBot="1" x14ac:dyDescent="0.3">
      <c r="A64" s="9">
        <v>13362407</v>
      </c>
      <c r="B64" s="1" t="s">
        <v>30</v>
      </c>
      <c r="C64" s="4">
        <v>44214</v>
      </c>
      <c r="D64" s="1" t="s">
        <v>68</v>
      </c>
      <c r="E64" s="1"/>
      <c r="F64" s="1"/>
      <c r="G64" s="1" t="s">
        <v>85</v>
      </c>
      <c r="H64" s="2">
        <v>-18</v>
      </c>
      <c r="I64" s="1" t="s">
        <v>84</v>
      </c>
    </row>
    <row r="65" spans="1:9" ht="15.75" thickBot="1" x14ac:dyDescent="0.3">
      <c r="A65" s="9">
        <v>13362528</v>
      </c>
      <c r="B65" s="1" t="s">
        <v>30</v>
      </c>
      <c r="C65" s="4">
        <v>44214</v>
      </c>
      <c r="D65" s="1" t="s">
        <v>244</v>
      </c>
      <c r="E65" s="1"/>
      <c r="F65" s="1"/>
      <c r="G65" s="1" t="s">
        <v>268</v>
      </c>
      <c r="H65" s="2">
        <v>-74.260000000000005</v>
      </c>
      <c r="I65" s="1" t="s">
        <v>267</v>
      </c>
    </row>
    <row r="66" spans="1:9" ht="15.75" thickBot="1" x14ac:dyDescent="0.3">
      <c r="A66" s="9">
        <v>13362729</v>
      </c>
      <c r="B66" s="1" t="s">
        <v>30</v>
      </c>
      <c r="C66" s="4">
        <v>44214</v>
      </c>
      <c r="D66" s="1" t="s">
        <v>284</v>
      </c>
      <c r="E66" s="1"/>
      <c r="F66" s="1"/>
      <c r="G66" s="1" t="s">
        <v>296</v>
      </c>
      <c r="H66" s="2">
        <v>-202</v>
      </c>
      <c r="I66" s="1" t="s">
        <v>295</v>
      </c>
    </row>
    <row r="67" spans="1:9" ht="15.75" thickBot="1" x14ac:dyDescent="0.3">
      <c r="A67" s="9">
        <v>13362734</v>
      </c>
      <c r="B67" s="1" t="s">
        <v>30</v>
      </c>
      <c r="C67" s="4">
        <v>44214</v>
      </c>
      <c r="D67" s="1" t="s">
        <v>165</v>
      </c>
      <c r="E67" s="1"/>
      <c r="F67" s="1"/>
      <c r="G67" s="1" t="s">
        <v>175</v>
      </c>
      <c r="H67" s="2">
        <v>-437.52</v>
      </c>
      <c r="I67" s="1" t="s">
        <v>174</v>
      </c>
    </row>
    <row r="68" spans="1:9" ht="15.75" thickBot="1" x14ac:dyDescent="0.3">
      <c r="A68" s="9">
        <v>13362754</v>
      </c>
      <c r="B68" s="1" t="s">
        <v>30</v>
      </c>
      <c r="C68" s="4">
        <v>44214</v>
      </c>
      <c r="D68" s="1" t="s">
        <v>165</v>
      </c>
      <c r="E68" s="1"/>
      <c r="F68" s="1"/>
      <c r="G68" s="1" t="s">
        <v>177</v>
      </c>
      <c r="H68" s="2">
        <v>-1035.78</v>
      </c>
      <c r="I68" s="1" t="s">
        <v>176</v>
      </c>
    </row>
    <row r="69" spans="1:9" ht="15.75" thickBot="1" x14ac:dyDescent="0.3">
      <c r="A69" s="9">
        <v>13363808</v>
      </c>
      <c r="B69" s="1" t="s">
        <v>20</v>
      </c>
      <c r="C69" s="4">
        <v>44215</v>
      </c>
      <c r="D69" s="1" t="s">
        <v>68</v>
      </c>
      <c r="E69" s="1"/>
      <c r="F69" s="1"/>
      <c r="G69" s="1" t="s">
        <v>91</v>
      </c>
      <c r="H69" s="2">
        <v>-1665</v>
      </c>
      <c r="I69" s="1" t="s">
        <v>89</v>
      </c>
    </row>
    <row r="70" spans="1:9" ht="15.75" thickBot="1" x14ac:dyDescent="0.3">
      <c r="A70" s="9">
        <v>13363819</v>
      </c>
      <c r="B70" s="1" t="s">
        <v>20</v>
      </c>
      <c r="C70" s="4">
        <v>44215</v>
      </c>
      <c r="D70" s="1" t="s">
        <v>68</v>
      </c>
      <c r="E70" s="1"/>
      <c r="F70" s="1"/>
      <c r="G70" s="1" t="s">
        <v>95</v>
      </c>
      <c r="H70" s="2">
        <v>1665</v>
      </c>
      <c r="I70" s="1" t="s">
        <v>94</v>
      </c>
    </row>
    <row r="71" spans="1:9" ht="15.75" hidden="1" thickBot="1" x14ac:dyDescent="0.3">
      <c r="A71" s="9">
        <v>13363833</v>
      </c>
      <c r="B71" s="1" t="s">
        <v>20</v>
      </c>
      <c r="C71" s="4">
        <v>44215</v>
      </c>
      <c r="D71" s="1" t="s">
        <v>68</v>
      </c>
      <c r="E71" s="1" t="s">
        <v>29</v>
      </c>
      <c r="F71" s="1" t="s">
        <v>90</v>
      </c>
      <c r="G71" s="1" t="s">
        <v>93</v>
      </c>
      <c r="H71" s="2">
        <v>-7200</v>
      </c>
      <c r="I71" s="1" t="s">
        <v>92</v>
      </c>
    </row>
    <row r="72" spans="1:9" ht="15.75" thickBot="1" x14ac:dyDescent="0.3">
      <c r="A72" s="9">
        <v>13363840</v>
      </c>
      <c r="B72" s="1" t="s">
        <v>20</v>
      </c>
      <c r="C72" s="4">
        <v>44215</v>
      </c>
      <c r="D72" s="1" t="s">
        <v>68</v>
      </c>
      <c r="E72" s="1"/>
      <c r="F72" s="1"/>
      <c r="G72" s="1" t="s">
        <v>93</v>
      </c>
      <c r="H72" s="2">
        <v>7200</v>
      </c>
      <c r="I72" s="1" t="s">
        <v>96</v>
      </c>
    </row>
    <row r="73" spans="1:9" ht="15.75" thickBot="1" x14ac:dyDescent="0.3">
      <c r="A73" s="9">
        <v>13364193</v>
      </c>
      <c r="B73" s="1" t="s">
        <v>30</v>
      </c>
      <c r="C73" s="4">
        <v>44215</v>
      </c>
      <c r="D73" s="1" t="s">
        <v>244</v>
      </c>
      <c r="E73" s="1"/>
      <c r="F73" s="1"/>
      <c r="G73" s="1" t="s">
        <v>273</v>
      </c>
      <c r="H73" s="2">
        <v>-290.93</v>
      </c>
      <c r="I73" s="1" t="s">
        <v>272</v>
      </c>
    </row>
    <row r="74" spans="1:9" ht="15.75" thickBot="1" x14ac:dyDescent="0.3">
      <c r="A74" s="9">
        <v>13364233</v>
      </c>
      <c r="B74" s="1" t="s">
        <v>30</v>
      </c>
      <c r="C74" s="4">
        <v>44215</v>
      </c>
      <c r="D74" s="1" t="s">
        <v>202</v>
      </c>
      <c r="E74" s="1"/>
      <c r="F74" s="1"/>
      <c r="G74" s="1" t="s">
        <v>226</v>
      </c>
      <c r="H74" s="2">
        <v>-106.12</v>
      </c>
      <c r="I74" s="1" t="s">
        <v>225</v>
      </c>
    </row>
    <row r="75" spans="1:9" ht="15.75" thickBot="1" x14ac:dyDescent="0.3">
      <c r="A75" s="9">
        <v>13364899</v>
      </c>
      <c r="B75" s="1" t="s">
        <v>30</v>
      </c>
      <c r="C75" s="4">
        <v>44215</v>
      </c>
      <c r="D75" s="1" t="s">
        <v>202</v>
      </c>
      <c r="E75" s="1"/>
      <c r="F75" s="1"/>
      <c r="G75" s="1" t="s">
        <v>228</v>
      </c>
      <c r="H75" s="2">
        <v>-62</v>
      </c>
      <c r="I75" s="1" t="s">
        <v>227</v>
      </c>
    </row>
    <row r="76" spans="1:9" ht="15.75" thickBot="1" x14ac:dyDescent="0.3">
      <c r="A76" s="9">
        <v>13364954</v>
      </c>
      <c r="B76" s="1" t="s">
        <v>30</v>
      </c>
      <c r="C76" s="4">
        <v>44215</v>
      </c>
      <c r="D76" s="1" t="s">
        <v>102</v>
      </c>
      <c r="E76" s="1"/>
      <c r="F76" s="1"/>
      <c r="G76" s="1" t="s">
        <v>116</v>
      </c>
      <c r="H76" s="2">
        <v>-79.2</v>
      </c>
      <c r="I76" s="1" t="s">
        <v>115</v>
      </c>
    </row>
    <row r="77" spans="1:9" ht="15.75" thickBot="1" x14ac:dyDescent="0.3">
      <c r="A77" s="9">
        <v>13365191</v>
      </c>
      <c r="B77" s="1" t="s">
        <v>30</v>
      </c>
      <c r="C77" s="4">
        <v>44215</v>
      </c>
      <c r="D77" s="1" t="s">
        <v>303</v>
      </c>
      <c r="E77" s="1"/>
      <c r="F77" s="1"/>
      <c r="G77" s="1" t="s">
        <v>308</v>
      </c>
      <c r="H77" s="2">
        <v>-228.8</v>
      </c>
      <c r="I77" s="1" t="s">
        <v>307</v>
      </c>
    </row>
    <row r="78" spans="1:9" ht="15.75" hidden="1" thickBot="1" x14ac:dyDescent="0.3">
      <c r="A78" s="9">
        <v>13302679</v>
      </c>
      <c r="B78" s="1" t="s">
        <v>52</v>
      </c>
      <c r="C78" s="4">
        <v>44215</v>
      </c>
      <c r="D78" s="1" t="s">
        <v>244</v>
      </c>
      <c r="E78" s="1" t="s">
        <v>43</v>
      </c>
      <c r="F78" s="1" t="s">
        <v>270</v>
      </c>
      <c r="G78" s="1" t="s">
        <v>271</v>
      </c>
      <c r="H78" s="2">
        <v>-4096.3500000000004</v>
      </c>
      <c r="I78" s="1" t="s">
        <v>269</v>
      </c>
    </row>
    <row r="79" spans="1:9" ht="15.75" hidden="1" thickBot="1" x14ac:dyDescent="0.3">
      <c r="A79" s="9">
        <v>13338196</v>
      </c>
      <c r="B79" s="1" t="s">
        <v>52</v>
      </c>
      <c r="C79" s="4">
        <v>44215</v>
      </c>
      <c r="D79" s="1" t="s">
        <v>125</v>
      </c>
      <c r="E79" s="1" t="s">
        <v>27</v>
      </c>
      <c r="F79" s="1" t="s">
        <v>156</v>
      </c>
      <c r="G79" s="1" t="s">
        <v>157</v>
      </c>
      <c r="H79" s="2">
        <v>-4560</v>
      </c>
      <c r="I79" s="1" t="s">
        <v>155</v>
      </c>
    </row>
    <row r="80" spans="1:9" ht="15.75" thickBot="1" x14ac:dyDescent="0.3">
      <c r="A80" s="9">
        <v>13366063</v>
      </c>
      <c r="B80" s="1" t="s">
        <v>30</v>
      </c>
      <c r="C80" s="4">
        <v>44216</v>
      </c>
      <c r="D80" s="1" t="s">
        <v>284</v>
      </c>
      <c r="E80" s="1"/>
      <c r="F80" s="1"/>
      <c r="G80" s="1" t="s">
        <v>298</v>
      </c>
      <c r="H80" s="2">
        <v>-92.33</v>
      </c>
      <c r="I80" s="1" t="s">
        <v>297</v>
      </c>
    </row>
    <row r="81" spans="1:9" ht="15.75" thickBot="1" x14ac:dyDescent="0.3">
      <c r="A81" s="9">
        <v>13369436</v>
      </c>
      <c r="B81" s="1" t="s">
        <v>30</v>
      </c>
      <c r="C81" s="4">
        <v>44217</v>
      </c>
      <c r="D81" s="1" t="s">
        <v>244</v>
      </c>
      <c r="E81" s="1"/>
      <c r="F81" s="1"/>
      <c r="G81" s="1" t="s">
        <v>275</v>
      </c>
      <c r="H81" s="2">
        <v>-321.60000000000002</v>
      </c>
      <c r="I81" s="1" t="s">
        <v>274</v>
      </c>
    </row>
    <row r="82" spans="1:9" ht="15.75" thickBot="1" x14ac:dyDescent="0.3">
      <c r="A82" s="9">
        <v>13369442</v>
      </c>
      <c r="B82" s="1" t="s">
        <v>30</v>
      </c>
      <c r="C82" s="4">
        <v>44217</v>
      </c>
      <c r="D82" s="1" t="s">
        <v>244</v>
      </c>
      <c r="E82" s="1"/>
      <c r="F82" s="1"/>
      <c r="G82" s="1" t="s">
        <v>277</v>
      </c>
      <c r="H82" s="2">
        <v>-80.400000000000006</v>
      </c>
      <c r="I82" s="1" t="s">
        <v>276</v>
      </c>
    </row>
    <row r="83" spans="1:9" ht="15.75" thickBot="1" x14ac:dyDescent="0.3">
      <c r="A83" s="9">
        <v>13369486</v>
      </c>
      <c r="B83" s="1" t="s">
        <v>30</v>
      </c>
      <c r="C83" s="4">
        <v>44217</v>
      </c>
      <c r="D83" s="1" t="s">
        <v>284</v>
      </c>
      <c r="E83" s="1"/>
      <c r="F83" s="1"/>
      <c r="G83" s="1" t="s">
        <v>302</v>
      </c>
      <c r="H83" s="2">
        <v>-15.12</v>
      </c>
      <c r="I83" s="1" t="s">
        <v>301</v>
      </c>
    </row>
    <row r="84" spans="1:9" ht="15.75" thickBot="1" x14ac:dyDescent="0.3">
      <c r="A84" s="9">
        <v>13369504</v>
      </c>
      <c r="B84" s="1" t="s">
        <v>30</v>
      </c>
      <c r="C84" s="4">
        <v>44217</v>
      </c>
      <c r="D84" s="1" t="s">
        <v>165</v>
      </c>
      <c r="E84" s="1"/>
      <c r="F84" s="1"/>
      <c r="G84" s="1" t="s">
        <v>190</v>
      </c>
      <c r="H84" s="2">
        <v>-167.24</v>
      </c>
      <c r="I84" s="1" t="s">
        <v>189</v>
      </c>
    </row>
    <row r="85" spans="1:9" ht="15.75" thickBot="1" x14ac:dyDescent="0.3">
      <c r="A85" s="9">
        <v>13369858</v>
      </c>
      <c r="B85" s="1" t="s">
        <v>30</v>
      </c>
      <c r="C85" s="4">
        <v>44217</v>
      </c>
      <c r="D85" s="1" t="s">
        <v>202</v>
      </c>
      <c r="E85" s="1"/>
      <c r="F85" s="1"/>
      <c r="G85" s="1" t="s">
        <v>232</v>
      </c>
      <c r="H85" s="2">
        <v>-3.31</v>
      </c>
      <c r="I85" s="1" t="s">
        <v>231</v>
      </c>
    </row>
    <row r="86" spans="1:9" ht="15.75" thickBot="1" x14ac:dyDescent="0.3">
      <c r="A86" s="9">
        <v>13265330</v>
      </c>
      <c r="B86" s="1" t="s">
        <v>52</v>
      </c>
      <c r="C86" s="4">
        <v>44217</v>
      </c>
      <c r="D86" s="1" t="s">
        <v>125</v>
      </c>
      <c r="E86" s="1"/>
      <c r="F86" s="1"/>
      <c r="G86" s="1" t="s">
        <v>159</v>
      </c>
      <c r="H86" s="2">
        <v>0</v>
      </c>
      <c r="I86" s="1" t="s">
        <v>158</v>
      </c>
    </row>
    <row r="87" spans="1:9" ht="15.75" thickBot="1" x14ac:dyDescent="0.3">
      <c r="A87" s="9">
        <v>13285560</v>
      </c>
      <c r="B87" s="1" t="s">
        <v>52</v>
      </c>
      <c r="C87" s="4">
        <v>44217</v>
      </c>
      <c r="D87" s="1" t="s">
        <v>284</v>
      </c>
      <c r="E87" s="1"/>
      <c r="F87" s="1"/>
      <c r="G87" s="1" t="s">
        <v>300</v>
      </c>
      <c r="H87" s="2">
        <v>-2111.58</v>
      </c>
      <c r="I87" s="1" t="s">
        <v>299</v>
      </c>
    </row>
    <row r="88" spans="1:9" ht="15.75" thickBot="1" x14ac:dyDescent="0.3">
      <c r="A88" s="9">
        <v>13305155</v>
      </c>
      <c r="B88" s="1" t="s">
        <v>52</v>
      </c>
      <c r="C88" s="4">
        <v>44217</v>
      </c>
      <c r="D88" s="1" t="s">
        <v>102</v>
      </c>
      <c r="E88" s="1"/>
      <c r="F88" s="1"/>
      <c r="G88" s="1" t="s">
        <v>118</v>
      </c>
      <c r="H88" s="2">
        <v>-2383.06</v>
      </c>
      <c r="I88" s="1" t="s">
        <v>117</v>
      </c>
    </row>
    <row r="89" spans="1:9" ht="15.75" thickBot="1" x14ac:dyDescent="0.3">
      <c r="A89" s="9">
        <v>13306224</v>
      </c>
      <c r="B89" s="1" t="s">
        <v>52</v>
      </c>
      <c r="C89" s="4">
        <v>44217</v>
      </c>
      <c r="D89" s="1" t="s">
        <v>195</v>
      </c>
      <c r="E89" s="1"/>
      <c r="F89" s="1"/>
      <c r="G89" s="1" t="s">
        <v>199</v>
      </c>
      <c r="H89" s="2">
        <v>-1703.4</v>
      </c>
      <c r="I89" s="1" t="s">
        <v>198</v>
      </c>
    </row>
    <row r="90" spans="1:9" ht="15.75" thickBot="1" x14ac:dyDescent="0.3">
      <c r="A90" s="9">
        <v>13330428</v>
      </c>
      <c r="B90" s="1" t="s">
        <v>52</v>
      </c>
      <c r="C90" s="4">
        <v>44217</v>
      </c>
      <c r="D90" s="1" t="s">
        <v>202</v>
      </c>
      <c r="E90" s="1"/>
      <c r="F90" s="1"/>
      <c r="G90" s="1" t="s">
        <v>230</v>
      </c>
      <c r="H90" s="2">
        <v>-671.46</v>
      </c>
      <c r="I90" s="1" t="s">
        <v>229</v>
      </c>
    </row>
    <row r="91" spans="1:9" ht="15.75" thickBot="1" x14ac:dyDescent="0.3">
      <c r="A91" s="9">
        <v>13338235</v>
      </c>
      <c r="B91" s="1" t="s">
        <v>52</v>
      </c>
      <c r="C91" s="4">
        <v>44217</v>
      </c>
      <c r="D91" s="1" t="s">
        <v>195</v>
      </c>
      <c r="E91" s="1"/>
      <c r="F91" s="1"/>
      <c r="G91" s="1" t="s">
        <v>201</v>
      </c>
      <c r="H91" s="2">
        <v>0</v>
      </c>
      <c r="I91" s="1" t="s">
        <v>200</v>
      </c>
    </row>
    <row r="92" spans="1:9" ht="15.75" thickBot="1" x14ac:dyDescent="0.3">
      <c r="A92" s="9">
        <v>13338462</v>
      </c>
      <c r="B92" s="1" t="s">
        <v>52</v>
      </c>
      <c r="C92" s="4">
        <v>44217</v>
      </c>
      <c r="D92" s="1" t="s">
        <v>165</v>
      </c>
      <c r="E92" s="1"/>
      <c r="F92" s="1"/>
      <c r="G92" s="1" t="s">
        <v>184</v>
      </c>
      <c r="H92" s="2">
        <v>-869.06</v>
      </c>
      <c r="I92" s="1" t="s">
        <v>183</v>
      </c>
    </row>
    <row r="93" spans="1:9" ht="15.75" thickBot="1" x14ac:dyDescent="0.3">
      <c r="A93" s="9">
        <v>13345282</v>
      </c>
      <c r="B93" s="1" t="s">
        <v>52</v>
      </c>
      <c r="C93" s="4">
        <v>44217</v>
      </c>
      <c r="D93" s="1" t="s">
        <v>165</v>
      </c>
      <c r="E93" s="1"/>
      <c r="F93" s="1"/>
      <c r="G93" s="1" t="s">
        <v>186</v>
      </c>
      <c r="H93" s="2">
        <v>-1152.6400000000001</v>
      </c>
      <c r="I93" s="1" t="s">
        <v>185</v>
      </c>
    </row>
    <row r="94" spans="1:9" ht="15.75" hidden="1" thickBot="1" x14ac:dyDescent="0.3">
      <c r="A94" s="9">
        <v>13349934</v>
      </c>
      <c r="B94" s="1" t="s">
        <v>52</v>
      </c>
      <c r="C94" s="4">
        <v>44217</v>
      </c>
      <c r="D94" s="1" t="s">
        <v>165</v>
      </c>
      <c r="E94" s="1" t="s">
        <v>45</v>
      </c>
      <c r="F94" s="1" t="s">
        <v>181</v>
      </c>
      <c r="G94" s="1" t="s">
        <v>182</v>
      </c>
      <c r="H94" s="2">
        <v>-3672</v>
      </c>
      <c r="I94" s="1" t="s">
        <v>180</v>
      </c>
    </row>
    <row r="95" spans="1:9" ht="15.75" thickBot="1" x14ac:dyDescent="0.3">
      <c r="A95" s="9">
        <v>13351087</v>
      </c>
      <c r="B95" s="1" t="s">
        <v>52</v>
      </c>
      <c r="C95" s="4">
        <v>44217</v>
      </c>
      <c r="D95" s="1" t="s">
        <v>165</v>
      </c>
      <c r="E95" s="1"/>
      <c r="F95" s="1"/>
      <c r="G95" s="1" t="s">
        <v>188</v>
      </c>
      <c r="H95" s="2">
        <v>-308.3</v>
      </c>
      <c r="I95" s="1" t="s">
        <v>187</v>
      </c>
    </row>
    <row r="96" spans="1:9" ht="15.75" thickBot="1" x14ac:dyDescent="0.3">
      <c r="A96" s="9">
        <v>13353796</v>
      </c>
      <c r="B96" s="1" t="s">
        <v>52</v>
      </c>
      <c r="C96" s="4">
        <v>44217</v>
      </c>
      <c r="D96" s="1" t="s">
        <v>165</v>
      </c>
      <c r="E96" s="1"/>
      <c r="F96" s="1"/>
      <c r="G96" s="1" t="s">
        <v>179</v>
      </c>
      <c r="H96" s="2">
        <v>-1254.8</v>
      </c>
      <c r="I96" s="1" t="s">
        <v>178</v>
      </c>
    </row>
    <row r="97" spans="1:9" ht="15.75" thickBot="1" x14ac:dyDescent="0.3">
      <c r="A97" s="9">
        <v>13370642</v>
      </c>
      <c r="B97" s="1" t="s">
        <v>30</v>
      </c>
      <c r="C97" s="4">
        <v>44218</v>
      </c>
      <c r="D97" s="1" t="s">
        <v>102</v>
      </c>
      <c r="E97" s="1"/>
      <c r="F97" s="1"/>
      <c r="G97" s="1" t="s">
        <v>122</v>
      </c>
      <c r="H97" s="2">
        <v>-120.6</v>
      </c>
      <c r="I97" s="1" t="s">
        <v>121</v>
      </c>
    </row>
    <row r="98" spans="1:9" ht="15.75" thickBot="1" x14ac:dyDescent="0.3">
      <c r="A98" s="9">
        <v>13370901</v>
      </c>
      <c r="B98" s="1" t="s">
        <v>30</v>
      </c>
      <c r="C98" s="4">
        <v>44218</v>
      </c>
      <c r="D98" s="1" t="s">
        <v>125</v>
      </c>
      <c r="E98" s="1"/>
      <c r="F98" s="1"/>
      <c r="G98" s="1" t="s">
        <v>161</v>
      </c>
      <c r="H98" s="2">
        <v>-596</v>
      </c>
      <c r="I98" s="1" t="s">
        <v>160</v>
      </c>
    </row>
    <row r="99" spans="1:9" ht="15.75" thickBot="1" x14ac:dyDescent="0.3">
      <c r="A99" s="9">
        <v>13371180</v>
      </c>
      <c r="B99" s="1" t="s">
        <v>30</v>
      </c>
      <c r="C99" s="4">
        <v>44218</v>
      </c>
      <c r="D99" s="1" t="s">
        <v>102</v>
      </c>
      <c r="E99" s="1"/>
      <c r="F99" s="1"/>
      <c r="G99" s="1" t="s">
        <v>120</v>
      </c>
      <c r="H99" s="2">
        <v>-313.60000000000002</v>
      </c>
      <c r="I99" s="1" t="s">
        <v>119</v>
      </c>
    </row>
    <row r="100" spans="1:9" ht="15.75" thickBot="1" x14ac:dyDescent="0.3">
      <c r="A100" s="9">
        <v>13371571</v>
      </c>
      <c r="B100" s="1" t="s">
        <v>30</v>
      </c>
      <c r="C100" s="4">
        <v>44218</v>
      </c>
      <c r="D100" s="1" t="s">
        <v>68</v>
      </c>
      <c r="E100" s="1"/>
      <c r="F100" s="1"/>
      <c r="G100" s="1" t="s">
        <v>98</v>
      </c>
      <c r="H100" s="2">
        <v>-36.85</v>
      </c>
      <c r="I100" s="1" t="s">
        <v>97</v>
      </c>
    </row>
    <row r="101" spans="1:9" ht="15.75" thickBot="1" x14ac:dyDescent="0.3">
      <c r="A101" s="9">
        <v>13345136</v>
      </c>
      <c r="B101" s="1" t="s">
        <v>52</v>
      </c>
      <c r="C101" s="4">
        <v>44222</v>
      </c>
      <c r="D101" s="1" t="s">
        <v>202</v>
      </c>
      <c r="E101" s="1"/>
      <c r="F101" s="1"/>
      <c r="G101" s="1" t="s">
        <v>234</v>
      </c>
      <c r="H101" s="2">
        <v>-185.54</v>
      </c>
      <c r="I101" s="1" t="s">
        <v>233</v>
      </c>
    </row>
    <row r="102" spans="1:9" ht="15.75" thickBot="1" x14ac:dyDescent="0.3">
      <c r="A102" s="9">
        <v>13348526</v>
      </c>
      <c r="B102" s="1" t="s">
        <v>52</v>
      </c>
      <c r="C102" s="4">
        <v>44222</v>
      </c>
      <c r="D102" s="1" t="s">
        <v>165</v>
      </c>
      <c r="E102" s="1"/>
      <c r="F102" s="1"/>
      <c r="G102" s="1" t="s">
        <v>192</v>
      </c>
      <c r="H102" s="2">
        <v>-2088</v>
      </c>
      <c r="I102" s="1" t="s">
        <v>191</v>
      </c>
    </row>
    <row r="103" spans="1:9" ht="15.75" hidden="1" thickBot="1" x14ac:dyDescent="0.3">
      <c r="A103" s="9">
        <v>13348645</v>
      </c>
      <c r="B103" s="1" t="s">
        <v>52</v>
      </c>
      <c r="C103" s="4">
        <v>44222</v>
      </c>
      <c r="D103" s="1" t="s">
        <v>303</v>
      </c>
      <c r="E103" s="1" t="s">
        <v>47</v>
      </c>
      <c r="F103" s="1" t="s">
        <v>310</v>
      </c>
      <c r="G103" s="1" t="s">
        <v>311</v>
      </c>
      <c r="H103" s="2">
        <v>-7200.36</v>
      </c>
      <c r="I103" s="1" t="s">
        <v>309</v>
      </c>
    </row>
    <row r="104" spans="1:9" ht="15.75" hidden="1" thickBot="1" x14ac:dyDescent="0.3">
      <c r="A104" s="9">
        <v>13356033</v>
      </c>
      <c r="B104" s="1" t="s">
        <v>52</v>
      </c>
      <c r="C104" s="4">
        <v>44222</v>
      </c>
      <c r="D104" s="1" t="s">
        <v>125</v>
      </c>
      <c r="E104" s="1" t="s">
        <v>26</v>
      </c>
      <c r="F104" s="1" t="s">
        <v>163</v>
      </c>
      <c r="G104" s="1" t="s">
        <v>164</v>
      </c>
      <c r="H104" s="2">
        <v>-5500</v>
      </c>
      <c r="I104" s="1" t="s">
        <v>162</v>
      </c>
    </row>
    <row r="105" spans="1:9" ht="15.75" thickBot="1" x14ac:dyDescent="0.3">
      <c r="A105" s="9">
        <v>13330212</v>
      </c>
      <c r="B105" s="1" t="s">
        <v>52</v>
      </c>
      <c r="C105" s="4">
        <v>44223</v>
      </c>
      <c r="D105" s="1" t="s">
        <v>102</v>
      </c>
      <c r="E105" s="1"/>
      <c r="F105" s="1"/>
      <c r="G105" s="1" t="s">
        <v>124</v>
      </c>
      <c r="H105" s="2">
        <v>-607.6</v>
      </c>
      <c r="I105" s="1" t="s">
        <v>123</v>
      </c>
    </row>
    <row r="106" spans="1:9" ht="15.75" thickBot="1" x14ac:dyDescent="0.3">
      <c r="A106" s="9">
        <v>13336982</v>
      </c>
      <c r="B106" s="1" t="s">
        <v>52</v>
      </c>
      <c r="C106" s="4">
        <v>44223</v>
      </c>
      <c r="D106" s="1" t="s">
        <v>244</v>
      </c>
      <c r="E106" s="1"/>
      <c r="F106" s="1"/>
      <c r="G106" s="1" t="s">
        <v>281</v>
      </c>
      <c r="H106" s="2">
        <v>-188.35</v>
      </c>
      <c r="I106" s="1" t="s">
        <v>280</v>
      </c>
    </row>
    <row r="107" spans="1:9" ht="15.75" thickBot="1" x14ac:dyDescent="0.3">
      <c r="A107" s="9">
        <v>13342409</v>
      </c>
      <c r="B107" s="1" t="s">
        <v>52</v>
      </c>
      <c r="C107" s="4">
        <v>44223</v>
      </c>
      <c r="D107" s="1" t="s">
        <v>244</v>
      </c>
      <c r="E107" s="1"/>
      <c r="F107" s="1"/>
      <c r="G107" s="1" t="s">
        <v>279</v>
      </c>
      <c r="H107" s="2">
        <v>-438.25</v>
      </c>
      <c r="I107" s="1" t="s">
        <v>278</v>
      </c>
    </row>
    <row r="108" spans="1:9" ht="15.75" thickBot="1" x14ac:dyDescent="0.3">
      <c r="A108" s="9">
        <v>13349884</v>
      </c>
      <c r="B108" s="1" t="s">
        <v>52</v>
      </c>
      <c r="C108" s="4">
        <v>44223</v>
      </c>
      <c r="D108" s="1" t="s">
        <v>202</v>
      </c>
      <c r="E108" s="1"/>
      <c r="F108" s="1"/>
      <c r="G108" s="1" t="s">
        <v>240</v>
      </c>
      <c r="H108" s="2">
        <v>-179.55</v>
      </c>
      <c r="I108" s="1" t="s">
        <v>239</v>
      </c>
    </row>
    <row r="109" spans="1:9" ht="15.75" thickBot="1" x14ac:dyDescent="0.3">
      <c r="A109" s="9">
        <v>13349951</v>
      </c>
      <c r="B109" s="1" t="s">
        <v>52</v>
      </c>
      <c r="C109" s="4">
        <v>44223</v>
      </c>
      <c r="D109" s="1" t="s">
        <v>202</v>
      </c>
      <c r="E109" s="1"/>
      <c r="F109" s="1"/>
      <c r="G109" s="1" t="s">
        <v>238</v>
      </c>
      <c r="H109" s="2">
        <v>-192.96</v>
      </c>
      <c r="I109" s="1" t="s">
        <v>237</v>
      </c>
    </row>
    <row r="110" spans="1:9" ht="15.75" thickBot="1" x14ac:dyDescent="0.3">
      <c r="A110" s="9">
        <v>13355341</v>
      </c>
      <c r="B110" s="1" t="s">
        <v>52</v>
      </c>
      <c r="C110" s="4">
        <v>44223</v>
      </c>
      <c r="D110" s="1" t="s">
        <v>202</v>
      </c>
      <c r="E110" s="1"/>
      <c r="F110" s="1"/>
      <c r="G110" s="1" t="s">
        <v>236</v>
      </c>
      <c r="H110" s="2">
        <v>-529.85</v>
      </c>
      <c r="I110" s="1" t="s">
        <v>235</v>
      </c>
    </row>
    <row r="111" spans="1:9" ht="15.75" thickBot="1" x14ac:dyDescent="0.3">
      <c r="A111" s="9">
        <v>13381092</v>
      </c>
      <c r="B111" s="1" t="s">
        <v>30</v>
      </c>
      <c r="C111" s="4">
        <v>44224</v>
      </c>
      <c r="D111" s="1" t="s">
        <v>68</v>
      </c>
      <c r="E111" s="1"/>
      <c r="F111" s="1"/>
      <c r="G111" s="1" t="s">
        <v>101</v>
      </c>
      <c r="H111" s="2">
        <v>-14.73</v>
      </c>
      <c r="I111" s="1" t="s">
        <v>99</v>
      </c>
    </row>
    <row r="112" spans="1:9" ht="15.75" hidden="1" thickBot="1" x14ac:dyDescent="0.3">
      <c r="A112" s="9">
        <v>13381558</v>
      </c>
      <c r="B112" s="1" t="s">
        <v>30</v>
      </c>
      <c r="C112" s="4">
        <v>44224</v>
      </c>
      <c r="D112" s="1" t="s">
        <v>202</v>
      </c>
      <c r="E112" s="1" t="s">
        <v>32</v>
      </c>
      <c r="F112" s="1" t="s">
        <v>242</v>
      </c>
      <c r="G112" s="1" t="s">
        <v>243</v>
      </c>
      <c r="H112" s="2">
        <v>-7920</v>
      </c>
      <c r="I112" s="1" t="s">
        <v>241</v>
      </c>
    </row>
    <row r="113" spans="1:9" ht="15.75" thickBot="1" x14ac:dyDescent="0.3">
      <c r="A113" s="9">
        <v>13345203</v>
      </c>
      <c r="B113" s="1" t="s">
        <v>52</v>
      </c>
      <c r="C113" s="4">
        <v>44225</v>
      </c>
      <c r="D113" s="1" t="s">
        <v>244</v>
      </c>
      <c r="E113" s="1"/>
      <c r="F113" s="1"/>
      <c r="G113" s="1" t="s">
        <v>283</v>
      </c>
      <c r="H113" s="2">
        <v>-444.24</v>
      </c>
      <c r="I113" s="1" t="s">
        <v>282</v>
      </c>
    </row>
    <row r="114" spans="1:9" ht="15.75" thickBot="1" x14ac:dyDescent="0.3">
      <c r="A114" s="9">
        <v>13368477</v>
      </c>
      <c r="B114" s="1" t="s">
        <v>52</v>
      </c>
      <c r="C114" s="4">
        <v>44225</v>
      </c>
      <c r="D114" s="1" t="s">
        <v>165</v>
      </c>
      <c r="E114" s="1"/>
      <c r="F114" s="1"/>
      <c r="G114" s="1" t="s">
        <v>194</v>
      </c>
      <c r="H114" s="2">
        <v>-864.48</v>
      </c>
      <c r="I114" s="1" t="s">
        <v>193</v>
      </c>
    </row>
    <row r="115" spans="1:9" ht="15.75" hidden="1" thickBot="1" x14ac:dyDescent="0.3">
      <c r="A115" s="9">
        <v>13386946</v>
      </c>
      <c r="B115" s="1" t="s">
        <v>20</v>
      </c>
      <c r="C115" s="4">
        <v>44228</v>
      </c>
      <c r="D115" s="1" t="s">
        <v>68</v>
      </c>
      <c r="E115" s="1" t="s">
        <v>29</v>
      </c>
      <c r="F115" s="1" t="s">
        <v>319</v>
      </c>
      <c r="G115" s="1" t="s">
        <v>320</v>
      </c>
      <c r="H115" s="2">
        <v>-3960</v>
      </c>
      <c r="I115" s="1" t="s">
        <v>318</v>
      </c>
    </row>
    <row r="116" spans="1:9" ht="15.75" hidden="1" thickBot="1" x14ac:dyDescent="0.3">
      <c r="A116" s="9">
        <v>13386951</v>
      </c>
      <c r="B116" s="1" t="s">
        <v>20</v>
      </c>
      <c r="C116" s="4">
        <v>44228</v>
      </c>
      <c r="D116" s="1" t="s">
        <v>68</v>
      </c>
      <c r="E116" s="1" t="s">
        <v>29</v>
      </c>
      <c r="F116" s="1" t="s">
        <v>319</v>
      </c>
      <c r="G116" s="1" t="s">
        <v>322</v>
      </c>
      <c r="H116" s="2">
        <v>-3240</v>
      </c>
      <c r="I116" s="1" t="s">
        <v>321</v>
      </c>
    </row>
    <row r="117" spans="1:9" ht="15.75" thickBot="1" x14ac:dyDescent="0.3">
      <c r="A117" s="9">
        <v>13386953</v>
      </c>
      <c r="B117" s="1" t="s">
        <v>20</v>
      </c>
      <c r="C117" s="4">
        <v>44228</v>
      </c>
      <c r="D117" s="1" t="s">
        <v>68</v>
      </c>
      <c r="E117" s="1"/>
      <c r="F117" s="1"/>
      <c r="G117" s="1" t="s">
        <v>320</v>
      </c>
      <c r="H117" s="2">
        <v>3960</v>
      </c>
      <c r="I117" s="1" t="s">
        <v>323</v>
      </c>
    </row>
    <row r="118" spans="1:9" ht="15.75" thickBot="1" x14ac:dyDescent="0.3">
      <c r="A118" s="9">
        <v>13386957</v>
      </c>
      <c r="B118" s="1" t="s">
        <v>20</v>
      </c>
      <c r="C118" s="4">
        <v>44228</v>
      </c>
      <c r="D118" s="1" t="s">
        <v>68</v>
      </c>
      <c r="E118" s="1"/>
      <c r="F118" s="1"/>
      <c r="G118" s="1" t="s">
        <v>322</v>
      </c>
      <c r="H118" s="2">
        <v>3240</v>
      </c>
      <c r="I118" s="1" t="s">
        <v>324</v>
      </c>
    </row>
    <row r="119" spans="1:9" ht="15.75" thickBot="1" x14ac:dyDescent="0.3">
      <c r="A119" s="9">
        <v>13385510</v>
      </c>
      <c r="B119" s="1" t="s">
        <v>30</v>
      </c>
      <c r="C119" s="4">
        <v>44228</v>
      </c>
      <c r="D119" s="1" t="s">
        <v>244</v>
      </c>
      <c r="E119" s="1"/>
      <c r="F119" s="1"/>
      <c r="G119" s="1" t="s">
        <v>428</v>
      </c>
      <c r="H119" s="2">
        <v>-1200</v>
      </c>
      <c r="I119" s="1" t="s">
        <v>427</v>
      </c>
    </row>
    <row r="120" spans="1:9" ht="15.75" thickBot="1" x14ac:dyDescent="0.3">
      <c r="A120" s="9">
        <v>13351133</v>
      </c>
      <c r="B120" s="1" t="s">
        <v>52</v>
      </c>
      <c r="C120" s="4">
        <v>44228</v>
      </c>
      <c r="D120" s="1" t="s">
        <v>68</v>
      </c>
      <c r="E120" s="1"/>
      <c r="F120" s="1"/>
      <c r="G120" s="1" t="s">
        <v>314</v>
      </c>
      <c r="H120" s="2">
        <v>-564.29</v>
      </c>
      <c r="I120" s="1" t="s">
        <v>312</v>
      </c>
    </row>
    <row r="121" spans="1:9" ht="15.75" hidden="1" thickBot="1" x14ac:dyDescent="0.3">
      <c r="A121" s="9">
        <v>13353827</v>
      </c>
      <c r="B121" s="1" t="s">
        <v>52</v>
      </c>
      <c r="C121" s="4">
        <v>44228</v>
      </c>
      <c r="D121" s="1" t="s">
        <v>68</v>
      </c>
      <c r="E121" s="1" t="s">
        <v>39</v>
      </c>
      <c r="F121" s="1" t="s">
        <v>316</v>
      </c>
      <c r="G121" s="1" t="s">
        <v>317</v>
      </c>
      <c r="H121" s="2">
        <v>-2969.48</v>
      </c>
      <c r="I121" s="1" t="s">
        <v>315</v>
      </c>
    </row>
    <row r="122" spans="1:9" ht="15.75" thickBot="1" x14ac:dyDescent="0.3">
      <c r="A122" s="9">
        <v>13388395</v>
      </c>
      <c r="B122" s="1" t="s">
        <v>30</v>
      </c>
      <c r="C122" s="4">
        <v>44229</v>
      </c>
      <c r="D122" s="1" t="s">
        <v>102</v>
      </c>
      <c r="E122" s="1"/>
      <c r="F122" s="1"/>
      <c r="G122" s="1" t="s">
        <v>339</v>
      </c>
      <c r="H122" s="2">
        <v>-87.64</v>
      </c>
      <c r="I122" s="1" t="s">
        <v>338</v>
      </c>
    </row>
    <row r="123" spans="1:9" ht="15.75" thickBot="1" x14ac:dyDescent="0.3">
      <c r="A123" s="9">
        <v>13388808</v>
      </c>
      <c r="B123" s="1" t="s">
        <v>30</v>
      </c>
      <c r="C123" s="4">
        <v>44229</v>
      </c>
      <c r="D123" s="1" t="s">
        <v>202</v>
      </c>
      <c r="E123" s="1"/>
      <c r="F123" s="1"/>
      <c r="G123" s="1" t="s">
        <v>401</v>
      </c>
      <c r="H123" s="2">
        <v>-11.06</v>
      </c>
      <c r="I123" s="1" t="s">
        <v>400</v>
      </c>
    </row>
    <row r="124" spans="1:9" ht="15.75" thickBot="1" x14ac:dyDescent="0.3">
      <c r="A124" s="9">
        <v>13389133</v>
      </c>
      <c r="B124" s="1" t="s">
        <v>30</v>
      </c>
      <c r="C124" s="4">
        <v>44229</v>
      </c>
      <c r="D124" s="1" t="s">
        <v>303</v>
      </c>
      <c r="E124" s="1"/>
      <c r="F124" s="1"/>
      <c r="G124" s="1" t="s">
        <v>470</v>
      </c>
      <c r="H124" s="2">
        <v>-138.22999999999999</v>
      </c>
      <c r="I124" s="1" t="s">
        <v>469</v>
      </c>
    </row>
    <row r="125" spans="1:9" ht="15.75" thickBot="1" x14ac:dyDescent="0.3">
      <c r="A125" s="9">
        <v>13306251</v>
      </c>
      <c r="B125" s="1" t="s">
        <v>52</v>
      </c>
      <c r="C125" s="4">
        <v>44229</v>
      </c>
      <c r="D125" s="1" t="s">
        <v>284</v>
      </c>
      <c r="E125" s="1"/>
      <c r="F125" s="1"/>
      <c r="G125" s="1" t="s">
        <v>454</v>
      </c>
      <c r="H125" s="2">
        <v>-826.6</v>
      </c>
      <c r="I125" s="1" t="s">
        <v>453</v>
      </c>
    </row>
    <row r="126" spans="1:9" ht="15.75" thickBot="1" x14ac:dyDescent="0.3">
      <c r="A126" s="9">
        <v>13315706</v>
      </c>
      <c r="B126" s="1" t="s">
        <v>52</v>
      </c>
      <c r="C126" s="4">
        <v>44229</v>
      </c>
      <c r="D126" s="1" t="s">
        <v>284</v>
      </c>
      <c r="E126" s="1"/>
      <c r="F126" s="1"/>
      <c r="G126" s="1" t="s">
        <v>452</v>
      </c>
      <c r="H126" s="2">
        <v>-581.65</v>
      </c>
      <c r="I126" s="1" t="s">
        <v>451</v>
      </c>
    </row>
    <row r="127" spans="1:9" ht="15.75" thickBot="1" x14ac:dyDescent="0.3">
      <c r="A127" s="9">
        <v>13359646</v>
      </c>
      <c r="B127" s="1" t="s">
        <v>52</v>
      </c>
      <c r="C127" s="4">
        <v>44229</v>
      </c>
      <c r="D127" s="1" t="s">
        <v>202</v>
      </c>
      <c r="E127" s="1"/>
      <c r="F127" s="1"/>
      <c r="G127" s="1" t="s">
        <v>399</v>
      </c>
      <c r="H127" s="2">
        <v>-862</v>
      </c>
      <c r="I127" s="1" t="s">
        <v>398</v>
      </c>
    </row>
    <row r="128" spans="1:9" ht="15.75" thickBot="1" x14ac:dyDescent="0.3">
      <c r="A128" s="9">
        <v>13390914</v>
      </c>
      <c r="B128" s="1" t="s">
        <v>30</v>
      </c>
      <c r="C128" s="4">
        <v>44230</v>
      </c>
      <c r="D128" s="1" t="s">
        <v>102</v>
      </c>
      <c r="E128" s="1"/>
      <c r="F128" s="1"/>
      <c r="G128" s="1" t="s">
        <v>341</v>
      </c>
      <c r="H128" s="2">
        <v>-126</v>
      </c>
      <c r="I128" s="1" t="s">
        <v>340</v>
      </c>
    </row>
    <row r="129" spans="1:9" ht="15.75" thickBot="1" x14ac:dyDescent="0.3">
      <c r="A129" s="9">
        <v>13391455</v>
      </c>
      <c r="B129" s="1" t="s">
        <v>30</v>
      </c>
      <c r="C129" s="4">
        <v>44230</v>
      </c>
      <c r="D129" s="1" t="s">
        <v>284</v>
      </c>
      <c r="E129" s="1"/>
      <c r="F129" s="1"/>
      <c r="G129" s="1" t="s">
        <v>456</v>
      </c>
      <c r="H129" s="2">
        <v>-175.58</v>
      </c>
      <c r="I129" s="1" t="s">
        <v>455</v>
      </c>
    </row>
    <row r="130" spans="1:9" ht="15.75" thickBot="1" x14ac:dyDescent="0.3">
      <c r="A130" s="9">
        <v>13395738</v>
      </c>
      <c r="B130" s="1" t="s">
        <v>30</v>
      </c>
      <c r="C130" s="4">
        <v>44232</v>
      </c>
      <c r="D130" s="1" t="s">
        <v>244</v>
      </c>
      <c r="E130" s="1"/>
      <c r="F130" s="1"/>
      <c r="G130" s="1" t="s">
        <v>430</v>
      </c>
      <c r="H130" s="2">
        <v>-61.48</v>
      </c>
      <c r="I130" s="1" t="s">
        <v>429</v>
      </c>
    </row>
    <row r="131" spans="1:9" ht="15.75" thickBot="1" x14ac:dyDescent="0.3">
      <c r="A131" s="9">
        <v>13396263</v>
      </c>
      <c r="B131" s="1" t="s">
        <v>30</v>
      </c>
      <c r="C131" s="4">
        <v>44232</v>
      </c>
      <c r="D131" s="1" t="s">
        <v>202</v>
      </c>
      <c r="E131" s="1"/>
      <c r="F131" s="1"/>
      <c r="G131" s="1" t="s">
        <v>403</v>
      </c>
      <c r="H131" s="2">
        <v>-13.27</v>
      </c>
      <c r="I131" s="1" t="s">
        <v>402</v>
      </c>
    </row>
    <row r="132" spans="1:9" ht="15.75" thickBot="1" x14ac:dyDescent="0.3">
      <c r="A132" s="9">
        <v>13319551</v>
      </c>
      <c r="B132" s="1" t="s">
        <v>52</v>
      </c>
      <c r="C132" s="4">
        <v>44232</v>
      </c>
      <c r="D132" s="1" t="s">
        <v>102</v>
      </c>
      <c r="E132" s="1"/>
      <c r="F132" s="1"/>
      <c r="G132" s="1" t="s">
        <v>343</v>
      </c>
      <c r="H132" s="2">
        <v>-757.9</v>
      </c>
      <c r="I132" s="1" t="s">
        <v>342</v>
      </c>
    </row>
    <row r="133" spans="1:9" ht="15.75" thickBot="1" x14ac:dyDescent="0.3">
      <c r="A133" s="9">
        <v>13388442</v>
      </c>
      <c r="B133" s="1" t="s">
        <v>52</v>
      </c>
      <c r="C133" s="4">
        <v>44232</v>
      </c>
      <c r="D133" s="1" t="s">
        <v>195</v>
      </c>
      <c r="E133" s="1"/>
      <c r="F133" s="1"/>
      <c r="G133" s="1" t="s">
        <v>393</v>
      </c>
      <c r="H133" s="2">
        <v>-426</v>
      </c>
      <c r="I133" s="1" t="s">
        <v>392</v>
      </c>
    </row>
    <row r="134" spans="1:9" ht="15.75" thickBot="1" x14ac:dyDescent="0.3">
      <c r="A134" s="9">
        <v>13398354</v>
      </c>
      <c r="B134" s="1" t="s">
        <v>30</v>
      </c>
      <c r="C134" s="4">
        <v>44235</v>
      </c>
      <c r="D134" s="1" t="s">
        <v>202</v>
      </c>
      <c r="E134" s="1"/>
      <c r="F134" s="1"/>
      <c r="G134" s="1" t="s">
        <v>407</v>
      </c>
      <c r="H134" s="2">
        <v>-413.3</v>
      </c>
      <c r="I134" s="1" t="s">
        <v>406</v>
      </c>
    </row>
    <row r="135" spans="1:9" ht="15.75" thickBot="1" x14ac:dyDescent="0.3">
      <c r="A135" s="9">
        <v>13398360</v>
      </c>
      <c r="B135" s="1" t="s">
        <v>30</v>
      </c>
      <c r="C135" s="4">
        <v>44235</v>
      </c>
      <c r="D135" s="1" t="s">
        <v>202</v>
      </c>
      <c r="E135" s="1"/>
      <c r="F135" s="1"/>
      <c r="G135" s="1" t="s">
        <v>411</v>
      </c>
      <c r="H135" s="2">
        <v>413.3</v>
      </c>
      <c r="I135" s="1" t="s">
        <v>410</v>
      </c>
    </row>
    <row r="136" spans="1:9" ht="15.75" thickBot="1" x14ac:dyDescent="0.3">
      <c r="A136" s="9">
        <v>13398599</v>
      </c>
      <c r="B136" s="1" t="s">
        <v>30</v>
      </c>
      <c r="C136" s="4">
        <v>44235</v>
      </c>
      <c r="D136" s="1" t="s">
        <v>202</v>
      </c>
      <c r="E136" s="1"/>
      <c r="F136" s="1"/>
      <c r="G136" s="1" t="s">
        <v>405</v>
      </c>
      <c r="H136" s="2">
        <v>-986.5</v>
      </c>
      <c r="I136" s="1" t="s">
        <v>404</v>
      </c>
    </row>
    <row r="137" spans="1:9" ht="15.75" thickBot="1" x14ac:dyDescent="0.3">
      <c r="A137" s="9">
        <v>13398710</v>
      </c>
      <c r="B137" s="1" t="s">
        <v>30</v>
      </c>
      <c r="C137" s="4">
        <v>44235</v>
      </c>
      <c r="D137" s="1" t="s">
        <v>202</v>
      </c>
      <c r="E137" s="1"/>
      <c r="F137" s="1"/>
      <c r="G137" s="1" t="s">
        <v>409</v>
      </c>
      <c r="H137" s="2">
        <v>-73</v>
      </c>
      <c r="I137" s="1" t="s">
        <v>408</v>
      </c>
    </row>
    <row r="138" spans="1:9" ht="15.75" thickBot="1" x14ac:dyDescent="0.3">
      <c r="A138" s="9">
        <v>13348537</v>
      </c>
      <c r="B138" s="1" t="s">
        <v>52</v>
      </c>
      <c r="C138" s="4">
        <v>44235</v>
      </c>
      <c r="D138" s="1" t="s">
        <v>165</v>
      </c>
      <c r="E138" s="1"/>
      <c r="F138" s="1"/>
      <c r="G138" s="1" t="s">
        <v>385</v>
      </c>
      <c r="H138" s="2">
        <v>-172.48</v>
      </c>
      <c r="I138" s="1" t="s">
        <v>384</v>
      </c>
    </row>
    <row r="139" spans="1:9" ht="15.75" thickBot="1" x14ac:dyDescent="0.3">
      <c r="A139" s="9">
        <v>13400153</v>
      </c>
      <c r="B139" s="1" t="s">
        <v>30</v>
      </c>
      <c r="C139" s="4">
        <v>44236</v>
      </c>
      <c r="D139" s="1" t="s">
        <v>165</v>
      </c>
      <c r="E139" s="1"/>
      <c r="F139" s="1"/>
      <c r="G139" s="1" t="s">
        <v>387</v>
      </c>
      <c r="H139" s="2">
        <v>-1467.19</v>
      </c>
      <c r="I139" s="1" t="s">
        <v>386</v>
      </c>
    </row>
    <row r="140" spans="1:9" ht="15.75" thickBot="1" x14ac:dyDescent="0.3">
      <c r="A140" s="9">
        <v>13400396</v>
      </c>
      <c r="B140" s="1" t="s">
        <v>30</v>
      </c>
      <c r="C140" s="4">
        <v>44236</v>
      </c>
      <c r="D140" s="1" t="s">
        <v>284</v>
      </c>
      <c r="E140" s="1"/>
      <c r="F140" s="1"/>
      <c r="G140" s="1" t="s">
        <v>458</v>
      </c>
      <c r="H140" s="2">
        <v>-50.88</v>
      </c>
      <c r="I140" s="1" t="s">
        <v>457</v>
      </c>
    </row>
    <row r="141" spans="1:9" ht="15.75" thickBot="1" x14ac:dyDescent="0.3">
      <c r="A141" s="9">
        <v>13400957</v>
      </c>
      <c r="B141" s="1" t="s">
        <v>30</v>
      </c>
      <c r="C141" s="4">
        <v>44236</v>
      </c>
      <c r="D141" s="1" t="s">
        <v>125</v>
      </c>
      <c r="E141" s="1"/>
      <c r="F141" s="1"/>
      <c r="G141" s="1" t="s">
        <v>373</v>
      </c>
      <c r="H141" s="2">
        <v>-302</v>
      </c>
      <c r="I141" s="1" t="s">
        <v>372</v>
      </c>
    </row>
    <row r="142" spans="1:9" ht="15.75" thickBot="1" x14ac:dyDescent="0.3">
      <c r="A142" s="9">
        <v>13401113</v>
      </c>
      <c r="B142" s="1" t="s">
        <v>30</v>
      </c>
      <c r="C142" s="4">
        <v>44236</v>
      </c>
      <c r="D142" s="1" t="s">
        <v>125</v>
      </c>
      <c r="E142" s="1"/>
      <c r="F142" s="1"/>
      <c r="G142" s="1" t="s">
        <v>371</v>
      </c>
      <c r="H142" s="2">
        <v>-204</v>
      </c>
      <c r="I142" s="1" t="s">
        <v>370</v>
      </c>
    </row>
    <row r="143" spans="1:9" ht="15.75" thickBot="1" x14ac:dyDescent="0.3">
      <c r="A143" s="9">
        <v>13401499</v>
      </c>
      <c r="B143" s="1" t="s">
        <v>30</v>
      </c>
      <c r="C143" s="4">
        <v>44236</v>
      </c>
      <c r="D143" s="1" t="s">
        <v>244</v>
      </c>
      <c r="E143" s="1"/>
      <c r="F143" s="1"/>
      <c r="G143" s="1" t="s">
        <v>432</v>
      </c>
      <c r="H143" s="2">
        <v>-111.43</v>
      </c>
      <c r="I143" s="1" t="s">
        <v>431</v>
      </c>
    </row>
    <row r="144" spans="1:9" ht="15.75" thickBot="1" x14ac:dyDescent="0.3">
      <c r="A144" s="9">
        <v>13364765</v>
      </c>
      <c r="B144" s="1" t="s">
        <v>52</v>
      </c>
      <c r="C144" s="4">
        <v>44236</v>
      </c>
      <c r="D144" s="1" t="s">
        <v>202</v>
      </c>
      <c r="E144" s="1"/>
      <c r="F144" s="1"/>
      <c r="G144" s="1" t="s">
        <v>413</v>
      </c>
      <c r="H144" s="2">
        <v>-1950</v>
      </c>
      <c r="I144" s="1" t="s">
        <v>412</v>
      </c>
    </row>
    <row r="145" spans="1:9" ht="15.75" thickBot="1" x14ac:dyDescent="0.3">
      <c r="A145" s="9">
        <v>13369866</v>
      </c>
      <c r="B145" s="1" t="s">
        <v>52</v>
      </c>
      <c r="C145" s="4">
        <v>44236</v>
      </c>
      <c r="D145" s="1" t="s">
        <v>102</v>
      </c>
      <c r="E145" s="1"/>
      <c r="F145" s="1"/>
      <c r="G145" s="1" t="s">
        <v>345</v>
      </c>
      <c r="H145" s="2">
        <v>-747.44</v>
      </c>
      <c r="I145" s="1" t="s">
        <v>344</v>
      </c>
    </row>
    <row r="146" spans="1:9" ht="15.75" thickBot="1" x14ac:dyDescent="0.3">
      <c r="A146" s="9">
        <v>13385436</v>
      </c>
      <c r="B146" s="1" t="s">
        <v>52</v>
      </c>
      <c r="C146" s="4">
        <v>44236</v>
      </c>
      <c r="D146" s="1" t="s">
        <v>195</v>
      </c>
      <c r="E146" s="1"/>
      <c r="F146" s="1"/>
      <c r="G146" s="1" t="s">
        <v>395</v>
      </c>
      <c r="H146" s="2">
        <v>-637.11</v>
      </c>
      <c r="I146" s="1" t="s">
        <v>394</v>
      </c>
    </row>
    <row r="147" spans="1:9" ht="15.75" thickBot="1" x14ac:dyDescent="0.3">
      <c r="A147" s="9">
        <v>13361123</v>
      </c>
      <c r="B147" s="1" t="s">
        <v>52</v>
      </c>
      <c r="C147" s="4">
        <v>44237</v>
      </c>
      <c r="D147" s="1" t="s">
        <v>244</v>
      </c>
      <c r="E147" s="1"/>
      <c r="F147" s="1"/>
      <c r="G147" s="1" t="s">
        <v>434</v>
      </c>
      <c r="H147" s="2">
        <v>-177.65</v>
      </c>
      <c r="I147" s="1" t="s">
        <v>433</v>
      </c>
    </row>
    <row r="148" spans="1:9" ht="15.75" thickBot="1" x14ac:dyDescent="0.3">
      <c r="A148" s="9">
        <v>13405176</v>
      </c>
      <c r="B148" s="1" t="s">
        <v>30</v>
      </c>
      <c r="C148" s="4">
        <v>44238</v>
      </c>
      <c r="D148" s="1" t="s">
        <v>165</v>
      </c>
      <c r="E148" s="1"/>
      <c r="F148" s="1"/>
      <c r="G148" s="1" t="s">
        <v>389</v>
      </c>
      <c r="H148" s="2">
        <v>-286.8</v>
      </c>
      <c r="I148" s="1" t="s">
        <v>388</v>
      </c>
    </row>
    <row r="149" spans="1:9" ht="15.75" thickBot="1" x14ac:dyDescent="0.3">
      <c r="A149" s="9">
        <v>13405211</v>
      </c>
      <c r="B149" s="1" t="s">
        <v>30</v>
      </c>
      <c r="C149" s="4">
        <v>44238</v>
      </c>
      <c r="D149" s="1" t="s">
        <v>244</v>
      </c>
      <c r="E149" s="1"/>
      <c r="F149" s="1"/>
      <c r="G149" s="1" t="s">
        <v>438</v>
      </c>
      <c r="H149" s="2">
        <v>-2214</v>
      </c>
      <c r="I149" s="1" t="s">
        <v>437</v>
      </c>
    </row>
    <row r="150" spans="1:9" ht="15.75" thickBot="1" x14ac:dyDescent="0.3">
      <c r="A150" s="9">
        <v>13405689</v>
      </c>
      <c r="B150" s="1" t="s">
        <v>30</v>
      </c>
      <c r="C150" s="4">
        <v>44238</v>
      </c>
      <c r="D150" s="1" t="s">
        <v>125</v>
      </c>
      <c r="E150" s="1"/>
      <c r="F150" s="1"/>
      <c r="G150" s="1" t="s">
        <v>375</v>
      </c>
      <c r="H150" s="2">
        <v>-82.4</v>
      </c>
      <c r="I150" s="1" t="s">
        <v>374</v>
      </c>
    </row>
    <row r="151" spans="1:9" ht="15.75" thickBot="1" x14ac:dyDescent="0.3">
      <c r="A151" s="9">
        <v>13406076</v>
      </c>
      <c r="B151" s="1" t="s">
        <v>30</v>
      </c>
      <c r="C151" s="4">
        <v>44238</v>
      </c>
      <c r="D151" s="1" t="s">
        <v>244</v>
      </c>
      <c r="E151" s="1"/>
      <c r="F151" s="1"/>
      <c r="G151" s="1" t="s">
        <v>436</v>
      </c>
      <c r="H151" s="2">
        <v>-27.36</v>
      </c>
      <c r="I151" s="1" t="s">
        <v>435</v>
      </c>
    </row>
    <row r="152" spans="1:9" ht="15.75" thickBot="1" x14ac:dyDescent="0.3">
      <c r="A152" s="9">
        <v>13320328</v>
      </c>
      <c r="B152" s="1" t="s">
        <v>52</v>
      </c>
      <c r="C152" s="4">
        <v>44238</v>
      </c>
      <c r="D152" s="1" t="s">
        <v>284</v>
      </c>
      <c r="E152" s="1"/>
      <c r="F152" s="1"/>
      <c r="G152" s="1" t="s">
        <v>460</v>
      </c>
      <c r="H152" s="2">
        <v>-1834.49</v>
      </c>
      <c r="I152" s="1" t="s">
        <v>459</v>
      </c>
    </row>
    <row r="153" spans="1:9" ht="15.75" thickBot="1" x14ac:dyDescent="0.3">
      <c r="A153" s="9">
        <v>13407828</v>
      </c>
      <c r="B153" s="1" t="s">
        <v>30</v>
      </c>
      <c r="C153" s="4">
        <v>44239</v>
      </c>
      <c r="D153" s="1" t="s">
        <v>202</v>
      </c>
      <c r="E153" s="1"/>
      <c r="F153" s="1"/>
      <c r="G153" s="1" t="s">
        <v>418</v>
      </c>
      <c r="H153" s="2">
        <v>-49.64</v>
      </c>
      <c r="I153" s="1" t="s">
        <v>417</v>
      </c>
    </row>
    <row r="154" spans="1:9" ht="15.75" thickBot="1" x14ac:dyDescent="0.3">
      <c r="A154" s="9">
        <v>13408072</v>
      </c>
      <c r="B154" s="1" t="s">
        <v>30</v>
      </c>
      <c r="C154" s="4">
        <v>44239</v>
      </c>
      <c r="D154" s="1" t="s">
        <v>102</v>
      </c>
      <c r="E154" s="1"/>
      <c r="F154" s="1"/>
      <c r="G154" s="1" t="s">
        <v>350</v>
      </c>
      <c r="H154" s="2">
        <v>-453.04</v>
      </c>
      <c r="I154" s="1" t="s">
        <v>349</v>
      </c>
    </row>
    <row r="155" spans="1:9" ht="15.75" hidden="1" thickBot="1" x14ac:dyDescent="0.3">
      <c r="A155" s="9">
        <v>13368605</v>
      </c>
      <c r="B155" s="1" t="s">
        <v>52</v>
      </c>
      <c r="C155" s="4">
        <v>44239</v>
      </c>
      <c r="D155" s="1" t="s">
        <v>68</v>
      </c>
      <c r="E155" s="1" t="s">
        <v>50</v>
      </c>
      <c r="F155" s="1" t="s">
        <v>326</v>
      </c>
      <c r="G155" s="1" t="s">
        <v>327</v>
      </c>
      <c r="H155" s="2">
        <v>-3154</v>
      </c>
      <c r="I155" s="1" t="s">
        <v>325</v>
      </c>
    </row>
    <row r="156" spans="1:9" ht="15.75" hidden="1" thickBot="1" x14ac:dyDescent="0.3">
      <c r="A156" s="9">
        <v>13373178</v>
      </c>
      <c r="B156" s="1" t="s">
        <v>52</v>
      </c>
      <c r="C156" s="4">
        <v>44239</v>
      </c>
      <c r="D156" s="1" t="s">
        <v>102</v>
      </c>
      <c r="E156" s="1" t="s">
        <v>24</v>
      </c>
      <c r="F156" s="1" t="s">
        <v>347</v>
      </c>
      <c r="G156" s="1" t="s">
        <v>348</v>
      </c>
      <c r="H156" s="2">
        <v>-3932.54</v>
      </c>
      <c r="I156" s="1" t="s">
        <v>346</v>
      </c>
    </row>
    <row r="157" spans="1:9" ht="15.75" thickBot="1" x14ac:dyDescent="0.3">
      <c r="A157" s="9">
        <v>13376635</v>
      </c>
      <c r="B157" s="1" t="s">
        <v>52</v>
      </c>
      <c r="C157" s="4">
        <v>44239</v>
      </c>
      <c r="D157" s="1" t="s">
        <v>68</v>
      </c>
      <c r="E157" s="1"/>
      <c r="F157" s="1"/>
      <c r="G157" s="1" t="s">
        <v>329</v>
      </c>
      <c r="H157" s="2">
        <v>-393.13</v>
      </c>
      <c r="I157" s="1" t="s">
        <v>328</v>
      </c>
    </row>
    <row r="158" spans="1:9" ht="15.75" hidden="1" thickBot="1" x14ac:dyDescent="0.3">
      <c r="A158" s="9">
        <v>13380441</v>
      </c>
      <c r="B158" s="1" t="s">
        <v>52</v>
      </c>
      <c r="C158" s="4">
        <v>44239</v>
      </c>
      <c r="D158" s="1" t="s">
        <v>202</v>
      </c>
      <c r="E158" s="1" t="s">
        <v>49</v>
      </c>
      <c r="F158" s="1" t="s">
        <v>415</v>
      </c>
      <c r="G158" s="1" t="s">
        <v>416</v>
      </c>
      <c r="H158" s="5">
        <v>-12934.25</v>
      </c>
      <c r="I158" s="1" t="s">
        <v>414</v>
      </c>
    </row>
    <row r="159" spans="1:9" ht="15.75" hidden="1" thickBot="1" x14ac:dyDescent="0.3">
      <c r="A159" s="9">
        <v>13381533</v>
      </c>
      <c r="B159" s="1" t="s">
        <v>52</v>
      </c>
      <c r="C159" s="4">
        <v>44239</v>
      </c>
      <c r="D159" s="1" t="s">
        <v>244</v>
      </c>
      <c r="E159" s="1" t="s">
        <v>42</v>
      </c>
      <c r="F159" s="1" t="s">
        <v>251</v>
      </c>
      <c r="G159" s="1" t="s">
        <v>440</v>
      </c>
      <c r="H159" s="2">
        <v>-4464</v>
      </c>
      <c r="I159" s="1" t="s">
        <v>439</v>
      </c>
    </row>
    <row r="160" spans="1:9" ht="15.75" thickBot="1" x14ac:dyDescent="0.3">
      <c r="A160" s="9">
        <v>13380408</v>
      </c>
      <c r="B160" s="1" t="s">
        <v>52</v>
      </c>
      <c r="C160" s="4">
        <v>44242</v>
      </c>
      <c r="D160" s="1" t="s">
        <v>125</v>
      </c>
      <c r="E160" s="1"/>
      <c r="F160" s="1"/>
      <c r="G160" s="1" t="s">
        <v>377</v>
      </c>
      <c r="H160" s="2">
        <v>-779.24</v>
      </c>
      <c r="I160" s="1" t="s">
        <v>376</v>
      </c>
    </row>
    <row r="161" spans="1:9" ht="15.75" thickBot="1" x14ac:dyDescent="0.3">
      <c r="A161" s="9">
        <v>13393027</v>
      </c>
      <c r="B161" s="1" t="s">
        <v>52</v>
      </c>
      <c r="C161" s="4">
        <v>44242</v>
      </c>
      <c r="D161" s="1" t="s">
        <v>102</v>
      </c>
      <c r="E161" s="1"/>
      <c r="F161" s="1"/>
      <c r="G161" s="1" t="s">
        <v>352</v>
      </c>
      <c r="H161" s="2">
        <v>-112.2</v>
      </c>
      <c r="I161" s="1" t="s">
        <v>351</v>
      </c>
    </row>
    <row r="162" spans="1:9" ht="15.75" thickBot="1" x14ac:dyDescent="0.3">
      <c r="A162" s="9">
        <v>13412726</v>
      </c>
      <c r="B162" s="1" t="s">
        <v>30</v>
      </c>
      <c r="C162" s="4">
        <v>44243</v>
      </c>
      <c r="D162" s="1" t="s">
        <v>284</v>
      </c>
      <c r="E162" s="1"/>
      <c r="F162" s="1"/>
      <c r="G162" s="1" t="s">
        <v>462</v>
      </c>
      <c r="H162" s="2">
        <v>-76.63</v>
      </c>
      <c r="I162" s="1" t="s">
        <v>461</v>
      </c>
    </row>
    <row r="163" spans="1:9" ht="15.75" thickBot="1" x14ac:dyDescent="0.3">
      <c r="A163" s="9">
        <v>13412815</v>
      </c>
      <c r="B163" s="1" t="s">
        <v>30</v>
      </c>
      <c r="C163" s="4">
        <v>44243</v>
      </c>
      <c r="D163" s="1" t="s">
        <v>68</v>
      </c>
      <c r="E163" s="1"/>
      <c r="F163" s="1"/>
      <c r="G163" s="1" t="s">
        <v>333</v>
      </c>
      <c r="H163" s="2">
        <v>-18.66</v>
      </c>
      <c r="I163" s="1" t="s">
        <v>332</v>
      </c>
    </row>
    <row r="164" spans="1:9" ht="15.75" thickBot="1" x14ac:dyDescent="0.3">
      <c r="A164" s="9">
        <v>13413262</v>
      </c>
      <c r="B164" s="1" t="s">
        <v>30</v>
      </c>
      <c r="C164" s="4">
        <v>44243</v>
      </c>
      <c r="D164" s="1" t="s">
        <v>68</v>
      </c>
      <c r="E164" s="1"/>
      <c r="F164" s="1"/>
      <c r="G164" s="1" t="s">
        <v>331</v>
      </c>
      <c r="H164" s="2">
        <v>-554.47</v>
      </c>
      <c r="I164" s="1" t="s">
        <v>330</v>
      </c>
    </row>
    <row r="165" spans="1:9" ht="15.75" thickBot="1" x14ac:dyDescent="0.3">
      <c r="A165" s="9">
        <v>13376124</v>
      </c>
      <c r="B165" s="1" t="s">
        <v>52</v>
      </c>
      <c r="C165" s="4">
        <v>44243</v>
      </c>
      <c r="D165" s="1" t="s">
        <v>102</v>
      </c>
      <c r="E165" s="1"/>
      <c r="F165" s="1"/>
      <c r="G165" s="1" t="s">
        <v>354</v>
      </c>
      <c r="H165" s="2">
        <v>-569.84</v>
      </c>
      <c r="I165" s="1" t="s">
        <v>353</v>
      </c>
    </row>
    <row r="166" spans="1:9" ht="15.75" thickBot="1" x14ac:dyDescent="0.3">
      <c r="A166" s="9">
        <v>13385193</v>
      </c>
      <c r="B166" s="1" t="s">
        <v>52</v>
      </c>
      <c r="C166" s="4">
        <v>44243</v>
      </c>
      <c r="D166" s="1" t="s">
        <v>195</v>
      </c>
      <c r="E166" s="1"/>
      <c r="F166" s="1"/>
      <c r="G166" s="1" t="s">
        <v>397</v>
      </c>
      <c r="H166" s="2">
        <v>0</v>
      </c>
      <c r="I166" s="1" t="s">
        <v>396</v>
      </c>
    </row>
    <row r="167" spans="1:9" ht="15.75" thickBot="1" x14ac:dyDescent="0.3">
      <c r="A167" s="9">
        <v>13415773</v>
      </c>
      <c r="B167" s="1" t="s">
        <v>30</v>
      </c>
      <c r="C167" s="4">
        <v>44244</v>
      </c>
      <c r="D167" s="1" t="s">
        <v>102</v>
      </c>
      <c r="E167" s="1"/>
      <c r="F167" s="1"/>
      <c r="G167" s="1" t="s">
        <v>359</v>
      </c>
      <c r="H167" s="2">
        <v>-27.12</v>
      </c>
      <c r="I167" s="1" t="s">
        <v>358</v>
      </c>
    </row>
    <row r="168" spans="1:9" ht="15.75" thickBot="1" x14ac:dyDescent="0.3">
      <c r="A168" s="9">
        <v>13359702</v>
      </c>
      <c r="B168" s="1" t="s">
        <v>52</v>
      </c>
      <c r="C168" s="4">
        <v>44244</v>
      </c>
      <c r="D168" s="1" t="s">
        <v>102</v>
      </c>
      <c r="E168" s="1"/>
      <c r="F168" s="1"/>
      <c r="G168" s="1" t="s">
        <v>357</v>
      </c>
      <c r="H168" s="2">
        <v>-1229.92</v>
      </c>
      <c r="I168" s="1" t="s">
        <v>355</v>
      </c>
    </row>
    <row r="169" spans="1:9" ht="15.75" thickBot="1" x14ac:dyDescent="0.3">
      <c r="A169" s="9">
        <v>13381552</v>
      </c>
      <c r="B169" s="1" t="s">
        <v>52</v>
      </c>
      <c r="C169" s="4">
        <v>44244</v>
      </c>
      <c r="D169" s="1" t="s">
        <v>68</v>
      </c>
      <c r="E169" s="1"/>
      <c r="F169" s="1"/>
      <c r="G169" s="1" t="s">
        <v>335</v>
      </c>
      <c r="H169" s="2">
        <v>-2040</v>
      </c>
      <c r="I169" s="1" t="s">
        <v>334</v>
      </c>
    </row>
    <row r="170" spans="1:9" ht="15.75" thickBot="1" x14ac:dyDescent="0.3">
      <c r="A170" s="9">
        <v>13381616</v>
      </c>
      <c r="B170" s="1" t="s">
        <v>52</v>
      </c>
      <c r="C170" s="4">
        <v>44244</v>
      </c>
      <c r="D170" s="1" t="s">
        <v>165</v>
      </c>
      <c r="E170" s="1"/>
      <c r="F170" s="1"/>
      <c r="G170" s="1" t="s">
        <v>391</v>
      </c>
      <c r="H170" s="2">
        <v>-898.95</v>
      </c>
      <c r="I170" s="1" t="s">
        <v>390</v>
      </c>
    </row>
    <row r="171" spans="1:9" ht="15.75" hidden="1" thickBot="1" x14ac:dyDescent="0.3">
      <c r="A171" s="9">
        <v>13392870</v>
      </c>
      <c r="B171" s="1" t="s">
        <v>52</v>
      </c>
      <c r="C171" s="4">
        <v>44244</v>
      </c>
      <c r="D171" s="1" t="s">
        <v>303</v>
      </c>
      <c r="E171" s="1" t="s">
        <v>33</v>
      </c>
      <c r="F171" s="1" t="s">
        <v>472</v>
      </c>
      <c r="G171" s="1" t="s">
        <v>473</v>
      </c>
      <c r="H171" s="2">
        <v>-3553.09</v>
      </c>
      <c r="I171" s="1" t="s">
        <v>471</v>
      </c>
    </row>
    <row r="172" spans="1:9" ht="15.75" thickBot="1" x14ac:dyDescent="0.3">
      <c r="A172" s="9">
        <v>13400167</v>
      </c>
      <c r="B172" s="1" t="s">
        <v>52</v>
      </c>
      <c r="C172" s="4">
        <v>44244</v>
      </c>
      <c r="D172" s="1" t="s">
        <v>244</v>
      </c>
      <c r="E172" s="1"/>
      <c r="F172" s="1"/>
      <c r="G172" s="1" t="s">
        <v>442</v>
      </c>
      <c r="H172" s="2">
        <v>-247.5</v>
      </c>
      <c r="I172" s="1" t="s">
        <v>441</v>
      </c>
    </row>
    <row r="173" spans="1:9" ht="15.75" thickBot="1" x14ac:dyDescent="0.3">
      <c r="A173" s="9">
        <v>13417808</v>
      </c>
      <c r="B173" s="1" t="s">
        <v>30</v>
      </c>
      <c r="C173" s="4">
        <v>44245</v>
      </c>
      <c r="D173" s="1" t="s">
        <v>102</v>
      </c>
      <c r="E173" s="1"/>
      <c r="F173" s="1"/>
      <c r="G173" s="1" t="s">
        <v>361</v>
      </c>
      <c r="H173" s="2">
        <v>-1375.3</v>
      </c>
      <c r="I173" s="1" t="s">
        <v>360</v>
      </c>
    </row>
    <row r="174" spans="1:9" ht="15.75" thickBot="1" x14ac:dyDescent="0.3">
      <c r="A174" s="9">
        <v>13418039</v>
      </c>
      <c r="B174" s="1" t="s">
        <v>30</v>
      </c>
      <c r="C174" s="4">
        <v>44245</v>
      </c>
      <c r="D174" s="1" t="s">
        <v>284</v>
      </c>
      <c r="E174" s="1"/>
      <c r="F174" s="1"/>
      <c r="G174" s="1" t="s">
        <v>464</v>
      </c>
      <c r="H174" s="2">
        <v>-17.55</v>
      </c>
      <c r="I174" s="1" t="s">
        <v>463</v>
      </c>
    </row>
    <row r="175" spans="1:9" ht="15.75" thickBot="1" x14ac:dyDescent="0.3">
      <c r="A175" s="9">
        <v>13418113</v>
      </c>
      <c r="B175" s="1" t="s">
        <v>30</v>
      </c>
      <c r="C175" s="4">
        <v>44245</v>
      </c>
      <c r="D175" s="1" t="s">
        <v>102</v>
      </c>
      <c r="E175" s="1"/>
      <c r="F175" s="1"/>
      <c r="G175" s="1" t="s">
        <v>363</v>
      </c>
      <c r="H175" s="2">
        <v>-78.3</v>
      </c>
      <c r="I175" s="1" t="s">
        <v>362</v>
      </c>
    </row>
    <row r="176" spans="1:9" ht="15.75" thickBot="1" x14ac:dyDescent="0.3">
      <c r="A176" s="9">
        <v>13382833</v>
      </c>
      <c r="B176" s="1" t="s">
        <v>52</v>
      </c>
      <c r="C176" s="4">
        <v>44245</v>
      </c>
      <c r="D176" s="1" t="s">
        <v>202</v>
      </c>
      <c r="E176" s="1"/>
      <c r="F176" s="1"/>
      <c r="G176" s="1" t="s">
        <v>416</v>
      </c>
      <c r="H176" s="2">
        <v>-1262.25</v>
      </c>
      <c r="I176" s="1" t="s">
        <v>419</v>
      </c>
    </row>
    <row r="177" spans="1:9" ht="15.75" thickBot="1" x14ac:dyDescent="0.3">
      <c r="A177" s="9">
        <v>13419372</v>
      </c>
      <c r="B177" s="1" t="s">
        <v>30</v>
      </c>
      <c r="C177" s="4">
        <v>44246</v>
      </c>
      <c r="D177" s="1" t="s">
        <v>202</v>
      </c>
      <c r="E177" s="1"/>
      <c r="F177" s="1"/>
      <c r="G177" s="1" t="s">
        <v>422</v>
      </c>
      <c r="H177" s="2">
        <v>-176</v>
      </c>
      <c r="I177" s="1" t="s">
        <v>420</v>
      </c>
    </row>
    <row r="178" spans="1:9" ht="15.75" thickBot="1" x14ac:dyDescent="0.3">
      <c r="A178" s="9">
        <v>13420012</v>
      </c>
      <c r="B178" s="1" t="s">
        <v>30</v>
      </c>
      <c r="C178" s="4">
        <v>44246</v>
      </c>
      <c r="D178" s="1" t="s">
        <v>125</v>
      </c>
      <c r="E178" s="1"/>
      <c r="F178" s="1"/>
      <c r="G178" s="1" t="s">
        <v>379</v>
      </c>
      <c r="H178" s="2">
        <v>-256.7</v>
      </c>
      <c r="I178" s="1" t="s">
        <v>378</v>
      </c>
    </row>
    <row r="179" spans="1:9" ht="15.75" thickBot="1" x14ac:dyDescent="0.3">
      <c r="A179" s="9">
        <v>13397940</v>
      </c>
      <c r="B179" s="1" t="s">
        <v>52</v>
      </c>
      <c r="C179" s="4">
        <v>44246</v>
      </c>
      <c r="D179" s="1" t="s">
        <v>303</v>
      </c>
      <c r="E179" s="1"/>
      <c r="F179" s="1"/>
      <c r="G179" s="1" t="s">
        <v>475</v>
      </c>
      <c r="H179" s="2">
        <v>-581.41</v>
      </c>
      <c r="I179" s="1" t="s">
        <v>474</v>
      </c>
    </row>
    <row r="180" spans="1:9" ht="15.75" thickBot="1" x14ac:dyDescent="0.3">
      <c r="A180" s="9">
        <v>13422920</v>
      </c>
      <c r="B180" s="1" t="s">
        <v>30</v>
      </c>
      <c r="C180" s="4">
        <v>44249</v>
      </c>
      <c r="D180" s="1" t="s">
        <v>244</v>
      </c>
      <c r="E180" s="1"/>
      <c r="F180" s="1"/>
      <c r="G180" s="1" t="s">
        <v>444</v>
      </c>
      <c r="H180" s="2">
        <v>-32.869999999999997</v>
      </c>
      <c r="I180" s="1" t="s">
        <v>443</v>
      </c>
    </row>
    <row r="181" spans="1:9" ht="15.75" thickBot="1" x14ac:dyDescent="0.3">
      <c r="A181" s="9">
        <v>13424976</v>
      </c>
      <c r="B181" s="1" t="s">
        <v>30</v>
      </c>
      <c r="C181" s="4">
        <v>44250</v>
      </c>
      <c r="D181" s="1" t="s">
        <v>303</v>
      </c>
      <c r="E181" s="1"/>
      <c r="F181" s="1"/>
      <c r="G181" s="1" t="s">
        <v>477</v>
      </c>
      <c r="H181" s="2">
        <v>-100.3</v>
      </c>
      <c r="I181" s="1" t="s">
        <v>476</v>
      </c>
    </row>
    <row r="182" spans="1:9" ht="15.75" thickBot="1" x14ac:dyDescent="0.3">
      <c r="A182" s="9">
        <v>13371082</v>
      </c>
      <c r="B182" s="1" t="s">
        <v>52</v>
      </c>
      <c r="C182" s="4">
        <v>44251</v>
      </c>
      <c r="D182" s="1" t="s">
        <v>284</v>
      </c>
      <c r="E182" s="1"/>
      <c r="F182" s="1"/>
      <c r="G182" s="1" t="s">
        <v>466</v>
      </c>
      <c r="H182" s="2">
        <v>-516</v>
      </c>
      <c r="I182" s="1" t="s">
        <v>465</v>
      </c>
    </row>
    <row r="183" spans="1:9" ht="15.75" thickBot="1" x14ac:dyDescent="0.3">
      <c r="A183" s="9">
        <v>13371116</v>
      </c>
      <c r="B183" s="1" t="s">
        <v>52</v>
      </c>
      <c r="C183" s="4">
        <v>44251</v>
      </c>
      <c r="D183" s="1" t="s">
        <v>284</v>
      </c>
      <c r="E183" s="1"/>
      <c r="F183" s="1"/>
      <c r="G183" s="1" t="s">
        <v>468</v>
      </c>
      <c r="H183" s="2">
        <v>-344</v>
      </c>
      <c r="I183" s="1" t="s">
        <v>467</v>
      </c>
    </row>
    <row r="184" spans="1:9" ht="15.75" hidden="1" thickBot="1" x14ac:dyDescent="0.3">
      <c r="A184" s="9">
        <v>13395260</v>
      </c>
      <c r="B184" s="1" t="s">
        <v>52</v>
      </c>
      <c r="C184" s="4">
        <v>44251</v>
      </c>
      <c r="D184" s="1" t="s">
        <v>102</v>
      </c>
      <c r="E184" s="1" t="s">
        <v>41</v>
      </c>
      <c r="F184" s="1" t="s">
        <v>365</v>
      </c>
      <c r="G184" s="1" t="s">
        <v>366</v>
      </c>
      <c r="H184" s="5">
        <v>-14070</v>
      </c>
      <c r="I184" s="1" t="s">
        <v>364</v>
      </c>
    </row>
    <row r="185" spans="1:9" ht="15.75" hidden="1" thickBot="1" x14ac:dyDescent="0.3">
      <c r="A185" s="9">
        <v>13395708</v>
      </c>
      <c r="B185" s="1" t="s">
        <v>52</v>
      </c>
      <c r="C185" s="4">
        <v>44251</v>
      </c>
      <c r="D185" s="1" t="s">
        <v>102</v>
      </c>
      <c r="E185" s="1" t="s">
        <v>33</v>
      </c>
      <c r="F185" s="1" t="s">
        <v>368</v>
      </c>
      <c r="G185" s="1" t="s">
        <v>369</v>
      </c>
      <c r="H185" s="2">
        <v>-3599.15</v>
      </c>
      <c r="I185" s="1" t="s">
        <v>367</v>
      </c>
    </row>
    <row r="186" spans="1:9" ht="15.75" thickBot="1" x14ac:dyDescent="0.3">
      <c r="A186" s="9">
        <v>13430122</v>
      </c>
      <c r="B186" s="1" t="s">
        <v>30</v>
      </c>
      <c r="C186" s="4">
        <v>44252</v>
      </c>
      <c r="D186" s="1" t="s">
        <v>125</v>
      </c>
      <c r="E186" s="1"/>
      <c r="F186" s="1"/>
      <c r="G186" s="1" t="s">
        <v>381</v>
      </c>
      <c r="H186" s="2">
        <v>-381.5</v>
      </c>
      <c r="I186" s="1" t="s">
        <v>380</v>
      </c>
    </row>
    <row r="187" spans="1:9" ht="15.75" thickBot="1" x14ac:dyDescent="0.3">
      <c r="A187" s="9">
        <v>13430416</v>
      </c>
      <c r="B187" s="1" t="s">
        <v>30</v>
      </c>
      <c r="C187" s="4">
        <v>44252</v>
      </c>
      <c r="D187" s="1" t="s">
        <v>244</v>
      </c>
      <c r="E187" s="1"/>
      <c r="F187" s="1"/>
      <c r="G187" s="1" t="s">
        <v>448</v>
      </c>
      <c r="H187" s="2">
        <v>-107.52</v>
      </c>
      <c r="I187" s="1" t="s">
        <v>447</v>
      </c>
    </row>
    <row r="188" spans="1:9" ht="15.75" thickBot="1" x14ac:dyDescent="0.3">
      <c r="A188" s="9">
        <v>13395369</v>
      </c>
      <c r="B188" s="1" t="s">
        <v>52</v>
      </c>
      <c r="C188" s="4">
        <v>44252</v>
      </c>
      <c r="D188" s="1" t="s">
        <v>202</v>
      </c>
      <c r="E188" s="1"/>
      <c r="F188" s="1"/>
      <c r="G188" s="1" t="s">
        <v>424</v>
      </c>
      <c r="H188" s="2">
        <v>-526.21</v>
      </c>
      <c r="I188" s="1" t="s">
        <v>423</v>
      </c>
    </row>
    <row r="189" spans="1:9" ht="15.75" thickBot="1" x14ac:dyDescent="0.3">
      <c r="A189" s="9">
        <v>13400971</v>
      </c>
      <c r="B189" s="1" t="s">
        <v>52</v>
      </c>
      <c r="C189" s="4">
        <v>44252</v>
      </c>
      <c r="D189" s="1" t="s">
        <v>244</v>
      </c>
      <c r="E189" s="1"/>
      <c r="F189" s="1"/>
      <c r="G189" s="1" t="s">
        <v>446</v>
      </c>
      <c r="H189" s="2">
        <v>-172.14</v>
      </c>
      <c r="I189" s="1" t="s">
        <v>445</v>
      </c>
    </row>
    <row r="190" spans="1:9" ht="15.75" thickBot="1" x14ac:dyDescent="0.3">
      <c r="A190" s="9">
        <v>13431708</v>
      </c>
      <c r="B190" s="1" t="s">
        <v>30</v>
      </c>
      <c r="C190" s="4">
        <v>44253</v>
      </c>
      <c r="D190" s="1" t="s">
        <v>125</v>
      </c>
      <c r="E190" s="1"/>
      <c r="F190" s="1"/>
      <c r="G190" s="1" t="s">
        <v>383</v>
      </c>
      <c r="H190" s="2">
        <v>-50</v>
      </c>
      <c r="I190" s="1" t="s">
        <v>382</v>
      </c>
    </row>
    <row r="191" spans="1:9" ht="15.75" thickBot="1" x14ac:dyDescent="0.3">
      <c r="A191" s="9">
        <v>13432005</v>
      </c>
      <c r="B191" s="1" t="s">
        <v>30</v>
      </c>
      <c r="C191" s="4">
        <v>44253</v>
      </c>
      <c r="D191" s="1" t="s">
        <v>68</v>
      </c>
      <c r="E191" s="1"/>
      <c r="F191" s="1"/>
      <c r="G191" s="1" t="s">
        <v>337</v>
      </c>
      <c r="H191" s="2">
        <v>-1287</v>
      </c>
      <c r="I191" s="1" t="s">
        <v>336</v>
      </c>
    </row>
    <row r="192" spans="1:9" ht="15.75" thickBot="1" x14ac:dyDescent="0.3">
      <c r="A192" s="9">
        <v>13432092</v>
      </c>
      <c r="B192" s="1" t="s">
        <v>30</v>
      </c>
      <c r="C192" s="4">
        <v>44253</v>
      </c>
      <c r="D192" s="1" t="s">
        <v>202</v>
      </c>
      <c r="E192" s="1"/>
      <c r="F192" s="1"/>
      <c r="G192" s="1" t="s">
        <v>426</v>
      </c>
      <c r="H192" s="2">
        <v>-49.89</v>
      </c>
      <c r="I192" s="1" t="s">
        <v>425</v>
      </c>
    </row>
    <row r="193" spans="1:9" ht="15.75" thickBot="1" x14ac:dyDescent="0.3">
      <c r="A193" s="9">
        <v>13356256</v>
      </c>
      <c r="B193" s="1" t="s">
        <v>52</v>
      </c>
      <c r="C193" s="4">
        <v>44253</v>
      </c>
      <c r="D193" s="1" t="s">
        <v>244</v>
      </c>
      <c r="E193" s="1"/>
      <c r="F193" s="1"/>
      <c r="G193" s="1" t="s">
        <v>450</v>
      </c>
      <c r="H193" s="2">
        <v>-549.45000000000005</v>
      </c>
      <c r="I193" s="1" t="s">
        <v>449</v>
      </c>
    </row>
    <row r="194" spans="1:9" ht="15.75" hidden="1" thickBot="1" x14ac:dyDescent="0.3">
      <c r="A194" s="9">
        <v>13435629</v>
      </c>
      <c r="B194" s="1" t="s">
        <v>20</v>
      </c>
      <c r="C194" s="4">
        <v>44256</v>
      </c>
      <c r="D194" s="1" t="s">
        <v>68</v>
      </c>
      <c r="E194" s="1" t="s">
        <v>21</v>
      </c>
      <c r="F194" s="1" t="s">
        <v>479</v>
      </c>
      <c r="G194" s="1" t="s">
        <v>480</v>
      </c>
      <c r="H194" s="2">
        <v>-5560.02</v>
      </c>
      <c r="I194" s="1" t="s">
        <v>478</v>
      </c>
    </row>
    <row r="195" spans="1:9" ht="15.75" thickBot="1" x14ac:dyDescent="0.3">
      <c r="A195" s="9">
        <v>13435638</v>
      </c>
      <c r="B195" s="1" t="s">
        <v>20</v>
      </c>
      <c r="C195" s="4">
        <v>44256</v>
      </c>
      <c r="D195" s="1" t="s">
        <v>68</v>
      </c>
      <c r="E195" s="1"/>
      <c r="F195" s="1"/>
      <c r="G195" s="1" t="s">
        <v>480</v>
      </c>
      <c r="H195" s="2">
        <v>5520.58</v>
      </c>
      <c r="I195" s="1" t="s">
        <v>489</v>
      </c>
    </row>
    <row r="196" spans="1:9" ht="15.75" thickBot="1" x14ac:dyDescent="0.3">
      <c r="A196" s="9">
        <v>13434006</v>
      </c>
      <c r="B196" s="1" t="s">
        <v>30</v>
      </c>
      <c r="C196" s="4">
        <v>44256</v>
      </c>
      <c r="D196" s="1" t="s">
        <v>165</v>
      </c>
      <c r="E196" s="1"/>
      <c r="F196" s="1"/>
      <c r="G196" s="1" t="s">
        <v>637</v>
      </c>
      <c r="H196" s="2">
        <v>-12.6</v>
      </c>
      <c r="I196" s="1" t="s">
        <v>636</v>
      </c>
    </row>
    <row r="197" spans="1:9" ht="15.75" thickBot="1" x14ac:dyDescent="0.3">
      <c r="A197" s="9">
        <v>13434032</v>
      </c>
      <c r="B197" s="1" t="s">
        <v>30</v>
      </c>
      <c r="C197" s="4">
        <v>44256</v>
      </c>
      <c r="D197" s="1" t="s">
        <v>165</v>
      </c>
      <c r="E197" s="1"/>
      <c r="F197" s="1"/>
      <c r="G197" s="1" t="s">
        <v>639</v>
      </c>
      <c r="H197" s="2">
        <v>-45.6</v>
      </c>
      <c r="I197" s="1" t="s">
        <v>638</v>
      </c>
    </row>
    <row r="198" spans="1:9" ht="15.75" thickBot="1" x14ac:dyDescent="0.3">
      <c r="A198" s="9">
        <v>13434960</v>
      </c>
      <c r="B198" s="1" t="s">
        <v>30</v>
      </c>
      <c r="C198" s="4">
        <v>44256</v>
      </c>
      <c r="D198" s="1" t="s">
        <v>284</v>
      </c>
      <c r="E198" s="1"/>
      <c r="F198" s="1"/>
      <c r="G198" s="1" t="s">
        <v>699</v>
      </c>
      <c r="H198" s="2">
        <v>-185</v>
      </c>
      <c r="I198" s="1" t="s">
        <v>698</v>
      </c>
    </row>
    <row r="199" spans="1:9" ht="15.75" thickBot="1" x14ac:dyDescent="0.3">
      <c r="A199" s="9">
        <v>13435103</v>
      </c>
      <c r="B199" s="1" t="s">
        <v>30</v>
      </c>
      <c r="C199" s="4">
        <v>44256</v>
      </c>
      <c r="D199" s="1" t="s">
        <v>68</v>
      </c>
      <c r="E199" s="1"/>
      <c r="F199" s="1"/>
      <c r="G199" s="1" t="s">
        <v>486</v>
      </c>
      <c r="H199" s="2">
        <v>-1584</v>
      </c>
      <c r="I199" s="1" t="s">
        <v>485</v>
      </c>
    </row>
    <row r="200" spans="1:9" ht="15.75" thickBot="1" x14ac:dyDescent="0.3">
      <c r="A200" s="9">
        <v>13435196</v>
      </c>
      <c r="B200" s="1" t="s">
        <v>30</v>
      </c>
      <c r="C200" s="4">
        <v>44256</v>
      </c>
      <c r="D200" s="1" t="s">
        <v>68</v>
      </c>
      <c r="E200" s="1"/>
      <c r="F200" s="1"/>
      <c r="G200" s="1" t="s">
        <v>482</v>
      </c>
      <c r="H200" s="2">
        <v>-141.19999999999999</v>
      </c>
      <c r="I200" s="1" t="s">
        <v>481</v>
      </c>
    </row>
    <row r="201" spans="1:9" ht="15.75" thickBot="1" x14ac:dyDescent="0.3">
      <c r="A201" s="9">
        <v>13435208</v>
      </c>
      <c r="B201" s="1" t="s">
        <v>30</v>
      </c>
      <c r="C201" s="4">
        <v>44256</v>
      </c>
      <c r="D201" s="1" t="s">
        <v>68</v>
      </c>
      <c r="E201" s="1"/>
      <c r="F201" s="1"/>
      <c r="G201" s="1" t="s">
        <v>484</v>
      </c>
      <c r="H201" s="2">
        <v>-282.39999999999998</v>
      </c>
      <c r="I201" s="1" t="s">
        <v>483</v>
      </c>
    </row>
    <row r="202" spans="1:9" ht="15.75" thickBot="1" x14ac:dyDescent="0.3">
      <c r="A202" s="9">
        <v>13435420</v>
      </c>
      <c r="B202" s="1" t="s">
        <v>30</v>
      </c>
      <c r="C202" s="4">
        <v>44256</v>
      </c>
      <c r="D202" s="1" t="s">
        <v>68</v>
      </c>
      <c r="E202" s="1"/>
      <c r="F202" s="1"/>
      <c r="G202" s="1" t="s">
        <v>488</v>
      </c>
      <c r="H202" s="2">
        <v>-40</v>
      </c>
      <c r="I202" s="1" t="s">
        <v>487</v>
      </c>
    </row>
    <row r="203" spans="1:9" ht="15.75" thickBot="1" x14ac:dyDescent="0.3">
      <c r="A203" s="9">
        <v>13435518</v>
      </c>
      <c r="B203" s="1" t="s">
        <v>30</v>
      </c>
      <c r="C203" s="4">
        <v>44256</v>
      </c>
      <c r="D203" s="1" t="s">
        <v>202</v>
      </c>
      <c r="E203" s="1"/>
      <c r="F203" s="1"/>
      <c r="G203" s="1" t="s">
        <v>658</v>
      </c>
      <c r="H203" s="2">
        <v>-55.42</v>
      </c>
      <c r="I203" s="1" t="s">
        <v>657</v>
      </c>
    </row>
    <row r="204" spans="1:9" ht="15.75" thickBot="1" x14ac:dyDescent="0.3">
      <c r="A204" s="9">
        <v>13437958</v>
      </c>
      <c r="B204" s="1" t="s">
        <v>30</v>
      </c>
      <c r="C204" s="4">
        <v>44257</v>
      </c>
      <c r="D204" s="1" t="s">
        <v>202</v>
      </c>
      <c r="E204" s="1"/>
      <c r="F204" s="1"/>
      <c r="G204" s="1" t="s">
        <v>662</v>
      </c>
      <c r="H204" s="2">
        <v>-3.12</v>
      </c>
      <c r="I204" s="1" t="s">
        <v>661</v>
      </c>
    </row>
    <row r="205" spans="1:9" ht="15.75" thickBot="1" x14ac:dyDescent="0.3">
      <c r="A205" s="9">
        <v>13408305</v>
      </c>
      <c r="B205" s="1" t="s">
        <v>52</v>
      </c>
      <c r="C205" s="4">
        <v>44257</v>
      </c>
      <c r="D205" s="1" t="s">
        <v>202</v>
      </c>
      <c r="E205" s="1"/>
      <c r="F205" s="1"/>
      <c r="G205" s="1" t="s">
        <v>660</v>
      </c>
      <c r="H205" s="2">
        <v>-816.35</v>
      </c>
      <c r="I205" s="1" t="s">
        <v>659</v>
      </c>
    </row>
    <row r="206" spans="1:9" ht="15.75" hidden="1" thickBot="1" x14ac:dyDescent="0.3">
      <c r="A206" s="9">
        <v>13428203</v>
      </c>
      <c r="B206" s="1" t="s">
        <v>52</v>
      </c>
      <c r="C206" s="4">
        <v>44257</v>
      </c>
      <c r="D206" s="1" t="s">
        <v>244</v>
      </c>
      <c r="E206" s="1" t="s">
        <v>35</v>
      </c>
      <c r="F206" s="1" t="s">
        <v>248</v>
      </c>
      <c r="G206" s="1" t="s">
        <v>682</v>
      </c>
      <c r="H206" s="2">
        <v>-3765</v>
      </c>
      <c r="I206" s="1" t="s">
        <v>681</v>
      </c>
    </row>
    <row r="207" spans="1:9" ht="15.75" thickBot="1" x14ac:dyDescent="0.3">
      <c r="A207" s="9">
        <v>13442558</v>
      </c>
      <c r="B207" s="1" t="s">
        <v>30</v>
      </c>
      <c r="C207" s="4">
        <v>44259</v>
      </c>
      <c r="D207" s="1" t="s">
        <v>165</v>
      </c>
      <c r="E207" s="1"/>
      <c r="F207" s="1"/>
      <c r="G207" s="1" t="s">
        <v>641</v>
      </c>
      <c r="H207" s="2">
        <v>627</v>
      </c>
      <c r="I207" s="1" t="s">
        <v>640</v>
      </c>
    </row>
    <row r="208" spans="1:9" ht="15.75" thickBot="1" x14ac:dyDescent="0.3">
      <c r="A208" s="9">
        <v>13376791</v>
      </c>
      <c r="B208" s="1" t="s">
        <v>52</v>
      </c>
      <c r="C208" s="4">
        <v>44259</v>
      </c>
      <c r="D208" s="1" t="s">
        <v>244</v>
      </c>
      <c r="E208" s="1"/>
      <c r="F208" s="1"/>
      <c r="G208" s="1" t="s">
        <v>684</v>
      </c>
      <c r="H208" s="2">
        <v>-349.44</v>
      </c>
      <c r="I208" s="1" t="s">
        <v>683</v>
      </c>
    </row>
    <row r="209" spans="1:9" ht="15.75" thickBot="1" x14ac:dyDescent="0.3">
      <c r="A209" s="9">
        <v>13409687</v>
      </c>
      <c r="B209" s="1" t="s">
        <v>52</v>
      </c>
      <c r="C209" s="4">
        <v>44259</v>
      </c>
      <c r="D209" s="1" t="s">
        <v>125</v>
      </c>
      <c r="E209" s="1"/>
      <c r="F209" s="1"/>
      <c r="G209" s="1" t="s">
        <v>621</v>
      </c>
      <c r="H209" s="2">
        <v>0</v>
      </c>
      <c r="I209" s="1" t="s">
        <v>620</v>
      </c>
    </row>
    <row r="210" spans="1:9" ht="15.75" thickBot="1" x14ac:dyDescent="0.3">
      <c r="A210" s="9">
        <v>13444732</v>
      </c>
      <c r="B210" s="1" t="s">
        <v>30</v>
      </c>
      <c r="C210" s="4">
        <v>44260</v>
      </c>
      <c r="D210" s="1" t="s">
        <v>102</v>
      </c>
      <c r="E210" s="1"/>
      <c r="F210" s="1"/>
      <c r="G210" s="1" t="s">
        <v>582</v>
      </c>
      <c r="H210" s="2">
        <v>-402</v>
      </c>
      <c r="I210" s="1" t="s">
        <v>581</v>
      </c>
    </row>
    <row r="211" spans="1:9" ht="15.75" thickBot="1" x14ac:dyDescent="0.3">
      <c r="A211" s="9">
        <v>13444740</v>
      </c>
      <c r="B211" s="1" t="s">
        <v>30</v>
      </c>
      <c r="C211" s="4">
        <v>44260</v>
      </c>
      <c r="D211" s="1" t="s">
        <v>244</v>
      </c>
      <c r="E211" s="1"/>
      <c r="F211" s="1"/>
      <c r="G211" s="1" t="s">
        <v>686</v>
      </c>
      <c r="H211" s="2">
        <v>-53.76</v>
      </c>
      <c r="I211" s="1" t="s">
        <v>685</v>
      </c>
    </row>
    <row r="212" spans="1:9" ht="15.75" thickBot="1" x14ac:dyDescent="0.3">
      <c r="A212" s="9">
        <v>13410998</v>
      </c>
      <c r="B212" s="1" t="s">
        <v>52</v>
      </c>
      <c r="C212" s="4">
        <v>44260</v>
      </c>
      <c r="D212" s="1" t="s">
        <v>284</v>
      </c>
      <c r="E212" s="1"/>
      <c r="F212" s="1"/>
      <c r="G212" s="1" t="s">
        <v>701</v>
      </c>
      <c r="H212" s="2">
        <v>-1057.27</v>
      </c>
      <c r="I212" s="1" t="s">
        <v>700</v>
      </c>
    </row>
    <row r="213" spans="1:9" ht="15.75" thickBot="1" x14ac:dyDescent="0.3">
      <c r="A213" s="9">
        <v>13446320</v>
      </c>
      <c r="B213" s="1" t="s">
        <v>30</v>
      </c>
      <c r="C213" s="4">
        <v>44263</v>
      </c>
      <c r="D213" s="1" t="s">
        <v>102</v>
      </c>
      <c r="E213" s="1"/>
      <c r="F213" s="1"/>
      <c r="G213" s="1" t="s">
        <v>588</v>
      </c>
      <c r="H213" s="2">
        <v>-119.2</v>
      </c>
      <c r="I213" s="1" t="s">
        <v>587</v>
      </c>
    </row>
    <row r="214" spans="1:9" ht="15.75" thickBot="1" x14ac:dyDescent="0.3">
      <c r="A214" s="9">
        <v>13446356</v>
      </c>
      <c r="B214" s="1" t="s">
        <v>30</v>
      </c>
      <c r="C214" s="4">
        <v>44263</v>
      </c>
      <c r="D214" s="1" t="s">
        <v>102</v>
      </c>
      <c r="E214" s="1"/>
      <c r="F214" s="1"/>
      <c r="G214" s="1" t="s">
        <v>590</v>
      </c>
      <c r="H214" s="2">
        <v>-85.2</v>
      </c>
      <c r="I214" s="1" t="s">
        <v>589</v>
      </c>
    </row>
    <row r="215" spans="1:9" ht="15.75" thickBot="1" x14ac:dyDescent="0.3">
      <c r="A215" s="9">
        <v>13446370</v>
      </c>
      <c r="B215" s="1" t="s">
        <v>30</v>
      </c>
      <c r="C215" s="4">
        <v>44263</v>
      </c>
      <c r="D215" s="1" t="s">
        <v>102</v>
      </c>
      <c r="E215" s="1"/>
      <c r="F215" s="1"/>
      <c r="G215" s="1" t="s">
        <v>592</v>
      </c>
      <c r="H215" s="2">
        <v>-336.27</v>
      </c>
      <c r="I215" s="1" t="s">
        <v>591</v>
      </c>
    </row>
    <row r="216" spans="1:9" ht="15.75" thickBot="1" x14ac:dyDescent="0.3">
      <c r="A216" s="9">
        <v>13446625</v>
      </c>
      <c r="B216" s="1" t="s">
        <v>30</v>
      </c>
      <c r="C216" s="4">
        <v>44263</v>
      </c>
      <c r="D216" s="1" t="s">
        <v>284</v>
      </c>
      <c r="E216" s="1"/>
      <c r="F216" s="1"/>
      <c r="G216" s="1" t="s">
        <v>703</v>
      </c>
      <c r="H216" s="2">
        <v>-27.42</v>
      </c>
      <c r="I216" s="1" t="s">
        <v>702</v>
      </c>
    </row>
    <row r="217" spans="1:9" ht="15.75" thickBot="1" x14ac:dyDescent="0.3">
      <c r="A217" s="9">
        <v>13446646</v>
      </c>
      <c r="B217" s="1" t="s">
        <v>30</v>
      </c>
      <c r="C217" s="4">
        <v>44263</v>
      </c>
      <c r="D217" s="1" t="s">
        <v>284</v>
      </c>
      <c r="E217" s="1"/>
      <c r="F217" s="1"/>
      <c r="G217" s="1" t="s">
        <v>705</v>
      </c>
      <c r="H217" s="2">
        <v>-144.47999999999999</v>
      </c>
      <c r="I217" s="1" t="s">
        <v>704</v>
      </c>
    </row>
    <row r="218" spans="1:9" ht="15.75" thickBot="1" x14ac:dyDescent="0.3">
      <c r="A218" s="9">
        <v>13446697</v>
      </c>
      <c r="B218" s="1" t="s">
        <v>30</v>
      </c>
      <c r="C218" s="4">
        <v>44263</v>
      </c>
      <c r="D218" s="1" t="s">
        <v>125</v>
      </c>
      <c r="E218" s="1"/>
      <c r="F218" s="1"/>
      <c r="G218" s="1" t="s">
        <v>623</v>
      </c>
      <c r="H218" s="2">
        <v>-39</v>
      </c>
      <c r="I218" s="1" t="s">
        <v>622</v>
      </c>
    </row>
    <row r="219" spans="1:9" ht="15.75" thickBot="1" x14ac:dyDescent="0.3">
      <c r="A219" s="9">
        <v>13446810</v>
      </c>
      <c r="B219" s="1" t="s">
        <v>30</v>
      </c>
      <c r="C219" s="4">
        <v>44263</v>
      </c>
      <c r="D219" s="1" t="s">
        <v>284</v>
      </c>
      <c r="E219" s="1"/>
      <c r="F219" s="1"/>
      <c r="G219" s="1" t="s">
        <v>707</v>
      </c>
      <c r="H219" s="2">
        <v>-70.45</v>
      </c>
      <c r="I219" s="1" t="s">
        <v>706</v>
      </c>
    </row>
    <row r="220" spans="1:9" ht="15.75" thickBot="1" x14ac:dyDescent="0.3">
      <c r="A220" s="9">
        <v>13447604</v>
      </c>
      <c r="B220" s="1" t="s">
        <v>30</v>
      </c>
      <c r="C220" s="4">
        <v>44263</v>
      </c>
      <c r="D220" s="1" t="s">
        <v>102</v>
      </c>
      <c r="E220" s="1"/>
      <c r="F220" s="1"/>
      <c r="G220" s="1" t="s">
        <v>586</v>
      </c>
      <c r="H220" s="2">
        <v>-96</v>
      </c>
      <c r="I220" s="1" t="s">
        <v>585</v>
      </c>
    </row>
    <row r="221" spans="1:9" ht="15.75" thickBot="1" x14ac:dyDescent="0.3">
      <c r="A221" s="9">
        <v>13423388</v>
      </c>
      <c r="B221" s="1" t="s">
        <v>52</v>
      </c>
      <c r="C221" s="4">
        <v>44263</v>
      </c>
      <c r="D221" s="1" t="s">
        <v>102</v>
      </c>
      <c r="E221" s="1"/>
      <c r="F221" s="1"/>
      <c r="G221" s="1" t="s">
        <v>584</v>
      </c>
      <c r="H221" s="2">
        <v>-1275.77</v>
      </c>
      <c r="I221" s="1" t="s">
        <v>583</v>
      </c>
    </row>
    <row r="222" spans="1:9" ht="15.75" thickBot="1" x14ac:dyDescent="0.3">
      <c r="A222" s="9">
        <v>13449010</v>
      </c>
      <c r="B222" s="1" t="s">
        <v>30</v>
      </c>
      <c r="C222" s="4">
        <v>44264</v>
      </c>
      <c r="D222" s="1" t="s">
        <v>68</v>
      </c>
      <c r="E222" s="1"/>
      <c r="F222" s="1"/>
      <c r="G222" s="1" t="s">
        <v>491</v>
      </c>
      <c r="H222" s="2">
        <v>-1102.5</v>
      </c>
      <c r="I222" s="1" t="s">
        <v>490</v>
      </c>
    </row>
    <row r="223" spans="1:9" ht="15.75" thickBot="1" x14ac:dyDescent="0.3">
      <c r="A223" s="9">
        <v>13449796</v>
      </c>
      <c r="B223" s="1" t="s">
        <v>30</v>
      </c>
      <c r="C223" s="4">
        <v>44264</v>
      </c>
      <c r="D223" s="1" t="s">
        <v>165</v>
      </c>
      <c r="E223" s="1"/>
      <c r="F223" s="1"/>
      <c r="G223" s="1" t="s">
        <v>643</v>
      </c>
      <c r="H223" s="2">
        <v>-56.81</v>
      </c>
      <c r="I223" s="1" t="s">
        <v>642</v>
      </c>
    </row>
    <row r="224" spans="1:9" ht="15.75" thickBot="1" x14ac:dyDescent="0.3">
      <c r="A224" s="9">
        <v>13424146</v>
      </c>
      <c r="B224" s="1" t="s">
        <v>52</v>
      </c>
      <c r="C224" s="4">
        <v>44264</v>
      </c>
      <c r="D224" s="1" t="s">
        <v>125</v>
      </c>
      <c r="E224" s="1"/>
      <c r="F224" s="1"/>
      <c r="G224" s="1" t="s">
        <v>381</v>
      </c>
      <c r="H224" s="2">
        <v>-670</v>
      </c>
      <c r="I224" s="1" t="s">
        <v>624</v>
      </c>
    </row>
    <row r="225" spans="1:9" ht="15.75" thickBot="1" x14ac:dyDescent="0.3">
      <c r="A225" s="9">
        <v>13451856</v>
      </c>
      <c r="B225" s="1" t="s">
        <v>30</v>
      </c>
      <c r="C225" s="4">
        <v>44265</v>
      </c>
      <c r="D225" s="1" t="s">
        <v>284</v>
      </c>
      <c r="E225" s="1"/>
      <c r="F225" s="1"/>
      <c r="G225" s="1" t="s">
        <v>709</v>
      </c>
      <c r="H225" s="2">
        <v>-142.94</v>
      </c>
      <c r="I225" s="1" t="s">
        <v>708</v>
      </c>
    </row>
    <row r="226" spans="1:9" ht="15.75" thickBot="1" x14ac:dyDescent="0.3">
      <c r="A226" s="9">
        <v>13385472</v>
      </c>
      <c r="B226" s="1" t="s">
        <v>52</v>
      </c>
      <c r="C226" s="4">
        <v>44265</v>
      </c>
      <c r="D226" s="1" t="s">
        <v>102</v>
      </c>
      <c r="E226" s="1"/>
      <c r="F226" s="1"/>
      <c r="G226" s="1" t="s">
        <v>594</v>
      </c>
      <c r="H226" s="2">
        <v>-2296.8000000000002</v>
      </c>
      <c r="I226" s="1" t="s">
        <v>593</v>
      </c>
    </row>
    <row r="227" spans="1:9" ht="15.75" thickBot="1" x14ac:dyDescent="0.3">
      <c r="A227" s="9">
        <v>13415071</v>
      </c>
      <c r="B227" s="1" t="s">
        <v>52</v>
      </c>
      <c r="C227" s="4">
        <v>44265</v>
      </c>
      <c r="D227" s="1" t="s">
        <v>244</v>
      </c>
      <c r="E227" s="1"/>
      <c r="F227" s="1"/>
      <c r="G227" s="1" t="s">
        <v>690</v>
      </c>
      <c r="H227" s="2">
        <v>-1590</v>
      </c>
      <c r="I227" s="1" t="s">
        <v>689</v>
      </c>
    </row>
    <row r="228" spans="1:9" ht="15.75" thickBot="1" x14ac:dyDescent="0.3">
      <c r="A228" s="9">
        <v>13419377</v>
      </c>
      <c r="B228" s="1" t="s">
        <v>52</v>
      </c>
      <c r="C228" s="4">
        <v>44265</v>
      </c>
      <c r="D228" s="1" t="s">
        <v>244</v>
      </c>
      <c r="E228" s="1"/>
      <c r="F228" s="1"/>
      <c r="G228" s="1" t="s">
        <v>688</v>
      </c>
      <c r="H228" s="2">
        <v>-667.93</v>
      </c>
      <c r="I228" s="1" t="s">
        <v>687</v>
      </c>
    </row>
    <row r="229" spans="1:9" ht="15.75" hidden="1" thickBot="1" x14ac:dyDescent="0.3">
      <c r="A229" s="9">
        <v>13449649</v>
      </c>
      <c r="B229" s="1" t="s">
        <v>52</v>
      </c>
      <c r="C229" s="4">
        <v>44266</v>
      </c>
      <c r="D229" s="1" t="s">
        <v>102</v>
      </c>
      <c r="E229" s="1" t="s">
        <v>40</v>
      </c>
      <c r="F229" s="1" t="s">
        <v>596</v>
      </c>
      <c r="G229" s="1" t="s">
        <v>597</v>
      </c>
      <c r="H229" s="2">
        <v>-3005.8</v>
      </c>
      <c r="I229" s="1" t="s">
        <v>595</v>
      </c>
    </row>
    <row r="230" spans="1:9" ht="15.75" thickBot="1" x14ac:dyDescent="0.3">
      <c r="A230" s="9">
        <v>13456266</v>
      </c>
      <c r="B230" s="1" t="s">
        <v>30</v>
      </c>
      <c r="C230" s="4">
        <v>44267</v>
      </c>
      <c r="D230" s="1" t="s">
        <v>165</v>
      </c>
      <c r="E230" s="1"/>
      <c r="F230" s="1"/>
      <c r="G230" s="1" t="s">
        <v>387</v>
      </c>
      <c r="H230" s="2">
        <v>-473.45</v>
      </c>
      <c r="I230" s="1" t="s">
        <v>644</v>
      </c>
    </row>
    <row r="231" spans="1:9" ht="15.75" thickBot="1" x14ac:dyDescent="0.3">
      <c r="A231" s="9">
        <v>13456718</v>
      </c>
      <c r="B231" s="1" t="s">
        <v>30</v>
      </c>
      <c r="C231" s="4">
        <v>44267</v>
      </c>
      <c r="D231" s="1" t="s">
        <v>102</v>
      </c>
      <c r="E231" s="1"/>
      <c r="F231" s="1"/>
      <c r="G231" s="1" t="s">
        <v>601</v>
      </c>
      <c r="H231" s="2">
        <v>-12</v>
      </c>
      <c r="I231" s="1" t="s">
        <v>600</v>
      </c>
    </row>
    <row r="232" spans="1:9" ht="15.75" thickBot="1" x14ac:dyDescent="0.3">
      <c r="A232" s="9">
        <v>13446163</v>
      </c>
      <c r="B232" s="1" t="s">
        <v>52</v>
      </c>
      <c r="C232" s="4">
        <v>44267</v>
      </c>
      <c r="D232" s="1" t="s">
        <v>102</v>
      </c>
      <c r="E232" s="1"/>
      <c r="F232" s="1"/>
      <c r="G232" s="1" t="s">
        <v>599</v>
      </c>
      <c r="H232" s="2">
        <v>-328.7</v>
      </c>
      <c r="I232" s="1" t="s">
        <v>598</v>
      </c>
    </row>
    <row r="233" spans="1:9" ht="15.75" thickBot="1" x14ac:dyDescent="0.3">
      <c r="A233" s="9">
        <v>13459305</v>
      </c>
      <c r="B233" s="1" t="s">
        <v>30</v>
      </c>
      <c r="C233" s="4">
        <v>44270</v>
      </c>
      <c r="D233" s="1" t="s">
        <v>244</v>
      </c>
      <c r="E233" s="1"/>
      <c r="F233" s="1"/>
      <c r="G233" s="1" t="s">
        <v>692</v>
      </c>
      <c r="H233" s="2">
        <v>-146.04</v>
      </c>
      <c r="I233" s="1" t="s">
        <v>691</v>
      </c>
    </row>
    <row r="234" spans="1:9" ht="15.75" thickBot="1" x14ac:dyDescent="0.3">
      <c r="A234" s="9">
        <v>13459321</v>
      </c>
      <c r="B234" s="1" t="s">
        <v>30</v>
      </c>
      <c r="C234" s="4">
        <v>44270</v>
      </c>
      <c r="D234" s="1" t="s">
        <v>125</v>
      </c>
      <c r="E234" s="1"/>
      <c r="F234" s="1"/>
      <c r="G234" s="1" t="s">
        <v>626</v>
      </c>
      <c r="H234" s="2">
        <v>-477.6</v>
      </c>
      <c r="I234" s="1" t="s">
        <v>625</v>
      </c>
    </row>
    <row r="235" spans="1:9" ht="15.75" thickBot="1" x14ac:dyDescent="0.3">
      <c r="A235" s="9">
        <v>13460313</v>
      </c>
      <c r="B235" s="1" t="s">
        <v>30</v>
      </c>
      <c r="C235" s="4">
        <v>44270</v>
      </c>
      <c r="D235" s="1" t="s">
        <v>284</v>
      </c>
      <c r="E235" s="1"/>
      <c r="F235" s="1"/>
      <c r="G235" s="1" t="s">
        <v>711</v>
      </c>
      <c r="H235" s="2">
        <v>-6.44</v>
      </c>
      <c r="I235" s="1" t="s">
        <v>710</v>
      </c>
    </row>
    <row r="236" spans="1:9" ht="15.75" thickBot="1" x14ac:dyDescent="0.3">
      <c r="A236" s="9">
        <v>13440292</v>
      </c>
      <c r="B236" s="1" t="s">
        <v>52</v>
      </c>
      <c r="C236" s="4">
        <v>44270</v>
      </c>
      <c r="D236" s="1" t="s">
        <v>68</v>
      </c>
      <c r="E236" s="1"/>
      <c r="F236" s="1"/>
      <c r="G236" s="1" t="s">
        <v>493</v>
      </c>
      <c r="H236" s="2">
        <v>-65.739999999999995</v>
      </c>
      <c r="I236" s="1" t="s">
        <v>492</v>
      </c>
    </row>
    <row r="237" spans="1:9" ht="15.75" thickBot="1" x14ac:dyDescent="0.3">
      <c r="A237" s="9">
        <v>13449632</v>
      </c>
      <c r="B237" s="1" t="s">
        <v>52</v>
      </c>
      <c r="C237" s="4">
        <v>44270</v>
      </c>
      <c r="D237" s="1" t="s">
        <v>102</v>
      </c>
      <c r="E237" s="1"/>
      <c r="F237" s="1"/>
      <c r="G237" s="1" t="s">
        <v>603</v>
      </c>
      <c r="H237" s="2">
        <v>-202.2</v>
      </c>
      <c r="I237" s="1" t="s">
        <v>602</v>
      </c>
    </row>
    <row r="238" spans="1:9" ht="15.75" thickBot="1" x14ac:dyDescent="0.3">
      <c r="A238" s="9">
        <v>13462480</v>
      </c>
      <c r="B238" s="1" t="s">
        <v>30</v>
      </c>
      <c r="C238" s="4">
        <v>44271</v>
      </c>
      <c r="D238" s="1" t="s">
        <v>202</v>
      </c>
      <c r="E238" s="1"/>
      <c r="F238" s="1"/>
      <c r="G238" s="1" t="s">
        <v>666</v>
      </c>
      <c r="H238" s="2">
        <v>-26.88</v>
      </c>
      <c r="I238" s="1" t="s">
        <v>665</v>
      </c>
    </row>
    <row r="239" spans="1:9" ht="15.75" thickBot="1" x14ac:dyDescent="0.3">
      <c r="A239" s="9">
        <v>13462527</v>
      </c>
      <c r="B239" s="1" t="s">
        <v>30</v>
      </c>
      <c r="C239" s="4">
        <v>44271</v>
      </c>
      <c r="D239" s="1" t="s">
        <v>202</v>
      </c>
      <c r="E239" s="1"/>
      <c r="F239" s="1"/>
      <c r="G239" s="1" t="s">
        <v>664</v>
      </c>
      <c r="H239" s="2">
        <v>-72.290000000000006</v>
      </c>
      <c r="I239" s="1" t="s">
        <v>663</v>
      </c>
    </row>
    <row r="240" spans="1:9" ht="15.75" thickBot="1" x14ac:dyDescent="0.3">
      <c r="A240" s="9">
        <v>13435197</v>
      </c>
      <c r="B240" s="1" t="s">
        <v>52</v>
      </c>
      <c r="C240" s="4">
        <v>44271</v>
      </c>
      <c r="D240" s="1" t="s">
        <v>195</v>
      </c>
      <c r="E240" s="1"/>
      <c r="F240" s="1"/>
      <c r="G240" s="1" t="s">
        <v>654</v>
      </c>
      <c r="H240" s="2">
        <v>-2325</v>
      </c>
      <c r="I240" s="1" t="s">
        <v>653</v>
      </c>
    </row>
    <row r="241" spans="1:9" ht="15.75" thickBot="1" x14ac:dyDescent="0.3">
      <c r="A241" s="9">
        <v>13400167</v>
      </c>
      <c r="B241" s="1" t="s">
        <v>52</v>
      </c>
      <c r="C241" s="4">
        <v>44272</v>
      </c>
      <c r="D241" s="1" t="s">
        <v>244</v>
      </c>
      <c r="E241" s="1"/>
      <c r="F241" s="1"/>
      <c r="G241" s="1" t="s">
        <v>442</v>
      </c>
      <c r="H241" s="2">
        <v>-247.5</v>
      </c>
      <c r="I241" s="1" t="s">
        <v>693</v>
      </c>
    </row>
    <row r="242" spans="1:9" ht="15.75" hidden="1" thickBot="1" x14ac:dyDescent="0.3">
      <c r="A242" s="9">
        <v>13467133</v>
      </c>
      <c r="B242" s="1" t="s">
        <v>30</v>
      </c>
      <c r="C242" s="4">
        <v>44273</v>
      </c>
      <c r="D242" s="1" t="s">
        <v>303</v>
      </c>
      <c r="E242" s="1" t="s">
        <v>22</v>
      </c>
      <c r="F242" s="1" t="s">
        <v>725</v>
      </c>
      <c r="G242" s="1" t="s">
        <v>726</v>
      </c>
      <c r="H242" s="2">
        <v>-3640</v>
      </c>
      <c r="I242" s="1" t="s">
        <v>724</v>
      </c>
    </row>
    <row r="243" spans="1:9" ht="15.75" thickBot="1" x14ac:dyDescent="0.3">
      <c r="A243" s="9">
        <v>13467701</v>
      </c>
      <c r="B243" s="1" t="s">
        <v>30</v>
      </c>
      <c r="C243" s="4">
        <v>44273</v>
      </c>
      <c r="D243" s="1" t="s">
        <v>102</v>
      </c>
      <c r="E243" s="1"/>
      <c r="F243" s="1"/>
      <c r="G243" s="1" t="s">
        <v>605</v>
      </c>
      <c r="H243" s="2">
        <v>-290</v>
      </c>
      <c r="I243" s="1" t="s">
        <v>604</v>
      </c>
    </row>
    <row r="244" spans="1:9" ht="15.75" thickBot="1" x14ac:dyDescent="0.3">
      <c r="A244" s="9">
        <v>13439864</v>
      </c>
      <c r="B244" s="1" t="s">
        <v>52</v>
      </c>
      <c r="C244" s="4">
        <v>44273</v>
      </c>
      <c r="D244" s="1" t="s">
        <v>202</v>
      </c>
      <c r="E244" s="1"/>
      <c r="F244" s="1"/>
      <c r="G244" s="1" t="s">
        <v>668</v>
      </c>
      <c r="H244" s="2">
        <v>-325.69</v>
      </c>
      <c r="I244" s="1" t="s">
        <v>667</v>
      </c>
    </row>
    <row r="245" spans="1:9" ht="15.75" thickBot="1" x14ac:dyDescent="0.3">
      <c r="A245" s="9">
        <v>13468921</v>
      </c>
      <c r="B245" s="1" t="s">
        <v>30</v>
      </c>
      <c r="C245" s="4">
        <v>44274</v>
      </c>
      <c r="D245" s="1" t="s">
        <v>102</v>
      </c>
      <c r="E245" s="1"/>
      <c r="F245" s="1"/>
      <c r="G245" s="1" t="s">
        <v>609</v>
      </c>
      <c r="H245" s="2">
        <v>-1085</v>
      </c>
      <c r="I245" s="1" t="s">
        <v>608</v>
      </c>
    </row>
    <row r="246" spans="1:9" ht="15.75" thickBot="1" x14ac:dyDescent="0.3">
      <c r="A246" s="9">
        <v>13469487</v>
      </c>
      <c r="B246" s="1" t="s">
        <v>30</v>
      </c>
      <c r="C246" s="4">
        <v>44274</v>
      </c>
      <c r="D246" s="1" t="s">
        <v>202</v>
      </c>
      <c r="E246" s="1"/>
      <c r="F246" s="1"/>
      <c r="G246" s="1" t="s">
        <v>670</v>
      </c>
      <c r="H246" s="2">
        <v>-79.39</v>
      </c>
      <c r="I246" s="1" t="s">
        <v>669</v>
      </c>
    </row>
    <row r="247" spans="1:9" ht="15.75" thickBot="1" x14ac:dyDescent="0.3">
      <c r="A247" s="9">
        <v>13469672</v>
      </c>
      <c r="B247" s="1" t="s">
        <v>30</v>
      </c>
      <c r="C247" s="4">
        <v>44274</v>
      </c>
      <c r="D247" s="1" t="s">
        <v>165</v>
      </c>
      <c r="E247" s="1"/>
      <c r="F247" s="1"/>
      <c r="G247" s="1" t="s">
        <v>647</v>
      </c>
      <c r="H247" s="2">
        <v>-188.8</v>
      </c>
      <c r="I247" s="1" t="s">
        <v>646</v>
      </c>
    </row>
    <row r="248" spans="1:9" ht="15.75" thickBot="1" x14ac:dyDescent="0.3">
      <c r="A248" s="9">
        <v>13434177</v>
      </c>
      <c r="B248" s="1" t="s">
        <v>52</v>
      </c>
      <c r="C248" s="4">
        <v>44274</v>
      </c>
      <c r="D248" s="1" t="s">
        <v>102</v>
      </c>
      <c r="E248" s="1"/>
      <c r="F248" s="1"/>
      <c r="G248" s="1" t="s">
        <v>607</v>
      </c>
      <c r="H248" s="2">
        <v>-514.48</v>
      </c>
      <c r="I248" s="1" t="s">
        <v>606</v>
      </c>
    </row>
    <row r="249" spans="1:9" ht="15.75" thickBot="1" x14ac:dyDescent="0.3">
      <c r="A249" s="9">
        <v>13441757</v>
      </c>
      <c r="B249" s="1" t="s">
        <v>52</v>
      </c>
      <c r="C249" s="4">
        <v>44274</v>
      </c>
      <c r="D249" s="1" t="s">
        <v>165</v>
      </c>
      <c r="E249" s="1"/>
      <c r="F249" s="1"/>
      <c r="G249" s="1" t="s">
        <v>184</v>
      </c>
      <c r="H249" s="2">
        <v>-869.06</v>
      </c>
      <c r="I249" s="1" t="s">
        <v>645</v>
      </c>
    </row>
    <row r="250" spans="1:9" ht="15.75" thickBot="1" x14ac:dyDescent="0.3">
      <c r="A250" s="9">
        <v>13471898</v>
      </c>
      <c r="B250" s="1" t="s">
        <v>30</v>
      </c>
      <c r="C250" s="4">
        <v>44277</v>
      </c>
      <c r="D250" s="1" t="s">
        <v>284</v>
      </c>
      <c r="E250" s="1"/>
      <c r="F250" s="1"/>
      <c r="G250" s="1" t="s">
        <v>713</v>
      </c>
      <c r="H250" s="2">
        <v>-37.409999999999997</v>
      </c>
      <c r="I250" s="1" t="s">
        <v>712</v>
      </c>
    </row>
    <row r="251" spans="1:9" ht="15.75" thickBot="1" x14ac:dyDescent="0.3">
      <c r="A251" s="9">
        <v>13471949</v>
      </c>
      <c r="B251" s="1" t="s">
        <v>30</v>
      </c>
      <c r="C251" s="4">
        <v>44277</v>
      </c>
      <c r="D251" s="1" t="s">
        <v>284</v>
      </c>
      <c r="E251" s="1"/>
      <c r="F251" s="1"/>
      <c r="G251" s="1" t="s">
        <v>715</v>
      </c>
      <c r="H251" s="2">
        <v>-57.53</v>
      </c>
      <c r="I251" s="1" t="s">
        <v>714</v>
      </c>
    </row>
    <row r="252" spans="1:9" ht="15.75" thickBot="1" x14ac:dyDescent="0.3">
      <c r="A252" s="9">
        <v>13472364</v>
      </c>
      <c r="B252" s="1" t="s">
        <v>30</v>
      </c>
      <c r="C252" s="4">
        <v>44277</v>
      </c>
      <c r="D252" s="1" t="s">
        <v>125</v>
      </c>
      <c r="E252" s="1"/>
      <c r="F252" s="1"/>
      <c r="G252" s="1" t="s">
        <v>628</v>
      </c>
      <c r="H252" s="2">
        <v>-65.739999999999995</v>
      </c>
      <c r="I252" s="1" t="s">
        <v>627</v>
      </c>
    </row>
    <row r="253" spans="1:9" ht="15.75" thickBot="1" x14ac:dyDescent="0.3">
      <c r="A253" s="9">
        <v>13472808</v>
      </c>
      <c r="B253" s="1" t="s">
        <v>30</v>
      </c>
      <c r="C253" s="4">
        <v>44277</v>
      </c>
      <c r="D253" s="1" t="s">
        <v>68</v>
      </c>
      <c r="E253" s="1"/>
      <c r="F253" s="1"/>
      <c r="G253" s="1" t="s">
        <v>495</v>
      </c>
      <c r="H253" s="2">
        <v>-463.2</v>
      </c>
      <c r="I253" s="1" t="s">
        <v>494</v>
      </c>
    </row>
    <row r="254" spans="1:9" ht="15.75" thickBot="1" x14ac:dyDescent="0.3">
      <c r="A254" s="9">
        <v>13472883</v>
      </c>
      <c r="B254" s="1" t="s">
        <v>30</v>
      </c>
      <c r="C254" s="4">
        <v>44277</v>
      </c>
      <c r="D254" s="1" t="s">
        <v>165</v>
      </c>
      <c r="E254" s="1"/>
      <c r="F254" s="1"/>
      <c r="G254" s="1" t="s">
        <v>643</v>
      </c>
      <c r="H254" s="2">
        <v>-194.35</v>
      </c>
      <c r="I254" s="1" t="s">
        <v>648</v>
      </c>
    </row>
    <row r="255" spans="1:9" ht="15.75" thickBot="1" x14ac:dyDescent="0.3">
      <c r="A255" s="9">
        <v>13474655</v>
      </c>
      <c r="B255" s="1" t="s">
        <v>30</v>
      </c>
      <c r="C255" s="4">
        <v>44278</v>
      </c>
      <c r="D255" s="1" t="s">
        <v>125</v>
      </c>
      <c r="E255" s="1"/>
      <c r="F255" s="1"/>
      <c r="G255" s="1" t="s">
        <v>630</v>
      </c>
      <c r="H255" s="2">
        <v>-390.5</v>
      </c>
      <c r="I255" s="1" t="s">
        <v>629</v>
      </c>
    </row>
    <row r="256" spans="1:9" ht="15.75" thickBot="1" x14ac:dyDescent="0.3">
      <c r="A256" s="9">
        <v>13475417</v>
      </c>
      <c r="B256" s="1" t="s">
        <v>30</v>
      </c>
      <c r="C256" s="4">
        <v>44278</v>
      </c>
      <c r="D256" s="1" t="s">
        <v>244</v>
      </c>
      <c r="E256" s="1"/>
      <c r="F256" s="1"/>
      <c r="G256" s="1" t="s">
        <v>695</v>
      </c>
      <c r="H256" s="2">
        <v>-36.369999999999997</v>
      </c>
      <c r="I256" s="1" t="s">
        <v>694</v>
      </c>
    </row>
    <row r="257" spans="1:9" ht="15.75" thickBot="1" x14ac:dyDescent="0.3">
      <c r="A257" s="9">
        <v>13475437</v>
      </c>
      <c r="B257" s="1" t="s">
        <v>30</v>
      </c>
      <c r="C257" s="4">
        <v>44278</v>
      </c>
      <c r="D257" s="1" t="s">
        <v>102</v>
      </c>
      <c r="E257" s="1"/>
      <c r="F257" s="1"/>
      <c r="G257" s="1" t="s">
        <v>611</v>
      </c>
      <c r="H257" s="2">
        <v>-591.23</v>
      </c>
      <c r="I257" s="1" t="s">
        <v>610</v>
      </c>
    </row>
    <row r="258" spans="1:9" ht="15.75" thickBot="1" x14ac:dyDescent="0.3">
      <c r="A258" s="9">
        <v>13446184</v>
      </c>
      <c r="B258" s="1" t="s">
        <v>52</v>
      </c>
      <c r="C258" s="4">
        <v>44278</v>
      </c>
      <c r="D258" s="1" t="s">
        <v>68</v>
      </c>
      <c r="E258" s="1"/>
      <c r="F258" s="1"/>
      <c r="G258" s="1" t="s">
        <v>497</v>
      </c>
      <c r="H258" s="2">
        <v>-418.37</v>
      </c>
      <c r="I258" s="1" t="s">
        <v>496</v>
      </c>
    </row>
    <row r="259" spans="1:9" ht="15.75" thickBot="1" x14ac:dyDescent="0.3">
      <c r="A259" s="9">
        <v>13476822</v>
      </c>
      <c r="B259" s="1" t="s">
        <v>30</v>
      </c>
      <c r="C259" s="4">
        <v>44279</v>
      </c>
      <c r="D259" s="1" t="s">
        <v>125</v>
      </c>
      <c r="E259" s="1"/>
      <c r="F259" s="1"/>
      <c r="G259" s="1" t="s">
        <v>632</v>
      </c>
      <c r="H259" s="2">
        <v>-719.93</v>
      </c>
      <c r="I259" s="1" t="s">
        <v>631</v>
      </c>
    </row>
    <row r="260" spans="1:9" ht="15.75" thickBot="1" x14ac:dyDescent="0.3">
      <c r="A260" s="9">
        <v>13431889</v>
      </c>
      <c r="B260" s="1" t="s">
        <v>52</v>
      </c>
      <c r="C260" s="4">
        <v>44279</v>
      </c>
      <c r="D260" s="1" t="s">
        <v>68</v>
      </c>
      <c r="E260" s="1"/>
      <c r="F260" s="1"/>
      <c r="G260" s="1" t="s">
        <v>503</v>
      </c>
      <c r="H260" s="2">
        <v>-260.94</v>
      </c>
      <c r="I260" s="1" t="s">
        <v>502</v>
      </c>
    </row>
    <row r="261" spans="1:9" ht="15.75" thickBot="1" x14ac:dyDescent="0.3">
      <c r="A261" s="9">
        <v>13449610</v>
      </c>
      <c r="B261" s="1" t="s">
        <v>52</v>
      </c>
      <c r="C261" s="4">
        <v>44279</v>
      </c>
      <c r="D261" s="1" t="s">
        <v>202</v>
      </c>
      <c r="E261" s="1"/>
      <c r="F261" s="1"/>
      <c r="G261" s="1" t="s">
        <v>672</v>
      </c>
      <c r="H261" s="2">
        <v>-1334.4</v>
      </c>
      <c r="I261" s="1" t="s">
        <v>671</v>
      </c>
    </row>
    <row r="262" spans="1:9" ht="15.75" thickBot="1" x14ac:dyDescent="0.3">
      <c r="A262" s="9">
        <v>13449744</v>
      </c>
      <c r="B262" s="1" t="s">
        <v>52</v>
      </c>
      <c r="C262" s="4">
        <v>44279</v>
      </c>
      <c r="D262" s="1" t="s">
        <v>202</v>
      </c>
      <c r="E262" s="1"/>
      <c r="F262" s="1"/>
      <c r="G262" s="1" t="s">
        <v>674</v>
      </c>
      <c r="H262" s="2">
        <v>-88</v>
      </c>
      <c r="I262" s="1" t="s">
        <v>673</v>
      </c>
    </row>
    <row r="263" spans="1:9" ht="15.75" hidden="1" thickBot="1" x14ac:dyDescent="0.3">
      <c r="A263" s="9">
        <v>13451462</v>
      </c>
      <c r="B263" s="1" t="s">
        <v>52</v>
      </c>
      <c r="C263" s="4">
        <v>44279</v>
      </c>
      <c r="D263" s="1" t="s">
        <v>68</v>
      </c>
      <c r="E263" s="1" t="s">
        <v>29</v>
      </c>
      <c r="F263" s="1" t="s">
        <v>90</v>
      </c>
      <c r="G263" s="1" t="s">
        <v>501</v>
      </c>
      <c r="H263" s="2">
        <v>-6840</v>
      </c>
      <c r="I263" s="1" t="s">
        <v>500</v>
      </c>
    </row>
    <row r="264" spans="1:9" ht="15.75" thickBot="1" x14ac:dyDescent="0.3">
      <c r="A264" s="9">
        <v>13456010</v>
      </c>
      <c r="B264" s="1" t="s">
        <v>52</v>
      </c>
      <c r="C264" s="4">
        <v>44279</v>
      </c>
      <c r="D264" s="1" t="s">
        <v>68</v>
      </c>
      <c r="E264" s="1"/>
      <c r="F264" s="1"/>
      <c r="G264" s="1" t="s">
        <v>499</v>
      </c>
      <c r="H264" s="2">
        <v>-1418</v>
      </c>
      <c r="I264" s="1" t="s">
        <v>498</v>
      </c>
    </row>
    <row r="265" spans="1:9" ht="15.75" thickBot="1" x14ac:dyDescent="0.3">
      <c r="A265" s="9">
        <v>13480401</v>
      </c>
      <c r="B265" s="1" t="s">
        <v>30</v>
      </c>
      <c r="C265" s="4">
        <v>44280</v>
      </c>
      <c r="D265" s="1" t="s">
        <v>284</v>
      </c>
      <c r="E265" s="1"/>
      <c r="F265" s="1"/>
      <c r="G265" s="1" t="s">
        <v>719</v>
      </c>
      <c r="H265" s="2">
        <v>-65.739999999999995</v>
      </c>
      <c r="I265" s="1" t="s">
        <v>718</v>
      </c>
    </row>
    <row r="266" spans="1:9" ht="15.75" thickBot="1" x14ac:dyDescent="0.3">
      <c r="A266" s="9">
        <v>13480576</v>
      </c>
      <c r="B266" s="1" t="s">
        <v>30</v>
      </c>
      <c r="C266" s="4">
        <v>44280</v>
      </c>
      <c r="D266" s="1" t="s">
        <v>165</v>
      </c>
      <c r="E266" s="1"/>
      <c r="F266" s="1"/>
      <c r="G266" s="1" t="s">
        <v>650</v>
      </c>
      <c r="H266" s="2">
        <v>-1358.94</v>
      </c>
      <c r="I266" s="1" t="s">
        <v>649</v>
      </c>
    </row>
    <row r="267" spans="1:9" ht="15.75" thickBot="1" x14ac:dyDescent="0.3">
      <c r="A267" s="9">
        <v>13451474</v>
      </c>
      <c r="B267" s="1" t="s">
        <v>52</v>
      </c>
      <c r="C267" s="4">
        <v>44280</v>
      </c>
      <c r="D267" s="1" t="s">
        <v>68</v>
      </c>
      <c r="E267" s="1"/>
      <c r="F267" s="1"/>
      <c r="G267" s="1" t="s">
        <v>501</v>
      </c>
      <c r="H267" s="2">
        <v>-1665</v>
      </c>
      <c r="I267" s="1" t="s">
        <v>506</v>
      </c>
    </row>
    <row r="268" spans="1:9" ht="15.75" thickBot="1" x14ac:dyDescent="0.3">
      <c r="A268" s="9">
        <v>13456400</v>
      </c>
      <c r="B268" s="1" t="s">
        <v>52</v>
      </c>
      <c r="C268" s="4">
        <v>44280</v>
      </c>
      <c r="D268" s="1" t="s">
        <v>284</v>
      </c>
      <c r="E268" s="1"/>
      <c r="F268" s="1"/>
      <c r="G268" s="1" t="s">
        <v>717</v>
      </c>
      <c r="H268" s="2">
        <v>-806.03</v>
      </c>
      <c r="I268" s="1" t="s">
        <v>716</v>
      </c>
    </row>
    <row r="269" spans="1:9" ht="15.75" hidden="1" thickBot="1" x14ac:dyDescent="0.3">
      <c r="A269" s="9">
        <v>13459905</v>
      </c>
      <c r="B269" s="1" t="s">
        <v>52</v>
      </c>
      <c r="C269" s="4">
        <v>44280</v>
      </c>
      <c r="D269" s="1" t="s">
        <v>102</v>
      </c>
      <c r="E269" s="1" t="s">
        <v>38</v>
      </c>
      <c r="F269" s="1" t="s">
        <v>613</v>
      </c>
      <c r="G269" s="1" t="s">
        <v>614</v>
      </c>
      <c r="H269" s="2">
        <v>-3796.54</v>
      </c>
      <c r="I269" s="1" t="s">
        <v>612</v>
      </c>
    </row>
    <row r="270" spans="1:9" ht="15.75" thickBot="1" x14ac:dyDescent="0.3">
      <c r="A270" s="9">
        <v>13466668</v>
      </c>
      <c r="B270" s="1" t="s">
        <v>52</v>
      </c>
      <c r="C270" s="4">
        <v>44280</v>
      </c>
      <c r="D270" s="1" t="s">
        <v>68</v>
      </c>
      <c r="E270" s="1"/>
      <c r="F270" s="1"/>
      <c r="G270" s="1" t="s">
        <v>505</v>
      </c>
      <c r="H270" s="2">
        <v>-187.42</v>
      </c>
      <c r="I270" s="1" t="s">
        <v>504</v>
      </c>
    </row>
    <row r="271" spans="1:9" ht="15.75" hidden="1" thickBot="1" x14ac:dyDescent="0.3">
      <c r="A271" s="9">
        <v>13482473</v>
      </c>
      <c r="B271" s="1" t="s">
        <v>20</v>
      </c>
      <c r="C271" s="4">
        <v>44281</v>
      </c>
      <c r="D271" s="1" t="s">
        <v>68</v>
      </c>
      <c r="E271" s="1" t="s">
        <v>29</v>
      </c>
      <c r="F271" s="1" t="s">
        <v>90</v>
      </c>
      <c r="G271" s="1" t="s">
        <v>513</v>
      </c>
      <c r="H271" s="2">
        <v>-3778.05</v>
      </c>
      <c r="I271" s="1" t="s">
        <v>512</v>
      </c>
    </row>
    <row r="272" spans="1:9" ht="15.75" thickBot="1" x14ac:dyDescent="0.3">
      <c r="A272" s="9">
        <v>13482481</v>
      </c>
      <c r="B272" s="1" t="s">
        <v>20</v>
      </c>
      <c r="C272" s="4">
        <v>44281</v>
      </c>
      <c r="D272" s="1" t="s">
        <v>68</v>
      </c>
      <c r="E272" s="1"/>
      <c r="F272" s="1"/>
      <c r="G272" s="1" t="s">
        <v>515</v>
      </c>
      <c r="H272" s="2">
        <v>-1456</v>
      </c>
      <c r="I272" s="1" t="s">
        <v>514</v>
      </c>
    </row>
    <row r="273" spans="1:9" ht="15.75" thickBot="1" x14ac:dyDescent="0.3">
      <c r="A273" s="9">
        <v>13482489</v>
      </c>
      <c r="B273" s="1" t="s">
        <v>20</v>
      </c>
      <c r="C273" s="4">
        <v>44281</v>
      </c>
      <c r="D273" s="1" t="s">
        <v>68</v>
      </c>
      <c r="E273" s="1"/>
      <c r="F273" s="1"/>
      <c r="G273" s="1" t="s">
        <v>517</v>
      </c>
      <c r="H273" s="2">
        <v>-1110</v>
      </c>
      <c r="I273" s="1" t="s">
        <v>516</v>
      </c>
    </row>
    <row r="274" spans="1:9" ht="15.75" thickBot="1" x14ac:dyDescent="0.3">
      <c r="A274" s="9">
        <v>13482493</v>
      </c>
      <c r="B274" s="1" t="s">
        <v>20</v>
      </c>
      <c r="C274" s="4">
        <v>44281</v>
      </c>
      <c r="D274" s="1" t="s">
        <v>68</v>
      </c>
      <c r="E274" s="1"/>
      <c r="F274" s="1"/>
      <c r="G274" s="1" t="s">
        <v>519</v>
      </c>
      <c r="H274" s="2">
        <v>-474.12</v>
      </c>
      <c r="I274" s="1" t="s">
        <v>518</v>
      </c>
    </row>
    <row r="275" spans="1:9" ht="15.75" thickBot="1" x14ac:dyDescent="0.3">
      <c r="A275" s="9">
        <v>13482500</v>
      </c>
      <c r="B275" s="1" t="s">
        <v>20</v>
      </c>
      <c r="C275" s="4">
        <v>44281</v>
      </c>
      <c r="D275" s="1" t="s">
        <v>68</v>
      </c>
      <c r="E275" s="1"/>
      <c r="F275" s="1"/>
      <c r="G275" s="1" t="s">
        <v>521</v>
      </c>
      <c r="H275" s="2">
        <v>-1040.69</v>
      </c>
      <c r="I275" s="1" t="s">
        <v>520</v>
      </c>
    </row>
    <row r="276" spans="1:9" ht="15.75" thickBot="1" x14ac:dyDescent="0.3">
      <c r="A276" s="9">
        <v>13482510</v>
      </c>
      <c r="B276" s="1" t="s">
        <v>20</v>
      </c>
      <c r="C276" s="4">
        <v>44281</v>
      </c>
      <c r="D276" s="1" t="s">
        <v>68</v>
      </c>
      <c r="E276" s="1"/>
      <c r="F276" s="1"/>
      <c r="G276" s="1" t="s">
        <v>523</v>
      </c>
      <c r="H276" s="2">
        <v>-1142.8699999999999</v>
      </c>
      <c r="I276" s="1" t="s">
        <v>522</v>
      </c>
    </row>
    <row r="277" spans="1:9" ht="15.75" thickBot="1" x14ac:dyDescent="0.3">
      <c r="A277" s="9">
        <v>13482518</v>
      </c>
      <c r="B277" s="1" t="s">
        <v>20</v>
      </c>
      <c r="C277" s="4">
        <v>44281</v>
      </c>
      <c r="D277" s="1" t="s">
        <v>68</v>
      </c>
      <c r="E277" s="1"/>
      <c r="F277" s="1"/>
      <c r="G277" s="1" t="s">
        <v>547</v>
      </c>
      <c r="H277" s="2">
        <v>3778.05</v>
      </c>
      <c r="I277" s="1" t="s">
        <v>546</v>
      </c>
    </row>
    <row r="278" spans="1:9" ht="15.75" thickBot="1" x14ac:dyDescent="0.3">
      <c r="A278" s="9">
        <v>13482525</v>
      </c>
      <c r="B278" s="1" t="s">
        <v>20</v>
      </c>
      <c r="C278" s="4">
        <v>44281</v>
      </c>
      <c r="D278" s="1" t="s">
        <v>68</v>
      </c>
      <c r="E278" s="1"/>
      <c r="F278" s="1"/>
      <c r="G278" s="1" t="s">
        <v>549</v>
      </c>
      <c r="H278" s="2">
        <v>1456</v>
      </c>
      <c r="I278" s="1" t="s">
        <v>548</v>
      </c>
    </row>
    <row r="279" spans="1:9" ht="15.75" thickBot="1" x14ac:dyDescent="0.3">
      <c r="A279" s="9">
        <v>13482528</v>
      </c>
      <c r="B279" s="1" t="s">
        <v>20</v>
      </c>
      <c r="C279" s="4">
        <v>44281</v>
      </c>
      <c r="D279" s="1" t="s">
        <v>68</v>
      </c>
      <c r="E279" s="1"/>
      <c r="F279" s="1"/>
      <c r="G279" s="1" t="s">
        <v>551</v>
      </c>
      <c r="H279" s="2">
        <v>1110</v>
      </c>
      <c r="I279" s="1" t="s">
        <v>550</v>
      </c>
    </row>
    <row r="280" spans="1:9" ht="15.75" thickBot="1" x14ac:dyDescent="0.3">
      <c r="A280" s="9">
        <v>13482591</v>
      </c>
      <c r="B280" s="1" t="s">
        <v>20</v>
      </c>
      <c r="C280" s="4">
        <v>44281</v>
      </c>
      <c r="D280" s="1" t="s">
        <v>68</v>
      </c>
      <c r="E280" s="1"/>
      <c r="F280" s="1"/>
      <c r="G280" s="1" t="s">
        <v>553</v>
      </c>
      <c r="H280" s="2">
        <v>474.12</v>
      </c>
      <c r="I280" s="1" t="s">
        <v>552</v>
      </c>
    </row>
    <row r="281" spans="1:9" ht="15.75" thickBot="1" x14ac:dyDescent="0.3">
      <c r="A281" s="9">
        <v>13482601</v>
      </c>
      <c r="B281" s="1" t="s">
        <v>20</v>
      </c>
      <c r="C281" s="4">
        <v>44281</v>
      </c>
      <c r="D281" s="1" t="s">
        <v>68</v>
      </c>
      <c r="E281" s="1"/>
      <c r="F281" s="1"/>
      <c r="G281" s="1" t="s">
        <v>555</v>
      </c>
      <c r="H281" s="2">
        <v>1040.69</v>
      </c>
      <c r="I281" s="1" t="s">
        <v>554</v>
      </c>
    </row>
    <row r="282" spans="1:9" ht="15.75" thickBot="1" x14ac:dyDescent="0.3">
      <c r="A282" s="9">
        <v>13482606</v>
      </c>
      <c r="B282" s="1" t="s">
        <v>20</v>
      </c>
      <c r="C282" s="4">
        <v>44281</v>
      </c>
      <c r="D282" s="1" t="s">
        <v>68</v>
      </c>
      <c r="E282" s="1"/>
      <c r="F282" s="1"/>
      <c r="G282" s="1" t="s">
        <v>557</v>
      </c>
      <c r="H282" s="2">
        <v>1142.8699999999999</v>
      </c>
      <c r="I282" s="1" t="s">
        <v>556</v>
      </c>
    </row>
    <row r="283" spans="1:9" ht="15.75" hidden="1" thickBot="1" x14ac:dyDescent="0.3">
      <c r="A283" s="9">
        <v>13482815</v>
      </c>
      <c r="B283" s="1" t="s">
        <v>20</v>
      </c>
      <c r="C283" s="4">
        <v>44281</v>
      </c>
      <c r="D283" s="1" t="s">
        <v>102</v>
      </c>
      <c r="E283" s="1" t="s">
        <v>38</v>
      </c>
      <c r="F283" s="1" t="s">
        <v>616</v>
      </c>
      <c r="G283" s="1" t="s">
        <v>617</v>
      </c>
      <c r="H283" s="2">
        <v>-5090.09</v>
      </c>
      <c r="I283" s="1" t="s">
        <v>615</v>
      </c>
    </row>
    <row r="284" spans="1:9" ht="15.75" thickBot="1" x14ac:dyDescent="0.3">
      <c r="A284" s="9">
        <v>13482817</v>
      </c>
      <c r="B284" s="1" t="s">
        <v>20</v>
      </c>
      <c r="C284" s="4">
        <v>44281</v>
      </c>
      <c r="D284" s="1" t="s">
        <v>102</v>
      </c>
      <c r="E284" s="1"/>
      <c r="F284" s="1"/>
      <c r="G284" s="1" t="s">
        <v>619</v>
      </c>
      <c r="H284" s="2">
        <v>5090.09</v>
      </c>
      <c r="I284" s="1" t="s">
        <v>618</v>
      </c>
    </row>
    <row r="285" spans="1:9" ht="15.75" hidden="1" thickBot="1" x14ac:dyDescent="0.3">
      <c r="A285" s="9">
        <v>13482819</v>
      </c>
      <c r="B285" s="1" t="s">
        <v>20</v>
      </c>
      <c r="C285" s="4">
        <v>44281</v>
      </c>
      <c r="D285" s="1" t="s">
        <v>68</v>
      </c>
      <c r="E285" s="1" t="s">
        <v>43</v>
      </c>
      <c r="F285" s="1" t="s">
        <v>510</v>
      </c>
      <c r="G285" s="1" t="s">
        <v>511</v>
      </c>
      <c r="H285" s="2">
        <v>-5822.23</v>
      </c>
      <c r="I285" s="1" t="s">
        <v>509</v>
      </c>
    </row>
    <row r="286" spans="1:9" ht="15.75" thickBot="1" x14ac:dyDescent="0.3">
      <c r="A286" s="9">
        <v>13482823</v>
      </c>
      <c r="B286" s="1" t="s">
        <v>20</v>
      </c>
      <c r="C286" s="4">
        <v>44281</v>
      </c>
      <c r="D286" s="1" t="s">
        <v>68</v>
      </c>
      <c r="E286" s="1"/>
      <c r="F286" s="1"/>
      <c r="G286" s="1" t="s">
        <v>545</v>
      </c>
      <c r="H286" s="2">
        <v>5822.23</v>
      </c>
      <c r="I286" s="1" t="s">
        <v>544</v>
      </c>
    </row>
    <row r="287" spans="1:9" ht="15.75" thickBot="1" x14ac:dyDescent="0.3">
      <c r="A287" s="9">
        <v>13482835</v>
      </c>
      <c r="B287" s="1" t="s">
        <v>20</v>
      </c>
      <c r="C287" s="4">
        <v>44281</v>
      </c>
      <c r="D287" s="1" t="s">
        <v>68</v>
      </c>
      <c r="E287" s="1"/>
      <c r="F287" s="1"/>
      <c r="G287" s="1" t="s">
        <v>534</v>
      </c>
      <c r="H287" s="2">
        <v>-1440</v>
      </c>
      <c r="I287" s="1" t="s">
        <v>532</v>
      </c>
    </row>
    <row r="288" spans="1:9" ht="15.75" thickBot="1" x14ac:dyDescent="0.3">
      <c r="A288" s="9">
        <v>13482836</v>
      </c>
      <c r="B288" s="1" t="s">
        <v>20</v>
      </c>
      <c r="C288" s="4">
        <v>44281</v>
      </c>
      <c r="D288" s="1" t="s">
        <v>68</v>
      </c>
      <c r="E288" s="1"/>
      <c r="F288" s="1"/>
      <c r="G288" s="1" t="s">
        <v>565</v>
      </c>
      <c r="H288" s="2">
        <v>1440</v>
      </c>
      <c r="I288" s="1" t="s">
        <v>564</v>
      </c>
    </row>
    <row r="289" spans="1:9" ht="15.75" thickBot="1" x14ac:dyDescent="0.3">
      <c r="A289" s="9">
        <v>13482844</v>
      </c>
      <c r="B289" s="1" t="s">
        <v>20</v>
      </c>
      <c r="C289" s="4">
        <v>44281</v>
      </c>
      <c r="D289" s="1" t="s">
        <v>68</v>
      </c>
      <c r="E289" s="1"/>
      <c r="F289" s="1"/>
      <c r="G289" s="1" t="s">
        <v>567</v>
      </c>
      <c r="H289" s="2">
        <v>1399.79</v>
      </c>
      <c r="I289" s="1" t="s">
        <v>566</v>
      </c>
    </row>
    <row r="290" spans="1:9" ht="15.75" thickBot="1" x14ac:dyDescent="0.3">
      <c r="A290" s="9">
        <v>13482846</v>
      </c>
      <c r="B290" s="1" t="s">
        <v>20</v>
      </c>
      <c r="C290" s="4">
        <v>44281</v>
      </c>
      <c r="D290" s="1" t="s">
        <v>68</v>
      </c>
      <c r="E290" s="1"/>
      <c r="F290" s="1"/>
      <c r="G290" s="1" t="s">
        <v>536</v>
      </c>
      <c r="H290" s="2">
        <v>-1093.92</v>
      </c>
      <c r="I290" s="1" t="s">
        <v>535</v>
      </c>
    </row>
    <row r="291" spans="1:9" ht="15.75" thickBot="1" x14ac:dyDescent="0.3">
      <c r="A291" s="9">
        <v>13482847</v>
      </c>
      <c r="B291" s="1" t="s">
        <v>20</v>
      </c>
      <c r="C291" s="4">
        <v>44281</v>
      </c>
      <c r="D291" s="1" t="s">
        <v>68</v>
      </c>
      <c r="E291" s="1"/>
      <c r="F291" s="1"/>
      <c r="G291" s="1" t="s">
        <v>569</v>
      </c>
      <c r="H291" s="2">
        <v>1093.92</v>
      </c>
      <c r="I291" s="1" t="s">
        <v>568</v>
      </c>
    </row>
    <row r="292" spans="1:9" ht="15.75" thickBot="1" x14ac:dyDescent="0.3">
      <c r="A292" s="9">
        <v>13482850</v>
      </c>
      <c r="B292" s="1" t="s">
        <v>20</v>
      </c>
      <c r="C292" s="4">
        <v>44281</v>
      </c>
      <c r="D292" s="1" t="s">
        <v>68</v>
      </c>
      <c r="E292" s="1"/>
      <c r="F292" s="1"/>
      <c r="G292" s="1" t="s">
        <v>536</v>
      </c>
      <c r="H292" s="2">
        <v>-531.80999999999995</v>
      </c>
      <c r="I292" s="1" t="s">
        <v>537</v>
      </c>
    </row>
    <row r="293" spans="1:9" ht="15.75" thickBot="1" x14ac:dyDescent="0.3">
      <c r="A293" s="9">
        <v>13482852</v>
      </c>
      <c r="B293" s="1" t="s">
        <v>20</v>
      </c>
      <c r="C293" s="4">
        <v>44281</v>
      </c>
      <c r="D293" s="1" t="s">
        <v>68</v>
      </c>
      <c r="E293" s="1"/>
      <c r="F293" s="1"/>
      <c r="G293" s="1" t="s">
        <v>571</v>
      </c>
      <c r="H293" s="2">
        <v>531.80999999999995</v>
      </c>
      <c r="I293" s="1" t="s">
        <v>570</v>
      </c>
    </row>
    <row r="294" spans="1:9" ht="15.75" thickBot="1" x14ac:dyDescent="0.3">
      <c r="A294" s="9">
        <v>13482854</v>
      </c>
      <c r="B294" s="1" t="s">
        <v>20</v>
      </c>
      <c r="C294" s="4">
        <v>44281</v>
      </c>
      <c r="D294" s="1" t="s">
        <v>68</v>
      </c>
      <c r="E294" s="1"/>
      <c r="F294" s="1"/>
      <c r="G294" s="1" t="s">
        <v>539</v>
      </c>
      <c r="H294" s="2">
        <v>-879.78</v>
      </c>
      <c r="I294" s="1" t="s">
        <v>538</v>
      </c>
    </row>
    <row r="295" spans="1:9" ht="15.75" thickBot="1" x14ac:dyDescent="0.3">
      <c r="A295" s="9">
        <v>13482858</v>
      </c>
      <c r="B295" s="1" t="s">
        <v>20</v>
      </c>
      <c r="C295" s="4">
        <v>44281</v>
      </c>
      <c r="D295" s="1" t="s">
        <v>68</v>
      </c>
      <c r="E295" s="1"/>
      <c r="F295" s="1"/>
      <c r="G295" s="1" t="s">
        <v>573</v>
      </c>
      <c r="H295" s="2">
        <v>879.78</v>
      </c>
      <c r="I295" s="1" t="s">
        <v>572</v>
      </c>
    </row>
    <row r="296" spans="1:9" ht="15.75" thickBot="1" x14ac:dyDescent="0.3">
      <c r="A296" s="9">
        <v>13482860</v>
      </c>
      <c r="B296" s="1" t="s">
        <v>20</v>
      </c>
      <c r="C296" s="4">
        <v>44281</v>
      </c>
      <c r="D296" s="1" t="s">
        <v>68</v>
      </c>
      <c r="E296" s="1"/>
      <c r="F296" s="1"/>
      <c r="G296" s="1" t="s">
        <v>541</v>
      </c>
      <c r="H296" s="2">
        <v>-210.39</v>
      </c>
      <c r="I296" s="1" t="s">
        <v>540</v>
      </c>
    </row>
    <row r="297" spans="1:9" ht="15.75" thickBot="1" x14ac:dyDescent="0.3">
      <c r="A297" s="9">
        <v>13482863</v>
      </c>
      <c r="B297" s="1" t="s">
        <v>20</v>
      </c>
      <c r="C297" s="4">
        <v>44281</v>
      </c>
      <c r="D297" s="1" t="s">
        <v>68</v>
      </c>
      <c r="E297" s="1"/>
      <c r="F297" s="1"/>
      <c r="G297" s="1" t="s">
        <v>575</v>
      </c>
      <c r="H297" s="2">
        <v>210.39</v>
      </c>
      <c r="I297" s="1" t="s">
        <v>574</v>
      </c>
    </row>
    <row r="298" spans="1:9" ht="15.75" hidden="1" thickBot="1" x14ac:dyDescent="0.3">
      <c r="A298" s="9">
        <v>13482867</v>
      </c>
      <c r="B298" s="1" t="s">
        <v>20</v>
      </c>
      <c r="C298" s="4">
        <v>44281</v>
      </c>
      <c r="D298" s="1" t="s">
        <v>68</v>
      </c>
      <c r="E298" s="1" t="s">
        <v>29</v>
      </c>
      <c r="F298" s="1" t="s">
        <v>533</v>
      </c>
      <c r="G298" s="1" t="s">
        <v>543</v>
      </c>
      <c r="H298" s="2">
        <v>-2676.9</v>
      </c>
      <c r="I298" s="1" t="s">
        <v>542</v>
      </c>
    </row>
    <row r="299" spans="1:9" ht="15.75" thickBot="1" x14ac:dyDescent="0.3">
      <c r="A299" s="9">
        <v>13482869</v>
      </c>
      <c r="B299" s="1" t="s">
        <v>20</v>
      </c>
      <c r="C299" s="4">
        <v>44281</v>
      </c>
      <c r="D299" s="1" t="s">
        <v>68</v>
      </c>
      <c r="E299" s="1"/>
      <c r="F299" s="1"/>
      <c r="G299" s="1" t="s">
        <v>577</v>
      </c>
      <c r="H299" s="2">
        <v>2676.9</v>
      </c>
      <c r="I299" s="1" t="s">
        <v>576</v>
      </c>
    </row>
    <row r="300" spans="1:9" ht="15.75" hidden="1" thickBot="1" x14ac:dyDescent="0.3">
      <c r="A300" s="9">
        <v>13482874</v>
      </c>
      <c r="B300" s="1" t="s">
        <v>20</v>
      </c>
      <c r="C300" s="4">
        <v>44281</v>
      </c>
      <c r="D300" s="1" t="s">
        <v>68</v>
      </c>
      <c r="E300" s="1" t="s">
        <v>29</v>
      </c>
      <c r="F300" s="1" t="s">
        <v>90</v>
      </c>
      <c r="G300" s="1" t="s">
        <v>525</v>
      </c>
      <c r="H300" s="5">
        <v>-8930.74</v>
      </c>
      <c r="I300" s="1" t="s">
        <v>524</v>
      </c>
    </row>
    <row r="301" spans="1:9" ht="15.75" hidden="1" thickBot="1" x14ac:dyDescent="0.3">
      <c r="A301" s="9">
        <v>13482879</v>
      </c>
      <c r="B301" s="1" t="s">
        <v>20</v>
      </c>
      <c r="C301" s="4">
        <v>44281</v>
      </c>
      <c r="D301" s="1" t="s">
        <v>68</v>
      </c>
      <c r="E301" s="1" t="s">
        <v>29</v>
      </c>
      <c r="F301" s="1" t="s">
        <v>90</v>
      </c>
      <c r="G301" s="1" t="s">
        <v>527</v>
      </c>
      <c r="H301" s="2">
        <v>-7510</v>
      </c>
      <c r="I301" s="1" t="s">
        <v>526</v>
      </c>
    </row>
    <row r="302" spans="1:9" ht="15.75" thickBot="1" x14ac:dyDescent="0.3">
      <c r="A302" s="9">
        <v>13482880</v>
      </c>
      <c r="B302" s="1" t="s">
        <v>20</v>
      </c>
      <c r="C302" s="4">
        <v>44281</v>
      </c>
      <c r="D302" s="1" t="s">
        <v>68</v>
      </c>
      <c r="E302" s="1"/>
      <c r="F302" s="1"/>
      <c r="G302" s="1" t="s">
        <v>529</v>
      </c>
      <c r="H302" s="2">
        <v>-65.739999999999995</v>
      </c>
      <c r="I302" s="1" t="s">
        <v>528</v>
      </c>
    </row>
    <row r="303" spans="1:9" ht="15.75" thickBot="1" x14ac:dyDescent="0.3">
      <c r="A303" s="9">
        <v>13482882</v>
      </c>
      <c r="B303" s="1" t="s">
        <v>20</v>
      </c>
      <c r="C303" s="4">
        <v>44281</v>
      </c>
      <c r="D303" s="1" t="s">
        <v>68</v>
      </c>
      <c r="E303" s="1"/>
      <c r="F303" s="1"/>
      <c r="G303" s="1" t="s">
        <v>531</v>
      </c>
      <c r="H303" s="2">
        <v>-32.869999999999997</v>
      </c>
      <c r="I303" s="1" t="s">
        <v>530</v>
      </c>
    </row>
    <row r="304" spans="1:9" ht="15.75" thickBot="1" x14ac:dyDescent="0.3">
      <c r="A304" s="9">
        <v>13482885</v>
      </c>
      <c r="B304" s="1" t="s">
        <v>20</v>
      </c>
      <c r="C304" s="4">
        <v>44281</v>
      </c>
      <c r="D304" s="1" t="s">
        <v>68</v>
      </c>
      <c r="E304" s="1"/>
      <c r="F304" s="1"/>
      <c r="G304" s="1" t="s">
        <v>559</v>
      </c>
      <c r="H304" s="2">
        <v>65.739999999999995</v>
      </c>
      <c r="I304" s="1" t="s">
        <v>558</v>
      </c>
    </row>
    <row r="305" spans="1:9" ht="15.75" thickBot="1" x14ac:dyDescent="0.3">
      <c r="A305" s="9">
        <v>13482886</v>
      </c>
      <c r="B305" s="1" t="s">
        <v>20</v>
      </c>
      <c r="C305" s="4">
        <v>44281</v>
      </c>
      <c r="D305" s="1" t="s">
        <v>68</v>
      </c>
      <c r="E305" s="1"/>
      <c r="F305" s="1"/>
      <c r="G305" s="1" t="s">
        <v>561</v>
      </c>
      <c r="H305" s="2">
        <v>7510</v>
      </c>
      <c r="I305" s="1" t="s">
        <v>560</v>
      </c>
    </row>
    <row r="306" spans="1:9" ht="15.75" thickBot="1" x14ac:dyDescent="0.3">
      <c r="A306" s="9">
        <v>13482888</v>
      </c>
      <c r="B306" s="1" t="s">
        <v>20</v>
      </c>
      <c r="C306" s="4">
        <v>44281</v>
      </c>
      <c r="D306" s="1" t="s">
        <v>68</v>
      </c>
      <c r="E306" s="1"/>
      <c r="F306" s="1"/>
      <c r="G306" s="1" t="s">
        <v>563</v>
      </c>
      <c r="H306" s="2">
        <v>8930.74</v>
      </c>
      <c r="I306" s="1" t="s">
        <v>562</v>
      </c>
    </row>
    <row r="307" spans="1:9" ht="15.75" thickBot="1" x14ac:dyDescent="0.3">
      <c r="A307" s="9">
        <v>13482742</v>
      </c>
      <c r="B307" s="1" t="s">
        <v>30</v>
      </c>
      <c r="C307" s="4">
        <v>44281</v>
      </c>
      <c r="D307" s="1" t="s">
        <v>125</v>
      </c>
      <c r="E307" s="1"/>
      <c r="F307" s="1"/>
      <c r="G307" s="1" t="s">
        <v>630</v>
      </c>
      <c r="H307" s="2">
        <v>-550</v>
      </c>
      <c r="I307" s="1" t="s">
        <v>633</v>
      </c>
    </row>
    <row r="308" spans="1:9" ht="15.75" thickBot="1" x14ac:dyDescent="0.3">
      <c r="A308" s="9">
        <v>13455946</v>
      </c>
      <c r="B308" s="1" t="s">
        <v>52</v>
      </c>
      <c r="C308" s="4">
        <v>44281</v>
      </c>
      <c r="D308" s="1" t="s">
        <v>284</v>
      </c>
      <c r="E308" s="1"/>
      <c r="F308" s="1"/>
      <c r="G308" s="1" t="s">
        <v>721</v>
      </c>
      <c r="H308" s="2">
        <v>-737.5</v>
      </c>
      <c r="I308" s="1" t="s">
        <v>720</v>
      </c>
    </row>
    <row r="309" spans="1:9" ht="15.75" thickBot="1" x14ac:dyDescent="0.3">
      <c r="A309" s="9">
        <v>13466733</v>
      </c>
      <c r="B309" s="1" t="s">
        <v>52</v>
      </c>
      <c r="C309" s="4">
        <v>44281</v>
      </c>
      <c r="D309" s="1" t="s">
        <v>68</v>
      </c>
      <c r="E309" s="1"/>
      <c r="F309" s="1"/>
      <c r="G309" s="1" t="s">
        <v>508</v>
      </c>
      <c r="H309" s="2">
        <v>-226.8</v>
      </c>
      <c r="I309" s="1" t="s">
        <v>507</v>
      </c>
    </row>
    <row r="310" spans="1:9" ht="15.75" thickBot="1" x14ac:dyDescent="0.3">
      <c r="A310" s="9">
        <v>13482842</v>
      </c>
      <c r="B310" s="1" t="s">
        <v>20</v>
      </c>
      <c r="C310" s="4">
        <v>44284</v>
      </c>
      <c r="D310" s="1" t="s">
        <v>68</v>
      </c>
      <c r="E310" s="1"/>
      <c r="F310" s="1"/>
      <c r="G310" s="1" t="s">
        <v>579</v>
      </c>
      <c r="H310" s="2">
        <v>-305.87</v>
      </c>
      <c r="I310" s="1" t="s">
        <v>578</v>
      </c>
    </row>
    <row r="311" spans="1:9" ht="15.75" thickBot="1" x14ac:dyDescent="0.3">
      <c r="A311" s="9">
        <v>13484733</v>
      </c>
      <c r="B311" s="1" t="s">
        <v>30</v>
      </c>
      <c r="C311" s="4">
        <v>44284</v>
      </c>
      <c r="D311" s="1" t="s">
        <v>195</v>
      </c>
      <c r="E311" s="1"/>
      <c r="F311" s="1"/>
      <c r="G311" s="1" t="s">
        <v>656</v>
      </c>
      <c r="H311" s="2">
        <v>-92.5</v>
      </c>
      <c r="I311" s="1" t="s">
        <v>655</v>
      </c>
    </row>
    <row r="312" spans="1:9" ht="15.75" thickBot="1" x14ac:dyDescent="0.3">
      <c r="A312" s="9">
        <v>13448561</v>
      </c>
      <c r="B312" s="1" t="s">
        <v>52</v>
      </c>
      <c r="C312" s="4">
        <v>44284</v>
      </c>
      <c r="D312" s="1" t="s">
        <v>244</v>
      </c>
      <c r="E312" s="1"/>
      <c r="F312" s="1"/>
      <c r="G312" s="1" t="s">
        <v>697</v>
      </c>
      <c r="H312" s="2">
        <v>-397.8</v>
      </c>
      <c r="I312" s="1" t="s">
        <v>696</v>
      </c>
    </row>
    <row r="313" spans="1:9" ht="15.75" thickBot="1" x14ac:dyDescent="0.3">
      <c r="A313" s="9">
        <v>13466516</v>
      </c>
      <c r="B313" s="1" t="s">
        <v>52</v>
      </c>
      <c r="C313" s="4">
        <v>44284</v>
      </c>
      <c r="D313" s="1" t="s">
        <v>125</v>
      </c>
      <c r="E313" s="1"/>
      <c r="F313" s="1"/>
      <c r="G313" s="1" t="s">
        <v>635</v>
      </c>
      <c r="H313" s="2">
        <v>-636</v>
      </c>
      <c r="I313" s="1" t="s">
        <v>634</v>
      </c>
    </row>
    <row r="314" spans="1:9" ht="15.75" thickBot="1" x14ac:dyDescent="0.3">
      <c r="A314" s="9">
        <v>13487532</v>
      </c>
      <c r="B314" s="1" t="s">
        <v>20</v>
      </c>
      <c r="C314" s="4">
        <v>44285</v>
      </c>
      <c r="D314" s="1" t="s">
        <v>68</v>
      </c>
      <c r="E314" s="1"/>
      <c r="F314" s="1"/>
      <c r="G314" s="1" t="s">
        <v>579</v>
      </c>
      <c r="H314" s="2">
        <v>-1093.92</v>
      </c>
      <c r="I314" s="1" t="s">
        <v>580</v>
      </c>
    </row>
    <row r="315" spans="1:9" ht="15.75" thickBot="1" x14ac:dyDescent="0.3">
      <c r="A315" s="9">
        <v>13487030</v>
      </c>
      <c r="B315" s="1" t="s">
        <v>30</v>
      </c>
      <c r="C315" s="4">
        <v>44285</v>
      </c>
      <c r="D315" s="1" t="s">
        <v>202</v>
      </c>
      <c r="E315" s="1"/>
      <c r="F315" s="1"/>
      <c r="G315" s="1" t="s">
        <v>676</v>
      </c>
      <c r="H315" s="2">
        <v>-144.9</v>
      </c>
      <c r="I315" s="1" t="s">
        <v>675</v>
      </c>
    </row>
    <row r="316" spans="1:9" ht="15.75" thickBot="1" x14ac:dyDescent="0.3">
      <c r="A316" s="9">
        <v>13359066</v>
      </c>
      <c r="B316" s="1" t="s">
        <v>52</v>
      </c>
      <c r="C316" s="4">
        <v>44285</v>
      </c>
      <c r="D316" s="1" t="s">
        <v>165</v>
      </c>
      <c r="E316" s="1"/>
      <c r="F316" s="1"/>
      <c r="G316" s="1" t="s">
        <v>652</v>
      </c>
      <c r="H316" s="2">
        <v>-1187.56</v>
      </c>
      <c r="I316" s="1" t="s">
        <v>651</v>
      </c>
    </row>
    <row r="317" spans="1:9" ht="15.75" thickBot="1" x14ac:dyDescent="0.3">
      <c r="A317" s="9">
        <v>13460276</v>
      </c>
      <c r="B317" s="1" t="s">
        <v>52</v>
      </c>
      <c r="C317" s="4">
        <v>44285</v>
      </c>
      <c r="D317" s="1" t="s">
        <v>284</v>
      </c>
      <c r="E317" s="1"/>
      <c r="F317" s="1"/>
      <c r="G317" s="1" t="s">
        <v>723</v>
      </c>
      <c r="H317" s="2">
        <v>-134.4</v>
      </c>
      <c r="I317" s="1" t="s">
        <v>722</v>
      </c>
    </row>
    <row r="318" spans="1:9" ht="15.75" thickBot="1" x14ac:dyDescent="0.3">
      <c r="A318" s="9">
        <v>13456366</v>
      </c>
      <c r="B318" s="1" t="s">
        <v>52</v>
      </c>
      <c r="C318" s="4">
        <v>44286</v>
      </c>
      <c r="D318" s="1" t="s">
        <v>202</v>
      </c>
      <c r="E318" s="1"/>
      <c r="F318" s="1"/>
      <c r="G318" s="1" t="s">
        <v>678</v>
      </c>
      <c r="H318" s="2">
        <v>-1441.87</v>
      </c>
      <c r="I318" s="1" t="s">
        <v>677</v>
      </c>
    </row>
    <row r="319" spans="1:9" ht="15.75" thickBot="1" x14ac:dyDescent="0.3">
      <c r="A319" s="9">
        <v>13459806</v>
      </c>
      <c r="B319" s="1" t="s">
        <v>52</v>
      </c>
      <c r="C319" s="4">
        <v>44286</v>
      </c>
      <c r="D319" s="1" t="s">
        <v>202</v>
      </c>
      <c r="E319" s="1"/>
      <c r="F319" s="1"/>
      <c r="G319" s="1" t="s">
        <v>680</v>
      </c>
      <c r="H319" s="2">
        <v>-413.3</v>
      </c>
      <c r="I319" s="1" t="s">
        <v>679</v>
      </c>
    </row>
    <row r="320" spans="1:9" ht="15.75" thickBot="1" x14ac:dyDescent="0.3">
      <c r="A320" s="9">
        <v>13491972</v>
      </c>
      <c r="B320" s="1" t="s">
        <v>30</v>
      </c>
      <c r="C320" s="4">
        <v>44287</v>
      </c>
      <c r="D320" s="1" t="s">
        <v>244</v>
      </c>
      <c r="E320" s="1"/>
      <c r="F320" s="1"/>
      <c r="G320" s="1" t="s">
        <v>844</v>
      </c>
      <c r="H320" s="2">
        <v>-130.57</v>
      </c>
      <c r="I320" s="1" t="s">
        <v>843</v>
      </c>
    </row>
    <row r="321" spans="1:9" ht="15.75" thickBot="1" x14ac:dyDescent="0.3">
      <c r="A321" s="9">
        <v>13492001</v>
      </c>
      <c r="B321" s="1" t="s">
        <v>30</v>
      </c>
      <c r="C321" s="4">
        <v>44287</v>
      </c>
      <c r="D321" s="1" t="s">
        <v>284</v>
      </c>
      <c r="E321" s="1"/>
      <c r="F321" s="1"/>
      <c r="G321" s="1" t="s">
        <v>852</v>
      </c>
      <c r="H321" s="2">
        <v>-109.6</v>
      </c>
      <c r="I321" s="1" t="s">
        <v>851</v>
      </c>
    </row>
    <row r="322" spans="1:9" ht="15.75" thickBot="1" x14ac:dyDescent="0.3">
      <c r="A322" s="9">
        <v>13492803</v>
      </c>
      <c r="B322" s="1" t="s">
        <v>30</v>
      </c>
      <c r="C322" s="4">
        <v>44287</v>
      </c>
      <c r="D322" s="1" t="s">
        <v>102</v>
      </c>
      <c r="E322" s="1"/>
      <c r="F322" s="1"/>
      <c r="G322" s="1" t="s">
        <v>753</v>
      </c>
      <c r="H322" s="2">
        <v>-96.36</v>
      </c>
      <c r="I322" s="1" t="s">
        <v>752</v>
      </c>
    </row>
    <row r="323" spans="1:9" ht="15.75" thickBot="1" x14ac:dyDescent="0.3">
      <c r="A323" s="9">
        <v>13492886</v>
      </c>
      <c r="B323" s="1" t="s">
        <v>30</v>
      </c>
      <c r="C323" s="4">
        <v>44287</v>
      </c>
      <c r="D323" s="1" t="s">
        <v>102</v>
      </c>
      <c r="E323" s="1"/>
      <c r="F323" s="1"/>
      <c r="G323" s="1" t="s">
        <v>755</v>
      </c>
      <c r="H323" s="2">
        <v>-1799.73</v>
      </c>
      <c r="I323" s="1" t="s">
        <v>754</v>
      </c>
    </row>
    <row r="324" spans="1:9" ht="15.75" thickBot="1" x14ac:dyDescent="0.3">
      <c r="A324" s="9">
        <v>13492976</v>
      </c>
      <c r="B324" s="1" t="s">
        <v>30</v>
      </c>
      <c r="C324" s="4">
        <v>44287</v>
      </c>
      <c r="D324" s="1" t="s">
        <v>195</v>
      </c>
      <c r="E324" s="1"/>
      <c r="F324" s="1"/>
      <c r="G324" s="1" t="s">
        <v>818</v>
      </c>
      <c r="H324" s="2">
        <v>-21.6</v>
      </c>
      <c r="I324" s="1" t="s">
        <v>817</v>
      </c>
    </row>
    <row r="325" spans="1:9" ht="15.75" thickBot="1" x14ac:dyDescent="0.3">
      <c r="A325" s="9">
        <v>13494242</v>
      </c>
      <c r="B325" s="1" t="s">
        <v>30</v>
      </c>
      <c r="C325" s="4">
        <v>44288</v>
      </c>
      <c r="D325" s="1" t="s">
        <v>195</v>
      </c>
      <c r="E325" s="1"/>
      <c r="F325" s="1"/>
      <c r="G325" s="1" t="s">
        <v>820</v>
      </c>
      <c r="H325" s="2">
        <v>-84</v>
      </c>
      <c r="I325" s="1" t="s">
        <v>819</v>
      </c>
    </row>
    <row r="326" spans="1:9" ht="15.75" thickBot="1" x14ac:dyDescent="0.3">
      <c r="A326" s="9">
        <v>13433986</v>
      </c>
      <c r="B326" s="1" t="s">
        <v>52</v>
      </c>
      <c r="C326" s="4">
        <v>44288</v>
      </c>
      <c r="D326" s="1" t="s">
        <v>125</v>
      </c>
      <c r="E326" s="1"/>
      <c r="F326" s="1"/>
      <c r="G326" s="1" t="s">
        <v>782</v>
      </c>
      <c r="H326" s="2">
        <v>-1819.12</v>
      </c>
      <c r="I326" s="1" t="s">
        <v>781</v>
      </c>
    </row>
    <row r="327" spans="1:9" ht="15.75" thickBot="1" x14ac:dyDescent="0.3">
      <c r="A327" s="9">
        <v>13474977</v>
      </c>
      <c r="B327" s="1" t="s">
        <v>52</v>
      </c>
      <c r="C327" s="4">
        <v>44288</v>
      </c>
      <c r="D327" s="1" t="s">
        <v>303</v>
      </c>
      <c r="E327" s="1"/>
      <c r="F327" s="1"/>
      <c r="G327" s="1" t="s">
        <v>881</v>
      </c>
      <c r="H327" s="2">
        <v>-300.72000000000003</v>
      </c>
      <c r="I327" s="1" t="s">
        <v>880</v>
      </c>
    </row>
    <row r="328" spans="1:9" ht="15.75" thickBot="1" x14ac:dyDescent="0.3">
      <c r="A328" s="9">
        <v>13484579</v>
      </c>
      <c r="B328" s="1" t="s">
        <v>52</v>
      </c>
      <c r="C328" s="4">
        <v>44288</v>
      </c>
      <c r="D328" s="1" t="s">
        <v>102</v>
      </c>
      <c r="E328" s="1"/>
      <c r="F328" s="1"/>
      <c r="G328" s="1" t="s">
        <v>757</v>
      </c>
      <c r="H328" s="2">
        <v>-288</v>
      </c>
      <c r="I328" s="1" t="s">
        <v>756</v>
      </c>
    </row>
    <row r="329" spans="1:9" ht="15.75" thickBot="1" x14ac:dyDescent="0.3">
      <c r="A329" s="9">
        <v>13496366</v>
      </c>
      <c r="B329" s="1" t="s">
        <v>30</v>
      </c>
      <c r="C329" s="4">
        <v>44292</v>
      </c>
      <c r="D329" s="1" t="s">
        <v>68</v>
      </c>
      <c r="E329" s="1"/>
      <c r="F329" s="1"/>
      <c r="G329" s="1" t="s">
        <v>728</v>
      </c>
      <c r="H329" s="2">
        <v>-1746</v>
      </c>
      <c r="I329" s="1" t="s">
        <v>727</v>
      </c>
    </row>
    <row r="330" spans="1:9" ht="15.75" thickBot="1" x14ac:dyDescent="0.3">
      <c r="A330" s="9">
        <v>13499208</v>
      </c>
      <c r="B330" s="1" t="s">
        <v>30</v>
      </c>
      <c r="C330" s="4">
        <v>44293</v>
      </c>
      <c r="D330" s="1" t="s">
        <v>125</v>
      </c>
      <c r="E330" s="1"/>
      <c r="F330" s="1"/>
      <c r="G330" s="1" t="s">
        <v>784</v>
      </c>
      <c r="H330" s="2">
        <v>-1011.2</v>
      </c>
      <c r="I330" s="1" t="s">
        <v>783</v>
      </c>
    </row>
    <row r="331" spans="1:9" ht="15.75" thickBot="1" x14ac:dyDescent="0.3">
      <c r="A331" s="9">
        <v>13435003</v>
      </c>
      <c r="B331" s="1" t="s">
        <v>52</v>
      </c>
      <c r="C331" s="4">
        <v>44293</v>
      </c>
      <c r="D331" s="1" t="s">
        <v>102</v>
      </c>
      <c r="E331" s="1"/>
      <c r="F331" s="1"/>
      <c r="G331" s="1" t="s">
        <v>759</v>
      </c>
      <c r="H331" s="2">
        <v>-379.68</v>
      </c>
      <c r="I331" s="1" t="s">
        <v>758</v>
      </c>
    </row>
    <row r="332" spans="1:9" ht="15.75" thickBot="1" x14ac:dyDescent="0.3">
      <c r="A332" s="9">
        <v>13502216</v>
      </c>
      <c r="B332" s="1" t="s">
        <v>30</v>
      </c>
      <c r="C332" s="4">
        <v>44294</v>
      </c>
      <c r="D332" s="1" t="s">
        <v>68</v>
      </c>
      <c r="E332" s="1"/>
      <c r="F332" s="1"/>
      <c r="G332" s="1" t="s">
        <v>730</v>
      </c>
      <c r="H332" s="2">
        <v>-29.6</v>
      </c>
      <c r="I332" s="1" t="s">
        <v>729</v>
      </c>
    </row>
    <row r="333" spans="1:9" ht="15.75" thickBot="1" x14ac:dyDescent="0.3">
      <c r="A333" s="9">
        <v>13502764</v>
      </c>
      <c r="B333" s="1" t="s">
        <v>30</v>
      </c>
      <c r="C333" s="4">
        <v>44294</v>
      </c>
      <c r="D333" s="1" t="s">
        <v>125</v>
      </c>
      <c r="E333" s="1"/>
      <c r="F333" s="1"/>
      <c r="G333" s="1" t="s">
        <v>788</v>
      </c>
      <c r="H333" s="2">
        <v>-298.2</v>
      </c>
      <c r="I333" s="1" t="s">
        <v>787</v>
      </c>
    </row>
    <row r="334" spans="1:9" ht="15.75" thickBot="1" x14ac:dyDescent="0.3">
      <c r="A334" s="9">
        <v>13467685</v>
      </c>
      <c r="B334" s="1" t="s">
        <v>52</v>
      </c>
      <c r="C334" s="4">
        <v>44294</v>
      </c>
      <c r="D334" s="1" t="s">
        <v>125</v>
      </c>
      <c r="E334" s="1"/>
      <c r="F334" s="1"/>
      <c r="G334" s="1" t="s">
        <v>786</v>
      </c>
      <c r="H334" s="2">
        <v>-650</v>
      </c>
      <c r="I334" s="1" t="s">
        <v>785</v>
      </c>
    </row>
    <row r="335" spans="1:9" ht="15.75" thickBot="1" x14ac:dyDescent="0.3">
      <c r="A335" s="9">
        <v>13504112</v>
      </c>
      <c r="B335" s="1" t="s">
        <v>30</v>
      </c>
      <c r="C335" s="4">
        <v>44295</v>
      </c>
      <c r="D335" s="1" t="s">
        <v>202</v>
      </c>
      <c r="E335" s="1"/>
      <c r="F335" s="1"/>
      <c r="G335" s="1" t="s">
        <v>832</v>
      </c>
      <c r="H335" s="2">
        <v>-112.68</v>
      </c>
      <c r="I335" s="1" t="s">
        <v>831</v>
      </c>
    </row>
    <row r="336" spans="1:9" ht="15.75" thickBot="1" x14ac:dyDescent="0.3">
      <c r="A336" s="9">
        <v>13504339</v>
      </c>
      <c r="B336" s="1" t="s">
        <v>30</v>
      </c>
      <c r="C336" s="4">
        <v>44295</v>
      </c>
      <c r="D336" s="1" t="s">
        <v>165</v>
      </c>
      <c r="E336" s="1"/>
      <c r="F336" s="1"/>
      <c r="G336" s="1" t="s">
        <v>804</v>
      </c>
      <c r="H336" s="2">
        <v>-232.8</v>
      </c>
      <c r="I336" s="1" t="s">
        <v>803</v>
      </c>
    </row>
    <row r="337" spans="1:9" ht="15.75" thickBot="1" x14ac:dyDescent="0.3">
      <c r="A337" s="9">
        <v>13504351</v>
      </c>
      <c r="B337" s="1" t="s">
        <v>30</v>
      </c>
      <c r="C337" s="4">
        <v>44295</v>
      </c>
      <c r="D337" s="1" t="s">
        <v>202</v>
      </c>
      <c r="E337" s="1"/>
      <c r="F337" s="1"/>
      <c r="G337" s="1" t="s">
        <v>830</v>
      </c>
      <c r="H337" s="2">
        <v>-50.26</v>
      </c>
      <c r="I337" s="1" t="s">
        <v>829</v>
      </c>
    </row>
    <row r="338" spans="1:9" ht="15.75" thickBot="1" x14ac:dyDescent="0.3">
      <c r="A338" s="9">
        <v>13457096</v>
      </c>
      <c r="B338" s="1" t="s">
        <v>52</v>
      </c>
      <c r="C338" s="4">
        <v>44298</v>
      </c>
      <c r="D338" s="1" t="s">
        <v>284</v>
      </c>
      <c r="E338" s="1"/>
      <c r="F338" s="1"/>
      <c r="G338" s="1" t="s">
        <v>854</v>
      </c>
      <c r="H338" s="2">
        <v>-1658.16</v>
      </c>
      <c r="I338" s="1" t="s">
        <v>853</v>
      </c>
    </row>
    <row r="339" spans="1:9" ht="15.75" thickBot="1" x14ac:dyDescent="0.3">
      <c r="A339" s="9">
        <v>13475405</v>
      </c>
      <c r="B339" s="1" t="s">
        <v>52</v>
      </c>
      <c r="C339" s="4">
        <v>44298</v>
      </c>
      <c r="D339" s="1" t="s">
        <v>244</v>
      </c>
      <c r="E339" s="1"/>
      <c r="F339" s="1"/>
      <c r="G339" s="1" t="s">
        <v>846</v>
      </c>
      <c r="H339" s="2">
        <v>-127.91</v>
      </c>
      <c r="I339" s="1" t="s">
        <v>845</v>
      </c>
    </row>
    <row r="340" spans="1:9" ht="15.75" thickBot="1" x14ac:dyDescent="0.3">
      <c r="A340" s="9">
        <v>13395746</v>
      </c>
      <c r="B340" s="1" t="s">
        <v>52</v>
      </c>
      <c r="C340" s="4">
        <v>44299</v>
      </c>
      <c r="D340" s="1" t="s">
        <v>284</v>
      </c>
      <c r="E340" s="1"/>
      <c r="F340" s="1"/>
      <c r="G340" s="1" t="s">
        <v>856</v>
      </c>
      <c r="H340" s="2">
        <v>-1597</v>
      </c>
      <c r="I340" s="1" t="s">
        <v>855</v>
      </c>
    </row>
    <row r="341" spans="1:9" ht="15.75" thickBot="1" x14ac:dyDescent="0.3">
      <c r="A341" s="9">
        <v>13427586</v>
      </c>
      <c r="B341" s="1" t="s">
        <v>52</v>
      </c>
      <c r="C341" s="4">
        <v>44299</v>
      </c>
      <c r="D341" s="1" t="s">
        <v>284</v>
      </c>
      <c r="E341" s="1"/>
      <c r="F341" s="1"/>
      <c r="G341" s="1" t="s">
        <v>858</v>
      </c>
      <c r="H341" s="2">
        <v>-138.65</v>
      </c>
      <c r="I341" s="1" t="s">
        <v>857</v>
      </c>
    </row>
    <row r="342" spans="1:9" ht="15.75" thickBot="1" x14ac:dyDescent="0.3">
      <c r="A342" s="9">
        <v>13440216</v>
      </c>
      <c r="B342" s="1" t="s">
        <v>52</v>
      </c>
      <c r="C342" s="4">
        <v>44299</v>
      </c>
      <c r="D342" s="1" t="s">
        <v>284</v>
      </c>
      <c r="E342" s="1"/>
      <c r="F342" s="1"/>
      <c r="G342" s="1" t="s">
        <v>862</v>
      </c>
      <c r="H342" s="2">
        <v>-1748.7</v>
      </c>
      <c r="I342" s="1" t="s">
        <v>861</v>
      </c>
    </row>
    <row r="343" spans="1:9" ht="15.75" thickBot="1" x14ac:dyDescent="0.3">
      <c r="A343" s="9">
        <v>13456665</v>
      </c>
      <c r="B343" s="1" t="s">
        <v>52</v>
      </c>
      <c r="C343" s="4">
        <v>44299</v>
      </c>
      <c r="D343" s="1" t="s">
        <v>284</v>
      </c>
      <c r="E343" s="1"/>
      <c r="F343" s="1"/>
      <c r="G343" s="1" t="s">
        <v>860</v>
      </c>
      <c r="H343" s="2">
        <v>-831</v>
      </c>
      <c r="I343" s="1" t="s">
        <v>859</v>
      </c>
    </row>
    <row r="344" spans="1:9" ht="15.75" thickBot="1" x14ac:dyDescent="0.3">
      <c r="A344" s="9">
        <v>13461443</v>
      </c>
      <c r="B344" s="1" t="s">
        <v>52</v>
      </c>
      <c r="C344" s="4">
        <v>44299</v>
      </c>
      <c r="D344" s="1" t="s">
        <v>284</v>
      </c>
      <c r="E344" s="1"/>
      <c r="F344" s="1"/>
      <c r="G344" s="1" t="s">
        <v>864</v>
      </c>
      <c r="H344" s="2">
        <v>-1363.67</v>
      </c>
      <c r="I344" s="1" t="s">
        <v>863</v>
      </c>
    </row>
    <row r="345" spans="1:9" ht="15.75" hidden="1" thickBot="1" x14ac:dyDescent="0.3">
      <c r="A345" s="9">
        <v>13471901</v>
      </c>
      <c r="B345" s="1" t="s">
        <v>52</v>
      </c>
      <c r="C345" s="4">
        <v>44299</v>
      </c>
      <c r="D345" s="1" t="s">
        <v>68</v>
      </c>
      <c r="E345" s="1" t="s">
        <v>23</v>
      </c>
      <c r="F345" s="1" t="s">
        <v>313</v>
      </c>
      <c r="G345" s="1" t="s">
        <v>732</v>
      </c>
      <c r="H345" s="2">
        <v>-4080</v>
      </c>
      <c r="I345" s="1" t="s">
        <v>731</v>
      </c>
    </row>
    <row r="346" spans="1:9" ht="15.75" hidden="1" thickBot="1" x14ac:dyDescent="0.3">
      <c r="A346" s="9">
        <v>13475668</v>
      </c>
      <c r="B346" s="1" t="s">
        <v>52</v>
      </c>
      <c r="C346" s="4">
        <v>44299</v>
      </c>
      <c r="D346" s="1" t="s">
        <v>68</v>
      </c>
      <c r="E346" s="1" t="s">
        <v>46</v>
      </c>
      <c r="F346" s="1" t="s">
        <v>72</v>
      </c>
      <c r="G346" s="1" t="s">
        <v>736</v>
      </c>
      <c r="H346" s="2">
        <v>-7214.89</v>
      </c>
      <c r="I346" s="1" t="s">
        <v>735</v>
      </c>
    </row>
    <row r="347" spans="1:9" ht="15.75" thickBot="1" x14ac:dyDescent="0.3">
      <c r="A347" s="9">
        <v>13482732</v>
      </c>
      <c r="B347" s="1" t="s">
        <v>52</v>
      </c>
      <c r="C347" s="4">
        <v>44299</v>
      </c>
      <c r="D347" s="1" t="s">
        <v>165</v>
      </c>
      <c r="E347" s="1"/>
      <c r="F347" s="1"/>
      <c r="G347" s="1" t="s">
        <v>806</v>
      </c>
      <c r="H347" s="2">
        <v>-792.79</v>
      </c>
      <c r="I347" s="1" t="s">
        <v>805</v>
      </c>
    </row>
    <row r="348" spans="1:9" ht="15.75" thickBot="1" x14ac:dyDescent="0.3">
      <c r="A348" s="9">
        <v>13494118</v>
      </c>
      <c r="B348" s="1" t="s">
        <v>52</v>
      </c>
      <c r="C348" s="4">
        <v>44299</v>
      </c>
      <c r="D348" s="1" t="s">
        <v>68</v>
      </c>
      <c r="E348" s="1"/>
      <c r="F348" s="1"/>
      <c r="G348" s="1" t="s">
        <v>734</v>
      </c>
      <c r="H348" s="2">
        <v>-1223</v>
      </c>
      <c r="I348" s="1" t="s">
        <v>733</v>
      </c>
    </row>
    <row r="349" spans="1:9" ht="15.75" hidden="1" thickBot="1" x14ac:dyDescent="0.3">
      <c r="A349" s="9">
        <v>13494369</v>
      </c>
      <c r="B349" s="1" t="s">
        <v>52</v>
      </c>
      <c r="C349" s="4">
        <v>44299</v>
      </c>
      <c r="D349" s="1" t="s">
        <v>303</v>
      </c>
      <c r="E349" s="1" t="s">
        <v>44</v>
      </c>
      <c r="F349" s="1" t="s">
        <v>883</v>
      </c>
      <c r="G349" s="1" t="s">
        <v>884</v>
      </c>
      <c r="H349" s="5">
        <v>-11888.27</v>
      </c>
      <c r="I349" s="1" t="s">
        <v>882</v>
      </c>
    </row>
    <row r="350" spans="1:9" ht="15.75" thickBot="1" x14ac:dyDescent="0.3">
      <c r="A350" s="9">
        <v>13474905</v>
      </c>
      <c r="B350" s="1" t="s">
        <v>52</v>
      </c>
      <c r="C350" s="4">
        <v>44300</v>
      </c>
      <c r="D350" s="1" t="s">
        <v>195</v>
      </c>
      <c r="E350" s="1"/>
      <c r="F350" s="1"/>
      <c r="G350" s="1" t="s">
        <v>822</v>
      </c>
      <c r="H350" s="2">
        <v>-1900</v>
      </c>
      <c r="I350" s="1" t="s">
        <v>821</v>
      </c>
    </row>
    <row r="351" spans="1:9" ht="15.75" thickBot="1" x14ac:dyDescent="0.3">
      <c r="A351" s="9">
        <v>13515852</v>
      </c>
      <c r="B351" s="1" t="s">
        <v>30</v>
      </c>
      <c r="C351" s="4">
        <v>44301</v>
      </c>
      <c r="D351" s="1" t="s">
        <v>125</v>
      </c>
      <c r="E351" s="1"/>
      <c r="F351" s="1"/>
      <c r="G351" s="1" t="s">
        <v>790</v>
      </c>
      <c r="H351" s="2">
        <v>-26.96</v>
      </c>
      <c r="I351" s="1" t="s">
        <v>789</v>
      </c>
    </row>
    <row r="352" spans="1:9" ht="15.75" thickBot="1" x14ac:dyDescent="0.3">
      <c r="A352" s="9">
        <v>13515950</v>
      </c>
      <c r="B352" s="1" t="s">
        <v>30</v>
      </c>
      <c r="C352" s="4">
        <v>44301</v>
      </c>
      <c r="D352" s="1" t="s">
        <v>165</v>
      </c>
      <c r="E352" s="1"/>
      <c r="F352" s="1"/>
      <c r="G352" s="1" t="s">
        <v>808</v>
      </c>
      <c r="H352" s="2">
        <v>-402</v>
      </c>
      <c r="I352" s="1" t="s">
        <v>807</v>
      </c>
    </row>
    <row r="353" spans="1:9" ht="15.75" thickBot="1" x14ac:dyDescent="0.3">
      <c r="A353" s="9">
        <v>13515989</v>
      </c>
      <c r="B353" s="1" t="s">
        <v>30</v>
      </c>
      <c r="C353" s="4">
        <v>44301</v>
      </c>
      <c r="D353" s="1" t="s">
        <v>165</v>
      </c>
      <c r="E353" s="1"/>
      <c r="F353" s="1"/>
      <c r="G353" s="1" t="s">
        <v>810</v>
      </c>
      <c r="H353" s="2">
        <v>-221</v>
      </c>
      <c r="I353" s="1" t="s">
        <v>809</v>
      </c>
    </row>
    <row r="354" spans="1:9" ht="15.75" thickBot="1" x14ac:dyDescent="0.3">
      <c r="A354" s="9">
        <v>13474953</v>
      </c>
      <c r="B354" s="1" t="s">
        <v>52</v>
      </c>
      <c r="C354" s="4">
        <v>44301</v>
      </c>
      <c r="D354" s="1" t="s">
        <v>202</v>
      </c>
      <c r="E354" s="1"/>
      <c r="F354" s="1"/>
      <c r="G354" s="1" t="s">
        <v>834</v>
      </c>
      <c r="H354" s="2">
        <v>-137.52000000000001</v>
      </c>
      <c r="I354" s="1" t="s">
        <v>833</v>
      </c>
    </row>
    <row r="355" spans="1:9" ht="15.75" thickBot="1" x14ac:dyDescent="0.3">
      <c r="A355" s="9">
        <v>13482793</v>
      </c>
      <c r="B355" s="1" t="s">
        <v>52</v>
      </c>
      <c r="C355" s="4">
        <v>44301</v>
      </c>
      <c r="D355" s="1" t="s">
        <v>68</v>
      </c>
      <c r="E355" s="1"/>
      <c r="F355" s="1"/>
      <c r="G355" s="1" t="s">
        <v>738</v>
      </c>
      <c r="H355" s="2">
        <v>-730.96</v>
      </c>
      <c r="I355" s="1" t="s">
        <v>737</v>
      </c>
    </row>
    <row r="356" spans="1:9" ht="15.75" thickBot="1" x14ac:dyDescent="0.3">
      <c r="A356" s="9">
        <v>13504632</v>
      </c>
      <c r="B356" s="1" t="s">
        <v>52</v>
      </c>
      <c r="C356" s="4">
        <v>44301</v>
      </c>
      <c r="D356" s="1" t="s">
        <v>244</v>
      </c>
      <c r="E356" s="1"/>
      <c r="F356" s="1"/>
      <c r="G356" s="1" t="s">
        <v>848</v>
      </c>
      <c r="H356" s="2">
        <v>-2139.9299999999998</v>
      </c>
      <c r="I356" s="1" t="s">
        <v>847</v>
      </c>
    </row>
    <row r="357" spans="1:9" ht="15.75" thickBot="1" x14ac:dyDescent="0.3">
      <c r="A357" s="9">
        <v>13517208</v>
      </c>
      <c r="B357" s="1" t="s">
        <v>30</v>
      </c>
      <c r="C357" s="4">
        <v>44302</v>
      </c>
      <c r="D357" s="1" t="s">
        <v>125</v>
      </c>
      <c r="E357" s="1"/>
      <c r="F357" s="1"/>
      <c r="G357" s="1" t="s">
        <v>794</v>
      </c>
      <c r="H357" s="2">
        <v>-400</v>
      </c>
      <c r="I357" s="1" t="s">
        <v>793</v>
      </c>
    </row>
    <row r="358" spans="1:9" ht="15.75" thickBot="1" x14ac:dyDescent="0.3">
      <c r="A358" s="9">
        <v>13517319</v>
      </c>
      <c r="B358" s="1" t="s">
        <v>30</v>
      </c>
      <c r="C358" s="4">
        <v>44302</v>
      </c>
      <c r="D358" s="1" t="s">
        <v>202</v>
      </c>
      <c r="E358" s="1"/>
      <c r="F358" s="1"/>
      <c r="G358" s="1" t="s">
        <v>836</v>
      </c>
      <c r="H358" s="2">
        <v>-32.869999999999997</v>
      </c>
      <c r="I358" s="1" t="s">
        <v>835</v>
      </c>
    </row>
    <row r="359" spans="1:9" ht="15.75" thickBot="1" x14ac:dyDescent="0.3">
      <c r="A359" s="9">
        <v>13517632</v>
      </c>
      <c r="B359" s="1" t="s">
        <v>30</v>
      </c>
      <c r="C359" s="4">
        <v>44302</v>
      </c>
      <c r="D359" s="1" t="s">
        <v>202</v>
      </c>
      <c r="E359" s="1"/>
      <c r="F359" s="1"/>
      <c r="G359" s="1" t="s">
        <v>838</v>
      </c>
      <c r="H359" s="2">
        <v>-32.090000000000003</v>
      </c>
      <c r="I359" s="1" t="s">
        <v>837</v>
      </c>
    </row>
    <row r="360" spans="1:9" ht="15.75" thickBot="1" x14ac:dyDescent="0.3">
      <c r="A360" s="9">
        <v>13446137</v>
      </c>
      <c r="B360" s="1" t="s">
        <v>52</v>
      </c>
      <c r="C360" s="4">
        <v>44302</v>
      </c>
      <c r="D360" s="1" t="s">
        <v>125</v>
      </c>
      <c r="E360" s="1"/>
      <c r="F360" s="1"/>
      <c r="G360" s="1" t="s">
        <v>792</v>
      </c>
      <c r="H360" s="2">
        <v>-172.55</v>
      </c>
      <c r="I360" s="1" t="s">
        <v>791</v>
      </c>
    </row>
    <row r="361" spans="1:9" ht="15.75" thickBot="1" x14ac:dyDescent="0.3">
      <c r="A361" s="9">
        <v>13507676</v>
      </c>
      <c r="B361" s="1" t="s">
        <v>52</v>
      </c>
      <c r="C361" s="4">
        <v>44302</v>
      </c>
      <c r="D361" s="1" t="s">
        <v>102</v>
      </c>
      <c r="E361" s="1"/>
      <c r="F361" s="1"/>
      <c r="G361" s="1" t="s">
        <v>761</v>
      </c>
      <c r="H361" s="2">
        <v>-80.430000000000007</v>
      </c>
      <c r="I361" s="1" t="s">
        <v>760</v>
      </c>
    </row>
    <row r="362" spans="1:9" ht="15.75" thickBot="1" x14ac:dyDescent="0.3">
      <c r="A362" s="9">
        <v>13523093</v>
      </c>
      <c r="B362" s="1" t="s">
        <v>30</v>
      </c>
      <c r="C362" s="4">
        <v>44306</v>
      </c>
      <c r="D362" s="1" t="s">
        <v>68</v>
      </c>
      <c r="E362" s="1"/>
      <c r="F362" s="1"/>
      <c r="G362" s="1" t="s">
        <v>740</v>
      </c>
      <c r="H362" s="2">
        <v>-3.81</v>
      </c>
      <c r="I362" s="1" t="s">
        <v>739</v>
      </c>
    </row>
    <row r="363" spans="1:9" ht="15.75" thickBot="1" x14ac:dyDescent="0.3">
      <c r="A363" s="9">
        <v>13523596</v>
      </c>
      <c r="B363" s="1" t="s">
        <v>30</v>
      </c>
      <c r="C363" s="4">
        <v>44306</v>
      </c>
      <c r="D363" s="1" t="s">
        <v>102</v>
      </c>
      <c r="E363" s="1"/>
      <c r="F363" s="1"/>
      <c r="G363" s="1" t="s">
        <v>763</v>
      </c>
      <c r="H363" s="2">
        <v>-171.02</v>
      </c>
      <c r="I363" s="1" t="s">
        <v>762</v>
      </c>
    </row>
    <row r="364" spans="1:9" ht="15.75" thickBot="1" x14ac:dyDescent="0.3">
      <c r="A364" s="9">
        <v>13523674</v>
      </c>
      <c r="B364" s="1" t="s">
        <v>30</v>
      </c>
      <c r="C364" s="4">
        <v>44306</v>
      </c>
      <c r="D364" s="1" t="s">
        <v>102</v>
      </c>
      <c r="E364" s="1"/>
      <c r="F364" s="1"/>
      <c r="G364" s="1" t="s">
        <v>765</v>
      </c>
      <c r="H364" s="2">
        <v>-39.06</v>
      </c>
      <c r="I364" s="1" t="s">
        <v>764</v>
      </c>
    </row>
    <row r="365" spans="1:9" ht="15.75" thickBot="1" x14ac:dyDescent="0.3">
      <c r="A365" s="9">
        <v>13523857</v>
      </c>
      <c r="B365" s="1" t="s">
        <v>30</v>
      </c>
      <c r="C365" s="4">
        <v>44306</v>
      </c>
      <c r="D365" s="1" t="s">
        <v>284</v>
      </c>
      <c r="E365" s="1"/>
      <c r="F365" s="1"/>
      <c r="G365" s="1" t="s">
        <v>866</v>
      </c>
      <c r="H365" s="2">
        <v>-46.6</v>
      </c>
      <c r="I365" s="1" t="s">
        <v>865</v>
      </c>
    </row>
    <row r="366" spans="1:9" ht="15.75" thickBot="1" x14ac:dyDescent="0.3">
      <c r="A366" s="9">
        <v>13525425</v>
      </c>
      <c r="B366" s="1" t="s">
        <v>30</v>
      </c>
      <c r="C366" s="4">
        <v>44307</v>
      </c>
      <c r="D366" s="1" t="s">
        <v>102</v>
      </c>
      <c r="E366" s="1"/>
      <c r="F366" s="1"/>
      <c r="G366" s="1" t="s">
        <v>767</v>
      </c>
      <c r="H366" s="2">
        <v>-7.8</v>
      </c>
      <c r="I366" s="1" t="s">
        <v>766</v>
      </c>
    </row>
    <row r="367" spans="1:9" ht="15.75" thickBot="1" x14ac:dyDescent="0.3">
      <c r="A367" s="9">
        <v>13503673</v>
      </c>
      <c r="B367" s="1" t="s">
        <v>52</v>
      </c>
      <c r="C367" s="4">
        <v>44307</v>
      </c>
      <c r="D367" s="1" t="s">
        <v>284</v>
      </c>
      <c r="E367" s="1"/>
      <c r="F367" s="1"/>
      <c r="G367" s="1" t="s">
        <v>868</v>
      </c>
      <c r="H367" s="2">
        <v>-202.88</v>
      </c>
      <c r="I367" s="1" t="s">
        <v>867</v>
      </c>
    </row>
    <row r="368" spans="1:9" ht="15.75" hidden="1" thickBot="1" x14ac:dyDescent="0.3">
      <c r="A368" s="9">
        <v>13506805</v>
      </c>
      <c r="B368" s="1" t="s">
        <v>52</v>
      </c>
      <c r="C368" s="4">
        <v>44307</v>
      </c>
      <c r="D368" s="1" t="s">
        <v>284</v>
      </c>
      <c r="E368" s="1" t="s">
        <v>31</v>
      </c>
      <c r="F368" s="1" t="s">
        <v>870</v>
      </c>
      <c r="G368" s="1" t="s">
        <v>871</v>
      </c>
      <c r="H368" s="2">
        <v>-2832.67</v>
      </c>
      <c r="I368" s="1" t="s">
        <v>869</v>
      </c>
    </row>
    <row r="369" spans="1:9" ht="15.75" thickBot="1" x14ac:dyDescent="0.3">
      <c r="A369" s="9">
        <v>13527927</v>
      </c>
      <c r="B369" s="1" t="s">
        <v>30</v>
      </c>
      <c r="C369" s="4">
        <v>44308</v>
      </c>
      <c r="D369" s="1" t="s">
        <v>125</v>
      </c>
      <c r="E369" s="1"/>
      <c r="F369" s="1"/>
      <c r="G369" s="1" t="s">
        <v>796</v>
      </c>
      <c r="H369" s="2">
        <v>-224.16</v>
      </c>
      <c r="I369" s="1" t="s">
        <v>795</v>
      </c>
    </row>
    <row r="370" spans="1:9" ht="15.75" thickBot="1" x14ac:dyDescent="0.3">
      <c r="A370" s="9">
        <v>13528464</v>
      </c>
      <c r="B370" s="1" t="s">
        <v>30</v>
      </c>
      <c r="C370" s="4">
        <v>44308</v>
      </c>
      <c r="D370" s="1" t="s">
        <v>102</v>
      </c>
      <c r="E370" s="1"/>
      <c r="F370" s="1"/>
      <c r="G370" s="1" t="s">
        <v>769</v>
      </c>
      <c r="H370" s="2">
        <v>-101</v>
      </c>
      <c r="I370" s="1" t="s">
        <v>768</v>
      </c>
    </row>
    <row r="371" spans="1:9" ht="15.75" thickBot="1" x14ac:dyDescent="0.3">
      <c r="A371" s="9">
        <v>13528641</v>
      </c>
      <c r="B371" s="1" t="s">
        <v>30</v>
      </c>
      <c r="C371" s="4">
        <v>44308</v>
      </c>
      <c r="D371" s="1" t="s">
        <v>195</v>
      </c>
      <c r="E371" s="1"/>
      <c r="F371" s="1"/>
      <c r="G371" s="1" t="s">
        <v>824</v>
      </c>
      <c r="H371" s="2">
        <v>-337.27</v>
      </c>
      <c r="I371" s="1" t="s">
        <v>823</v>
      </c>
    </row>
    <row r="372" spans="1:9" ht="15.75" thickBot="1" x14ac:dyDescent="0.3">
      <c r="A372" s="9">
        <v>13529936</v>
      </c>
      <c r="B372" s="1" t="s">
        <v>30</v>
      </c>
      <c r="C372" s="4">
        <v>44309</v>
      </c>
      <c r="D372" s="1" t="s">
        <v>202</v>
      </c>
      <c r="E372" s="1"/>
      <c r="F372" s="1"/>
      <c r="G372" s="1" t="s">
        <v>840</v>
      </c>
      <c r="H372" s="2">
        <v>-8.36</v>
      </c>
      <c r="I372" s="1" t="s">
        <v>839</v>
      </c>
    </row>
    <row r="373" spans="1:9" ht="15.75" thickBot="1" x14ac:dyDescent="0.3">
      <c r="A373" s="9">
        <v>13530981</v>
      </c>
      <c r="B373" s="1" t="s">
        <v>30</v>
      </c>
      <c r="C373" s="4">
        <v>44309</v>
      </c>
      <c r="D373" s="1" t="s">
        <v>244</v>
      </c>
      <c r="E373" s="1"/>
      <c r="F373" s="1"/>
      <c r="G373" s="1" t="s">
        <v>850</v>
      </c>
      <c r="H373" s="2">
        <v>-300</v>
      </c>
      <c r="I373" s="1" t="s">
        <v>849</v>
      </c>
    </row>
    <row r="374" spans="1:9" ht="15.75" thickBot="1" x14ac:dyDescent="0.3">
      <c r="A374" s="9">
        <v>13531021</v>
      </c>
      <c r="B374" s="1" t="s">
        <v>30</v>
      </c>
      <c r="C374" s="4">
        <v>44309</v>
      </c>
      <c r="D374" s="1" t="s">
        <v>125</v>
      </c>
      <c r="E374" s="1"/>
      <c r="F374" s="1"/>
      <c r="G374" s="1" t="s">
        <v>798</v>
      </c>
      <c r="H374" s="2">
        <v>-16.46</v>
      </c>
      <c r="I374" s="1" t="s">
        <v>797</v>
      </c>
    </row>
    <row r="375" spans="1:9" ht="15.75" thickBot="1" x14ac:dyDescent="0.3">
      <c r="A375" s="9">
        <v>13531073</v>
      </c>
      <c r="B375" s="1" t="s">
        <v>30</v>
      </c>
      <c r="C375" s="4">
        <v>44309</v>
      </c>
      <c r="D375" s="1" t="s">
        <v>284</v>
      </c>
      <c r="E375" s="1"/>
      <c r="F375" s="1"/>
      <c r="G375" s="1" t="s">
        <v>877</v>
      </c>
      <c r="H375" s="2">
        <v>-468.75</v>
      </c>
      <c r="I375" s="1" t="s">
        <v>876</v>
      </c>
    </row>
    <row r="376" spans="1:9" ht="15.75" thickBot="1" x14ac:dyDescent="0.3">
      <c r="A376" s="9">
        <v>13531144</v>
      </c>
      <c r="B376" s="1" t="s">
        <v>30</v>
      </c>
      <c r="C376" s="4">
        <v>44309</v>
      </c>
      <c r="D376" s="1" t="s">
        <v>284</v>
      </c>
      <c r="E376" s="1"/>
      <c r="F376" s="1"/>
      <c r="G376" s="1" t="s">
        <v>875</v>
      </c>
      <c r="H376" s="2">
        <v>-43.72</v>
      </c>
      <c r="I376" s="1" t="s">
        <v>874</v>
      </c>
    </row>
    <row r="377" spans="1:9" ht="15.75" thickBot="1" x14ac:dyDescent="0.3">
      <c r="A377" s="9">
        <v>13506750</v>
      </c>
      <c r="B377" s="1" t="s">
        <v>52</v>
      </c>
      <c r="C377" s="4">
        <v>44309</v>
      </c>
      <c r="D377" s="1" t="s">
        <v>284</v>
      </c>
      <c r="E377" s="1"/>
      <c r="F377" s="1"/>
      <c r="G377" s="1" t="s">
        <v>873</v>
      </c>
      <c r="H377" s="2">
        <v>-102.79</v>
      </c>
      <c r="I377" s="1" t="s">
        <v>872</v>
      </c>
    </row>
    <row r="378" spans="1:9" ht="15.75" hidden="1" thickBot="1" x14ac:dyDescent="0.3">
      <c r="A378" s="9">
        <v>13512966</v>
      </c>
      <c r="B378" s="1" t="s">
        <v>52</v>
      </c>
      <c r="C378" s="4">
        <v>44309</v>
      </c>
      <c r="D378" s="1" t="s">
        <v>102</v>
      </c>
      <c r="E378" s="1" t="s">
        <v>24</v>
      </c>
      <c r="F378" s="1" t="s">
        <v>771</v>
      </c>
      <c r="G378" s="1" t="s">
        <v>772</v>
      </c>
      <c r="H378" s="2">
        <v>-3107.33</v>
      </c>
      <c r="I378" s="1" t="s">
        <v>770</v>
      </c>
    </row>
    <row r="379" spans="1:9" ht="15.75" thickBot="1" x14ac:dyDescent="0.3">
      <c r="A379" s="9">
        <v>13518360</v>
      </c>
      <c r="B379" s="1" t="s">
        <v>52</v>
      </c>
      <c r="C379" s="4">
        <v>44309</v>
      </c>
      <c r="D379" s="1" t="s">
        <v>102</v>
      </c>
      <c r="E379" s="1"/>
      <c r="F379" s="1"/>
      <c r="G379" s="1" t="s">
        <v>774</v>
      </c>
      <c r="H379" s="2">
        <v>-215.13</v>
      </c>
      <c r="I379" s="1" t="s">
        <v>773</v>
      </c>
    </row>
    <row r="380" spans="1:9" ht="15.75" thickBot="1" x14ac:dyDescent="0.3">
      <c r="A380" s="9">
        <v>13532664</v>
      </c>
      <c r="B380" s="1" t="s">
        <v>30</v>
      </c>
      <c r="C380" s="4">
        <v>44312</v>
      </c>
      <c r="D380" s="1" t="s">
        <v>68</v>
      </c>
      <c r="E380" s="1"/>
      <c r="F380" s="1"/>
      <c r="G380" s="1" t="s">
        <v>742</v>
      </c>
      <c r="H380" s="2">
        <v>-504</v>
      </c>
      <c r="I380" s="1" t="s">
        <v>741</v>
      </c>
    </row>
    <row r="381" spans="1:9" ht="15.75" thickBot="1" x14ac:dyDescent="0.3">
      <c r="A381" s="9">
        <v>13532679</v>
      </c>
      <c r="B381" s="1" t="s">
        <v>30</v>
      </c>
      <c r="C381" s="4">
        <v>44312</v>
      </c>
      <c r="D381" s="1" t="s">
        <v>68</v>
      </c>
      <c r="E381" s="1"/>
      <c r="F381" s="1"/>
      <c r="G381" s="1" t="s">
        <v>744</v>
      </c>
      <c r="H381" s="2">
        <v>-713</v>
      </c>
      <c r="I381" s="1" t="s">
        <v>743</v>
      </c>
    </row>
    <row r="382" spans="1:9" ht="15.75" thickBot="1" x14ac:dyDescent="0.3">
      <c r="A382" s="9">
        <v>13532882</v>
      </c>
      <c r="B382" s="1" t="s">
        <v>30</v>
      </c>
      <c r="C382" s="4">
        <v>44312</v>
      </c>
      <c r="D382" s="1" t="s">
        <v>195</v>
      </c>
      <c r="E382" s="1"/>
      <c r="F382" s="1"/>
      <c r="G382" s="1" t="s">
        <v>826</v>
      </c>
      <c r="H382" s="2">
        <v>-5.85</v>
      </c>
      <c r="I382" s="1" t="s">
        <v>825</v>
      </c>
    </row>
    <row r="383" spans="1:9" ht="15.75" thickBot="1" x14ac:dyDescent="0.3">
      <c r="A383" s="9">
        <v>13533186</v>
      </c>
      <c r="B383" s="1" t="s">
        <v>30</v>
      </c>
      <c r="C383" s="4">
        <v>44312</v>
      </c>
      <c r="D383" s="1" t="s">
        <v>125</v>
      </c>
      <c r="E383" s="1"/>
      <c r="F383" s="1"/>
      <c r="G383" s="1" t="s">
        <v>800</v>
      </c>
      <c r="H383" s="2">
        <v>-40.32</v>
      </c>
      <c r="I383" s="1" t="s">
        <v>799</v>
      </c>
    </row>
    <row r="384" spans="1:9" ht="15.75" thickBot="1" x14ac:dyDescent="0.3">
      <c r="A384" s="9">
        <v>13533220</v>
      </c>
      <c r="B384" s="1" t="s">
        <v>30</v>
      </c>
      <c r="C384" s="4">
        <v>44312</v>
      </c>
      <c r="D384" s="1" t="s">
        <v>195</v>
      </c>
      <c r="E384" s="1"/>
      <c r="F384" s="1"/>
      <c r="G384" s="1" t="s">
        <v>828</v>
      </c>
      <c r="H384" s="2">
        <v>-1058.4000000000001</v>
      </c>
      <c r="I384" s="1" t="s">
        <v>827</v>
      </c>
    </row>
    <row r="385" spans="1:9" ht="15.75" thickBot="1" x14ac:dyDescent="0.3">
      <c r="A385" s="9">
        <v>13533717</v>
      </c>
      <c r="B385" s="1" t="s">
        <v>30</v>
      </c>
      <c r="C385" s="4">
        <v>44312</v>
      </c>
      <c r="D385" s="1" t="s">
        <v>284</v>
      </c>
      <c r="E385" s="1"/>
      <c r="F385" s="1"/>
      <c r="G385" s="1" t="s">
        <v>879</v>
      </c>
      <c r="H385" s="2">
        <v>-417.29</v>
      </c>
      <c r="I385" s="1" t="s">
        <v>878</v>
      </c>
    </row>
    <row r="386" spans="1:9" ht="15.75" thickBot="1" x14ac:dyDescent="0.3">
      <c r="A386" s="9">
        <v>13535134</v>
      </c>
      <c r="B386" s="1" t="s">
        <v>30</v>
      </c>
      <c r="C386" s="4">
        <v>44313</v>
      </c>
      <c r="D386" s="1" t="s">
        <v>125</v>
      </c>
      <c r="E386" s="1"/>
      <c r="F386" s="1"/>
      <c r="G386" s="1" t="s">
        <v>802</v>
      </c>
      <c r="H386" s="2">
        <v>-175</v>
      </c>
      <c r="I386" s="1" t="s">
        <v>801</v>
      </c>
    </row>
    <row r="387" spans="1:9" ht="15.75" thickBot="1" x14ac:dyDescent="0.3">
      <c r="A387" s="9">
        <v>13535186</v>
      </c>
      <c r="B387" s="1" t="s">
        <v>30</v>
      </c>
      <c r="C387" s="4">
        <v>44313</v>
      </c>
      <c r="D387" s="1" t="s">
        <v>303</v>
      </c>
      <c r="E387" s="1"/>
      <c r="F387" s="1"/>
      <c r="G387" s="1" t="s">
        <v>888</v>
      </c>
      <c r="H387" s="2">
        <v>-747</v>
      </c>
      <c r="I387" s="1" t="s">
        <v>887</v>
      </c>
    </row>
    <row r="388" spans="1:9" ht="15.75" thickBot="1" x14ac:dyDescent="0.3">
      <c r="A388" s="9">
        <v>13536495</v>
      </c>
      <c r="B388" s="1" t="s">
        <v>30</v>
      </c>
      <c r="C388" s="4">
        <v>44313</v>
      </c>
      <c r="D388" s="1" t="s">
        <v>303</v>
      </c>
      <c r="E388" s="1"/>
      <c r="F388" s="1"/>
      <c r="G388" s="1" t="s">
        <v>890</v>
      </c>
      <c r="H388" s="2">
        <v>-288</v>
      </c>
      <c r="I388" s="1" t="s">
        <v>889</v>
      </c>
    </row>
    <row r="389" spans="1:9" ht="15.75" thickBot="1" x14ac:dyDescent="0.3">
      <c r="A389" s="9">
        <v>13487191</v>
      </c>
      <c r="B389" s="1" t="s">
        <v>52</v>
      </c>
      <c r="C389" s="4">
        <v>44313</v>
      </c>
      <c r="D389" s="1" t="s">
        <v>303</v>
      </c>
      <c r="E389" s="1"/>
      <c r="F389" s="1"/>
      <c r="G389" s="1" t="s">
        <v>886</v>
      </c>
      <c r="H389" s="2">
        <v>-279.38</v>
      </c>
      <c r="I389" s="1" t="s">
        <v>885</v>
      </c>
    </row>
    <row r="390" spans="1:9" ht="15.75" thickBot="1" x14ac:dyDescent="0.3">
      <c r="A390" s="9">
        <v>13494381</v>
      </c>
      <c r="B390" s="1" t="s">
        <v>52</v>
      </c>
      <c r="C390" s="4">
        <v>44314</v>
      </c>
      <c r="D390" s="1" t="s">
        <v>165</v>
      </c>
      <c r="E390" s="1"/>
      <c r="F390" s="1"/>
      <c r="G390" s="1" t="s">
        <v>812</v>
      </c>
      <c r="H390" s="2">
        <v>-537.05999999999995</v>
      </c>
      <c r="I390" s="1" t="s">
        <v>811</v>
      </c>
    </row>
    <row r="391" spans="1:9" ht="15.75" thickBot="1" x14ac:dyDescent="0.3">
      <c r="A391" s="9">
        <v>13540915</v>
      </c>
      <c r="B391" s="1" t="s">
        <v>30</v>
      </c>
      <c r="C391" s="4">
        <v>44315</v>
      </c>
      <c r="D391" s="1" t="s">
        <v>165</v>
      </c>
      <c r="E391" s="1"/>
      <c r="F391" s="1"/>
      <c r="G391" s="1" t="s">
        <v>816</v>
      </c>
      <c r="H391" s="2">
        <v>-646.5</v>
      </c>
      <c r="I391" s="1" t="s">
        <v>815</v>
      </c>
    </row>
    <row r="392" spans="1:9" ht="15.75" thickBot="1" x14ac:dyDescent="0.3">
      <c r="A392" s="9">
        <v>13540936</v>
      </c>
      <c r="B392" s="1" t="s">
        <v>30</v>
      </c>
      <c r="C392" s="4">
        <v>44315</v>
      </c>
      <c r="D392" s="1" t="s">
        <v>102</v>
      </c>
      <c r="E392" s="1"/>
      <c r="F392" s="1"/>
      <c r="G392" s="1" t="s">
        <v>776</v>
      </c>
      <c r="H392" s="2">
        <v>-1457.8</v>
      </c>
      <c r="I392" s="1" t="s">
        <v>775</v>
      </c>
    </row>
    <row r="393" spans="1:9" ht="15.75" thickBot="1" x14ac:dyDescent="0.3">
      <c r="A393" s="9">
        <v>13540974</v>
      </c>
      <c r="B393" s="1" t="s">
        <v>30</v>
      </c>
      <c r="C393" s="4">
        <v>44315</v>
      </c>
      <c r="D393" s="1" t="s">
        <v>165</v>
      </c>
      <c r="E393" s="1"/>
      <c r="F393" s="1"/>
      <c r="G393" s="1" t="s">
        <v>814</v>
      </c>
      <c r="H393" s="2">
        <v>-127.5</v>
      </c>
      <c r="I393" s="1" t="s">
        <v>813</v>
      </c>
    </row>
    <row r="394" spans="1:9" ht="15.75" thickBot="1" x14ac:dyDescent="0.3">
      <c r="A394" s="9">
        <v>13541048</v>
      </c>
      <c r="B394" s="1" t="s">
        <v>30</v>
      </c>
      <c r="C394" s="4">
        <v>44315</v>
      </c>
      <c r="D394" s="1" t="s">
        <v>102</v>
      </c>
      <c r="E394" s="1"/>
      <c r="F394" s="1"/>
      <c r="G394" s="1" t="s">
        <v>778</v>
      </c>
      <c r="H394" s="2">
        <v>-172.97</v>
      </c>
      <c r="I394" s="1" t="s">
        <v>777</v>
      </c>
    </row>
    <row r="395" spans="1:9" ht="15.75" thickBot="1" x14ac:dyDescent="0.3">
      <c r="A395" s="9">
        <v>13541059</v>
      </c>
      <c r="B395" s="1" t="s">
        <v>30</v>
      </c>
      <c r="C395" s="4">
        <v>44315</v>
      </c>
      <c r="D395" s="1" t="s">
        <v>102</v>
      </c>
      <c r="E395" s="1"/>
      <c r="F395" s="1"/>
      <c r="G395" s="1" t="s">
        <v>780</v>
      </c>
      <c r="H395" s="2">
        <v>-85.2</v>
      </c>
      <c r="I395" s="1" t="s">
        <v>779</v>
      </c>
    </row>
    <row r="396" spans="1:9" ht="15.75" hidden="1" thickBot="1" x14ac:dyDescent="0.3">
      <c r="A396" s="9">
        <v>13543247</v>
      </c>
      <c r="B396" s="1" t="s">
        <v>20</v>
      </c>
      <c r="C396" s="4">
        <v>44316</v>
      </c>
      <c r="D396" s="1" t="s">
        <v>68</v>
      </c>
      <c r="E396" s="1" t="s">
        <v>29</v>
      </c>
      <c r="F396" s="1" t="s">
        <v>90</v>
      </c>
      <c r="G396" s="1" t="s">
        <v>749</v>
      </c>
      <c r="H396" s="2">
        <v>-4077.56</v>
      </c>
      <c r="I396" s="1" t="s">
        <v>748</v>
      </c>
    </row>
    <row r="397" spans="1:9" ht="15.75" hidden="1" thickBot="1" x14ac:dyDescent="0.3">
      <c r="A397" s="9">
        <v>13543248</v>
      </c>
      <c r="B397" s="1" t="s">
        <v>20</v>
      </c>
      <c r="C397" s="4">
        <v>44316</v>
      </c>
      <c r="D397" s="1" t="s">
        <v>68</v>
      </c>
      <c r="E397" s="1" t="s">
        <v>29</v>
      </c>
      <c r="F397" s="1" t="s">
        <v>90</v>
      </c>
      <c r="G397" s="1" t="s">
        <v>751</v>
      </c>
      <c r="H397" s="2">
        <v>-4739.13</v>
      </c>
      <c r="I397" s="1" t="s">
        <v>750</v>
      </c>
    </row>
    <row r="398" spans="1:9" ht="15.75" hidden="1" thickBot="1" x14ac:dyDescent="0.3">
      <c r="A398" s="9">
        <v>13543250</v>
      </c>
      <c r="B398" s="1" t="s">
        <v>20</v>
      </c>
      <c r="C398" s="4">
        <v>44316</v>
      </c>
      <c r="D398" s="1" t="s">
        <v>68</v>
      </c>
      <c r="E398" s="1" t="s">
        <v>29</v>
      </c>
      <c r="F398" s="1" t="s">
        <v>746</v>
      </c>
      <c r="G398" s="1" t="s">
        <v>747</v>
      </c>
      <c r="H398" s="2">
        <v>-4467.34</v>
      </c>
      <c r="I398" s="1" t="s">
        <v>745</v>
      </c>
    </row>
    <row r="399" spans="1:9" ht="15.75" thickBot="1" x14ac:dyDescent="0.3">
      <c r="A399" s="9">
        <v>13542089</v>
      </c>
      <c r="B399" s="1" t="s">
        <v>30</v>
      </c>
      <c r="C399" s="4">
        <v>44316</v>
      </c>
      <c r="D399" s="1" t="s">
        <v>202</v>
      </c>
      <c r="E399" s="1"/>
      <c r="F399" s="1"/>
      <c r="G399" s="1" t="s">
        <v>842</v>
      </c>
      <c r="H399" s="2">
        <v>-34.99</v>
      </c>
      <c r="I399" s="1" t="s">
        <v>841</v>
      </c>
    </row>
    <row r="400" spans="1:9" ht="15.75" hidden="1" thickBot="1" x14ac:dyDescent="0.3">
      <c r="A400" s="9">
        <v>13542982</v>
      </c>
      <c r="B400" s="1" t="s">
        <v>30</v>
      </c>
      <c r="C400" s="4">
        <v>44316</v>
      </c>
      <c r="D400" s="1" t="s">
        <v>303</v>
      </c>
      <c r="E400" s="1" t="s">
        <v>28</v>
      </c>
      <c r="F400" s="1" t="s">
        <v>892</v>
      </c>
      <c r="G400" s="1" t="s">
        <v>893</v>
      </c>
      <c r="H400" s="2">
        <v>-7904</v>
      </c>
      <c r="I400" s="1" t="s">
        <v>891</v>
      </c>
    </row>
    <row r="401" spans="1:9" ht="15.75" thickBot="1" x14ac:dyDescent="0.3">
      <c r="A401" s="9">
        <v>13545605</v>
      </c>
      <c r="B401" s="1" t="s">
        <v>30</v>
      </c>
      <c r="C401" s="4">
        <v>44319</v>
      </c>
      <c r="D401" s="1" t="s">
        <v>202</v>
      </c>
      <c r="E401" s="1"/>
      <c r="F401" s="1"/>
      <c r="G401" s="1" t="s">
        <v>996</v>
      </c>
      <c r="H401" s="2">
        <v>-27.84</v>
      </c>
      <c r="I401" s="1" t="s">
        <v>995</v>
      </c>
    </row>
    <row r="402" spans="1:9" ht="15.75" thickBot="1" x14ac:dyDescent="0.3">
      <c r="A402" s="9">
        <v>13545932</v>
      </c>
      <c r="B402" s="1" t="s">
        <v>30</v>
      </c>
      <c r="C402" s="4">
        <v>44319</v>
      </c>
      <c r="D402" s="1" t="s">
        <v>244</v>
      </c>
      <c r="E402" s="1"/>
      <c r="F402" s="1"/>
      <c r="G402" s="1" t="s">
        <v>1031</v>
      </c>
      <c r="H402" s="2">
        <v>-75.59</v>
      </c>
      <c r="I402" s="1" t="s">
        <v>1030</v>
      </c>
    </row>
    <row r="403" spans="1:9" ht="15.75" thickBot="1" x14ac:dyDescent="0.3">
      <c r="A403" s="9">
        <v>13525743</v>
      </c>
      <c r="B403" s="1" t="s">
        <v>52</v>
      </c>
      <c r="C403" s="4">
        <v>44319</v>
      </c>
      <c r="D403" s="1" t="s">
        <v>202</v>
      </c>
      <c r="E403" s="1"/>
      <c r="F403" s="1"/>
      <c r="G403" s="1" t="s">
        <v>994</v>
      </c>
      <c r="H403" s="2">
        <v>-185.64</v>
      </c>
      <c r="I403" s="1" t="s">
        <v>993</v>
      </c>
    </row>
    <row r="404" spans="1:9" ht="15.75" thickBot="1" x14ac:dyDescent="0.3">
      <c r="A404" s="9">
        <v>13440442</v>
      </c>
      <c r="B404" s="1" t="s">
        <v>52</v>
      </c>
      <c r="C404" s="4">
        <v>44320</v>
      </c>
      <c r="D404" s="1" t="s">
        <v>102</v>
      </c>
      <c r="E404" s="1"/>
      <c r="F404" s="1"/>
      <c r="G404" s="1" t="s">
        <v>936</v>
      </c>
      <c r="H404" s="2">
        <v>-282.95999999999998</v>
      </c>
      <c r="I404" s="1" t="s">
        <v>935</v>
      </c>
    </row>
    <row r="405" spans="1:9" ht="15.75" thickBot="1" x14ac:dyDescent="0.3">
      <c r="A405" s="9">
        <v>13512105</v>
      </c>
      <c r="B405" s="1" t="s">
        <v>52</v>
      </c>
      <c r="C405" s="4">
        <v>44320</v>
      </c>
      <c r="D405" s="1" t="s">
        <v>202</v>
      </c>
      <c r="E405" s="1"/>
      <c r="F405" s="1"/>
      <c r="G405" s="1" t="s">
        <v>998</v>
      </c>
      <c r="H405" s="2">
        <v>-2392.1999999999998</v>
      </c>
      <c r="I405" s="1" t="s">
        <v>997</v>
      </c>
    </row>
    <row r="406" spans="1:9" ht="15.75" thickBot="1" x14ac:dyDescent="0.3">
      <c r="A406" s="9">
        <v>13549863</v>
      </c>
      <c r="B406" s="1" t="s">
        <v>30</v>
      </c>
      <c r="C406" s="4">
        <v>44321</v>
      </c>
      <c r="D406" s="1" t="s">
        <v>125</v>
      </c>
      <c r="E406" s="1"/>
      <c r="F406" s="1"/>
      <c r="G406" s="1" t="s">
        <v>962</v>
      </c>
      <c r="H406" s="2">
        <v>-471.9</v>
      </c>
      <c r="I406" s="1" t="s">
        <v>961</v>
      </c>
    </row>
    <row r="407" spans="1:9" ht="15.75" hidden="1" thickBot="1" x14ac:dyDescent="0.3">
      <c r="A407" s="9">
        <v>13482891</v>
      </c>
      <c r="B407" s="1" t="s">
        <v>52</v>
      </c>
      <c r="C407" s="4">
        <v>44321</v>
      </c>
      <c r="D407" s="1" t="s">
        <v>125</v>
      </c>
      <c r="E407" s="1" t="s">
        <v>25</v>
      </c>
      <c r="F407" s="1" t="s">
        <v>957</v>
      </c>
      <c r="G407" s="1" t="s">
        <v>958</v>
      </c>
      <c r="H407" s="2">
        <v>-6422.09</v>
      </c>
      <c r="I407" s="1" t="s">
        <v>956</v>
      </c>
    </row>
    <row r="408" spans="1:9" ht="15.75" thickBot="1" x14ac:dyDescent="0.3">
      <c r="A408" s="9">
        <v>13489892</v>
      </c>
      <c r="B408" s="1" t="s">
        <v>52</v>
      </c>
      <c r="C408" s="4">
        <v>44321</v>
      </c>
      <c r="D408" s="1" t="s">
        <v>202</v>
      </c>
      <c r="E408" s="1"/>
      <c r="F408" s="1"/>
      <c r="G408" s="1" t="s">
        <v>1000</v>
      </c>
      <c r="H408" s="2">
        <v>-80.64</v>
      </c>
      <c r="I408" s="1" t="s">
        <v>999</v>
      </c>
    </row>
    <row r="409" spans="1:9" ht="15.75" thickBot="1" x14ac:dyDescent="0.3">
      <c r="A409" s="9">
        <v>13494572</v>
      </c>
      <c r="B409" s="1" t="s">
        <v>52</v>
      </c>
      <c r="C409" s="4">
        <v>44321</v>
      </c>
      <c r="D409" s="1" t="s">
        <v>125</v>
      </c>
      <c r="E409" s="1"/>
      <c r="F409" s="1"/>
      <c r="G409" s="1" t="s">
        <v>960</v>
      </c>
      <c r="H409" s="2">
        <v>-751.04</v>
      </c>
      <c r="I409" s="1" t="s">
        <v>959</v>
      </c>
    </row>
    <row r="410" spans="1:9" ht="15.75" thickBot="1" x14ac:dyDescent="0.3">
      <c r="A410" s="9">
        <v>13525793</v>
      </c>
      <c r="B410" s="1" t="s">
        <v>52</v>
      </c>
      <c r="C410" s="4">
        <v>44321</v>
      </c>
      <c r="D410" s="1" t="s">
        <v>202</v>
      </c>
      <c r="E410" s="1"/>
      <c r="F410" s="1"/>
      <c r="G410" s="1" t="s">
        <v>1002</v>
      </c>
      <c r="H410" s="2">
        <v>-1923.72</v>
      </c>
      <c r="I410" s="1" t="s">
        <v>1001</v>
      </c>
    </row>
    <row r="411" spans="1:9" ht="15.75" thickBot="1" x14ac:dyDescent="0.3">
      <c r="A411" s="9">
        <v>13528114</v>
      </c>
      <c r="B411" s="1" t="s">
        <v>52</v>
      </c>
      <c r="C411" s="4">
        <v>44321</v>
      </c>
      <c r="D411" s="1" t="s">
        <v>284</v>
      </c>
      <c r="E411" s="1"/>
      <c r="F411" s="1"/>
      <c r="G411" s="1" t="s">
        <v>1048</v>
      </c>
      <c r="H411" s="2">
        <v>-776.29</v>
      </c>
      <c r="I411" s="1" t="s">
        <v>1047</v>
      </c>
    </row>
    <row r="412" spans="1:9" ht="15.75" thickBot="1" x14ac:dyDescent="0.3">
      <c r="A412" s="9">
        <v>13531018</v>
      </c>
      <c r="B412" s="1" t="s">
        <v>52</v>
      </c>
      <c r="C412" s="4">
        <v>44321</v>
      </c>
      <c r="D412" s="1" t="s">
        <v>165</v>
      </c>
      <c r="E412" s="1"/>
      <c r="F412" s="1"/>
      <c r="G412" s="1" t="s">
        <v>974</v>
      </c>
      <c r="H412" s="2">
        <v>-264.06</v>
      </c>
      <c r="I412" s="1" t="s">
        <v>973</v>
      </c>
    </row>
    <row r="413" spans="1:9" ht="15.75" thickBot="1" x14ac:dyDescent="0.3">
      <c r="A413" s="9">
        <v>13553503</v>
      </c>
      <c r="B413" s="1" t="s">
        <v>30</v>
      </c>
      <c r="C413" s="4">
        <v>44322</v>
      </c>
      <c r="D413" s="1" t="s">
        <v>68</v>
      </c>
      <c r="E413" s="1"/>
      <c r="F413" s="1"/>
      <c r="G413" s="1" t="s">
        <v>895</v>
      </c>
      <c r="H413" s="2">
        <v>-40.92</v>
      </c>
      <c r="I413" s="1" t="s">
        <v>894</v>
      </c>
    </row>
    <row r="414" spans="1:9" ht="15.75" thickBot="1" x14ac:dyDescent="0.3">
      <c r="A414" s="9">
        <v>13530344</v>
      </c>
      <c r="B414" s="1" t="s">
        <v>52</v>
      </c>
      <c r="C414" s="4">
        <v>44322</v>
      </c>
      <c r="D414" s="1" t="s">
        <v>244</v>
      </c>
      <c r="E414" s="1"/>
      <c r="F414" s="1"/>
      <c r="G414" s="1" t="s">
        <v>1033</v>
      </c>
      <c r="H414" s="2">
        <v>-1579.49</v>
      </c>
      <c r="I414" s="1" t="s">
        <v>1032</v>
      </c>
    </row>
    <row r="415" spans="1:9" ht="15.75" thickBot="1" x14ac:dyDescent="0.3">
      <c r="A415" s="9">
        <v>13533930</v>
      </c>
      <c r="B415" s="1" t="s">
        <v>52</v>
      </c>
      <c r="C415" s="4">
        <v>44322</v>
      </c>
      <c r="D415" s="1" t="s">
        <v>102</v>
      </c>
      <c r="E415" s="1"/>
      <c r="F415" s="1"/>
      <c r="G415" s="1" t="s">
        <v>938</v>
      </c>
      <c r="H415" s="2">
        <v>-1667.63</v>
      </c>
      <c r="I415" s="1" t="s">
        <v>937</v>
      </c>
    </row>
    <row r="416" spans="1:9" ht="15.75" thickBot="1" x14ac:dyDescent="0.3">
      <c r="A416" s="9">
        <v>13555538</v>
      </c>
      <c r="B416" s="1" t="s">
        <v>30</v>
      </c>
      <c r="C416" s="4">
        <v>44323</v>
      </c>
      <c r="D416" s="1" t="s">
        <v>102</v>
      </c>
      <c r="E416" s="1"/>
      <c r="F416" s="1"/>
      <c r="G416" s="1" t="s">
        <v>940</v>
      </c>
      <c r="H416" s="2">
        <v>-2323.1999999999998</v>
      </c>
      <c r="I416" s="1" t="s">
        <v>939</v>
      </c>
    </row>
    <row r="417" spans="1:9" ht="15.75" thickBot="1" x14ac:dyDescent="0.3">
      <c r="A417" s="9">
        <v>13530416</v>
      </c>
      <c r="B417" s="1" t="s">
        <v>52</v>
      </c>
      <c r="C417" s="4">
        <v>44323</v>
      </c>
      <c r="D417" s="1" t="s">
        <v>284</v>
      </c>
      <c r="E417" s="1"/>
      <c r="F417" s="1"/>
      <c r="G417" s="1" t="s">
        <v>1050</v>
      </c>
      <c r="H417" s="2">
        <v>-85.73</v>
      </c>
      <c r="I417" s="1" t="s">
        <v>1049</v>
      </c>
    </row>
    <row r="418" spans="1:9" ht="15.75" thickBot="1" x14ac:dyDescent="0.3">
      <c r="A418" s="9">
        <v>13558881</v>
      </c>
      <c r="B418" s="1" t="s">
        <v>20</v>
      </c>
      <c r="C418" s="4">
        <v>44326</v>
      </c>
      <c r="D418" s="1" t="s">
        <v>68</v>
      </c>
      <c r="E418" s="1"/>
      <c r="F418" s="1"/>
      <c r="G418" s="1" t="s">
        <v>897</v>
      </c>
      <c r="H418" s="2">
        <v>-1721.28</v>
      </c>
      <c r="I418" s="1" t="s">
        <v>896</v>
      </c>
    </row>
    <row r="419" spans="1:9" ht="15.75" thickBot="1" x14ac:dyDescent="0.3">
      <c r="A419" s="9">
        <v>13558886</v>
      </c>
      <c r="B419" s="1" t="s">
        <v>20</v>
      </c>
      <c r="C419" s="4">
        <v>44326</v>
      </c>
      <c r="D419" s="1" t="s">
        <v>68</v>
      </c>
      <c r="E419" s="1"/>
      <c r="F419" s="1"/>
      <c r="G419" s="1" t="s">
        <v>901</v>
      </c>
      <c r="H419" s="2">
        <v>1721.28</v>
      </c>
      <c r="I419" s="1" t="s">
        <v>900</v>
      </c>
    </row>
    <row r="420" spans="1:9" ht="15.75" thickBot="1" x14ac:dyDescent="0.3">
      <c r="A420" s="9">
        <v>13558077</v>
      </c>
      <c r="B420" s="1" t="s">
        <v>30</v>
      </c>
      <c r="C420" s="4">
        <v>44326</v>
      </c>
      <c r="D420" s="1" t="s">
        <v>195</v>
      </c>
      <c r="E420" s="1"/>
      <c r="F420" s="1"/>
      <c r="G420" s="1" t="s">
        <v>988</v>
      </c>
      <c r="H420" s="2">
        <v>-43.54</v>
      </c>
      <c r="I420" s="1" t="s">
        <v>987</v>
      </c>
    </row>
    <row r="421" spans="1:9" ht="15.75" thickBot="1" x14ac:dyDescent="0.3">
      <c r="A421" s="9">
        <v>13558129</v>
      </c>
      <c r="B421" s="1" t="s">
        <v>30</v>
      </c>
      <c r="C421" s="4">
        <v>44326</v>
      </c>
      <c r="D421" s="1" t="s">
        <v>165</v>
      </c>
      <c r="E421" s="1"/>
      <c r="F421" s="1"/>
      <c r="G421" s="1" t="s">
        <v>976</v>
      </c>
      <c r="H421" s="2">
        <v>-422.55</v>
      </c>
      <c r="I421" s="1" t="s">
        <v>975</v>
      </c>
    </row>
    <row r="422" spans="1:9" ht="15.75" thickBot="1" x14ac:dyDescent="0.3">
      <c r="A422" s="9">
        <v>13558399</v>
      </c>
      <c r="B422" s="1" t="s">
        <v>30</v>
      </c>
      <c r="C422" s="4">
        <v>44326</v>
      </c>
      <c r="D422" s="1" t="s">
        <v>68</v>
      </c>
      <c r="E422" s="1"/>
      <c r="F422" s="1"/>
      <c r="G422" s="1" t="s">
        <v>899</v>
      </c>
      <c r="H422" s="2">
        <v>-27.84</v>
      </c>
      <c r="I422" s="1" t="s">
        <v>898</v>
      </c>
    </row>
    <row r="423" spans="1:9" ht="15.75" thickBot="1" x14ac:dyDescent="0.3">
      <c r="A423" s="9">
        <v>13559976</v>
      </c>
      <c r="B423" s="1" t="s">
        <v>30</v>
      </c>
      <c r="C423" s="4">
        <v>44327</v>
      </c>
      <c r="D423" s="1" t="s">
        <v>202</v>
      </c>
      <c r="E423" s="1"/>
      <c r="F423" s="1"/>
      <c r="G423" s="1" t="s">
        <v>1008</v>
      </c>
      <c r="H423" s="2">
        <v>-143.22</v>
      </c>
      <c r="I423" s="1" t="s">
        <v>1007</v>
      </c>
    </row>
    <row r="424" spans="1:9" ht="15.75" thickBot="1" x14ac:dyDescent="0.3">
      <c r="A424" s="9">
        <v>13560387</v>
      </c>
      <c r="B424" s="1" t="s">
        <v>30</v>
      </c>
      <c r="C424" s="4">
        <v>44327</v>
      </c>
      <c r="D424" s="1" t="s">
        <v>202</v>
      </c>
      <c r="E424" s="1"/>
      <c r="F424" s="1"/>
      <c r="G424" s="1" t="s">
        <v>1006</v>
      </c>
      <c r="H424" s="2">
        <v>-273.8</v>
      </c>
      <c r="I424" s="1" t="s">
        <v>1005</v>
      </c>
    </row>
    <row r="425" spans="1:9" ht="15.75" thickBot="1" x14ac:dyDescent="0.3">
      <c r="A425" s="9">
        <v>13560762</v>
      </c>
      <c r="B425" s="1" t="s">
        <v>30</v>
      </c>
      <c r="C425" s="4">
        <v>44327</v>
      </c>
      <c r="D425" s="1" t="s">
        <v>284</v>
      </c>
      <c r="E425" s="1"/>
      <c r="F425" s="1"/>
      <c r="G425" s="1" t="s">
        <v>1052</v>
      </c>
      <c r="H425" s="2">
        <v>-477.09</v>
      </c>
      <c r="I425" s="1" t="s">
        <v>1051</v>
      </c>
    </row>
    <row r="426" spans="1:9" ht="15.75" thickBot="1" x14ac:dyDescent="0.3">
      <c r="A426" s="9">
        <v>13526389</v>
      </c>
      <c r="B426" s="1" t="s">
        <v>52</v>
      </c>
      <c r="C426" s="4">
        <v>44327</v>
      </c>
      <c r="D426" s="1" t="s">
        <v>202</v>
      </c>
      <c r="E426" s="1"/>
      <c r="F426" s="1"/>
      <c r="G426" s="1" t="s">
        <v>1004</v>
      </c>
      <c r="H426" s="2">
        <v>-148.43</v>
      </c>
      <c r="I426" s="1" t="s">
        <v>1003</v>
      </c>
    </row>
    <row r="427" spans="1:9" ht="15.75" thickBot="1" x14ac:dyDescent="0.3">
      <c r="A427" s="9">
        <v>13535376</v>
      </c>
      <c r="B427" s="1" t="s">
        <v>52</v>
      </c>
      <c r="C427" s="4">
        <v>44327</v>
      </c>
      <c r="D427" s="1" t="s">
        <v>68</v>
      </c>
      <c r="E427" s="1"/>
      <c r="F427" s="1"/>
      <c r="G427" s="1" t="s">
        <v>903</v>
      </c>
      <c r="H427" s="2">
        <v>-366.8</v>
      </c>
      <c r="I427" s="1" t="s">
        <v>902</v>
      </c>
    </row>
    <row r="428" spans="1:9" ht="15.75" thickBot="1" x14ac:dyDescent="0.3">
      <c r="A428" s="9">
        <v>13563076</v>
      </c>
      <c r="B428" s="1" t="s">
        <v>30</v>
      </c>
      <c r="C428" s="4">
        <v>44328</v>
      </c>
      <c r="D428" s="1" t="s">
        <v>165</v>
      </c>
      <c r="E428" s="1"/>
      <c r="F428" s="1"/>
      <c r="G428" s="1" t="s">
        <v>978</v>
      </c>
      <c r="H428" s="2">
        <v>-59.07</v>
      </c>
      <c r="I428" s="1" t="s">
        <v>977</v>
      </c>
    </row>
    <row r="429" spans="1:9" ht="15.75" thickBot="1" x14ac:dyDescent="0.3">
      <c r="A429" s="9">
        <v>13563145</v>
      </c>
      <c r="B429" s="1" t="s">
        <v>30</v>
      </c>
      <c r="C429" s="4">
        <v>44328</v>
      </c>
      <c r="D429" s="1" t="s">
        <v>244</v>
      </c>
      <c r="E429" s="1"/>
      <c r="F429" s="1"/>
      <c r="G429" s="1" t="s">
        <v>1035</v>
      </c>
      <c r="H429" s="2">
        <v>-179.53</v>
      </c>
      <c r="I429" s="1" t="s">
        <v>1034</v>
      </c>
    </row>
    <row r="430" spans="1:9" ht="15.75" thickBot="1" x14ac:dyDescent="0.3">
      <c r="A430" s="9">
        <v>13563285</v>
      </c>
      <c r="B430" s="1" t="s">
        <v>30</v>
      </c>
      <c r="C430" s="4">
        <v>44328</v>
      </c>
      <c r="D430" s="1" t="s">
        <v>68</v>
      </c>
      <c r="E430" s="1"/>
      <c r="F430" s="1"/>
      <c r="G430" s="1" t="s">
        <v>905</v>
      </c>
      <c r="H430" s="2">
        <v>-210.36</v>
      </c>
      <c r="I430" s="1" t="s">
        <v>904</v>
      </c>
    </row>
    <row r="431" spans="1:9" ht="15.75" thickBot="1" x14ac:dyDescent="0.3">
      <c r="A431" s="9">
        <v>13563809</v>
      </c>
      <c r="B431" s="1" t="s">
        <v>30</v>
      </c>
      <c r="C431" s="4">
        <v>44328</v>
      </c>
      <c r="D431" s="1" t="s">
        <v>202</v>
      </c>
      <c r="E431" s="1"/>
      <c r="F431" s="1"/>
      <c r="G431" s="1" t="s">
        <v>1014</v>
      </c>
      <c r="H431" s="2">
        <v>-22.51</v>
      </c>
      <c r="I431" s="1" t="s">
        <v>1013</v>
      </c>
    </row>
    <row r="432" spans="1:9" ht="15.75" thickBot="1" x14ac:dyDescent="0.3">
      <c r="A432" s="9">
        <v>13467206</v>
      </c>
      <c r="B432" s="1" t="s">
        <v>52</v>
      </c>
      <c r="C432" s="4">
        <v>44328</v>
      </c>
      <c r="D432" s="1" t="s">
        <v>202</v>
      </c>
      <c r="E432" s="1"/>
      <c r="F432" s="1"/>
      <c r="G432" s="1" t="s">
        <v>1012</v>
      </c>
      <c r="H432" s="2">
        <v>-1348</v>
      </c>
      <c r="I432" s="1" t="s">
        <v>1011</v>
      </c>
    </row>
    <row r="433" spans="1:9" ht="15.75" thickBot="1" x14ac:dyDescent="0.3">
      <c r="A433" s="9">
        <v>13530364</v>
      </c>
      <c r="B433" s="1" t="s">
        <v>52</v>
      </c>
      <c r="C433" s="4">
        <v>44328</v>
      </c>
      <c r="D433" s="1" t="s">
        <v>202</v>
      </c>
      <c r="E433" s="1"/>
      <c r="F433" s="1"/>
      <c r="G433" s="1" t="s">
        <v>1010</v>
      </c>
      <c r="H433" s="2">
        <v>-6512.1</v>
      </c>
      <c r="I433" s="1" t="s">
        <v>1009</v>
      </c>
    </row>
    <row r="434" spans="1:9" ht="15.75" thickBot="1" x14ac:dyDescent="0.3">
      <c r="A434" s="9">
        <v>13542038</v>
      </c>
      <c r="B434" s="1" t="s">
        <v>52</v>
      </c>
      <c r="C434" s="4">
        <v>44328</v>
      </c>
      <c r="D434" s="1" t="s">
        <v>284</v>
      </c>
      <c r="E434" s="1"/>
      <c r="F434" s="1"/>
      <c r="G434" s="1" t="s">
        <v>1054</v>
      </c>
      <c r="H434" s="2">
        <v>-218.06</v>
      </c>
      <c r="I434" s="1" t="s">
        <v>1053</v>
      </c>
    </row>
    <row r="435" spans="1:9" ht="15.75" thickBot="1" x14ac:dyDescent="0.3">
      <c r="A435" s="9">
        <v>13566213</v>
      </c>
      <c r="B435" s="1" t="s">
        <v>30</v>
      </c>
      <c r="C435" s="4">
        <v>44330</v>
      </c>
      <c r="D435" s="1" t="s">
        <v>68</v>
      </c>
      <c r="E435" s="1"/>
      <c r="F435" s="1"/>
      <c r="G435" s="1" t="s">
        <v>907</v>
      </c>
      <c r="H435" s="2">
        <v>39.44</v>
      </c>
      <c r="I435" s="1" t="s">
        <v>906</v>
      </c>
    </row>
    <row r="436" spans="1:9" ht="15.75" thickBot="1" x14ac:dyDescent="0.3">
      <c r="A436" s="9">
        <v>13570768</v>
      </c>
      <c r="B436" s="1" t="s">
        <v>30</v>
      </c>
      <c r="C436" s="4">
        <v>44334</v>
      </c>
      <c r="D436" s="1" t="s">
        <v>102</v>
      </c>
      <c r="E436" s="1"/>
      <c r="F436" s="1"/>
      <c r="G436" s="1" t="s">
        <v>936</v>
      </c>
      <c r="H436" s="2">
        <v>-12.12</v>
      </c>
      <c r="I436" s="1" t="s">
        <v>941</v>
      </c>
    </row>
    <row r="437" spans="1:9" ht="15.75" thickBot="1" x14ac:dyDescent="0.3">
      <c r="A437" s="9">
        <v>13570824</v>
      </c>
      <c r="B437" s="1" t="s">
        <v>30</v>
      </c>
      <c r="C437" s="4">
        <v>44334</v>
      </c>
      <c r="D437" s="1" t="s">
        <v>102</v>
      </c>
      <c r="E437" s="1"/>
      <c r="F437" s="1"/>
      <c r="G437" s="1" t="s">
        <v>943</v>
      </c>
      <c r="H437" s="2">
        <v>-80.599999999999994</v>
      </c>
      <c r="I437" s="1" t="s">
        <v>942</v>
      </c>
    </row>
    <row r="438" spans="1:9" ht="15.75" thickBot="1" x14ac:dyDescent="0.3">
      <c r="A438" s="9">
        <v>13571101</v>
      </c>
      <c r="B438" s="1" t="s">
        <v>30</v>
      </c>
      <c r="C438" s="4">
        <v>44334</v>
      </c>
      <c r="D438" s="1" t="s">
        <v>68</v>
      </c>
      <c r="E438" s="1"/>
      <c r="F438" s="1"/>
      <c r="G438" s="1" t="s">
        <v>909</v>
      </c>
      <c r="H438" s="2">
        <v>-51.92</v>
      </c>
      <c r="I438" s="1" t="s">
        <v>908</v>
      </c>
    </row>
    <row r="439" spans="1:9" ht="15.75" thickBot="1" x14ac:dyDescent="0.3">
      <c r="A439" s="9">
        <v>13571108</v>
      </c>
      <c r="B439" s="1" t="s">
        <v>30</v>
      </c>
      <c r="C439" s="4">
        <v>44334</v>
      </c>
      <c r="D439" s="1" t="s">
        <v>68</v>
      </c>
      <c r="E439" s="1"/>
      <c r="F439" s="1"/>
      <c r="G439" s="1" t="s">
        <v>911</v>
      </c>
      <c r="H439" s="2">
        <v>-28.92</v>
      </c>
      <c r="I439" s="1" t="s">
        <v>910</v>
      </c>
    </row>
    <row r="440" spans="1:9" ht="15.75" thickBot="1" x14ac:dyDescent="0.3">
      <c r="A440" s="9">
        <v>13571682</v>
      </c>
      <c r="B440" s="1" t="s">
        <v>30</v>
      </c>
      <c r="C440" s="4">
        <v>44334</v>
      </c>
      <c r="D440" s="1" t="s">
        <v>125</v>
      </c>
      <c r="E440" s="1"/>
      <c r="F440" s="1"/>
      <c r="G440" s="1" t="s">
        <v>964</v>
      </c>
      <c r="H440" s="2">
        <v>-90.9</v>
      </c>
      <c r="I440" s="1" t="s">
        <v>963</v>
      </c>
    </row>
    <row r="441" spans="1:9" ht="15.75" thickBot="1" x14ac:dyDescent="0.3">
      <c r="A441" s="9">
        <v>13571839</v>
      </c>
      <c r="B441" s="1" t="s">
        <v>30</v>
      </c>
      <c r="C441" s="4">
        <v>44334</v>
      </c>
      <c r="D441" s="1" t="s">
        <v>202</v>
      </c>
      <c r="E441" s="1"/>
      <c r="F441" s="1"/>
      <c r="G441" s="1" t="s">
        <v>1016</v>
      </c>
      <c r="H441" s="2">
        <v>-26.88</v>
      </c>
      <c r="I441" s="1" t="s">
        <v>1015</v>
      </c>
    </row>
    <row r="442" spans="1:9" ht="15.75" thickBot="1" x14ac:dyDescent="0.3">
      <c r="A442" s="9">
        <v>13571896</v>
      </c>
      <c r="B442" s="1" t="s">
        <v>30</v>
      </c>
      <c r="C442" s="4">
        <v>44334</v>
      </c>
      <c r="D442" s="1" t="s">
        <v>244</v>
      </c>
      <c r="E442" s="1"/>
      <c r="F442" s="1"/>
      <c r="G442" s="1" t="s">
        <v>1037</v>
      </c>
      <c r="H442" s="2">
        <v>-87.3</v>
      </c>
      <c r="I442" s="1" t="s">
        <v>1036</v>
      </c>
    </row>
    <row r="443" spans="1:9" ht="15.75" thickBot="1" x14ac:dyDescent="0.3">
      <c r="A443" s="9">
        <v>13571940</v>
      </c>
      <c r="B443" s="1" t="s">
        <v>30</v>
      </c>
      <c r="C443" s="4">
        <v>44334</v>
      </c>
      <c r="D443" s="1" t="s">
        <v>165</v>
      </c>
      <c r="E443" s="1"/>
      <c r="F443" s="1"/>
      <c r="G443" s="1" t="s">
        <v>980</v>
      </c>
      <c r="H443" s="2">
        <v>-775.61</v>
      </c>
      <c r="I443" s="1" t="s">
        <v>979</v>
      </c>
    </row>
    <row r="444" spans="1:9" ht="15.75" thickBot="1" x14ac:dyDescent="0.3">
      <c r="A444" s="9">
        <v>13571955</v>
      </c>
      <c r="B444" s="1" t="s">
        <v>30</v>
      </c>
      <c r="C444" s="4">
        <v>44334</v>
      </c>
      <c r="D444" s="1" t="s">
        <v>195</v>
      </c>
      <c r="E444" s="1"/>
      <c r="F444" s="1"/>
      <c r="G444" s="1" t="s">
        <v>990</v>
      </c>
      <c r="H444" s="2">
        <v>-9</v>
      </c>
      <c r="I444" s="1" t="s">
        <v>989</v>
      </c>
    </row>
    <row r="445" spans="1:9" ht="15.75" thickBot="1" x14ac:dyDescent="0.3">
      <c r="A445" s="9">
        <v>13572143</v>
      </c>
      <c r="B445" s="1" t="s">
        <v>30</v>
      </c>
      <c r="C445" s="4">
        <v>44334</v>
      </c>
      <c r="D445" s="1" t="s">
        <v>68</v>
      </c>
      <c r="E445" s="1"/>
      <c r="F445" s="1"/>
      <c r="G445" s="1" t="s">
        <v>913</v>
      </c>
      <c r="H445" s="2">
        <v>-116.67</v>
      </c>
      <c r="I445" s="1" t="s">
        <v>912</v>
      </c>
    </row>
    <row r="446" spans="1:9" ht="15.75" thickBot="1" x14ac:dyDescent="0.3">
      <c r="A446" s="9">
        <v>13572188</v>
      </c>
      <c r="B446" s="1" t="s">
        <v>30</v>
      </c>
      <c r="C446" s="4">
        <v>44334</v>
      </c>
      <c r="D446" s="1" t="s">
        <v>284</v>
      </c>
      <c r="E446" s="1"/>
      <c r="F446" s="1"/>
      <c r="G446" s="1" t="s">
        <v>1056</v>
      </c>
      <c r="H446" s="2">
        <v>-13.81</v>
      </c>
      <c r="I446" s="1" t="s">
        <v>1055</v>
      </c>
    </row>
    <row r="447" spans="1:9" ht="15.75" thickBot="1" x14ac:dyDescent="0.3">
      <c r="A447" s="9">
        <v>13573493</v>
      </c>
      <c r="B447" s="1" t="s">
        <v>30</v>
      </c>
      <c r="C447" s="4">
        <v>44335</v>
      </c>
      <c r="D447" s="1" t="s">
        <v>165</v>
      </c>
      <c r="E447" s="1"/>
      <c r="F447" s="1"/>
      <c r="G447" s="1" t="s">
        <v>982</v>
      </c>
      <c r="H447" s="2">
        <v>-7.2</v>
      </c>
      <c r="I447" s="1" t="s">
        <v>981</v>
      </c>
    </row>
    <row r="448" spans="1:9" ht="15.75" thickBot="1" x14ac:dyDescent="0.3">
      <c r="A448" s="9">
        <v>13573738</v>
      </c>
      <c r="B448" s="1" t="s">
        <v>30</v>
      </c>
      <c r="C448" s="4">
        <v>44335</v>
      </c>
      <c r="D448" s="1" t="s">
        <v>284</v>
      </c>
      <c r="E448" s="1"/>
      <c r="F448" s="1"/>
      <c r="G448" s="1" t="s">
        <v>1058</v>
      </c>
      <c r="H448" s="2">
        <v>-33.700000000000003</v>
      </c>
      <c r="I448" s="1" t="s">
        <v>1057</v>
      </c>
    </row>
    <row r="449" spans="1:9" ht="15.75" thickBot="1" x14ac:dyDescent="0.3">
      <c r="A449" s="9">
        <v>13526323</v>
      </c>
      <c r="B449" s="1" t="s">
        <v>52</v>
      </c>
      <c r="C449" s="4">
        <v>44335</v>
      </c>
      <c r="D449" s="1" t="s">
        <v>68</v>
      </c>
      <c r="E449" s="1"/>
      <c r="F449" s="1"/>
      <c r="G449" s="1" t="s">
        <v>915</v>
      </c>
      <c r="H449" s="2">
        <v>-521.66999999999996</v>
      </c>
      <c r="I449" s="1" t="s">
        <v>914</v>
      </c>
    </row>
    <row r="450" spans="1:9" ht="15.75" thickBot="1" x14ac:dyDescent="0.3">
      <c r="A450" s="9">
        <v>13542180</v>
      </c>
      <c r="B450" s="1" t="s">
        <v>52</v>
      </c>
      <c r="C450" s="4">
        <v>44335</v>
      </c>
      <c r="D450" s="1" t="s">
        <v>202</v>
      </c>
      <c r="E450" s="1"/>
      <c r="F450" s="1"/>
      <c r="G450" s="1" t="s">
        <v>1018</v>
      </c>
      <c r="H450" s="2">
        <v>-892.18</v>
      </c>
      <c r="I450" s="1" t="s">
        <v>1017</v>
      </c>
    </row>
    <row r="451" spans="1:9" ht="15.75" thickBot="1" x14ac:dyDescent="0.3">
      <c r="A451" s="9">
        <v>13542363</v>
      </c>
      <c r="B451" s="1" t="s">
        <v>52</v>
      </c>
      <c r="C451" s="4">
        <v>44335</v>
      </c>
      <c r="D451" s="1" t="s">
        <v>102</v>
      </c>
      <c r="E451" s="1"/>
      <c r="F451" s="1"/>
      <c r="G451" s="1" t="s">
        <v>945</v>
      </c>
      <c r="H451" s="2">
        <v>-399.67</v>
      </c>
      <c r="I451" s="1" t="s">
        <v>944</v>
      </c>
    </row>
    <row r="452" spans="1:9" ht="15.75" thickBot="1" x14ac:dyDescent="0.3">
      <c r="A452" s="9">
        <v>13555684</v>
      </c>
      <c r="B452" s="1" t="s">
        <v>52</v>
      </c>
      <c r="C452" s="4">
        <v>44335</v>
      </c>
      <c r="D452" s="1" t="s">
        <v>244</v>
      </c>
      <c r="E452" s="1"/>
      <c r="F452" s="1"/>
      <c r="G452" s="1" t="s">
        <v>1039</v>
      </c>
      <c r="H452" s="2">
        <v>-2339.73</v>
      </c>
      <c r="I452" s="1" t="s">
        <v>1038</v>
      </c>
    </row>
    <row r="453" spans="1:9" ht="15.75" thickBot="1" x14ac:dyDescent="0.3">
      <c r="A453" s="9">
        <v>13555697</v>
      </c>
      <c r="B453" s="1" t="s">
        <v>52</v>
      </c>
      <c r="C453" s="4">
        <v>44335</v>
      </c>
      <c r="D453" s="1" t="s">
        <v>244</v>
      </c>
      <c r="E453" s="1"/>
      <c r="F453" s="1"/>
      <c r="G453" s="1" t="s">
        <v>1039</v>
      </c>
      <c r="H453" s="2">
        <v>-1642.79</v>
      </c>
      <c r="I453" s="1" t="s">
        <v>1040</v>
      </c>
    </row>
    <row r="454" spans="1:9" ht="15.75" thickBot="1" x14ac:dyDescent="0.3">
      <c r="A454" s="9">
        <v>13575843</v>
      </c>
      <c r="B454" s="1" t="s">
        <v>30</v>
      </c>
      <c r="C454" s="4">
        <v>44336</v>
      </c>
      <c r="D454" s="1" t="s">
        <v>195</v>
      </c>
      <c r="E454" s="1"/>
      <c r="F454" s="1"/>
      <c r="G454" s="1" t="s">
        <v>992</v>
      </c>
      <c r="H454" s="2">
        <v>-1002.6</v>
      </c>
      <c r="I454" s="1" t="s">
        <v>991</v>
      </c>
    </row>
    <row r="455" spans="1:9" ht="15.75" thickBot="1" x14ac:dyDescent="0.3">
      <c r="A455" s="9">
        <v>13575861</v>
      </c>
      <c r="B455" s="1" t="s">
        <v>30</v>
      </c>
      <c r="C455" s="4">
        <v>44336</v>
      </c>
      <c r="D455" s="1" t="s">
        <v>202</v>
      </c>
      <c r="E455" s="1"/>
      <c r="F455" s="1"/>
      <c r="G455" s="1" t="s">
        <v>1020</v>
      </c>
      <c r="H455" s="2">
        <v>-26.16</v>
      </c>
      <c r="I455" s="1" t="s">
        <v>1019</v>
      </c>
    </row>
    <row r="456" spans="1:9" ht="15.75" thickBot="1" x14ac:dyDescent="0.3">
      <c r="A456" s="9">
        <v>13575970</v>
      </c>
      <c r="B456" s="1" t="s">
        <v>30</v>
      </c>
      <c r="C456" s="4">
        <v>44336</v>
      </c>
      <c r="D456" s="1" t="s">
        <v>102</v>
      </c>
      <c r="E456" s="1"/>
      <c r="F456" s="1"/>
      <c r="G456" s="1" t="s">
        <v>949</v>
      </c>
      <c r="H456" s="2">
        <v>-15.2</v>
      </c>
      <c r="I456" s="1" t="s">
        <v>948</v>
      </c>
    </row>
    <row r="457" spans="1:9" ht="15.75" thickBot="1" x14ac:dyDescent="0.3">
      <c r="A457" s="9">
        <v>13576425</v>
      </c>
      <c r="B457" s="1" t="s">
        <v>30</v>
      </c>
      <c r="C457" s="4">
        <v>44336</v>
      </c>
      <c r="D457" s="1" t="s">
        <v>68</v>
      </c>
      <c r="E457" s="1"/>
      <c r="F457" s="1"/>
      <c r="G457" s="1" t="s">
        <v>921</v>
      </c>
      <c r="H457" s="2">
        <v>-780</v>
      </c>
      <c r="I457" s="1" t="s">
        <v>920</v>
      </c>
    </row>
    <row r="458" spans="1:9" ht="15.75" thickBot="1" x14ac:dyDescent="0.3">
      <c r="A458" s="9">
        <v>13576506</v>
      </c>
      <c r="B458" s="1" t="s">
        <v>30</v>
      </c>
      <c r="C458" s="4">
        <v>44336</v>
      </c>
      <c r="D458" s="1" t="s">
        <v>68</v>
      </c>
      <c r="E458" s="1"/>
      <c r="F458" s="1"/>
      <c r="G458" s="1" t="s">
        <v>917</v>
      </c>
      <c r="H458" s="2">
        <v>-59.81</v>
      </c>
      <c r="I458" s="1" t="s">
        <v>916</v>
      </c>
    </row>
    <row r="459" spans="1:9" ht="15.75" thickBot="1" x14ac:dyDescent="0.3">
      <c r="A459" s="9">
        <v>13576529</v>
      </c>
      <c r="B459" s="1" t="s">
        <v>30</v>
      </c>
      <c r="C459" s="4">
        <v>44336</v>
      </c>
      <c r="D459" s="1" t="s">
        <v>68</v>
      </c>
      <c r="E459" s="1"/>
      <c r="F459" s="1"/>
      <c r="G459" s="1" t="s">
        <v>919</v>
      </c>
      <c r="H459" s="2">
        <v>-38.32</v>
      </c>
      <c r="I459" s="1" t="s">
        <v>918</v>
      </c>
    </row>
    <row r="460" spans="1:9" ht="15.75" thickBot="1" x14ac:dyDescent="0.3">
      <c r="A460" s="9">
        <v>13576930</v>
      </c>
      <c r="B460" s="1" t="s">
        <v>30</v>
      </c>
      <c r="C460" s="4">
        <v>44336</v>
      </c>
      <c r="D460" s="1" t="s">
        <v>102</v>
      </c>
      <c r="E460" s="1"/>
      <c r="F460" s="1"/>
      <c r="G460" s="1" t="s">
        <v>951</v>
      </c>
      <c r="H460" s="2">
        <v>-34.020000000000003</v>
      </c>
      <c r="I460" s="1" t="s">
        <v>950</v>
      </c>
    </row>
    <row r="461" spans="1:9" ht="15.75" thickBot="1" x14ac:dyDescent="0.3">
      <c r="A461" s="9">
        <v>13542150</v>
      </c>
      <c r="B461" s="1" t="s">
        <v>52</v>
      </c>
      <c r="C461" s="4">
        <v>44336</v>
      </c>
      <c r="D461" s="1" t="s">
        <v>102</v>
      </c>
      <c r="E461" s="1"/>
      <c r="F461" s="1"/>
      <c r="G461" s="1" t="s">
        <v>947</v>
      </c>
      <c r="H461" s="2">
        <v>-926.92</v>
      </c>
      <c r="I461" s="1" t="s">
        <v>946</v>
      </c>
    </row>
    <row r="462" spans="1:9" ht="15.75" thickBot="1" x14ac:dyDescent="0.3">
      <c r="A462" s="9">
        <v>13578110</v>
      </c>
      <c r="B462" s="1" t="s">
        <v>30</v>
      </c>
      <c r="C462" s="4">
        <v>44337</v>
      </c>
      <c r="D462" s="1" t="s">
        <v>244</v>
      </c>
      <c r="E462" s="1"/>
      <c r="F462" s="1"/>
      <c r="G462" s="1" t="s">
        <v>1046</v>
      </c>
      <c r="H462" s="2">
        <v>-73.92</v>
      </c>
      <c r="I462" s="1" t="s">
        <v>1045</v>
      </c>
    </row>
    <row r="463" spans="1:9" ht="15.75" thickBot="1" x14ac:dyDescent="0.3">
      <c r="A463" s="9">
        <v>13578310</v>
      </c>
      <c r="B463" s="1" t="s">
        <v>30</v>
      </c>
      <c r="C463" s="4">
        <v>44337</v>
      </c>
      <c r="D463" s="1" t="s">
        <v>244</v>
      </c>
      <c r="E463" s="1"/>
      <c r="F463" s="1"/>
      <c r="G463" s="1" t="s">
        <v>1042</v>
      </c>
      <c r="H463" s="2">
        <v>-139.65</v>
      </c>
      <c r="I463" s="1" t="s">
        <v>1041</v>
      </c>
    </row>
    <row r="464" spans="1:9" ht="15.75" thickBot="1" x14ac:dyDescent="0.3">
      <c r="A464" s="9">
        <v>13578664</v>
      </c>
      <c r="B464" s="1" t="s">
        <v>30</v>
      </c>
      <c r="C464" s="4">
        <v>44337</v>
      </c>
      <c r="D464" s="1" t="s">
        <v>244</v>
      </c>
      <c r="E464" s="1"/>
      <c r="F464" s="1"/>
      <c r="G464" s="1" t="s">
        <v>1044</v>
      </c>
      <c r="H464" s="2">
        <v>-48.35</v>
      </c>
      <c r="I464" s="1" t="s">
        <v>1043</v>
      </c>
    </row>
    <row r="465" spans="1:9" ht="15.75" thickBot="1" x14ac:dyDescent="0.3">
      <c r="A465" s="9">
        <v>13578947</v>
      </c>
      <c r="B465" s="1" t="s">
        <v>30</v>
      </c>
      <c r="C465" s="4">
        <v>44337</v>
      </c>
      <c r="D465" s="1" t="s">
        <v>68</v>
      </c>
      <c r="E465" s="1"/>
      <c r="F465" s="1"/>
      <c r="G465" s="1" t="s">
        <v>925</v>
      </c>
      <c r="H465" s="2">
        <v>-216.2</v>
      </c>
      <c r="I465" s="1" t="s">
        <v>924</v>
      </c>
    </row>
    <row r="466" spans="1:9" ht="15.75" hidden="1" thickBot="1" x14ac:dyDescent="0.3">
      <c r="A466" s="9">
        <v>13579488</v>
      </c>
      <c r="B466" s="1" t="s">
        <v>30</v>
      </c>
      <c r="C466" s="4">
        <v>44337</v>
      </c>
      <c r="D466" s="1" t="s">
        <v>68</v>
      </c>
      <c r="E466" s="1" t="s">
        <v>48</v>
      </c>
      <c r="F466" s="1" t="s">
        <v>100</v>
      </c>
      <c r="G466" s="1" t="s">
        <v>923</v>
      </c>
      <c r="H466" s="2">
        <v>-3429.57</v>
      </c>
      <c r="I466" s="1" t="s">
        <v>922</v>
      </c>
    </row>
    <row r="467" spans="1:9" ht="15.75" hidden="1" thickBot="1" x14ac:dyDescent="0.3">
      <c r="A467" s="9">
        <v>13548467</v>
      </c>
      <c r="B467" s="1" t="s">
        <v>52</v>
      </c>
      <c r="C467" s="4">
        <v>44337</v>
      </c>
      <c r="D467" s="1" t="s">
        <v>202</v>
      </c>
      <c r="E467" s="1" t="s">
        <v>34</v>
      </c>
      <c r="F467" s="1" t="s">
        <v>1022</v>
      </c>
      <c r="G467" s="1" t="s">
        <v>1023</v>
      </c>
      <c r="H467" s="2">
        <v>-2708.83</v>
      </c>
      <c r="I467" s="1" t="s">
        <v>1021</v>
      </c>
    </row>
    <row r="468" spans="1:9" ht="15.75" thickBot="1" x14ac:dyDescent="0.3">
      <c r="A468" s="9">
        <v>13442724</v>
      </c>
      <c r="B468" s="1" t="s">
        <v>52</v>
      </c>
      <c r="C468" s="4">
        <v>44341</v>
      </c>
      <c r="D468" s="1" t="s">
        <v>68</v>
      </c>
      <c r="E468" s="1"/>
      <c r="F468" s="1"/>
      <c r="G468" s="1" t="s">
        <v>930</v>
      </c>
      <c r="H468" s="2">
        <v>-1365</v>
      </c>
      <c r="I468" s="1" t="s">
        <v>929</v>
      </c>
    </row>
    <row r="469" spans="1:9" ht="15.75" hidden="1" thickBot="1" x14ac:dyDescent="0.3">
      <c r="A469" s="9">
        <v>13485797</v>
      </c>
      <c r="B469" s="1" t="s">
        <v>52</v>
      </c>
      <c r="C469" s="4">
        <v>44341</v>
      </c>
      <c r="D469" s="1" t="s">
        <v>68</v>
      </c>
      <c r="E469" s="1" t="s">
        <v>48</v>
      </c>
      <c r="F469" s="1" t="s">
        <v>927</v>
      </c>
      <c r="G469" s="1" t="s">
        <v>928</v>
      </c>
      <c r="H469" s="2">
        <v>-2998.67</v>
      </c>
      <c r="I469" s="1" t="s">
        <v>926</v>
      </c>
    </row>
    <row r="470" spans="1:9" ht="15.75" thickBot="1" x14ac:dyDescent="0.3">
      <c r="A470" s="9">
        <v>13547286</v>
      </c>
      <c r="B470" s="1" t="s">
        <v>52</v>
      </c>
      <c r="C470" s="4">
        <v>44341</v>
      </c>
      <c r="D470" s="1" t="s">
        <v>102</v>
      </c>
      <c r="E470" s="1"/>
      <c r="F470" s="1"/>
      <c r="G470" s="1" t="s">
        <v>953</v>
      </c>
      <c r="H470" s="2">
        <v>-1476</v>
      </c>
      <c r="I470" s="1" t="s">
        <v>952</v>
      </c>
    </row>
    <row r="471" spans="1:9" ht="15.75" thickBot="1" x14ac:dyDescent="0.3">
      <c r="A471" s="9">
        <v>13584713</v>
      </c>
      <c r="B471" s="1" t="s">
        <v>30</v>
      </c>
      <c r="C471" s="4">
        <v>44342</v>
      </c>
      <c r="D471" s="1" t="s">
        <v>165</v>
      </c>
      <c r="E471" s="1"/>
      <c r="F471" s="1"/>
      <c r="G471" s="1" t="s">
        <v>984</v>
      </c>
      <c r="H471" s="2">
        <v>-156.1</v>
      </c>
      <c r="I471" s="1" t="s">
        <v>983</v>
      </c>
    </row>
    <row r="472" spans="1:9" ht="15.75" thickBot="1" x14ac:dyDescent="0.3">
      <c r="A472" s="9">
        <v>13548490</v>
      </c>
      <c r="B472" s="1" t="s">
        <v>52</v>
      </c>
      <c r="C472" s="4">
        <v>44342</v>
      </c>
      <c r="D472" s="1" t="s">
        <v>202</v>
      </c>
      <c r="E472" s="1"/>
      <c r="F472" s="1"/>
      <c r="G472" s="1" t="s">
        <v>1027</v>
      </c>
      <c r="H472" s="2">
        <v>-316.92</v>
      </c>
      <c r="I472" s="1" t="s">
        <v>1026</v>
      </c>
    </row>
    <row r="473" spans="1:9" ht="15.75" thickBot="1" x14ac:dyDescent="0.3">
      <c r="A473" s="9">
        <v>13555061</v>
      </c>
      <c r="B473" s="1" t="s">
        <v>52</v>
      </c>
      <c r="C473" s="4">
        <v>44342</v>
      </c>
      <c r="D473" s="1" t="s">
        <v>125</v>
      </c>
      <c r="E473" s="1"/>
      <c r="F473" s="1"/>
      <c r="G473" s="1" t="s">
        <v>968</v>
      </c>
      <c r="H473" s="2">
        <v>-757.5</v>
      </c>
      <c r="I473" s="1" t="s">
        <v>967</v>
      </c>
    </row>
    <row r="474" spans="1:9" ht="15.75" hidden="1" thickBot="1" x14ac:dyDescent="0.3">
      <c r="A474" s="9">
        <v>13555187</v>
      </c>
      <c r="B474" s="1" t="s">
        <v>52</v>
      </c>
      <c r="C474" s="4">
        <v>44342</v>
      </c>
      <c r="D474" s="1" t="s">
        <v>202</v>
      </c>
      <c r="E474" s="1" t="s">
        <v>32</v>
      </c>
      <c r="F474" s="1" t="s">
        <v>421</v>
      </c>
      <c r="G474" s="1" t="s">
        <v>1025</v>
      </c>
      <c r="H474" s="2">
        <v>-6219.77</v>
      </c>
      <c r="I474" s="1" t="s">
        <v>1024</v>
      </c>
    </row>
    <row r="475" spans="1:9" ht="15.75" thickBot="1" x14ac:dyDescent="0.3">
      <c r="A475" s="9">
        <v>13555243</v>
      </c>
      <c r="B475" s="1" t="s">
        <v>52</v>
      </c>
      <c r="C475" s="4">
        <v>44342</v>
      </c>
      <c r="D475" s="1" t="s">
        <v>303</v>
      </c>
      <c r="E475" s="1"/>
      <c r="F475" s="1"/>
      <c r="G475" s="1" t="s">
        <v>1063</v>
      </c>
      <c r="H475" s="2">
        <v>-660</v>
      </c>
      <c r="I475" s="1" t="s">
        <v>1062</v>
      </c>
    </row>
    <row r="476" spans="1:9" ht="15.75" thickBot="1" x14ac:dyDescent="0.3">
      <c r="A476" s="9">
        <v>13555274</v>
      </c>
      <c r="B476" s="1" t="s">
        <v>52</v>
      </c>
      <c r="C476" s="4">
        <v>44342</v>
      </c>
      <c r="D476" s="1" t="s">
        <v>125</v>
      </c>
      <c r="E476" s="1"/>
      <c r="F476" s="1"/>
      <c r="G476" s="1" t="s">
        <v>966</v>
      </c>
      <c r="H476" s="2">
        <v>-514.6</v>
      </c>
      <c r="I476" s="1" t="s">
        <v>965</v>
      </c>
    </row>
    <row r="477" spans="1:9" ht="15.75" thickBot="1" x14ac:dyDescent="0.3">
      <c r="A477" s="9">
        <v>13561494</v>
      </c>
      <c r="B477" s="1" t="s">
        <v>52</v>
      </c>
      <c r="C477" s="4">
        <v>44342</v>
      </c>
      <c r="D477" s="1" t="s">
        <v>68</v>
      </c>
      <c r="E477" s="1"/>
      <c r="F477" s="1"/>
      <c r="G477" s="1" t="s">
        <v>932</v>
      </c>
      <c r="H477" s="2">
        <v>-1923.75</v>
      </c>
      <c r="I477" s="1" t="s">
        <v>931</v>
      </c>
    </row>
    <row r="478" spans="1:9" ht="15.75" thickBot="1" x14ac:dyDescent="0.3">
      <c r="A478" s="9">
        <v>13559946</v>
      </c>
      <c r="B478" s="1" t="s">
        <v>52</v>
      </c>
      <c r="C478" s="4">
        <v>44343</v>
      </c>
      <c r="D478" s="1" t="s">
        <v>125</v>
      </c>
      <c r="E478" s="1"/>
      <c r="F478" s="1"/>
      <c r="G478" s="1" t="s">
        <v>970</v>
      </c>
      <c r="H478" s="2">
        <v>-559.86</v>
      </c>
      <c r="I478" s="1" t="s">
        <v>969</v>
      </c>
    </row>
    <row r="479" spans="1:9" ht="15.75" thickBot="1" x14ac:dyDescent="0.3">
      <c r="A479" s="9">
        <v>13582675</v>
      </c>
      <c r="B479" s="1" t="s">
        <v>52</v>
      </c>
      <c r="C479" s="4">
        <v>44343</v>
      </c>
      <c r="D479" s="1" t="s">
        <v>125</v>
      </c>
      <c r="E479" s="1"/>
      <c r="F479" s="1"/>
      <c r="G479" s="1" t="s">
        <v>972</v>
      </c>
      <c r="H479" s="2">
        <v>-519.87</v>
      </c>
      <c r="I479" s="1" t="s">
        <v>971</v>
      </c>
    </row>
    <row r="480" spans="1:9" ht="15.75" thickBot="1" x14ac:dyDescent="0.3">
      <c r="A480" s="9">
        <v>13590420</v>
      </c>
      <c r="B480" s="1" t="s">
        <v>30</v>
      </c>
      <c r="C480" s="4">
        <v>44344</v>
      </c>
      <c r="D480" s="1" t="s">
        <v>68</v>
      </c>
      <c r="E480" s="1"/>
      <c r="F480" s="1"/>
      <c r="G480" s="1" t="s">
        <v>934</v>
      </c>
      <c r="H480" s="2">
        <v>-1.63</v>
      </c>
      <c r="I480" s="1" t="s">
        <v>933</v>
      </c>
    </row>
    <row r="481" spans="1:9" ht="15.75" thickBot="1" x14ac:dyDescent="0.3">
      <c r="A481" s="9">
        <v>13590481</v>
      </c>
      <c r="B481" s="1" t="s">
        <v>30</v>
      </c>
      <c r="C481" s="4">
        <v>44344</v>
      </c>
      <c r="D481" s="1" t="s">
        <v>102</v>
      </c>
      <c r="E481" s="1"/>
      <c r="F481" s="1"/>
      <c r="G481" s="1" t="s">
        <v>955</v>
      </c>
      <c r="H481" s="2">
        <v>-46.8</v>
      </c>
      <c r="I481" s="1" t="s">
        <v>954</v>
      </c>
    </row>
    <row r="482" spans="1:9" ht="15.75" thickBot="1" x14ac:dyDescent="0.3">
      <c r="A482" s="9">
        <v>13590598</v>
      </c>
      <c r="B482" s="1" t="s">
        <v>30</v>
      </c>
      <c r="C482" s="4">
        <v>44344</v>
      </c>
      <c r="D482" s="1" t="s">
        <v>284</v>
      </c>
      <c r="E482" s="1"/>
      <c r="F482" s="1"/>
      <c r="G482" s="1" t="s">
        <v>1060</v>
      </c>
      <c r="H482" s="2">
        <v>112.8</v>
      </c>
      <c r="I482" s="1" t="s">
        <v>1061</v>
      </c>
    </row>
    <row r="483" spans="1:9" ht="15.75" thickBot="1" x14ac:dyDescent="0.3">
      <c r="A483" s="9">
        <v>13590622</v>
      </c>
      <c r="B483" s="1" t="s">
        <v>30</v>
      </c>
      <c r="C483" s="4">
        <v>44344</v>
      </c>
      <c r="D483" s="1" t="s">
        <v>284</v>
      </c>
      <c r="E483" s="1"/>
      <c r="F483" s="1"/>
      <c r="G483" s="1" t="s">
        <v>1060</v>
      </c>
      <c r="H483" s="2">
        <v>-32.869999999999997</v>
      </c>
      <c r="I483" s="1" t="s">
        <v>1059</v>
      </c>
    </row>
    <row r="484" spans="1:9" ht="15.75" thickBot="1" x14ac:dyDescent="0.3">
      <c r="A484" s="9">
        <v>13592018</v>
      </c>
      <c r="B484" s="1" t="s">
        <v>30</v>
      </c>
      <c r="C484" s="4">
        <v>44347</v>
      </c>
      <c r="D484" s="1" t="s">
        <v>202</v>
      </c>
      <c r="E484" s="1"/>
      <c r="F484" s="1"/>
      <c r="G484" s="1" t="s">
        <v>1029</v>
      </c>
      <c r="H484" s="2">
        <v>-144.32</v>
      </c>
      <c r="I484" s="1" t="s">
        <v>1028</v>
      </c>
    </row>
    <row r="485" spans="1:9" ht="15.75" thickBot="1" x14ac:dyDescent="0.3">
      <c r="A485" s="9">
        <v>13592838</v>
      </c>
      <c r="B485" s="1" t="s">
        <v>30</v>
      </c>
      <c r="C485" s="4">
        <v>44347</v>
      </c>
      <c r="D485" s="1" t="s">
        <v>165</v>
      </c>
      <c r="E485" s="1"/>
      <c r="F485" s="1"/>
      <c r="G485" s="1" t="s">
        <v>986</v>
      </c>
      <c r="H485" s="2">
        <v>-202.5</v>
      </c>
      <c r="I485" s="1" t="s">
        <v>985</v>
      </c>
    </row>
    <row r="486" spans="1:9" ht="15.75" thickBot="1" x14ac:dyDescent="0.3">
      <c r="A486" s="9">
        <v>13595827</v>
      </c>
      <c r="B486" s="1" t="s">
        <v>30</v>
      </c>
      <c r="C486" s="4">
        <v>44348</v>
      </c>
      <c r="D486" s="1" t="s">
        <v>165</v>
      </c>
      <c r="E486" s="1"/>
      <c r="F486" s="1"/>
      <c r="G486" s="1" t="s">
        <v>1088</v>
      </c>
      <c r="H486" s="2">
        <v>-1860.33</v>
      </c>
      <c r="I486" s="1" t="s">
        <v>1087</v>
      </c>
    </row>
    <row r="487" spans="1:9" ht="15.75" thickBot="1" x14ac:dyDescent="0.3">
      <c r="A487" s="9">
        <v>13596064</v>
      </c>
      <c r="B487" s="1" t="s">
        <v>30</v>
      </c>
      <c r="C487" s="4">
        <v>44348</v>
      </c>
      <c r="D487" s="1" t="s">
        <v>284</v>
      </c>
      <c r="E487" s="1"/>
      <c r="F487" s="1"/>
      <c r="G487" s="1" t="s">
        <v>1121</v>
      </c>
      <c r="H487" s="2">
        <v>-32.880000000000003</v>
      </c>
      <c r="I487" s="1" t="s">
        <v>1120</v>
      </c>
    </row>
    <row r="488" spans="1:9" ht="15.75" thickBot="1" x14ac:dyDescent="0.3">
      <c r="A488" s="9">
        <v>13554982</v>
      </c>
      <c r="B488" s="1" t="s">
        <v>52</v>
      </c>
      <c r="C488" s="4">
        <v>44348</v>
      </c>
      <c r="D488" s="1" t="s">
        <v>202</v>
      </c>
      <c r="E488" s="1"/>
      <c r="F488" s="1"/>
      <c r="G488" s="1" t="s">
        <v>1109</v>
      </c>
      <c r="H488" s="2">
        <v>-766.94</v>
      </c>
      <c r="I488" s="1" t="s">
        <v>1108</v>
      </c>
    </row>
    <row r="489" spans="1:9" ht="15.75" thickBot="1" x14ac:dyDescent="0.3">
      <c r="A489" s="9">
        <v>13597446</v>
      </c>
      <c r="B489" s="1" t="s">
        <v>30</v>
      </c>
      <c r="C489" s="4">
        <v>44349</v>
      </c>
      <c r="D489" s="1" t="s">
        <v>68</v>
      </c>
      <c r="E489" s="1"/>
      <c r="F489" s="1"/>
      <c r="G489" s="1" t="s">
        <v>1065</v>
      </c>
      <c r="H489" s="2">
        <v>-38.270000000000003</v>
      </c>
      <c r="I489" s="1" t="s">
        <v>1064</v>
      </c>
    </row>
    <row r="490" spans="1:9" ht="15.75" thickBot="1" x14ac:dyDescent="0.3">
      <c r="A490" s="9">
        <v>13597739</v>
      </c>
      <c r="B490" s="1" t="s">
        <v>30</v>
      </c>
      <c r="C490" s="4">
        <v>44349</v>
      </c>
      <c r="D490" s="1" t="s">
        <v>102</v>
      </c>
      <c r="E490" s="1"/>
      <c r="F490" s="1"/>
      <c r="G490" s="1" t="s">
        <v>1072</v>
      </c>
      <c r="H490" s="2">
        <v>-34.020000000000003</v>
      </c>
      <c r="I490" s="1" t="s">
        <v>1071</v>
      </c>
    </row>
    <row r="491" spans="1:9" ht="15.75" hidden="1" thickBot="1" x14ac:dyDescent="0.3">
      <c r="A491" s="9">
        <v>13490551</v>
      </c>
      <c r="B491" s="1" t="s">
        <v>52</v>
      </c>
      <c r="C491" s="4">
        <v>44349</v>
      </c>
      <c r="D491" s="1" t="s">
        <v>102</v>
      </c>
      <c r="E491" s="1" t="s">
        <v>22</v>
      </c>
      <c r="F491" s="1" t="s">
        <v>1069</v>
      </c>
      <c r="G491" s="1" t="s">
        <v>1070</v>
      </c>
      <c r="H491" s="2">
        <v>-3194.76</v>
      </c>
      <c r="I491" s="1" t="s">
        <v>1068</v>
      </c>
    </row>
    <row r="492" spans="1:9" ht="15.75" thickBot="1" x14ac:dyDescent="0.3">
      <c r="A492" s="9">
        <v>13501220</v>
      </c>
      <c r="B492" s="1" t="s">
        <v>52</v>
      </c>
      <c r="C492" s="4">
        <v>44349</v>
      </c>
      <c r="D492" s="1" t="s">
        <v>284</v>
      </c>
      <c r="E492" s="1"/>
      <c r="F492" s="1"/>
      <c r="G492" s="1" t="s">
        <v>1123</v>
      </c>
      <c r="H492" s="2">
        <v>-202.88</v>
      </c>
      <c r="I492" s="1" t="s">
        <v>1122</v>
      </c>
    </row>
    <row r="493" spans="1:9" ht="15.75" thickBot="1" x14ac:dyDescent="0.3">
      <c r="A493" s="9">
        <v>13530435</v>
      </c>
      <c r="B493" s="1" t="s">
        <v>52</v>
      </c>
      <c r="C493" s="4">
        <v>44349</v>
      </c>
      <c r="D493" s="1" t="s">
        <v>284</v>
      </c>
      <c r="E493" s="1"/>
      <c r="F493" s="1"/>
      <c r="G493" s="1" t="s">
        <v>1125</v>
      </c>
      <c r="H493" s="2">
        <v>-141.12</v>
      </c>
      <c r="I493" s="1" t="s">
        <v>1124</v>
      </c>
    </row>
    <row r="494" spans="1:9" ht="15.75" hidden="1" thickBot="1" x14ac:dyDescent="0.3">
      <c r="A494" s="9">
        <v>13547454</v>
      </c>
      <c r="B494" s="1" t="s">
        <v>52</v>
      </c>
      <c r="C494" s="4">
        <v>44349</v>
      </c>
      <c r="D494" s="1" t="s">
        <v>195</v>
      </c>
      <c r="E494" s="1" t="s">
        <v>33</v>
      </c>
      <c r="F494" s="1" t="s">
        <v>1103</v>
      </c>
      <c r="G494" s="1" t="s">
        <v>1104</v>
      </c>
      <c r="H494" s="2">
        <v>-2816.21</v>
      </c>
      <c r="I494" s="1" t="s">
        <v>1102</v>
      </c>
    </row>
    <row r="495" spans="1:9" ht="15.75" thickBot="1" x14ac:dyDescent="0.3">
      <c r="A495" s="9">
        <v>13555165</v>
      </c>
      <c r="B495" s="1" t="s">
        <v>52</v>
      </c>
      <c r="C495" s="4">
        <v>44349</v>
      </c>
      <c r="D495" s="1" t="s">
        <v>202</v>
      </c>
      <c r="E495" s="1"/>
      <c r="F495" s="1"/>
      <c r="G495" s="1" t="s">
        <v>1111</v>
      </c>
      <c r="H495" s="2">
        <v>-2292.4499999999998</v>
      </c>
      <c r="I495" s="1" t="s">
        <v>1110</v>
      </c>
    </row>
    <row r="496" spans="1:9" ht="15.75" thickBot="1" x14ac:dyDescent="0.3">
      <c r="A496" s="9">
        <v>13555296</v>
      </c>
      <c r="B496" s="1" t="s">
        <v>52</v>
      </c>
      <c r="C496" s="4">
        <v>44349</v>
      </c>
      <c r="D496" s="1" t="s">
        <v>165</v>
      </c>
      <c r="E496" s="1"/>
      <c r="F496" s="1"/>
      <c r="G496" s="1" t="s">
        <v>1090</v>
      </c>
      <c r="H496" s="2">
        <v>-998.44</v>
      </c>
      <c r="I496" s="1" t="s">
        <v>1089</v>
      </c>
    </row>
    <row r="497" spans="1:9" ht="15.75" thickBot="1" x14ac:dyDescent="0.3">
      <c r="A497" s="9">
        <v>13600033</v>
      </c>
      <c r="B497" s="1" t="s">
        <v>30</v>
      </c>
      <c r="C497" s="4">
        <v>44350</v>
      </c>
      <c r="D497" s="1" t="s">
        <v>202</v>
      </c>
      <c r="E497" s="1"/>
      <c r="F497" s="1"/>
      <c r="G497" s="1" t="s">
        <v>1113</v>
      </c>
      <c r="H497" s="2">
        <v>-1108</v>
      </c>
      <c r="I497" s="1" t="s">
        <v>1112</v>
      </c>
    </row>
    <row r="498" spans="1:9" ht="15.75" thickBot="1" x14ac:dyDescent="0.3">
      <c r="A498" s="9">
        <v>13600069</v>
      </c>
      <c r="B498" s="1" t="s">
        <v>30</v>
      </c>
      <c r="C498" s="4">
        <v>44350</v>
      </c>
      <c r="D498" s="1" t="s">
        <v>165</v>
      </c>
      <c r="E498" s="1"/>
      <c r="F498" s="1"/>
      <c r="G498" s="1" t="s">
        <v>1092</v>
      </c>
      <c r="H498" s="2">
        <v>-968</v>
      </c>
      <c r="I498" s="1" t="s">
        <v>1091</v>
      </c>
    </row>
    <row r="499" spans="1:9" ht="15.75" thickBot="1" x14ac:dyDescent="0.3">
      <c r="A499" s="9">
        <v>13600448</v>
      </c>
      <c r="B499" s="1" t="s">
        <v>30</v>
      </c>
      <c r="C499" s="4">
        <v>44350</v>
      </c>
      <c r="D499" s="1" t="s">
        <v>284</v>
      </c>
      <c r="E499" s="1"/>
      <c r="F499" s="1"/>
      <c r="G499" s="1" t="s">
        <v>1129</v>
      </c>
      <c r="H499" s="2">
        <v>-113.22</v>
      </c>
      <c r="I499" s="1" t="s">
        <v>1128</v>
      </c>
    </row>
    <row r="500" spans="1:9" ht="15.75" thickBot="1" x14ac:dyDescent="0.3">
      <c r="A500" s="9">
        <v>13575789</v>
      </c>
      <c r="B500" s="1" t="s">
        <v>52</v>
      </c>
      <c r="C500" s="4">
        <v>44350</v>
      </c>
      <c r="D500" s="1" t="s">
        <v>284</v>
      </c>
      <c r="E500" s="1"/>
      <c r="F500" s="1"/>
      <c r="G500" s="1" t="s">
        <v>1127</v>
      </c>
      <c r="H500" s="2">
        <v>-943.02</v>
      </c>
      <c r="I500" s="1" t="s">
        <v>1126</v>
      </c>
    </row>
    <row r="501" spans="1:9" ht="15.75" thickBot="1" x14ac:dyDescent="0.3">
      <c r="A501" s="9">
        <v>13602434</v>
      </c>
      <c r="B501" s="1" t="s">
        <v>30</v>
      </c>
      <c r="C501" s="4">
        <v>44351</v>
      </c>
      <c r="D501" s="1" t="s">
        <v>68</v>
      </c>
      <c r="E501" s="1"/>
      <c r="F501" s="1"/>
      <c r="G501" s="1" t="s">
        <v>1067</v>
      </c>
      <c r="H501" s="2">
        <v>-167.4</v>
      </c>
      <c r="I501" s="1" t="s">
        <v>1066</v>
      </c>
    </row>
    <row r="502" spans="1:9" ht="15.75" thickBot="1" x14ac:dyDescent="0.3">
      <c r="A502" s="9">
        <v>13602657</v>
      </c>
      <c r="B502" s="1" t="s">
        <v>30</v>
      </c>
      <c r="C502" s="4">
        <v>44351</v>
      </c>
      <c r="D502" s="1" t="s">
        <v>165</v>
      </c>
      <c r="E502" s="1"/>
      <c r="F502" s="1"/>
      <c r="G502" s="1" t="s">
        <v>1094</v>
      </c>
      <c r="H502" s="2">
        <v>-249</v>
      </c>
      <c r="I502" s="1" t="s">
        <v>1093</v>
      </c>
    </row>
    <row r="503" spans="1:9" ht="15.75" thickBot="1" x14ac:dyDescent="0.3">
      <c r="A503" s="9">
        <v>13602685</v>
      </c>
      <c r="B503" s="1" t="s">
        <v>30</v>
      </c>
      <c r="C503" s="4">
        <v>44351</v>
      </c>
      <c r="D503" s="1" t="s">
        <v>125</v>
      </c>
      <c r="E503" s="1"/>
      <c r="F503" s="1"/>
      <c r="G503" s="1" t="s">
        <v>1080</v>
      </c>
      <c r="H503" s="2">
        <v>-145</v>
      </c>
      <c r="I503" s="1" t="s">
        <v>1079</v>
      </c>
    </row>
    <row r="504" spans="1:9" ht="15.75" thickBot="1" x14ac:dyDescent="0.3">
      <c r="A504" s="9">
        <v>13531115</v>
      </c>
      <c r="B504" s="1" t="s">
        <v>52</v>
      </c>
      <c r="C504" s="4">
        <v>44351</v>
      </c>
      <c r="D504" s="1" t="s">
        <v>125</v>
      </c>
      <c r="E504" s="1"/>
      <c r="F504" s="1"/>
      <c r="G504" s="1" t="s">
        <v>1078</v>
      </c>
      <c r="H504" s="2">
        <v>-1018.89</v>
      </c>
      <c r="I504" s="1" t="s">
        <v>1077</v>
      </c>
    </row>
    <row r="505" spans="1:9" ht="15.75" thickBot="1" x14ac:dyDescent="0.3">
      <c r="A505" s="9">
        <v>13604517</v>
      </c>
      <c r="B505" s="1" t="s">
        <v>30</v>
      </c>
      <c r="C505" s="4">
        <v>44354</v>
      </c>
      <c r="D505" s="1" t="s">
        <v>1099</v>
      </c>
      <c r="E505" s="1"/>
      <c r="F505" s="1"/>
      <c r="G505" s="1" t="s">
        <v>1101</v>
      </c>
      <c r="H505" s="2">
        <v>-240</v>
      </c>
      <c r="I505" s="1" t="s">
        <v>1100</v>
      </c>
    </row>
    <row r="506" spans="1:9" ht="15.75" thickBot="1" x14ac:dyDescent="0.3">
      <c r="A506" s="9">
        <v>13605325</v>
      </c>
      <c r="B506" s="1" t="s">
        <v>30</v>
      </c>
      <c r="C506" s="4">
        <v>44354</v>
      </c>
      <c r="D506" s="1" t="s">
        <v>284</v>
      </c>
      <c r="E506" s="1"/>
      <c r="F506" s="1"/>
      <c r="G506" s="1" t="s">
        <v>1131</v>
      </c>
      <c r="H506" s="2">
        <v>-168</v>
      </c>
      <c r="I506" s="1" t="s">
        <v>1130</v>
      </c>
    </row>
    <row r="507" spans="1:9" ht="15.75" thickBot="1" x14ac:dyDescent="0.3">
      <c r="A507" s="9">
        <v>13605336</v>
      </c>
      <c r="B507" s="1" t="s">
        <v>30</v>
      </c>
      <c r="C507" s="4">
        <v>44354</v>
      </c>
      <c r="D507" s="1" t="s">
        <v>284</v>
      </c>
      <c r="E507" s="1"/>
      <c r="F507" s="1"/>
      <c r="G507" s="1" t="s">
        <v>1133</v>
      </c>
      <c r="H507" s="2">
        <v>-168</v>
      </c>
      <c r="I507" s="1" t="s">
        <v>1132</v>
      </c>
    </row>
    <row r="508" spans="1:9" ht="15.75" thickBot="1" x14ac:dyDescent="0.3">
      <c r="A508" s="9">
        <v>13605464</v>
      </c>
      <c r="B508" s="1" t="s">
        <v>30</v>
      </c>
      <c r="C508" s="4">
        <v>44354</v>
      </c>
      <c r="D508" s="1" t="s">
        <v>165</v>
      </c>
      <c r="E508" s="1"/>
      <c r="F508" s="1"/>
      <c r="G508" s="1" t="s">
        <v>1096</v>
      </c>
      <c r="H508" s="2">
        <v>-75.599999999999994</v>
      </c>
      <c r="I508" s="1" t="s">
        <v>1095</v>
      </c>
    </row>
    <row r="509" spans="1:9" ht="15.75" thickBot="1" x14ac:dyDescent="0.3">
      <c r="A509" s="9">
        <v>13606746</v>
      </c>
      <c r="B509" s="1" t="s">
        <v>30</v>
      </c>
      <c r="C509" s="4">
        <v>44355</v>
      </c>
      <c r="D509" s="1" t="s">
        <v>125</v>
      </c>
      <c r="E509" s="1"/>
      <c r="F509" s="1"/>
      <c r="G509" s="1" t="s">
        <v>1082</v>
      </c>
      <c r="H509" s="2">
        <v>-156.44</v>
      </c>
      <c r="I509" s="1" t="s">
        <v>1081</v>
      </c>
    </row>
    <row r="510" spans="1:9" ht="15.75" hidden="1" thickBot="1" x14ac:dyDescent="0.3">
      <c r="A510" s="9">
        <v>13538646</v>
      </c>
      <c r="B510" s="1" t="s">
        <v>52</v>
      </c>
      <c r="C510" s="4">
        <v>44355</v>
      </c>
      <c r="D510" s="1" t="s">
        <v>195</v>
      </c>
      <c r="E510" s="1" t="s">
        <v>1144</v>
      </c>
      <c r="F510" s="1" t="s">
        <v>1106</v>
      </c>
      <c r="G510" s="1" t="s">
        <v>1107</v>
      </c>
      <c r="H510" s="5">
        <v>-11292.06</v>
      </c>
      <c r="I510" s="1" t="s">
        <v>1105</v>
      </c>
    </row>
    <row r="511" spans="1:9" ht="15.75" thickBot="1" x14ac:dyDescent="0.3">
      <c r="A511" s="9">
        <v>13583106</v>
      </c>
      <c r="B511" s="1" t="s">
        <v>52</v>
      </c>
      <c r="C511" s="4">
        <v>44355</v>
      </c>
      <c r="D511" s="1" t="s">
        <v>202</v>
      </c>
      <c r="E511" s="1"/>
      <c r="F511" s="1"/>
      <c r="G511" s="1" t="s">
        <v>1115</v>
      </c>
      <c r="H511" s="2">
        <v>-336.6</v>
      </c>
      <c r="I511" s="1" t="s">
        <v>1114</v>
      </c>
    </row>
    <row r="512" spans="1:9" ht="15.75" thickBot="1" x14ac:dyDescent="0.3">
      <c r="A512" s="9">
        <v>13610017</v>
      </c>
      <c r="B512" s="1" t="s">
        <v>30</v>
      </c>
      <c r="C512" s="4">
        <v>44356</v>
      </c>
      <c r="D512" s="1" t="s">
        <v>303</v>
      </c>
      <c r="E512" s="1"/>
      <c r="F512" s="1"/>
      <c r="G512" s="1" t="s">
        <v>1143</v>
      </c>
      <c r="H512" s="2">
        <v>-128.63999999999999</v>
      </c>
      <c r="I512" s="1" t="s">
        <v>1142</v>
      </c>
    </row>
    <row r="513" spans="1:9" ht="15.75" thickBot="1" x14ac:dyDescent="0.3">
      <c r="A513" s="9">
        <v>13610042</v>
      </c>
      <c r="B513" s="1" t="s">
        <v>30</v>
      </c>
      <c r="C513" s="4">
        <v>44356</v>
      </c>
      <c r="D513" s="1" t="s">
        <v>202</v>
      </c>
      <c r="E513" s="1"/>
      <c r="F513" s="1"/>
      <c r="G513" s="1" t="s">
        <v>1117</v>
      </c>
      <c r="H513" s="2">
        <v>-129</v>
      </c>
      <c r="I513" s="1" t="s">
        <v>1116</v>
      </c>
    </row>
    <row r="514" spans="1:9" ht="15.75" thickBot="1" x14ac:dyDescent="0.3">
      <c r="A514" s="9">
        <v>13610124</v>
      </c>
      <c r="B514" s="1" t="s">
        <v>30</v>
      </c>
      <c r="C514" s="4">
        <v>44356</v>
      </c>
      <c r="D514" s="1" t="s">
        <v>284</v>
      </c>
      <c r="E514" s="1"/>
      <c r="F514" s="1"/>
      <c r="G514" s="1" t="s">
        <v>1137</v>
      </c>
      <c r="H514" s="2">
        <v>-148.41999999999999</v>
      </c>
      <c r="I514" s="1" t="s">
        <v>1136</v>
      </c>
    </row>
    <row r="515" spans="1:9" ht="15.75" thickBot="1" x14ac:dyDescent="0.3">
      <c r="A515" s="9">
        <v>13610167</v>
      </c>
      <c r="B515" s="1" t="s">
        <v>30</v>
      </c>
      <c r="C515" s="4">
        <v>44356</v>
      </c>
      <c r="D515" s="1" t="s">
        <v>284</v>
      </c>
      <c r="E515" s="1"/>
      <c r="F515" s="1"/>
      <c r="G515" s="1" t="s">
        <v>1141</v>
      </c>
      <c r="H515" s="2">
        <v>-20.100000000000001</v>
      </c>
      <c r="I515" s="1" t="s">
        <v>1140</v>
      </c>
    </row>
    <row r="516" spans="1:9" ht="15.75" thickBot="1" x14ac:dyDescent="0.3">
      <c r="A516" s="9">
        <v>13610587</v>
      </c>
      <c r="B516" s="1" t="s">
        <v>30</v>
      </c>
      <c r="C516" s="4">
        <v>44356</v>
      </c>
      <c r="D516" s="1" t="s">
        <v>284</v>
      </c>
      <c r="E516" s="1"/>
      <c r="F516" s="1"/>
      <c r="G516" s="1" t="s">
        <v>1139</v>
      </c>
      <c r="H516" s="2">
        <v>-5.51</v>
      </c>
      <c r="I516" s="1" t="s">
        <v>1138</v>
      </c>
    </row>
    <row r="517" spans="1:9" ht="15.75" thickBot="1" x14ac:dyDescent="0.3">
      <c r="A517" s="9">
        <v>13610617</v>
      </c>
      <c r="B517" s="1" t="s">
        <v>30</v>
      </c>
      <c r="C517" s="4">
        <v>44356</v>
      </c>
      <c r="D517" s="1" t="s">
        <v>125</v>
      </c>
      <c r="E517" s="1"/>
      <c r="F517" s="1"/>
      <c r="G517" s="1" t="s">
        <v>1084</v>
      </c>
      <c r="H517" s="2">
        <v>-33.200000000000003</v>
      </c>
      <c r="I517" s="1" t="s">
        <v>1083</v>
      </c>
    </row>
    <row r="518" spans="1:9" ht="15.75" thickBot="1" x14ac:dyDescent="0.3">
      <c r="A518" s="9">
        <v>13610662</v>
      </c>
      <c r="B518" s="1" t="s">
        <v>30</v>
      </c>
      <c r="C518" s="4">
        <v>44356</v>
      </c>
      <c r="D518" s="1" t="s">
        <v>165</v>
      </c>
      <c r="E518" s="1"/>
      <c r="F518" s="1"/>
      <c r="G518" s="1" t="s">
        <v>1098</v>
      </c>
      <c r="H518" s="2">
        <v>-13.34</v>
      </c>
      <c r="I518" s="1" t="s">
        <v>1097</v>
      </c>
    </row>
    <row r="519" spans="1:9" ht="15.75" thickBot="1" x14ac:dyDescent="0.3">
      <c r="A519" s="9">
        <v>13542132</v>
      </c>
      <c r="B519" s="1" t="s">
        <v>52</v>
      </c>
      <c r="C519" s="4">
        <v>44356</v>
      </c>
      <c r="D519" s="1" t="s">
        <v>284</v>
      </c>
      <c r="E519" s="1"/>
      <c r="F519" s="1"/>
      <c r="G519" s="1" t="s">
        <v>1135</v>
      </c>
      <c r="H519" s="2">
        <v>-1246.49</v>
      </c>
      <c r="I519" s="1" t="s">
        <v>1134</v>
      </c>
    </row>
    <row r="520" spans="1:9" ht="15.75" thickBot="1" x14ac:dyDescent="0.3">
      <c r="A520" s="9">
        <v>13613060</v>
      </c>
      <c r="B520" s="1" t="s">
        <v>30</v>
      </c>
      <c r="C520" s="4">
        <v>44357</v>
      </c>
      <c r="D520" s="1" t="s">
        <v>202</v>
      </c>
      <c r="E520" s="1"/>
      <c r="F520" s="1"/>
      <c r="G520" s="1" t="s">
        <v>1119</v>
      </c>
      <c r="H520" s="2">
        <v>-412</v>
      </c>
      <c r="I520" s="1" t="s">
        <v>1118</v>
      </c>
    </row>
    <row r="521" spans="1:9" ht="15.75" thickBot="1" x14ac:dyDescent="0.3">
      <c r="A521" s="9">
        <v>13613460</v>
      </c>
      <c r="B521" s="1" t="s">
        <v>30</v>
      </c>
      <c r="C521" s="4">
        <v>44357</v>
      </c>
      <c r="D521" s="1" t="s">
        <v>125</v>
      </c>
      <c r="E521" s="1"/>
      <c r="F521" s="1"/>
      <c r="G521" s="1" t="s">
        <v>1086</v>
      </c>
      <c r="H521" s="2">
        <v>-28.76</v>
      </c>
      <c r="I521" s="1" t="s">
        <v>1085</v>
      </c>
    </row>
    <row r="522" spans="1:9" ht="15.75" hidden="1" thickBot="1" x14ac:dyDescent="0.3">
      <c r="A522" s="9">
        <v>13547254</v>
      </c>
      <c r="B522" s="1" t="s">
        <v>52</v>
      </c>
      <c r="C522" s="4">
        <v>44358</v>
      </c>
      <c r="D522" s="1" t="s">
        <v>102</v>
      </c>
      <c r="E522" s="1" t="s">
        <v>36</v>
      </c>
      <c r="F522" s="1" t="s">
        <v>356</v>
      </c>
      <c r="G522" s="1" t="s">
        <v>1074</v>
      </c>
      <c r="H522" s="2">
        <v>-2827.2</v>
      </c>
      <c r="I522" s="1" t="s">
        <v>1073</v>
      </c>
    </row>
    <row r="523" spans="1:9" ht="15.75" thickBot="1" x14ac:dyDescent="0.3">
      <c r="A523" s="9">
        <v>13585145</v>
      </c>
      <c r="B523" s="1" t="s">
        <v>52</v>
      </c>
      <c r="C523" s="4">
        <v>44358</v>
      </c>
      <c r="D523" s="1" t="s">
        <v>102</v>
      </c>
      <c r="E523" s="1"/>
      <c r="F523" s="1"/>
      <c r="G523" s="1" t="s">
        <v>1076</v>
      </c>
      <c r="H523" s="2">
        <v>-217.72</v>
      </c>
      <c r="I523" s="1" t="s">
        <v>1075</v>
      </c>
    </row>
    <row r="524" spans="1:9" ht="15.75" thickBot="1" x14ac:dyDescent="0.3">
      <c r="A524" s="9">
        <v>13617320</v>
      </c>
      <c r="B524" s="1" t="s">
        <v>30</v>
      </c>
      <c r="C524" s="4">
        <v>44361</v>
      </c>
      <c r="D524" s="1" t="s">
        <v>68</v>
      </c>
      <c r="E524" s="1"/>
      <c r="F524" s="1"/>
      <c r="G524" s="1" t="s">
        <v>1180</v>
      </c>
      <c r="H524" s="2">
        <v>-566.4</v>
      </c>
      <c r="I524" s="1" t="s">
        <v>1181</v>
      </c>
    </row>
    <row r="525" spans="1:9" ht="15.75" thickBot="1" x14ac:dyDescent="0.3">
      <c r="A525" s="9">
        <v>13617882</v>
      </c>
      <c r="B525" s="1" t="s">
        <v>30</v>
      </c>
      <c r="C525" s="4">
        <v>44361</v>
      </c>
      <c r="D525" s="1" t="s">
        <v>125</v>
      </c>
      <c r="E525" s="1"/>
      <c r="F525" s="1"/>
      <c r="G525" s="1" t="s">
        <v>1182</v>
      </c>
      <c r="H525" s="2">
        <v>-667.65</v>
      </c>
      <c r="I525" s="1" t="s">
        <v>1183</v>
      </c>
    </row>
    <row r="526" spans="1:9" ht="15.75" thickBot="1" x14ac:dyDescent="0.3">
      <c r="A526" s="9">
        <v>13618381</v>
      </c>
      <c r="B526" s="1" t="s">
        <v>30</v>
      </c>
      <c r="C526" s="4">
        <v>44361</v>
      </c>
      <c r="D526" s="1" t="s">
        <v>125</v>
      </c>
      <c r="E526" s="1"/>
      <c r="F526" s="1"/>
      <c r="G526" s="1" t="s">
        <v>1184</v>
      </c>
      <c r="H526" s="2">
        <v>-23.2</v>
      </c>
      <c r="I526" s="1" t="s">
        <v>1185</v>
      </c>
    </row>
    <row r="527" spans="1:9" ht="15.75" thickBot="1" x14ac:dyDescent="0.3">
      <c r="A527" s="9">
        <v>13619646</v>
      </c>
      <c r="B527" s="1" t="s">
        <v>30</v>
      </c>
      <c r="C527" s="4">
        <v>44362</v>
      </c>
      <c r="D527" s="1" t="s">
        <v>1099</v>
      </c>
      <c r="E527" s="1"/>
      <c r="F527" s="1"/>
      <c r="G527" s="1" t="s">
        <v>1186</v>
      </c>
      <c r="H527" s="2">
        <v>1260</v>
      </c>
      <c r="I527" s="1" t="s">
        <v>1187</v>
      </c>
    </row>
    <row r="528" spans="1:9" ht="15.75" thickBot="1" x14ac:dyDescent="0.3">
      <c r="A528" s="9">
        <v>13619647</v>
      </c>
      <c r="B528" s="1" t="s">
        <v>30</v>
      </c>
      <c r="C528" s="4">
        <v>44362</v>
      </c>
      <c r="D528" s="1" t="s">
        <v>202</v>
      </c>
      <c r="E528" s="1"/>
      <c r="F528" s="1"/>
      <c r="G528" s="1" t="s">
        <v>1188</v>
      </c>
      <c r="H528" s="2">
        <v>-197.18</v>
      </c>
      <c r="I528" s="1" t="s">
        <v>1189</v>
      </c>
    </row>
    <row r="529" spans="1:9" ht="15.75" thickBot="1" x14ac:dyDescent="0.3">
      <c r="A529" s="9">
        <v>13620399</v>
      </c>
      <c r="B529" s="1" t="s">
        <v>30</v>
      </c>
      <c r="C529" s="4">
        <v>44362</v>
      </c>
      <c r="D529" s="1" t="s">
        <v>195</v>
      </c>
      <c r="E529" s="1"/>
      <c r="F529" s="1"/>
      <c r="G529" s="1" t="s">
        <v>1190</v>
      </c>
      <c r="H529" s="2">
        <v>-1183.55</v>
      </c>
      <c r="I529" s="1" t="s">
        <v>1191</v>
      </c>
    </row>
    <row r="530" spans="1:9" ht="15.75" thickBot="1" x14ac:dyDescent="0.3">
      <c r="A530" s="9">
        <v>13620411</v>
      </c>
      <c r="B530" s="1" t="s">
        <v>30</v>
      </c>
      <c r="C530" s="4">
        <v>44362</v>
      </c>
      <c r="D530" s="1" t="s">
        <v>195</v>
      </c>
      <c r="E530" s="1"/>
      <c r="F530" s="1"/>
      <c r="G530" s="1" t="s">
        <v>1192</v>
      </c>
      <c r="H530" s="2">
        <v>-92.5</v>
      </c>
      <c r="I530" s="1" t="s">
        <v>1193</v>
      </c>
    </row>
    <row r="531" spans="1:9" ht="15.75" thickBot="1" x14ac:dyDescent="0.3">
      <c r="A531" s="9">
        <v>13597412</v>
      </c>
      <c r="B531" s="1" t="s">
        <v>52</v>
      </c>
      <c r="C531" s="4">
        <v>44362</v>
      </c>
      <c r="D531" s="1" t="s">
        <v>125</v>
      </c>
      <c r="E531" s="1"/>
      <c r="F531" s="1"/>
      <c r="G531" s="1" t="s">
        <v>1194</v>
      </c>
      <c r="H531" s="2">
        <v>-2131.2199999999998</v>
      </c>
      <c r="I531" s="1" t="s">
        <v>1195</v>
      </c>
    </row>
    <row r="532" spans="1:9" ht="15.75" thickBot="1" x14ac:dyDescent="0.3">
      <c r="A532" s="9">
        <v>13621999</v>
      </c>
      <c r="B532" s="1" t="s">
        <v>30</v>
      </c>
      <c r="C532" s="4">
        <v>44363</v>
      </c>
      <c r="D532" s="1" t="s">
        <v>202</v>
      </c>
      <c r="E532" s="1"/>
      <c r="F532" s="1"/>
      <c r="G532" s="1" t="s">
        <v>1196</v>
      </c>
      <c r="H532" s="2">
        <v>-143.63999999999999</v>
      </c>
      <c r="I532" s="1" t="s">
        <v>1197</v>
      </c>
    </row>
    <row r="533" spans="1:9" ht="15.75" thickBot="1" x14ac:dyDescent="0.3">
      <c r="A533" s="9">
        <v>13622371</v>
      </c>
      <c r="B533" s="1" t="s">
        <v>30</v>
      </c>
      <c r="C533" s="4">
        <v>44363</v>
      </c>
      <c r="D533" s="1" t="s">
        <v>284</v>
      </c>
      <c r="E533" s="1"/>
      <c r="F533" s="1"/>
      <c r="G533" s="1" t="s">
        <v>1198</v>
      </c>
      <c r="H533" s="2">
        <v>-42.41</v>
      </c>
      <c r="I533" s="1" t="s">
        <v>1199</v>
      </c>
    </row>
    <row r="534" spans="1:9" ht="15.75" thickBot="1" x14ac:dyDescent="0.3">
      <c r="A534" s="9">
        <v>13622446</v>
      </c>
      <c r="B534" s="1" t="s">
        <v>30</v>
      </c>
      <c r="C534" s="4">
        <v>44363</v>
      </c>
      <c r="D534" s="1" t="s">
        <v>284</v>
      </c>
      <c r="E534" s="1"/>
      <c r="F534" s="1"/>
      <c r="G534" s="1" t="s">
        <v>1200</v>
      </c>
      <c r="H534" s="2">
        <v>-182</v>
      </c>
      <c r="I534" s="1" t="s">
        <v>1201</v>
      </c>
    </row>
    <row r="535" spans="1:9" ht="15.75" thickBot="1" x14ac:dyDescent="0.3">
      <c r="A535" s="9">
        <v>13558106</v>
      </c>
      <c r="B535" s="1" t="s">
        <v>52</v>
      </c>
      <c r="C535" s="4">
        <v>44363</v>
      </c>
      <c r="D535" s="1" t="s">
        <v>102</v>
      </c>
      <c r="E535" s="1"/>
      <c r="F535" s="1"/>
      <c r="G535" s="1" t="s">
        <v>1202</v>
      </c>
      <c r="H535" s="2">
        <v>-1227.83</v>
      </c>
      <c r="I535" s="1" t="s">
        <v>1203</v>
      </c>
    </row>
    <row r="536" spans="1:9" ht="15.75" thickBot="1" x14ac:dyDescent="0.3">
      <c r="A536" s="9">
        <v>13583178</v>
      </c>
      <c r="B536" s="1" t="s">
        <v>52</v>
      </c>
      <c r="C536" s="4">
        <v>44363</v>
      </c>
      <c r="D536" s="1" t="s">
        <v>202</v>
      </c>
      <c r="E536" s="1"/>
      <c r="F536" s="1"/>
      <c r="G536" s="1" t="s">
        <v>1204</v>
      </c>
      <c r="H536" s="2">
        <v>-1927.91</v>
      </c>
      <c r="I536" s="1" t="s">
        <v>1205</v>
      </c>
    </row>
    <row r="537" spans="1:9" ht="15.75" thickBot="1" x14ac:dyDescent="0.3">
      <c r="A537" s="9">
        <v>13583217</v>
      </c>
      <c r="B537" s="1" t="s">
        <v>52</v>
      </c>
      <c r="C537" s="4">
        <v>44363</v>
      </c>
      <c r="D537" s="1" t="s">
        <v>165</v>
      </c>
      <c r="E537" s="1"/>
      <c r="F537" s="1"/>
      <c r="G537" s="1" t="s">
        <v>1206</v>
      </c>
      <c r="H537" s="2">
        <v>-121.22</v>
      </c>
      <c r="I537" s="1" t="s">
        <v>1207</v>
      </c>
    </row>
    <row r="538" spans="1:9" ht="15.75" thickBot="1" x14ac:dyDescent="0.3">
      <c r="A538" s="9">
        <v>13587480</v>
      </c>
      <c r="B538" s="1" t="s">
        <v>52</v>
      </c>
      <c r="C538" s="4">
        <v>44363</v>
      </c>
      <c r="D538" s="1" t="s">
        <v>202</v>
      </c>
      <c r="E538" s="1"/>
      <c r="F538" s="1"/>
      <c r="G538" s="1" t="s">
        <v>1208</v>
      </c>
      <c r="H538" s="2">
        <v>-397.44</v>
      </c>
      <c r="I538" s="1" t="s">
        <v>1209</v>
      </c>
    </row>
    <row r="539" spans="1:9" ht="15.75" hidden="1" thickBot="1" x14ac:dyDescent="0.3">
      <c r="A539" s="9">
        <v>13597497</v>
      </c>
      <c r="B539" s="1" t="s">
        <v>52</v>
      </c>
      <c r="C539" s="4">
        <v>44363</v>
      </c>
      <c r="D539" s="1" t="s">
        <v>165</v>
      </c>
      <c r="E539" s="1" t="s">
        <v>37</v>
      </c>
      <c r="F539" s="1" t="s">
        <v>1210</v>
      </c>
      <c r="G539" s="1" t="s">
        <v>1211</v>
      </c>
      <c r="H539" s="2">
        <v>-3241.31</v>
      </c>
      <c r="I539" s="1" t="s">
        <v>1212</v>
      </c>
    </row>
    <row r="540" spans="1:9" ht="15.75" thickBot="1" x14ac:dyDescent="0.3">
      <c r="A540" s="9">
        <v>13625523</v>
      </c>
      <c r="B540" s="1" t="s">
        <v>30</v>
      </c>
      <c r="C540" s="4">
        <v>44364</v>
      </c>
      <c r="D540" s="1" t="s">
        <v>202</v>
      </c>
      <c r="E540" s="1"/>
      <c r="F540" s="1"/>
      <c r="G540" s="1" t="s">
        <v>1213</v>
      </c>
      <c r="H540" s="2">
        <v>-1108.79</v>
      </c>
      <c r="I540" s="1" t="s">
        <v>1214</v>
      </c>
    </row>
    <row r="541" spans="1:9" ht="15.75" thickBot="1" x14ac:dyDescent="0.3">
      <c r="A541" s="9">
        <v>13558267</v>
      </c>
      <c r="B541" s="1" t="s">
        <v>52</v>
      </c>
      <c r="C541" s="4">
        <v>44364</v>
      </c>
      <c r="D541" s="1" t="s">
        <v>102</v>
      </c>
      <c r="E541" s="1"/>
      <c r="F541" s="1"/>
      <c r="G541" s="1" t="s">
        <v>1215</v>
      </c>
      <c r="H541" s="2">
        <v>-70.5</v>
      </c>
      <c r="I541" s="1" t="s">
        <v>1216</v>
      </c>
    </row>
    <row r="542" spans="1:9" ht="15.75" hidden="1" thickBot="1" x14ac:dyDescent="0.3">
      <c r="A542" s="9">
        <v>13588418</v>
      </c>
      <c r="B542" s="1" t="s">
        <v>52</v>
      </c>
      <c r="C542" s="4">
        <v>44364</v>
      </c>
      <c r="D542" s="1" t="s">
        <v>202</v>
      </c>
      <c r="E542" s="1" t="s">
        <v>25</v>
      </c>
      <c r="F542" s="1" t="s">
        <v>1217</v>
      </c>
      <c r="G542" s="1" t="s">
        <v>1218</v>
      </c>
      <c r="H542" s="2">
        <v>-3628.51</v>
      </c>
      <c r="I542" s="1" t="s">
        <v>1219</v>
      </c>
    </row>
    <row r="543" spans="1:9" x14ac:dyDescent="0.25">
      <c r="A543" s="59">
        <v>13592952</v>
      </c>
      <c r="B543" s="60" t="s">
        <v>52</v>
      </c>
      <c r="C543" s="61">
        <v>44364</v>
      </c>
      <c r="D543" s="60" t="s">
        <v>202</v>
      </c>
      <c r="E543" s="60"/>
      <c r="F543" s="60"/>
      <c r="G543" s="60" t="s">
        <v>1220</v>
      </c>
      <c r="H543" s="62">
        <v>-1782.37</v>
      </c>
      <c r="I543" s="60" t="s">
        <v>1221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8B9AE592272EC4AB451F00C623F9FA4" ma:contentTypeVersion="7" ma:contentTypeDescription="Create a new document." ma:contentTypeScope="" ma:versionID="68bd62819fda12c4c5e0df9eac9699b9">
  <xsd:schema xmlns:xsd="http://www.w3.org/2001/XMLSchema" xmlns:xs="http://www.w3.org/2001/XMLSchema" xmlns:p="http://schemas.microsoft.com/office/2006/metadata/properties" xmlns:ns3="8a9c8722-9569-4e18-91fa-cb5b6941445f" xmlns:ns4="e33bb9f9-6bd1-49aa-8573-8cec00476862" targetNamespace="http://schemas.microsoft.com/office/2006/metadata/properties" ma:root="true" ma:fieldsID="bbc59e096512ac20120c80404a9ccca8" ns3:_="" ns4:_="">
    <xsd:import namespace="8a9c8722-9569-4e18-91fa-cb5b6941445f"/>
    <xsd:import namespace="e33bb9f9-6bd1-49aa-8573-8cec00476862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  <xsd:element ref="ns3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a9c8722-9569-4e18-91fa-cb5b6941445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14" nillable="true" ma:displayName="Length (seconds)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33bb9f9-6bd1-49aa-8573-8cec00476862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FD9F4607-2800-4D6D-B342-C0B54885ECFE}">
  <ds:schemaRefs>
    <ds:schemaRef ds:uri="http://purl.org/dc/elements/1.1/"/>
    <ds:schemaRef ds:uri="http://www.w3.org/XML/1998/namespace"/>
    <ds:schemaRef ds:uri="http://schemas.microsoft.com/office/infopath/2007/PartnerControls"/>
    <ds:schemaRef ds:uri="http://purl.org/dc/terms/"/>
    <ds:schemaRef ds:uri="http://schemas.microsoft.com/office/2006/metadata/properties"/>
    <ds:schemaRef ds:uri="http://schemas.microsoft.com/office/2006/documentManagement/types"/>
    <ds:schemaRef ds:uri="http://schemas.openxmlformats.org/package/2006/metadata/core-properties"/>
    <ds:schemaRef ds:uri="e33bb9f9-6bd1-49aa-8573-8cec00476862"/>
    <ds:schemaRef ds:uri="8a9c8722-9569-4e18-91fa-cb5b6941445f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71242FE4-7244-46C9-B3FE-2E81F827701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8a9c8722-9569-4e18-91fa-cb5b6941445f"/>
    <ds:schemaRef ds:uri="e33bb9f9-6bd1-49aa-8573-8cec0047686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708D0038-0E31-48D4-87B7-1E5CCBE4C78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K12</vt:lpstr>
      <vt:lpstr>RAPPORT SOURCE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BRUCHET Lou-Ann</dc:creator>
  <cp:keywords/>
  <dc:description/>
  <cp:lastModifiedBy>AYDIN Emel</cp:lastModifiedBy>
  <cp:revision/>
  <dcterms:created xsi:type="dcterms:W3CDTF">2020-07-28T09:21:21Z</dcterms:created>
  <dcterms:modified xsi:type="dcterms:W3CDTF">2021-06-21T13:32:27Z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0x010100C8B9AE592272EC4AB451F00C623F9FA4</vt:lpwstr>
  </property>
</Properties>
</file>