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Inventaire - Sourcing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3" i="1"/>
  <c r="M4"/>
  <c r="M5"/>
  <c r="M6"/>
  <c r="M7"/>
  <c r="M8"/>
  <c r="M9"/>
  <c r="M10"/>
  <c r="M11"/>
  <c r="M12"/>
  <c r="M13"/>
  <c r="M14"/>
  <c r="M15"/>
  <c r="M16"/>
  <c r="M2"/>
  <c r="K7"/>
  <c r="K15"/>
  <c r="I3"/>
  <c r="K3" s="1"/>
  <c r="I4"/>
  <c r="K4" s="1"/>
  <c r="I5"/>
  <c r="K5" s="1"/>
  <c r="I6"/>
  <c r="K6" s="1"/>
  <c r="I7"/>
  <c r="I8"/>
  <c r="K8" s="1"/>
  <c r="I9"/>
  <c r="K9" s="1"/>
  <c r="I10"/>
  <c r="K10" s="1"/>
  <c r="I11"/>
  <c r="K11" s="1"/>
  <c r="I12"/>
  <c r="K12" s="1"/>
  <c r="I13"/>
  <c r="K13" s="1"/>
  <c r="I14"/>
  <c r="K14" s="1"/>
  <c r="I15"/>
  <c r="I16"/>
  <c r="K16" s="1"/>
  <c r="I2"/>
  <c r="K2" s="1"/>
</calcChain>
</file>

<file path=xl/sharedStrings.xml><?xml version="1.0" encoding="utf-8"?>
<sst xmlns="http://schemas.openxmlformats.org/spreadsheetml/2006/main" count="103" uniqueCount="82">
  <si>
    <t>Type</t>
  </si>
  <si>
    <t>Région</t>
  </si>
  <si>
    <t>Désignation 1</t>
  </si>
  <si>
    <t>Désignation 2</t>
  </si>
  <si>
    <t>Désignation 3</t>
  </si>
  <si>
    <t>Millesime</t>
  </si>
  <si>
    <t>PV TTC</t>
  </si>
  <si>
    <t>Rouge</t>
  </si>
  <si>
    <t>Bordeaux</t>
  </si>
  <si>
    <t>Château 1</t>
  </si>
  <si>
    <t>Précisions 1</t>
  </si>
  <si>
    <t>Précisions 2</t>
  </si>
  <si>
    <t>Blanc</t>
  </si>
  <si>
    <t>Rosé</t>
  </si>
  <si>
    <t>Alsace</t>
  </si>
  <si>
    <t>Sud-Ouest</t>
  </si>
  <si>
    <t>Bourgogne</t>
  </si>
  <si>
    <t>Château 2</t>
  </si>
  <si>
    <t>Château 3</t>
  </si>
  <si>
    <t>Château 4</t>
  </si>
  <si>
    <t>Château 5</t>
  </si>
  <si>
    <t>Château 6</t>
  </si>
  <si>
    <t>Château 7</t>
  </si>
  <si>
    <t>Précisions 3</t>
  </si>
  <si>
    <t>Précisions 4</t>
  </si>
  <si>
    <t>Précisions 5</t>
  </si>
  <si>
    <t>Précisions 6</t>
  </si>
  <si>
    <t>Précisions 7</t>
  </si>
  <si>
    <t>Précisions 8</t>
  </si>
  <si>
    <t>Espagne</t>
  </si>
  <si>
    <t>Château 8</t>
  </si>
  <si>
    <t>Château 9</t>
  </si>
  <si>
    <t>Château 10</t>
  </si>
  <si>
    <t>Château 11</t>
  </si>
  <si>
    <t>Château 12</t>
  </si>
  <si>
    <t>Château 13</t>
  </si>
  <si>
    <t>Château 14</t>
  </si>
  <si>
    <t>Château 15</t>
  </si>
  <si>
    <t>Précisions 1-2</t>
  </si>
  <si>
    <t>Précisions 1-3</t>
  </si>
  <si>
    <t>Précisions 1-4</t>
  </si>
  <si>
    <t>Précisions 1-5</t>
  </si>
  <si>
    <t>Précisions 1-6</t>
  </si>
  <si>
    <t>Précisions 1-7</t>
  </si>
  <si>
    <t>Précisions 1-8</t>
  </si>
  <si>
    <t>Précisions 9</t>
  </si>
  <si>
    <t>Précisions 10</t>
  </si>
  <si>
    <t>Précisions 11</t>
  </si>
  <si>
    <t>Précisions 12</t>
  </si>
  <si>
    <t>Précisions 13</t>
  </si>
  <si>
    <t>Précisions 14</t>
  </si>
  <si>
    <t>Précisions 15</t>
  </si>
  <si>
    <t>Précisions 1-9</t>
  </si>
  <si>
    <t>Précisions 1-10</t>
  </si>
  <si>
    <t>Précisions 1-11</t>
  </si>
  <si>
    <t>Précisions 1-12</t>
  </si>
  <si>
    <t>Précisions 1-13</t>
  </si>
  <si>
    <t>Précisions 1-14</t>
  </si>
  <si>
    <t>Précisions 1-15</t>
  </si>
  <si>
    <t>Précisions 1-16</t>
  </si>
  <si>
    <t>Provence</t>
  </si>
  <si>
    <t>Fournisseur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</si>
  <si>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</si>
  <si>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</si>
  <si>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</si>
  <si>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</si>
  <si>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</si>
  <si>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</si>
  <si>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</si>
  <si>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</si>
  <si>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</si>
  <si>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</si>
  <si>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</si>
  <si>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</si>
  <si>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</si>
  <si>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</si>
  <si>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</si>
  <si>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Prix d'Achat HT</t>
  </si>
  <si>
    <t xml:space="preserve">Stock </t>
  </si>
  <si>
    <t>PV HT</t>
  </si>
  <si>
    <t>COEFF</t>
  </si>
  <si>
    <t xml:space="preserve">Stock Valeur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</si>
</sst>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.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6"/>
  <sheetViews>
    <sheetView tabSelected="1" workbookViewId="0">
      <selection activeCell="K17" sqref="K17"/>
    </sheetView>
  </sheetViews>
  <sheetFormatPr baseColWidth="10" defaultRowHeight="15"/>
  <cols>
    <col min="3" max="3" width="15" customWidth="1"/>
    <col min="4" max="4" width="15.5703125" customWidth="1"/>
    <col min="5" max="5" width="14.7109375" customWidth="1"/>
    <col min="6" max="6" width="11.42578125" style="2"/>
    <col min="7" max="7" width="13.7109375" style="2" hidden="1" customWidth="1"/>
    <col min="8" max="8" width="16" style="9" hidden="1" customWidth="1"/>
    <col min="9" max="9" width="0" style="2" hidden="1" customWidth="1"/>
    <col min="10" max="10" width="11.42578125" style="1"/>
    <col min="11" max="11" width="11.42578125" style="12"/>
    <col min="12" max="12" width="10.7109375" style="2" customWidth="1"/>
    <col min="13" max="13" width="13.28515625" customWidth="1"/>
  </cols>
  <sheetData>
    <row r="1" spans="1:1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61</v>
      </c>
      <c r="H1" s="7" t="s">
        <v>77</v>
      </c>
      <c r="I1" s="6" t="s">
        <v>79</v>
      </c>
      <c r="J1" s="7" t="s">
        <v>6</v>
      </c>
      <c r="K1" s="10" t="s">
        <v>80</v>
      </c>
      <c r="L1" s="6" t="s">
        <v>78</v>
      </c>
      <c r="M1" s="6" t="s">
        <v>81</v>
      </c>
    </row>
    <row r="2" spans="1:13">
      <c r="A2" s="3" t="s">
        <v>7</v>
      </c>
      <c r="B2" s="3" t="s">
        <v>8</v>
      </c>
      <c r="C2" s="3" t="s">
        <v>9</v>
      </c>
      <c r="D2" s="3" t="s">
        <v>10</v>
      </c>
      <c r="E2" s="3" t="s">
        <v>38</v>
      </c>
      <c r="F2" s="4">
        <v>2018</v>
      </c>
      <c r="G2" s="4" t="s">
        <v>62</v>
      </c>
      <c r="H2" s="8">
        <v>1</v>
      </c>
      <c r="I2" s="8">
        <f>J2/1.2</f>
        <v>16.666666666666668</v>
      </c>
      <c r="J2" s="5">
        <v>20</v>
      </c>
      <c r="K2" s="11">
        <f>I2/H2</f>
        <v>16.666666666666668</v>
      </c>
      <c r="L2" s="4">
        <v>1</v>
      </c>
      <c r="M2" s="8">
        <f>L2*H2</f>
        <v>1</v>
      </c>
    </row>
    <row r="3" spans="1:13">
      <c r="A3" s="3" t="s">
        <v>7</v>
      </c>
      <c r="B3" s="3" t="s">
        <v>8</v>
      </c>
      <c r="C3" s="3" t="s">
        <v>17</v>
      </c>
      <c r="D3" s="3" t="s">
        <v>11</v>
      </c>
      <c r="E3" s="3" t="s">
        <v>39</v>
      </c>
      <c r="F3" s="4">
        <v>2017</v>
      </c>
      <c r="G3" s="4" t="s">
        <v>63</v>
      </c>
      <c r="H3" s="8">
        <v>2</v>
      </c>
      <c r="I3" s="8">
        <f t="shared" ref="I3:I16" si="0">J3/1.2</f>
        <v>25</v>
      </c>
      <c r="J3" s="5">
        <v>30</v>
      </c>
      <c r="K3" s="11">
        <f>I3/H3</f>
        <v>12.5</v>
      </c>
      <c r="L3" s="4">
        <v>1</v>
      </c>
      <c r="M3" s="8">
        <f>L3*H3</f>
        <v>2</v>
      </c>
    </row>
    <row r="4" spans="1:13">
      <c r="A4" s="3" t="s">
        <v>7</v>
      </c>
      <c r="B4" s="3" t="s">
        <v>8</v>
      </c>
      <c r="C4" s="3" t="s">
        <v>18</v>
      </c>
      <c r="D4" s="3" t="s">
        <v>23</v>
      </c>
      <c r="E4" s="3" t="s">
        <v>40</v>
      </c>
      <c r="F4" s="4">
        <v>2018</v>
      </c>
      <c r="G4" s="4" t="s">
        <v>64</v>
      </c>
      <c r="H4" s="8">
        <v>3</v>
      </c>
      <c r="I4" s="8">
        <f t="shared" si="0"/>
        <v>20.833333333333336</v>
      </c>
      <c r="J4" s="5">
        <v>25</v>
      </c>
      <c r="K4" s="11">
        <f>I4/H4</f>
        <v>6.9444444444444455</v>
      </c>
      <c r="L4" s="4">
        <v>1</v>
      </c>
      <c r="M4" s="8">
        <f>L4*H4</f>
        <v>3</v>
      </c>
    </row>
    <row r="5" spans="1:13">
      <c r="A5" s="3" t="s">
        <v>7</v>
      </c>
      <c r="B5" s="3" t="s">
        <v>15</v>
      </c>
      <c r="C5" s="3" t="s">
        <v>19</v>
      </c>
      <c r="D5" s="3" t="s">
        <v>24</v>
      </c>
      <c r="E5" s="3" t="s">
        <v>41</v>
      </c>
      <c r="F5" s="4">
        <v>2016</v>
      </c>
      <c r="G5" s="4" t="s">
        <v>65</v>
      </c>
      <c r="H5" s="8">
        <v>4</v>
      </c>
      <c r="I5" s="8">
        <f t="shared" si="0"/>
        <v>23.333333333333336</v>
      </c>
      <c r="J5" s="5">
        <v>28</v>
      </c>
      <c r="K5" s="11">
        <f>I5/H5</f>
        <v>5.8333333333333339</v>
      </c>
      <c r="L5" s="4">
        <v>1</v>
      </c>
      <c r="M5" s="8">
        <f>L5*H5</f>
        <v>4</v>
      </c>
    </row>
    <row r="6" spans="1:13">
      <c r="A6" s="3" t="s">
        <v>7</v>
      </c>
      <c r="B6" s="3" t="s">
        <v>15</v>
      </c>
      <c r="C6" s="3" t="s">
        <v>20</v>
      </c>
      <c r="D6" s="3" t="s">
        <v>25</v>
      </c>
      <c r="E6" s="3" t="s">
        <v>42</v>
      </c>
      <c r="F6" s="4">
        <v>2017</v>
      </c>
      <c r="G6" s="4" t="s">
        <v>66</v>
      </c>
      <c r="H6" s="8">
        <v>5</v>
      </c>
      <c r="I6" s="8">
        <f t="shared" si="0"/>
        <v>28.333333333333336</v>
      </c>
      <c r="J6" s="5">
        <v>34</v>
      </c>
      <c r="K6" s="11">
        <f>I6/H6</f>
        <v>5.666666666666667</v>
      </c>
      <c r="L6" s="4">
        <v>1</v>
      </c>
      <c r="M6" s="8">
        <f>L6*H6</f>
        <v>5</v>
      </c>
    </row>
    <row r="7" spans="1:13">
      <c r="A7" s="3" t="s">
        <v>7</v>
      </c>
      <c r="B7" s="3" t="s">
        <v>14</v>
      </c>
      <c r="C7" s="3" t="s">
        <v>21</v>
      </c>
      <c r="D7" s="3" t="s">
        <v>26</v>
      </c>
      <c r="E7" s="3" t="s">
        <v>43</v>
      </c>
      <c r="F7" s="4">
        <v>2018</v>
      </c>
      <c r="G7" s="4" t="s">
        <v>67</v>
      </c>
      <c r="H7" s="8">
        <v>6</v>
      </c>
      <c r="I7" s="8">
        <f t="shared" si="0"/>
        <v>37.5</v>
      </c>
      <c r="J7" s="5">
        <v>45</v>
      </c>
      <c r="K7" s="11">
        <f>I7/H7</f>
        <v>6.25</v>
      </c>
      <c r="L7" s="4">
        <v>1</v>
      </c>
      <c r="M7" s="8">
        <f>L7*H7</f>
        <v>6</v>
      </c>
    </row>
    <row r="8" spans="1:13">
      <c r="A8" s="3" t="s">
        <v>7</v>
      </c>
      <c r="B8" s="3" t="s">
        <v>16</v>
      </c>
      <c r="C8" s="3" t="s">
        <v>22</v>
      </c>
      <c r="D8" s="3" t="s">
        <v>27</v>
      </c>
      <c r="E8" s="3" t="s">
        <v>44</v>
      </c>
      <c r="F8" s="4">
        <v>2017</v>
      </c>
      <c r="G8" s="4" t="s">
        <v>68</v>
      </c>
      <c r="H8" s="8">
        <v>7</v>
      </c>
      <c r="I8" s="8">
        <f t="shared" si="0"/>
        <v>16.666666666666668</v>
      </c>
      <c r="J8" s="5">
        <v>20</v>
      </c>
      <c r="K8" s="11">
        <f>I8/H8</f>
        <v>2.3809523809523809</v>
      </c>
      <c r="L8" s="4">
        <v>1</v>
      </c>
      <c r="M8" s="8">
        <f>L8*H8</f>
        <v>7</v>
      </c>
    </row>
    <row r="9" spans="1:13">
      <c r="A9" s="3" t="s">
        <v>12</v>
      </c>
      <c r="B9" s="3" t="s">
        <v>29</v>
      </c>
      <c r="C9" s="3" t="s">
        <v>30</v>
      </c>
      <c r="D9" s="3" t="s">
        <v>28</v>
      </c>
      <c r="E9" s="3" t="s">
        <v>52</v>
      </c>
      <c r="F9" s="4">
        <v>2018</v>
      </c>
      <c r="G9" s="4" t="s">
        <v>69</v>
      </c>
      <c r="H9" s="8">
        <v>8</v>
      </c>
      <c r="I9" s="8">
        <f t="shared" si="0"/>
        <v>25</v>
      </c>
      <c r="J9" s="5">
        <v>30</v>
      </c>
      <c r="K9" s="11">
        <f>I9/H9</f>
        <v>3.125</v>
      </c>
      <c r="L9" s="4">
        <v>1</v>
      </c>
      <c r="M9" s="8">
        <f>L9*H9</f>
        <v>8</v>
      </c>
    </row>
    <row r="10" spans="1:13">
      <c r="A10" s="3" t="s">
        <v>12</v>
      </c>
      <c r="B10" s="3" t="s">
        <v>14</v>
      </c>
      <c r="C10" s="3" t="s">
        <v>31</v>
      </c>
      <c r="D10" s="3" t="s">
        <v>45</v>
      </c>
      <c r="E10" s="3" t="s">
        <v>53</v>
      </c>
      <c r="F10" s="4">
        <v>2017</v>
      </c>
      <c r="G10" s="4" t="s">
        <v>70</v>
      </c>
      <c r="H10" s="8">
        <v>9</v>
      </c>
      <c r="I10" s="8">
        <f t="shared" si="0"/>
        <v>20.833333333333336</v>
      </c>
      <c r="J10" s="5">
        <v>25</v>
      </c>
      <c r="K10" s="11">
        <f>I10/H10</f>
        <v>2.3148148148148149</v>
      </c>
      <c r="L10" s="4">
        <v>1</v>
      </c>
      <c r="M10" s="8">
        <f>L10*H10</f>
        <v>9</v>
      </c>
    </row>
    <row r="11" spans="1:13">
      <c r="A11" s="3" t="s">
        <v>12</v>
      </c>
      <c r="B11" s="3" t="s">
        <v>15</v>
      </c>
      <c r="C11" s="3" t="s">
        <v>32</v>
      </c>
      <c r="D11" s="3" t="s">
        <v>46</v>
      </c>
      <c r="E11" s="3" t="s">
        <v>54</v>
      </c>
      <c r="F11" s="4">
        <v>2018</v>
      </c>
      <c r="G11" s="4" t="s">
        <v>71</v>
      </c>
      <c r="H11" s="8">
        <v>10</v>
      </c>
      <c r="I11" s="8">
        <f t="shared" si="0"/>
        <v>23.333333333333336</v>
      </c>
      <c r="J11" s="5">
        <v>28</v>
      </c>
      <c r="K11" s="11">
        <f>I11/H11</f>
        <v>2.3333333333333335</v>
      </c>
      <c r="L11" s="4">
        <v>1</v>
      </c>
      <c r="M11" s="8">
        <f>L11*H11</f>
        <v>10</v>
      </c>
    </row>
    <row r="12" spans="1:13">
      <c r="A12" s="3" t="s">
        <v>12</v>
      </c>
      <c r="B12" s="3" t="s">
        <v>15</v>
      </c>
      <c r="C12" s="3" t="s">
        <v>33</v>
      </c>
      <c r="D12" s="3" t="s">
        <v>47</v>
      </c>
      <c r="E12" s="3" t="s">
        <v>55</v>
      </c>
      <c r="F12" s="4">
        <v>2016</v>
      </c>
      <c r="G12" s="4" t="s">
        <v>72</v>
      </c>
      <c r="H12" s="8">
        <v>11</v>
      </c>
      <c r="I12" s="8">
        <f t="shared" si="0"/>
        <v>28.333333333333336</v>
      </c>
      <c r="J12" s="5">
        <v>34</v>
      </c>
      <c r="K12" s="11">
        <f>I12/H12</f>
        <v>2.5757575757575761</v>
      </c>
      <c r="L12" s="4">
        <v>1</v>
      </c>
      <c r="M12" s="8">
        <f>L12*H12</f>
        <v>11</v>
      </c>
    </row>
    <row r="13" spans="1:13">
      <c r="A13" s="3" t="s">
        <v>12</v>
      </c>
      <c r="B13" s="3" t="s">
        <v>8</v>
      </c>
      <c r="C13" s="3" t="s">
        <v>34</v>
      </c>
      <c r="D13" s="3" t="s">
        <v>48</v>
      </c>
      <c r="E13" s="3" t="s">
        <v>56</v>
      </c>
      <c r="F13" s="4">
        <v>2017</v>
      </c>
      <c r="G13" s="4" t="s">
        <v>73</v>
      </c>
      <c r="H13" s="8">
        <v>12</v>
      </c>
      <c r="I13" s="8">
        <f t="shared" si="0"/>
        <v>37.5</v>
      </c>
      <c r="J13" s="5">
        <v>45</v>
      </c>
      <c r="K13" s="11">
        <f>I13/H13</f>
        <v>3.125</v>
      </c>
      <c r="L13" s="4">
        <v>1</v>
      </c>
      <c r="M13" s="8">
        <f>L13*H13</f>
        <v>12</v>
      </c>
    </row>
    <row r="14" spans="1:13">
      <c r="A14" s="3" t="s">
        <v>12</v>
      </c>
      <c r="B14" s="3" t="s">
        <v>8</v>
      </c>
      <c r="C14" s="3" t="s">
        <v>35</v>
      </c>
      <c r="D14" s="3" t="s">
        <v>49</v>
      </c>
      <c r="E14" s="3" t="s">
        <v>57</v>
      </c>
      <c r="F14" s="4">
        <v>2018</v>
      </c>
      <c r="G14" s="4" t="s">
        <v>74</v>
      </c>
      <c r="H14" s="8">
        <v>13</v>
      </c>
      <c r="I14" s="8">
        <f t="shared" si="0"/>
        <v>16.666666666666668</v>
      </c>
      <c r="J14" s="5">
        <v>20</v>
      </c>
      <c r="K14" s="11">
        <f>I14/H14</f>
        <v>1.2820512820512822</v>
      </c>
      <c r="L14" s="4">
        <v>1</v>
      </c>
      <c r="M14" s="8">
        <f>L14*H14</f>
        <v>13</v>
      </c>
    </row>
    <row r="15" spans="1:13">
      <c r="A15" s="3" t="s">
        <v>13</v>
      </c>
      <c r="B15" s="3" t="s">
        <v>60</v>
      </c>
      <c r="C15" s="3" t="s">
        <v>36</v>
      </c>
      <c r="D15" s="3" t="s">
        <v>50</v>
      </c>
      <c r="E15" s="3" t="s">
        <v>58</v>
      </c>
      <c r="F15" s="4">
        <v>2017</v>
      </c>
      <c r="G15" s="4" t="s">
        <v>75</v>
      </c>
      <c r="H15" s="8">
        <v>14</v>
      </c>
      <c r="I15" s="8">
        <f t="shared" si="0"/>
        <v>25</v>
      </c>
      <c r="J15" s="5">
        <v>30</v>
      </c>
      <c r="K15" s="11">
        <f>I15/H15</f>
        <v>1.7857142857142858</v>
      </c>
      <c r="L15" s="4">
        <v>1</v>
      </c>
      <c r="M15" s="8">
        <f>L15*H15</f>
        <v>14</v>
      </c>
    </row>
    <row r="16" spans="1:13">
      <c r="A16" s="3" t="s">
        <v>13</v>
      </c>
      <c r="B16" s="3" t="s">
        <v>29</v>
      </c>
      <c r="C16" s="3" t="s">
        <v>37</v>
      </c>
      <c r="D16" s="3" t="s">
        <v>51</v>
      </c>
      <c r="E16" s="3" t="s">
        <v>59</v>
      </c>
      <c r="F16" s="4">
        <v>2018</v>
      </c>
      <c r="G16" s="4" t="s">
        <v>76</v>
      </c>
      <c r="H16" s="8">
        <v>15</v>
      </c>
      <c r="I16" s="8">
        <f t="shared" si="0"/>
        <v>20.833333333333336</v>
      </c>
      <c r="J16" s="5">
        <v>25</v>
      </c>
      <c r="K16" s="11">
        <f>I16/H16</f>
        <v>1.3888888888888891</v>
      </c>
      <c r="L16" s="4">
        <v>1</v>
      </c>
      <c r="M16" s="8">
        <f>L16*H16</f>
        <v>15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 - Sourcing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2021-04-21T13:56:47Z</dcterms:created>
  <dcterms:modified xsi:type="dcterms:W3CDTF">2021-04-21T14:20:20Z</dcterms:modified>
</cp:coreProperties>
</file>