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CLAUDEL\Desktop\Bibliothèque de prix\FORUM\"/>
    </mc:Choice>
  </mc:AlternateContent>
  <xr:revisionPtr revIDLastSave="0" documentId="8_{B5060AE2-4CE7-44B1-B6E0-FF3D4F917916}" xr6:coauthVersionLast="46" xr6:coauthVersionMax="46" xr10:uidLastSave="{00000000-0000-0000-0000-000000000000}"/>
  <bookViews>
    <workbookView xWindow="-28920" yWindow="1605" windowWidth="29040" windowHeight="15840" xr2:uid="{5EED7295-A5A5-4C66-8EA8-D7F2F94B759C}"/>
  </bookViews>
  <sheets>
    <sheet name="2_FACADE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embrasures">[2]choix!$A$70:$A$74</definedName>
    <definedName name="FG" localSheetId="0">[3]devis!$I$3</definedName>
    <definedName name="FG">[1]METRE!$J$3</definedName>
    <definedName name="FG_EB">'[4]9-METRE EB'!$J$3</definedName>
    <definedName name="FGFrais" localSheetId="0">[3]devis!$M$3</definedName>
    <definedName name="FGFrais">[1]METRE!$N$3</definedName>
    <definedName name="FGFrais_EB">'[4]9-METRE EB'!$N$3</definedName>
    <definedName name="FGST" localSheetId="0">[3]devis!$W$3</definedName>
    <definedName name="FGST">[1]METRE!$X$3</definedName>
    <definedName name="FGST_EB">'[4]9-METRE EB'!$X$3</definedName>
    <definedName name="hauteurrive">[2]choix!$V$134:$V$158</definedName>
    <definedName name="hauteursolive">[2]choix!$P$134:$P$158</definedName>
    <definedName name="hchevron">[2]choix!$AB$134:$AB$158</definedName>
    <definedName name="Houv_Acrotere" localSheetId="0">'[5]2-FACADE'!$BF$84</definedName>
    <definedName name="Houv_Acrotere">'[6]2-FACADE'!$BF$84</definedName>
    <definedName name="Houv_Autre">'[5]2-FACADE'!$BF$175</definedName>
    <definedName name="Houv_MOB_1">'2_FACADE'!$CT$79</definedName>
    <definedName name="Houv_MOB_2">'2_FACADE'!$CT$106</definedName>
    <definedName name="Houv_MOB_3">'2_FACADE'!$CT$127</definedName>
    <definedName name="Houv_MOB_4">'2_FACADE'!$CT$165</definedName>
    <definedName name="Houv_MOB_5">'2_FACADE'!$CT$189</definedName>
    <definedName name="Houv_MOB_noniso">'[7]2-FACADE'!$CT$129</definedName>
    <definedName name="Houv_MOBext" localSheetId="0">'[5]2-FACADE'!$BF$37</definedName>
    <definedName name="Houv_MOBext">'[6]2-FACADE'!$BF$37</definedName>
    <definedName name="Houv_MOBiso">'[7]2-FACADE'!$CT$84</definedName>
    <definedName name="Houv_Panobloc" localSheetId="0">'2_FACADE'!$CT$36</definedName>
    <definedName name="Houv_Panobloc">'[7]2-FACADE'!$CT$37</definedName>
    <definedName name="hrt">[2]choix!$AH$134:$AH$158</definedName>
    <definedName name="largeursolive">[2]choix!$M$134:$M$158</definedName>
    <definedName name="Lg_Tot_Acrotere" localSheetId="0">'[8]2-FACADE'!$C$90</definedName>
    <definedName name="Lg_Tot_Acrotere">'[6]2-FACADE'!$C$90</definedName>
    <definedName name="Lg_Tot_Autre">'[5]2-FACADE'!$C$181</definedName>
    <definedName name="Lg_Tot_MOB_1">'2_FACADE'!$C$85</definedName>
    <definedName name="Lg_Tot_MOB_2">'2_FACADE'!$C$112</definedName>
    <definedName name="Lg_Tot_MOB_3">'2_FACADE'!$C$133</definedName>
    <definedName name="Lg_Tot_MOB_4">'2_FACADE'!$C$171</definedName>
    <definedName name="Lg_Tot_MOB_5">'2_FACADE'!$C$195</definedName>
    <definedName name="Lg_Tot_MOB_noniso">'[7]2-FACADE'!$C$135</definedName>
    <definedName name="Lg_Tot_MOBext" localSheetId="0">'[5]2-FACADE'!$C$43</definedName>
    <definedName name="Lg_Tot_MOBext">'[6]2-FACADE'!$C$43</definedName>
    <definedName name="Lg_Tot_MOBiso">'[7]2-FACADE'!$C$90</definedName>
    <definedName name="Lg_Tot_Panobloc" localSheetId="0">'2_FACADE'!$C$42</definedName>
    <definedName name="Lg_Tot_Panobloc">'[7]2-FACADE'!$C$43</definedName>
    <definedName name="liste_gruemob" localSheetId="0">[3]Grutage!$B$12:$B$18</definedName>
    <definedName name="liste_gruemob">[1]GRUTAGE!$B$12:$B$18</definedName>
    <definedName name="liste_gruemob_EB">[9]Grutage!$B$12:$B$18</definedName>
    <definedName name="Louv_Acrotere" localSheetId="0">'[5]2-FACADE'!$BE$84</definedName>
    <definedName name="Louv_Acrotere">'[6]2-FACADE'!$BE$84</definedName>
    <definedName name="Louv_Autre">'[5]2-FACADE'!$BE$175</definedName>
    <definedName name="Louv_MOB_1">'2_FACADE'!$CS$79</definedName>
    <definedName name="Louv_MOB_2">'2_FACADE'!$CS$106</definedName>
    <definedName name="Louv_MOB_3">'2_FACADE'!$CS$127</definedName>
    <definedName name="Louv_MOB_4">'2_FACADE'!$CS$165</definedName>
    <definedName name="Louv_MOB_5">'2_FACADE'!$CS$189</definedName>
    <definedName name="Louv_MOB_noniso">'[7]2-FACADE'!$CS$129</definedName>
    <definedName name="Louv_MOBext" localSheetId="0">'[5]2-FACADE'!$BE$37</definedName>
    <definedName name="Louv_MOBext">'[6]2-FACADE'!$BE$37</definedName>
    <definedName name="Louv_MOBiso">'[7]2-FACADE'!$CS$84</definedName>
    <definedName name="Louv_Panobloc" localSheetId="0">'2_FACADE'!$CS$36</definedName>
    <definedName name="Louv_Panobloc">'[7]2-FACADE'!$CS$37</definedName>
    <definedName name="M" localSheetId="0">[3]devis!$I$4</definedName>
    <definedName name="M">[1]METRE!$J$4</definedName>
    <definedName name="M_EB">'[4]9-METRE EB'!$J$4</definedName>
    <definedName name="menuiseries">[2]choix!$A$77:$A$85</definedName>
    <definedName name="MFrais" localSheetId="0">[3]devis!$M$4</definedName>
    <definedName name="MFrais">[1]METRE!$N$4</definedName>
    <definedName name="MFrais_EB">'[4]9-METRE EB'!$N$4</definedName>
    <definedName name="MST" localSheetId="0">[3]devis!$W$4</definedName>
    <definedName name="MST">[1]METRE!$X$4</definedName>
    <definedName name="MST_EB">'[4]9-METRE EB'!$X$4</definedName>
    <definedName name="nb_pnx_Acrotere" localSheetId="0">'[8]2-FACADE'!$C$84</definedName>
    <definedName name="nb_pnx_Acrotere">'[6]2-FACADE'!$C$84</definedName>
    <definedName name="nb_pnx_Autre" localSheetId="0">'[8]2-FACADE'!$C$175</definedName>
    <definedName name="nb_pnx_Autre">'[6]2-FACADE'!$C$175</definedName>
    <definedName name="nb_pnx_MOB_1">'2_FACADE'!$C$79</definedName>
    <definedName name="nb_pnx_MOB_2">'2_FACADE'!$C$106</definedName>
    <definedName name="nb_pnx_MOB_3">'2_FACADE'!$C$127</definedName>
    <definedName name="nb_pnx_MOB_4">'2_FACADE'!$C$165</definedName>
    <definedName name="nb_pnx_MOB_5">'2_FACADE'!$C$189</definedName>
    <definedName name="nb_pnx_MOB_noniso">'[7]2-FACADE'!$C$129</definedName>
    <definedName name="nb_pnx_MOBext" localSheetId="0">'[8]2-FACADE'!$C$37</definedName>
    <definedName name="nb_pnx_MOBext">'[6]2-FACADE'!$C$37</definedName>
    <definedName name="nb_pnx_MOBint" localSheetId="0">'[8]2-FACADE'!$C$129</definedName>
    <definedName name="nb_pnx_MOBint">'[6]2-FACADE'!$C$129</definedName>
    <definedName name="nb_pnx_MOBinté">'[7]2-FACADE'!$C$174</definedName>
    <definedName name="nb_pnx_MOBiso">'[7]2-FACADE'!$C$84</definedName>
    <definedName name="nb_pnx_MPB_1">'2_FACADE'!$C$79</definedName>
    <definedName name="nb_pnx_Panobloc" localSheetId="0">'2_FACADE'!$C$36</definedName>
    <definedName name="nb_pnx_Panobloc">'[7]2-FACADE'!$C$37</definedName>
    <definedName name="occultations">[2]choix!$A$88:$A$97</definedName>
    <definedName name="option1">[2]choix!$T$45:$T$50</definedName>
    <definedName name="option2">[2]choix!$U$45:$U$50</definedName>
    <definedName name="option3">[2]choix!$T$53:$T$58</definedName>
    <definedName name="option4">[2]choix!$U$53:$U$58</definedName>
    <definedName name="panoblocs">[2]données!$I$4:$I$36</definedName>
    <definedName name="parement">[2]choix!$A$45:$A$50</definedName>
    <definedName name="parepluie">[2]choix!$A$4:$A$7</definedName>
    <definedName name="parevapeur">[2]choix!$A$11:$A$13</definedName>
    <definedName name="pinter">[2]choix!$A$61:$A$67</definedName>
    <definedName name="quantité">[2]choix!$A$100:$A$102</definedName>
    <definedName name="referents">[2]choix!$A$110:$A$115</definedName>
    <definedName name="snette_Acrotere" localSheetId="0">'[8]2-FACADE'!$BB$84</definedName>
    <definedName name="snette_Acrotere">'[6]2-FACADE'!$BB$84</definedName>
    <definedName name="snette_Autre" localSheetId="0">'[8]2-FACADE'!$BB$175</definedName>
    <definedName name="snette_Autre">'[6]2-FACADE'!$BB$175</definedName>
    <definedName name="Snette_MOB_1">'2_FACADE'!$CP$79</definedName>
    <definedName name="Snette_MOB_2">'2_FACADE'!$CP$106</definedName>
    <definedName name="Snette_MOB_3">'2_FACADE'!$CP$127</definedName>
    <definedName name="Snette_MOB_4">'2_FACADE'!$CP$165</definedName>
    <definedName name="Snette_MOB_5">'2_FACADE'!$CP$189</definedName>
    <definedName name="snette_MOB_noniso">'[7]2-FACADE'!$CP$129</definedName>
    <definedName name="snette_MOBext" localSheetId="0">'[8]2-FACADE'!$BB$37</definedName>
    <definedName name="snette_MOBext">'[6]2-FACADE'!$BB$37</definedName>
    <definedName name="snette_MOBint" localSheetId="0">'[8]2-FACADE'!$BB$129</definedName>
    <definedName name="snette_MOBint">'[6]2-FACADE'!$BB$129</definedName>
    <definedName name="snette_MOBinté">'[7]2-FACADE'!$CP$174</definedName>
    <definedName name="snette_MOBiso">'[7]2-FACADE'!$CP$84</definedName>
    <definedName name="snette_Panobloc" localSheetId="0">'2_FACADE'!$CP$36</definedName>
    <definedName name="snette_Panobloc">'[7]2-FACADE'!$CP$37</definedName>
    <definedName name="svpp_Acrotere" localSheetId="0">'[8]2-FACADE'!$BA$84</definedName>
    <definedName name="svpp_Acrotere">'[6]2-FACADE'!$BA$84</definedName>
    <definedName name="svpp_Autre" localSheetId="0">'[8]2-FACADE'!$BA$175</definedName>
    <definedName name="svpp_Autre">'[6]2-FACADE'!$BA$175</definedName>
    <definedName name="Svpp_MOB_1">'2_FACADE'!$CO$79</definedName>
    <definedName name="svpp_MOB_2">'2_FACADE'!$CO$106</definedName>
    <definedName name="Svpp_MOB_3">'2_FACADE'!$CO$127</definedName>
    <definedName name="Svpp_MOB_4">'2_FACADE'!$CO$165</definedName>
    <definedName name="Svpp_MOB_5">'2_FACADE'!$CO$189</definedName>
    <definedName name="svpp_MOB_noniso">'[7]2-FACADE'!$CO$129</definedName>
    <definedName name="svpp_MOBext" localSheetId="0">'[8]2-FACADE'!$BA$37</definedName>
    <definedName name="svpp_MOBext">'[6]2-FACADE'!$BA$37</definedName>
    <definedName name="svpp_MOBint" localSheetId="0">'[8]2-FACADE'!$BA$129</definedName>
    <definedName name="svpp_MOBint">'[6]2-FACADE'!$BA$129</definedName>
    <definedName name="svpp_MOBinté" localSheetId="0">'2_FACADE'!$CO$106</definedName>
    <definedName name="svpp_MOBinté">'[7]2-FACADE'!$CO$174</definedName>
    <definedName name="svpp_MOBiso">'[7]2-FACADE'!$CO$84</definedName>
    <definedName name="svpp_Panobloc" localSheetId="0">'2_FACADE'!$CO$36</definedName>
    <definedName name="svpp_Panobloc">'[7]2-FACADE'!$CO$37</definedName>
    <definedName name="tasseaux">[2]choix!$A$33:$A$36</definedName>
    <definedName name="TH_BE" localSheetId="0">'[10]6-Détail Système'!$F$9</definedName>
    <definedName name="TH_BE">'[6]4-Détail Système'!$F$7</definedName>
    <definedName name="Th_CH" localSheetId="0">'[10]6-Détail Système'!$F$11</definedName>
    <definedName name="Th_CH">'[6]4-Détail Système'!$F$9</definedName>
    <definedName name="TH_CU">'[10]6-Détail Système'!$F$4</definedName>
    <definedName name="TH_fini" localSheetId="0">'[10]6-Détail Système'!$F$5</definedName>
    <definedName name="TH_fini">'[6]4-Détail Système'!$F$5</definedName>
    <definedName name="TH_GPS">'[10]6-Détail Système'!$F$3</definedName>
    <definedName name="TH_log" localSheetId="0">'[10]6-Détail Système'!$F$10</definedName>
    <definedName name="TH_log">'[6]4-Détail Système'!$F$8</definedName>
    <definedName name="TH_OB" localSheetId="0">'[10]6-Détail Système'!$F$8</definedName>
    <definedName name="TH_OB">'[6]4-Détail Système'!$F$6</definedName>
    <definedName name="TH_pano">'[1]6_DETAIL_SYSTEME'!$F$4</definedName>
    <definedName name="TH_prepa">'[10]6-Détail Système'!$F$2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8" i="2" l="1"/>
  <c r="C197" i="2"/>
  <c r="AB189" i="2"/>
  <c r="L189" i="2"/>
  <c r="C189" i="2"/>
  <c r="C194" i="2" s="1"/>
  <c r="B189" i="2"/>
  <c r="DH188" i="2"/>
  <c r="CT188" i="2"/>
  <c r="CS188" i="2"/>
  <c r="CQ188" i="2"/>
  <c r="CN188" i="2"/>
  <c r="CL188" i="2"/>
  <c r="CO188" i="2" s="1"/>
  <c r="CK188" i="2"/>
  <c r="CI188" i="2"/>
  <c r="CG188" i="2"/>
  <c r="CE188" i="2"/>
  <c r="CC188" i="2"/>
  <c r="CA188" i="2"/>
  <c r="BY188" i="2"/>
  <c r="BW188" i="2"/>
  <c r="BU188" i="2"/>
  <c r="BS188" i="2"/>
  <c r="BQ188" i="2"/>
  <c r="BO188" i="2"/>
  <c r="BM188" i="2"/>
  <c r="BK188" i="2"/>
  <c r="BI188" i="2"/>
  <c r="BG188" i="2"/>
  <c r="BE188" i="2"/>
  <c r="BC188" i="2"/>
  <c r="BA188" i="2"/>
  <c r="AY188" i="2"/>
  <c r="AW188" i="2"/>
  <c r="AU188" i="2"/>
  <c r="AS188" i="2"/>
  <c r="AQ188" i="2"/>
  <c r="AO188" i="2"/>
  <c r="AM188" i="2"/>
  <c r="AK188" i="2"/>
  <c r="AI188" i="2"/>
  <c r="AG188" i="2"/>
  <c r="AE188" i="2"/>
  <c r="AC188" i="2"/>
  <c r="AA188" i="2"/>
  <c r="Y188" i="2"/>
  <c r="W188" i="2"/>
  <c r="U188" i="2"/>
  <c r="S188" i="2"/>
  <c r="Q188" i="2"/>
  <c r="O188" i="2"/>
  <c r="M188" i="2"/>
  <c r="K188" i="2"/>
  <c r="I188" i="2"/>
  <c r="CR188" i="2" s="1"/>
  <c r="G188" i="2"/>
  <c r="E188" i="2"/>
  <c r="DH187" i="2"/>
  <c r="CT187" i="2"/>
  <c r="CS187" i="2"/>
  <c r="CO187" i="2"/>
  <c r="CN187" i="2"/>
  <c r="CM187" i="2" s="1"/>
  <c r="CP187" i="2" s="1"/>
  <c r="CL187" i="2"/>
  <c r="CK187" i="2"/>
  <c r="CI187" i="2"/>
  <c r="CG187" i="2"/>
  <c r="CE187" i="2"/>
  <c r="CC187" i="2"/>
  <c r="CA187" i="2"/>
  <c r="BY187" i="2"/>
  <c r="BW187" i="2"/>
  <c r="BU187" i="2"/>
  <c r="BS187" i="2"/>
  <c r="BQ187" i="2"/>
  <c r="BO187" i="2"/>
  <c r="BM187" i="2"/>
  <c r="BK187" i="2"/>
  <c r="BI187" i="2"/>
  <c r="BG187" i="2"/>
  <c r="BE187" i="2"/>
  <c r="BC187" i="2"/>
  <c r="AY187" i="2"/>
  <c r="AW187" i="2"/>
  <c r="AU187" i="2"/>
  <c r="AS187" i="2"/>
  <c r="AQ187" i="2"/>
  <c r="AO187" i="2"/>
  <c r="BA187" i="2" s="1"/>
  <c r="AM187" i="2"/>
  <c r="AK187" i="2"/>
  <c r="AI187" i="2"/>
  <c r="AG187" i="2"/>
  <c r="AE187" i="2"/>
  <c r="AC187" i="2"/>
  <c r="AA187" i="2"/>
  <c r="Y187" i="2"/>
  <c r="W187" i="2"/>
  <c r="U187" i="2"/>
  <c r="S187" i="2"/>
  <c r="Q187" i="2"/>
  <c r="O187" i="2"/>
  <c r="M187" i="2"/>
  <c r="K187" i="2"/>
  <c r="I187" i="2"/>
  <c r="CR187" i="2" s="1"/>
  <c r="G187" i="2"/>
  <c r="E187" i="2"/>
  <c r="DH186" i="2"/>
  <c r="CT186" i="2"/>
  <c r="CS186" i="2"/>
  <c r="CR186" i="2"/>
  <c r="CO186" i="2"/>
  <c r="CN186" i="2"/>
  <c r="CL186" i="2"/>
  <c r="CK186" i="2"/>
  <c r="CI186" i="2"/>
  <c r="CG186" i="2"/>
  <c r="CE186" i="2"/>
  <c r="CC186" i="2"/>
  <c r="CA186" i="2"/>
  <c r="BY186" i="2"/>
  <c r="BW186" i="2"/>
  <c r="BU186" i="2"/>
  <c r="BS186" i="2"/>
  <c r="BQ186" i="2"/>
  <c r="BO186" i="2"/>
  <c r="BM186" i="2"/>
  <c r="BK186" i="2"/>
  <c r="BI186" i="2"/>
  <c r="BG186" i="2"/>
  <c r="BE186" i="2"/>
  <c r="BC186" i="2"/>
  <c r="BA186" i="2"/>
  <c r="AY186" i="2"/>
  <c r="AW186" i="2"/>
  <c r="AU186" i="2"/>
  <c r="AS186" i="2"/>
  <c r="AQ186" i="2"/>
  <c r="AO186" i="2"/>
  <c r="AM186" i="2"/>
  <c r="AK186" i="2"/>
  <c r="AI186" i="2"/>
  <c r="AG186" i="2"/>
  <c r="AE186" i="2"/>
  <c r="AC186" i="2"/>
  <c r="AA186" i="2"/>
  <c r="Y186" i="2"/>
  <c r="W186" i="2"/>
  <c r="U186" i="2"/>
  <c r="S186" i="2"/>
  <c r="Q186" i="2"/>
  <c r="O186" i="2"/>
  <c r="M186" i="2"/>
  <c r="K186" i="2"/>
  <c r="I186" i="2"/>
  <c r="G186" i="2"/>
  <c r="E186" i="2"/>
  <c r="DH185" i="2"/>
  <c r="DD185" i="2"/>
  <c r="CT185" i="2"/>
  <c r="CS185" i="2"/>
  <c r="CN185" i="2"/>
  <c r="CQ185" i="2" s="1"/>
  <c r="CM185" i="2"/>
  <c r="CP185" i="2" s="1"/>
  <c r="CL185" i="2"/>
  <c r="CO185" i="2" s="1"/>
  <c r="CK185" i="2"/>
  <c r="CI185" i="2"/>
  <c r="CG185" i="2"/>
  <c r="CE185" i="2"/>
  <c r="CC185" i="2"/>
  <c r="CA185" i="2"/>
  <c r="BY185" i="2"/>
  <c r="BX189" i="2" s="1"/>
  <c r="BW185" i="2"/>
  <c r="BU185" i="2"/>
  <c r="BS185" i="2"/>
  <c r="BQ185" i="2"/>
  <c r="BO185" i="2"/>
  <c r="BM185" i="2"/>
  <c r="BK185" i="2"/>
  <c r="BI185" i="2"/>
  <c r="BH189" i="2" s="1"/>
  <c r="BG185" i="2"/>
  <c r="BE185" i="2"/>
  <c r="BC185" i="2"/>
  <c r="BA185" i="2"/>
  <c r="AY185" i="2"/>
  <c r="AW185" i="2"/>
  <c r="AU185" i="2"/>
  <c r="AS185" i="2"/>
  <c r="AR189" i="2" s="1"/>
  <c r="AQ185" i="2"/>
  <c r="AO185" i="2"/>
  <c r="AM185" i="2"/>
  <c r="AK185" i="2"/>
  <c r="AI185" i="2"/>
  <c r="AG185" i="2"/>
  <c r="AE185" i="2"/>
  <c r="AC185" i="2"/>
  <c r="AA185" i="2"/>
  <c r="Y185" i="2"/>
  <c r="W185" i="2"/>
  <c r="U185" i="2"/>
  <c r="S185" i="2"/>
  <c r="Q185" i="2"/>
  <c r="O185" i="2"/>
  <c r="M185" i="2"/>
  <c r="K185" i="2"/>
  <c r="I185" i="2"/>
  <c r="CR185" i="2" s="1"/>
  <c r="G185" i="2"/>
  <c r="E185" i="2"/>
  <c r="DH184" i="2"/>
  <c r="CT184" i="2"/>
  <c r="CS184" i="2"/>
  <c r="CQ184" i="2"/>
  <c r="CN184" i="2"/>
  <c r="CL184" i="2"/>
  <c r="CK184" i="2"/>
  <c r="CI184" i="2"/>
  <c r="CG184" i="2"/>
  <c r="CE184" i="2"/>
  <c r="CC184" i="2"/>
  <c r="CA184" i="2"/>
  <c r="BY184" i="2"/>
  <c r="BW184" i="2"/>
  <c r="BU184" i="2"/>
  <c r="BS184" i="2"/>
  <c r="BQ184" i="2"/>
  <c r="BO184" i="2"/>
  <c r="BM184" i="2"/>
  <c r="BK184" i="2"/>
  <c r="BI184" i="2"/>
  <c r="BG184" i="2"/>
  <c r="BE184" i="2"/>
  <c r="BC184" i="2"/>
  <c r="AY184" i="2"/>
  <c r="AW184" i="2"/>
  <c r="AU184" i="2"/>
  <c r="AS184" i="2"/>
  <c r="AQ184" i="2"/>
  <c r="AO184" i="2"/>
  <c r="BA184" i="2" s="1"/>
  <c r="AM184" i="2"/>
  <c r="AK184" i="2"/>
  <c r="AI184" i="2"/>
  <c r="AG184" i="2"/>
  <c r="AE184" i="2"/>
  <c r="AC184" i="2"/>
  <c r="AA184" i="2"/>
  <c r="Y184" i="2"/>
  <c r="W184" i="2"/>
  <c r="U184" i="2"/>
  <c r="S184" i="2"/>
  <c r="Q184" i="2"/>
  <c r="O184" i="2"/>
  <c r="M184" i="2"/>
  <c r="K184" i="2"/>
  <c r="I184" i="2"/>
  <c r="CR184" i="2" s="1"/>
  <c r="G184" i="2"/>
  <c r="E184" i="2"/>
  <c r="DH183" i="2"/>
  <c r="CT183" i="2"/>
  <c r="CS183" i="2"/>
  <c r="CQ183" i="2"/>
  <c r="CN183" i="2"/>
  <c r="CL183" i="2"/>
  <c r="CO183" i="2" s="1"/>
  <c r="CK183" i="2"/>
  <c r="CI183" i="2"/>
  <c r="CG183" i="2"/>
  <c r="CE183" i="2"/>
  <c r="CC183" i="2"/>
  <c r="CA183" i="2"/>
  <c r="BY183" i="2"/>
  <c r="BW183" i="2"/>
  <c r="BU183" i="2"/>
  <c r="BS183" i="2"/>
  <c r="BQ183" i="2"/>
  <c r="BO183" i="2"/>
  <c r="BM183" i="2"/>
  <c r="BK183" i="2"/>
  <c r="BI183" i="2"/>
  <c r="BG183" i="2"/>
  <c r="BE183" i="2"/>
  <c r="BC183" i="2"/>
  <c r="AY183" i="2"/>
  <c r="AW183" i="2"/>
  <c r="AU183" i="2"/>
  <c r="AS183" i="2"/>
  <c r="AQ183" i="2"/>
  <c r="AO183" i="2"/>
  <c r="BA183" i="2" s="1"/>
  <c r="AM183" i="2"/>
  <c r="AK183" i="2"/>
  <c r="AI183" i="2"/>
  <c r="AG183" i="2"/>
  <c r="AE183" i="2"/>
  <c r="AC183" i="2"/>
  <c r="AA183" i="2"/>
  <c r="Y183" i="2"/>
  <c r="W183" i="2"/>
  <c r="U183" i="2"/>
  <c r="S183" i="2"/>
  <c r="Q183" i="2"/>
  <c r="O183" i="2"/>
  <c r="M183" i="2"/>
  <c r="K183" i="2"/>
  <c r="I183" i="2"/>
  <c r="CR183" i="2" s="1"/>
  <c r="G183" i="2"/>
  <c r="E183" i="2"/>
  <c r="DH182" i="2"/>
  <c r="CT182" i="2"/>
  <c r="CS182" i="2"/>
  <c r="CR182" i="2"/>
  <c r="CO182" i="2"/>
  <c r="CN182" i="2"/>
  <c r="CQ182" i="2" s="1"/>
  <c r="CL182" i="2"/>
  <c r="CK182" i="2"/>
  <c r="CI182" i="2"/>
  <c r="CG182" i="2"/>
  <c r="CE182" i="2"/>
  <c r="CC182" i="2"/>
  <c r="CA182" i="2"/>
  <c r="BY182" i="2"/>
  <c r="BW182" i="2"/>
  <c r="BU182" i="2"/>
  <c r="BS182" i="2"/>
  <c r="BQ182" i="2"/>
  <c r="BO182" i="2"/>
  <c r="BM182" i="2"/>
  <c r="BK182" i="2"/>
  <c r="BI182" i="2"/>
  <c r="BG182" i="2"/>
  <c r="BE182" i="2"/>
  <c r="BC182" i="2"/>
  <c r="AY182" i="2"/>
  <c r="AW182" i="2"/>
  <c r="AU182" i="2"/>
  <c r="AS182" i="2"/>
  <c r="AQ182" i="2"/>
  <c r="AO182" i="2"/>
  <c r="BA182" i="2" s="1"/>
  <c r="AM182" i="2"/>
  <c r="AK182" i="2"/>
  <c r="AI182" i="2"/>
  <c r="AG182" i="2"/>
  <c r="AE182" i="2"/>
  <c r="AC182" i="2"/>
  <c r="AA182" i="2"/>
  <c r="Y182" i="2"/>
  <c r="W182" i="2"/>
  <c r="U182" i="2"/>
  <c r="S182" i="2"/>
  <c r="Q182" i="2"/>
  <c r="O182" i="2"/>
  <c r="M182" i="2"/>
  <c r="K182" i="2"/>
  <c r="I182" i="2"/>
  <c r="G182" i="2"/>
  <c r="E182" i="2"/>
  <c r="DH181" i="2"/>
  <c r="CT181" i="2"/>
  <c r="CS181" i="2"/>
  <c r="CR181" i="2"/>
  <c r="CQ181" i="2"/>
  <c r="CO181" i="2"/>
  <c r="CN181" i="2"/>
  <c r="CM181" i="2"/>
  <c r="CP181" i="2" s="1"/>
  <c r="CL181" i="2"/>
  <c r="CK181" i="2"/>
  <c r="CI181" i="2"/>
  <c r="CG181" i="2"/>
  <c r="CE181" i="2"/>
  <c r="CC181" i="2"/>
  <c r="CA181" i="2"/>
  <c r="BY181" i="2"/>
  <c r="BW181" i="2"/>
  <c r="BU181" i="2"/>
  <c r="BS181" i="2"/>
  <c r="BQ181" i="2"/>
  <c r="BO181" i="2"/>
  <c r="BM181" i="2"/>
  <c r="BK181" i="2"/>
  <c r="BI181" i="2"/>
  <c r="BG181" i="2"/>
  <c r="BE181" i="2"/>
  <c r="BC181" i="2"/>
  <c r="BA181" i="2"/>
  <c r="AY181" i="2"/>
  <c r="AW181" i="2"/>
  <c r="AU181" i="2"/>
  <c r="AS181" i="2"/>
  <c r="AQ181" i="2"/>
  <c r="AO181" i="2"/>
  <c r="AM181" i="2"/>
  <c r="AK181" i="2"/>
  <c r="AI181" i="2"/>
  <c r="AG181" i="2"/>
  <c r="AE181" i="2"/>
  <c r="AC181" i="2"/>
  <c r="AA181" i="2"/>
  <c r="Y181" i="2"/>
  <c r="W181" i="2"/>
  <c r="U181" i="2"/>
  <c r="S181" i="2"/>
  <c r="Q181" i="2"/>
  <c r="O181" i="2"/>
  <c r="M181" i="2"/>
  <c r="K181" i="2"/>
  <c r="I181" i="2"/>
  <c r="G181" i="2"/>
  <c r="E181" i="2"/>
  <c r="DH180" i="2"/>
  <c r="CT180" i="2"/>
  <c r="CT189" i="2" s="1"/>
  <c r="CS180" i="2"/>
  <c r="CQ180" i="2"/>
  <c r="CN180" i="2"/>
  <c r="CL180" i="2"/>
  <c r="CO180" i="2" s="1"/>
  <c r="CK180" i="2"/>
  <c r="CI180" i="2"/>
  <c r="CG180" i="2"/>
  <c r="CF189" i="2" s="1"/>
  <c r="CE180" i="2"/>
  <c r="CC180" i="2"/>
  <c r="CA180" i="2"/>
  <c r="BY180" i="2"/>
  <c r="BW180" i="2"/>
  <c r="BU180" i="2"/>
  <c r="BS180" i="2"/>
  <c r="BQ180" i="2"/>
  <c r="BP189" i="2" s="1"/>
  <c r="BO180" i="2"/>
  <c r="BM180" i="2"/>
  <c r="BK180" i="2"/>
  <c r="BI180" i="2"/>
  <c r="BG180" i="2"/>
  <c r="BE180" i="2"/>
  <c r="BC180" i="2"/>
  <c r="BA180" i="2"/>
  <c r="AY180" i="2"/>
  <c r="AW180" i="2"/>
  <c r="AU180" i="2"/>
  <c r="AS180" i="2"/>
  <c r="AQ180" i="2"/>
  <c r="AO180" i="2"/>
  <c r="AM180" i="2"/>
  <c r="AK180" i="2"/>
  <c r="AJ189" i="2" s="1"/>
  <c r="AI180" i="2"/>
  <c r="AG180" i="2"/>
  <c r="AE180" i="2"/>
  <c r="AC180" i="2"/>
  <c r="AA180" i="2"/>
  <c r="Y180" i="2"/>
  <c r="W180" i="2"/>
  <c r="U180" i="2"/>
  <c r="T189" i="2" s="1"/>
  <c r="S180" i="2"/>
  <c r="Q180" i="2"/>
  <c r="O180" i="2"/>
  <c r="M180" i="2"/>
  <c r="K180" i="2"/>
  <c r="I180" i="2"/>
  <c r="CR180" i="2" s="1"/>
  <c r="G180" i="2"/>
  <c r="E180" i="2"/>
  <c r="DH179" i="2"/>
  <c r="DH189" i="2" s="1"/>
  <c r="CT179" i="2"/>
  <c r="CS179" i="2"/>
  <c r="CS189" i="2" s="1"/>
  <c r="CR179" i="2"/>
  <c r="CO179" i="2"/>
  <c r="CN179" i="2"/>
  <c r="CM179" i="2" s="1"/>
  <c r="CP179" i="2" s="1"/>
  <c r="CL179" i="2"/>
  <c r="CK179" i="2"/>
  <c r="CJ189" i="2" s="1"/>
  <c r="CI179" i="2"/>
  <c r="CG179" i="2"/>
  <c r="CE179" i="2"/>
  <c r="CC179" i="2"/>
  <c r="CA179" i="2"/>
  <c r="BY179" i="2"/>
  <c r="BW179" i="2"/>
  <c r="BV189" i="2" s="1"/>
  <c r="BU179" i="2"/>
  <c r="BT189" i="2" s="1"/>
  <c r="BS179" i="2"/>
  <c r="BQ179" i="2"/>
  <c r="BO179" i="2"/>
  <c r="BM179" i="2"/>
  <c r="BK179" i="2"/>
  <c r="BI179" i="2"/>
  <c r="BG179" i="2"/>
  <c r="BF189" i="2" s="1"/>
  <c r="BE179" i="2"/>
  <c r="BD189" i="2" s="1"/>
  <c r="BC179" i="2"/>
  <c r="BA179" i="2"/>
  <c r="AY179" i="2"/>
  <c r="AW179" i="2"/>
  <c r="AV189" i="2" s="1"/>
  <c r="AU179" i="2"/>
  <c r="AS179" i="2"/>
  <c r="AQ179" i="2"/>
  <c r="AP189" i="2" s="1"/>
  <c r="AO179" i="2"/>
  <c r="AM179" i="2"/>
  <c r="AL189" i="2" s="1"/>
  <c r="AK179" i="2"/>
  <c r="AI179" i="2"/>
  <c r="AG179" i="2"/>
  <c r="AF189" i="2" s="1"/>
  <c r="AE179" i="2"/>
  <c r="AC179" i="2"/>
  <c r="AA179" i="2"/>
  <c r="Z189" i="2" s="1"/>
  <c r="Y179" i="2"/>
  <c r="W179" i="2"/>
  <c r="V189" i="2" s="1"/>
  <c r="U179" i="2"/>
  <c r="S179" i="2"/>
  <c r="Q179" i="2"/>
  <c r="P189" i="2" s="1"/>
  <c r="O179" i="2"/>
  <c r="M179" i="2"/>
  <c r="K179" i="2"/>
  <c r="J189" i="2" s="1"/>
  <c r="G179" i="2"/>
  <c r="G189" i="2" s="1"/>
  <c r="C196" i="2" s="1"/>
  <c r="E179" i="2"/>
  <c r="E189" i="2" s="1"/>
  <c r="C195" i="2" s="1"/>
  <c r="CI178" i="2"/>
  <c r="CG178" i="2"/>
  <c r="CE178" i="2"/>
  <c r="CC178" i="2"/>
  <c r="CA178" i="2"/>
  <c r="BY178" i="2"/>
  <c r="BW178" i="2"/>
  <c r="BU178" i="2"/>
  <c r="BS178" i="2"/>
  <c r="BQ178" i="2"/>
  <c r="BO178" i="2"/>
  <c r="BM178" i="2"/>
  <c r="BK178" i="2"/>
  <c r="BI178" i="2"/>
  <c r="BG178" i="2"/>
  <c r="BE178" i="2"/>
  <c r="BC178" i="2"/>
  <c r="BA178" i="2"/>
  <c r="AY178" i="2"/>
  <c r="AW178" i="2"/>
  <c r="AU178" i="2"/>
  <c r="AS178" i="2"/>
  <c r="AQ178" i="2"/>
  <c r="AO178" i="2"/>
  <c r="AM178" i="2"/>
  <c r="AK178" i="2"/>
  <c r="AI178" i="2"/>
  <c r="AG178" i="2"/>
  <c r="AE178" i="2"/>
  <c r="AC178" i="2"/>
  <c r="AA178" i="2"/>
  <c r="Y178" i="2"/>
  <c r="W178" i="2"/>
  <c r="U178" i="2"/>
  <c r="S178" i="2"/>
  <c r="Q178" i="2"/>
  <c r="O178" i="2"/>
  <c r="M178" i="2"/>
  <c r="K178" i="2"/>
  <c r="C174" i="2"/>
  <c r="C173" i="2"/>
  <c r="DE165" i="2"/>
  <c r="DE189" i="2" s="1"/>
  <c r="C165" i="2"/>
  <c r="C170" i="2" s="1"/>
  <c r="B165" i="2"/>
  <c r="DH164" i="2"/>
  <c r="DD164" i="2"/>
  <c r="CT164" i="2"/>
  <c r="CS164" i="2"/>
  <c r="CN164" i="2"/>
  <c r="CQ164" i="2" s="1"/>
  <c r="CM164" i="2"/>
  <c r="CP164" i="2" s="1"/>
  <c r="CL164" i="2"/>
  <c r="CO164" i="2" s="1"/>
  <c r="CK164" i="2"/>
  <c r="CI164" i="2"/>
  <c r="CG164" i="2"/>
  <c r="CE164" i="2"/>
  <c r="CC164" i="2"/>
  <c r="CA164" i="2"/>
  <c r="BY164" i="2"/>
  <c r="BW164" i="2"/>
  <c r="BU164" i="2"/>
  <c r="BS164" i="2"/>
  <c r="BQ164" i="2"/>
  <c r="BO164" i="2"/>
  <c r="BM164" i="2"/>
  <c r="BK164" i="2"/>
  <c r="BI164" i="2"/>
  <c r="BG164" i="2"/>
  <c r="BE164" i="2"/>
  <c r="BC164" i="2"/>
  <c r="BA164" i="2"/>
  <c r="AY164" i="2"/>
  <c r="AW164" i="2"/>
  <c r="AU164" i="2"/>
  <c r="AS164" i="2"/>
  <c r="AQ164" i="2"/>
  <c r="AO164" i="2"/>
  <c r="AM164" i="2"/>
  <c r="AK164" i="2"/>
  <c r="AI164" i="2"/>
  <c r="AG164" i="2"/>
  <c r="AE164" i="2"/>
  <c r="AC164" i="2"/>
  <c r="AA164" i="2"/>
  <c r="Y164" i="2"/>
  <c r="W164" i="2"/>
  <c r="U164" i="2"/>
  <c r="S164" i="2"/>
  <c r="Q164" i="2"/>
  <c r="O164" i="2"/>
  <c r="M164" i="2"/>
  <c r="K164" i="2"/>
  <c r="I164" i="2"/>
  <c r="CR164" i="2" s="1"/>
  <c r="G164" i="2"/>
  <c r="E164" i="2"/>
  <c r="DH163" i="2"/>
  <c r="CT163" i="2"/>
  <c r="CS163" i="2"/>
  <c r="CN163" i="2"/>
  <c r="CQ163" i="2" s="1"/>
  <c r="CM163" i="2"/>
  <c r="CP163" i="2" s="1"/>
  <c r="CL163" i="2"/>
  <c r="CO163" i="2" s="1"/>
  <c r="CK163" i="2"/>
  <c r="CI163" i="2"/>
  <c r="CG163" i="2"/>
  <c r="CE163" i="2"/>
  <c r="CC163" i="2"/>
  <c r="CA163" i="2"/>
  <c r="BY163" i="2"/>
  <c r="BW163" i="2"/>
  <c r="BU163" i="2"/>
  <c r="BS163" i="2"/>
  <c r="BQ163" i="2"/>
  <c r="BO163" i="2"/>
  <c r="BM163" i="2"/>
  <c r="BK163" i="2"/>
  <c r="BI163" i="2"/>
  <c r="BG163" i="2"/>
  <c r="BE163" i="2"/>
  <c r="BC163" i="2"/>
  <c r="AY163" i="2"/>
  <c r="AW163" i="2"/>
  <c r="AU163" i="2"/>
  <c r="AS163" i="2"/>
  <c r="AQ163" i="2"/>
  <c r="AO163" i="2"/>
  <c r="BA163" i="2" s="1"/>
  <c r="AM163" i="2"/>
  <c r="AK163" i="2"/>
  <c r="AI163" i="2"/>
  <c r="AG163" i="2"/>
  <c r="AE163" i="2"/>
  <c r="AC163" i="2"/>
  <c r="AA163" i="2"/>
  <c r="Y163" i="2"/>
  <c r="W163" i="2"/>
  <c r="U163" i="2"/>
  <c r="S163" i="2"/>
  <c r="Q163" i="2"/>
  <c r="O163" i="2"/>
  <c r="M163" i="2"/>
  <c r="K163" i="2"/>
  <c r="I163" i="2"/>
  <c r="CR163" i="2" s="1"/>
  <c r="G163" i="2"/>
  <c r="E163" i="2"/>
  <c r="DH162" i="2"/>
  <c r="CT162" i="2"/>
  <c r="CS162" i="2"/>
  <c r="CN162" i="2"/>
  <c r="CQ162" i="2" s="1"/>
  <c r="CL162" i="2"/>
  <c r="CK162" i="2"/>
  <c r="CI162" i="2"/>
  <c r="CG162" i="2"/>
  <c r="CE162" i="2"/>
  <c r="CC162" i="2"/>
  <c r="CA162" i="2"/>
  <c r="BY162" i="2"/>
  <c r="BW162" i="2"/>
  <c r="BU162" i="2"/>
  <c r="BS162" i="2"/>
  <c r="BQ162" i="2"/>
  <c r="BO162" i="2"/>
  <c r="BM162" i="2"/>
  <c r="BK162" i="2"/>
  <c r="BI162" i="2"/>
  <c r="BG162" i="2"/>
  <c r="BE162" i="2"/>
  <c r="BC162" i="2"/>
  <c r="AY162" i="2"/>
  <c r="AW162" i="2"/>
  <c r="AU162" i="2"/>
  <c r="AS162" i="2"/>
  <c r="AQ162" i="2"/>
  <c r="AO162" i="2"/>
  <c r="BA162" i="2" s="1"/>
  <c r="AM162" i="2"/>
  <c r="AK162" i="2"/>
  <c r="AI162" i="2"/>
  <c r="AG162" i="2"/>
  <c r="AE162" i="2"/>
  <c r="AC162" i="2"/>
  <c r="AA162" i="2"/>
  <c r="Y162" i="2"/>
  <c r="W162" i="2"/>
  <c r="U162" i="2"/>
  <c r="S162" i="2"/>
  <c r="Q162" i="2"/>
  <c r="O162" i="2"/>
  <c r="M162" i="2"/>
  <c r="K162" i="2"/>
  <c r="I162" i="2"/>
  <c r="CR162" i="2" s="1"/>
  <c r="G162" i="2"/>
  <c r="E162" i="2"/>
  <c r="DH161" i="2"/>
  <c r="CT161" i="2"/>
  <c r="CS161" i="2"/>
  <c r="CN161" i="2"/>
  <c r="CQ161" i="2" s="1"/>
  <c r="CL161" i="2"/>
  <c r="CO161" i="2" s="1"/>
  <c r="CK161" i="2"/>
  <c r="CI161" i="2"/>
  <c r="CG161" i="2"/>
  <c r="CE161" i="2"/>
  <c r="CC161" i="2"/>
  <c r="CA161" i="2"/>
  <c r="BY161" i="2"/>
  <c r="BW161" i="2"/>
  <c r="BU161" i="2"/>
  <c r="BS161" i="2"/>
  <c r="BQ161" i="2"/>
  <c r="BO161" i="2"/>
  <c r="BM161" i="2"/>
  <c r="BK161" i="2"/>
  <c r="BI161" i="2"/>
  <c r="BG161" i="2"/>
  <c r="BE161" i="2"/>
  <c r="BC161" i="2"/>
  <c r="AY161" i="2"/>
  <c r="AW161" i="2"/>
  <c r="AU161" i="2"/>
  <c r="AS161" i="2"/>
  <c r="AQ161" i="2"/>
  <c r="AO161" i="2"/>
  <c r="BA161" i="2" s="1"/>
  <c r="AM161" i="2"/>
  <c r="AK161" i="2"/>
  <c r="AI161" i="2"/>
  <c r="AG161" i="2"/>
  <c r="AE161" i="2"/>
  <c r="AC161" i="2"/>
  <c r="AA161" i="2"/>
  <c r="Y161" i="2"/>
  <c r="W161" i="2"/>
  <c r="U161" i="2"/>
  <c r="S161" i="2"/>
  <c r="Q161" i="2"/>
  <c r="O161" i="2"/>
  <c r="M161" i="2"/>
  <c r="K161" i="2"/>
  <c r="I161" i="2"/>
  <c r="CR161" i="2" s="1"/>
  <c r="G161" i="2"/>
  <c r="E161" i="2"/>
  <c r="DH160" i="2"/>
  <c r="CT160" i="2"/>
  <c r="CS160" i="2"/>
  <c r="CR160" i="2"/>
  <c r="CQ160" i="2"/>
  <c r="CN160" i="2"/>
  <c r="CM160" i="2"/>
  <c r="CP160" i="2" s="1"/>
  <c r="CL160" i="2"/>
  <c r="CO160" i="2" s="1"/>
  <c r="CK160" i="2"/>
  <c r="CI160" i="2"/>
  <c r="CG160" i="2"/>
  <c r="CE160" i="2"/>
  <c r="CC160" i="2"/>
  <c r="CA160" i="2"/>
  <c r="BY160" i="2"/>
  <c r="BW160" i="2"/>
  <c r="BU160" i="2"/>
  <c r="BS160" i="2"/>
  <c r="BQ160" i="2"/>
  <c r="BO160" i="2"/>
  <c r="BM160" i="2"/>
  <c r="BK160" i="2"/>
  <c r="BI160" i="2"/>
  <c r="BG160" i="2"/>
  <c r="BE160" i="2"/>
  <c r="BC160" i="2"/>
  <c r="BA160" i="2"/>
  <c r="AY160" i="2"/>
  <c r="AW160" i="2"/>
  <c r="AU160" i="2"/>
  <c r="AS160" i="2"/>
  <c r="AQ160" i="2"/>
  <c r="AO160" i="2"/>
  <c r="AM160" i="2"/>
  <c r="AK160" i="2"/>
  <c r="AI160" i="2"/>
  <c r="AG160" i="2"/>
  <c r="AE160" i="2"/>
  <c r="AC160" i="2"/>
  <c r="AA160" i="2"/>
  <c r="Y160" i="2"/>
  <c r="W160" i="2"/>
  <c r="U160" i="2"/>
  <c r="S160" i="2"/>
  <c r="Q160" i="2"/>
  <c r="O160" i="2"/>
  <c r="M160" i="2"/>
  <c r="K160" i="2"/>
  <c r="I160" i="2"/>
  <c r="G160" i="2"/>
  <c r="E160" i="2"/>
  <c r="DH159" i="2"/>
  <c r="CT159" i="2"/>
  <c r="CS159" i="2"/>
  <c r="CQ159" i="2"/>
  <c r="CN159" i="2"/>
  <c r="CL159" i="2"/>
  <c r="CO159" i="2" s="1"/>
  <c r="CK159" i="2"/>
  <c r="CI159" i="2"/>
  <c r="CG159" i="2"/>
  <c r="CE159" i="2"/>
  <c r="CC159" i="2"/>
  <c r="CA159" i="2"/>
  <c r="BY159" i="2"/>
  <c r="BW159" i="2"/>
  <c r="BU159" i="2"/>
  <c r="BS159" i="2"/>
  <c r="BQ159" i="2"/>
  <c r="BO159" i="2"/>
  <c r="BM159" i="2"/>
  <c r="BK159" i="2"/>
  <c r="BI159" i="2"/>
  <c r="BG159" i="2"/>
  <c r="BE159" i="2"/>
  <c r="BC159" i="2"/>
  <c r="BA159" i="2"/>
  <c r="AY159" i="2"/>
  <c r="AW159" i="2"/>
  <c r="AU159" i="2"/>
  <c r="AS159" i="2"/>
  <c r="AQ159" i="2"/>
  <c r="AO159" i="2"/>
  <c r="AM159" i="2"/>
  <c r="AK159" i="2"/>
  <c r="AI159" i="2"/>
  <c r="AG159" i="2"/>
  <c r="AE159" i="2"/>
  <c r="AC159" i="2"/>
  <c r="AA159" i="2"/>
  <c r="Y159" i="2"/>
  <c r="W159" i="2"/>
  <c r="U159" i="2"/>
  <c r="S159" i="2"/>
  <c r="Q159" i="2"/>
  <c r="O159" i="2"/>
  <c r="M159" i="2"/>
  <c r="K159" i="2"/>
  <c r="I159" i="2"/>
  <c r="CR159" i="2" s="1"/>
  <c r="G159" i="2"/>
  <c r="E159" i="2"/>
  <c r="DH158" i="2"/>
  <c r="CT158" i="2"/>
  <c r="CS158" i="2"/>
  <c r="CO158" i="2"/>
  <c r="CN158" i="2"/>
  <c r="CM158" i="2" s="1"/>
  <c r="CP158" i="2" s="1"/>
  <c r="CL158" i="2"/>
  <c r="CK158" i="2"/>
  <c r="CI158" i="2"/>
  <c r="CG158" i="2"/>
  <c r="CE158" i="2"/>
  <c r="CC158" i="2"/>
  <c r="CA158" i="2"/>
  <c r="BY158" i="2"/>
  <c r="BW158" i="2"/>
  <c r="BU158" i="2"/>
  <c r="BS158" i="2"/>
  <c r="BQ158" i="2"/>
  <c r="BO158" i="2"/>
  <c r="BM158" i="2"/>
  <c r="BK158" i="2"/>
  <c r="BI158" i="2"/>
  <c r="BG158" i="2"/>
  <c r="BE158" i="2"/>
  <c r="BC158" i="2"/>
  <c r="AY158" i="2"/>
  <c r="AW158" i="2"/>
  <c r="AU158" i="2"/>
  <c r="AS158" i="2"/>
  <c r="AQ158" i="2"/>
  <c r="AO158" i="2"/>
  <c r="BA158" i="2" s="1"/>
  <c r="AM158" i="2"/>
  <c r="AK158" i="2"/>
  <c r="AI158" i="2"/>
  <c r="AG158" i="2"/>
  <c r="AE158" i="2"/>
  <c r="AC158" i="2"/>
  <c r="AA158" i="2"/>
  <c r="Y158" i="2"/>
  <c r="W158" i="2"/>
  <c r="U158" i="2"/>
  <c r="S158" i="2"/>
  <c r="Q158" i="2"/>
  <c r="O158" i="2"/>
  <c r="M158" i="2"/>
  <c r="K158" i="2"/>
  <c r="I158" i="2"/>
  <c r="CR158" i="2" s="1"/>
  <c r="G158" i="2"/>
  <c r="E158" i="2"/>
  <c r="DH157" i="2"/>
  <c r="CT157" i="2"/>
  <c r="CS157" i="2"/>
  <c r="CR157" i="2"/>
  <c r="CO157" i="2"/>
  <c r="CN157" i="2"/>
  <c r="CL157" i="2"/>
  <c r="CK157" i="2"/>
  <c r="CI157" i="2"/>
  <c r="CG157" i="2"/>
  <c r="CE157" i="2"/>
  <c r="CC157" i="2"/>
  <c r="CA157" i="2"/>
  <c r="BY157" i="2"/>
  <c r="BW157" i="2"/>
  <c r="BU157" i="2"/>
  <c r="BS157" i="2"/>
  <c r="BQ157" i="2"/>
  <c r="BO157" i="2"/>
  <c r="BM157" i="2"/>
  <c r="BK157" i="2"/>
  <c r="BI157" i="2"/>
  <c r="BG157" i="2"/>
  <c r="BE157" i="2"/>
  <c r="BC157" i="2"/>
  <c r="BA157" i="2"/>
  <c r="AY157" i="2"/>
  <c r="AW157" i="2"/>
  <c r="AU157" i="2"/>
  <c r="AS157" i="2"/>
  <c r="AQ157" i="2"/>
  <c r="AO157" i="2"/>
  <c r="AM157" i="2"/>
  <c r="AK157" i="2"/>
  <c r="AI157" i="2"/>
  <c r="AG157" i="2"/>
  <c r="AE157" i="2"/>
  <c r="AC157" i="2"/>
  <c r="AA157" i="2"/>
  <c r="Y157" i="2"/>
  <c r="W157" i="2"/>
  <c r="U157" i="2"/>
  <c r="S157" i="2"/>
  <c r="Q157" i="2"/>
  <c r="O157" i="2"/>
  <c r="M157" i="2"/>
  <c r="K157" i="2"/>
  <c r="I157" i="2"/>
  <c r="G157" i="2"/>
  <c r="E157" i="2"/>
  <c r="DH156" i="2"/>
  <c r="CT156" i="2"/>
  <c r="CS156" i="2"/>
  <c r="CN156" i="2"/>
  <c r="CQ156" i="2" s="1"/>
  <c r="CL156" i="2"/>
  <c r="CO156" i="2" s="1"/>
  <c r="CK156" i="2"/>
  <c r="CI156" i="2"/>
  <c r="CG156" i="2"/>
  <c r="CE156" i="2"/>
  <c r="CC156" i="2"/>
  <c r="CA156" i="2"/>
  <c r="BY156" i="2"/>
  <c r="BW156" i="2"/>
  <c r="BU156" i="2"/>
  <c r="BS156" i="2"/>
  <c r="BQ156" i="2"/>
  <c r="BO156" i="2"/>
  <c r="BM156" i="2"/>
  <c r="BK156" i="2"/>
  <c r="BI156" i="2"/>
  <c r="BG156" i="2"/>
  <c r="BE156" i="2"/>
  <c r="BC156" i="2"/>
  <c r="BA156" i="2"/>
  <c r="AY156" i="2"/>
  <c r="AW156" i="2"/>
  <c r="AU156" i="2"/>
  <c r="AS156" i="2"/>
  <c r="AQ156" i="2"/>
  <c r="AO156" i="2"/>
  <c r="AM156" i="2"/>
  <c r="AK156" i="2"/>
  <c r="AI156" i="2"/>
  <c r="AG156" i="2"/>
  <c r="AE156" i="2"/>
  <c r="AC156" i="2"/>
  <c r="AA156" i="2"/>
  <c r="Y156" i="2"/>
  <c r="W156" i="2"/>
  <c r="U156" i="2"/>
  <c r="S156" i="2"/>
  <c r="Q156" i="2"/>
  <c r="O156" i="2"/>
  <c r="M156" i="2"/>
  <c r="K156" i="2"/>
  <c r="I156" i="2"/>
  <c r="CR156" i="2" s="1"/>
  <c r="G156" i="2"/>
  <c r="E156" i="2"/>
  <c r="DH155" i="2"/>
  <c r="CT155" i="2"/>
  <c r="CS155" i="2"/>
  <c r="CN155" i="2"/>
  <c r="CQ155" i="2" s="1"/>
  <c r="CL155" i="2"/>
  <c r="CO155" i="2" s="1"/>
  <c r="CK155" i="2"/>
  <c r="CI155" i="2"/>
  <c r="CG155" i="2"/>
  <c r="CE155" i="2"/>
  <c r="CC155" i="2"/>
  <c r="CA155" i="2"/>
  <c r="BY155" i="2"/>
  <c r="BW155" i="2"/>
  <c r="BU155" i="2"/>
  <c r="BS155" i="2"/>
  <c r="BQ155" i="2"/>
  <c r="BO155" i="2"/>
  <c r="BM155" i="2"/>
  <c r="BK155" i="2"/>
  <c r="BI155" i="2"/>
  <c r="BG155" i="2"/>
  <c r="BE155" i="2"/>
  <c r="BC155" i="2"/>
  <c r="AY155" i="2"/>
  <c r="AW155" i="2"/>
  <c r="AU155" i="2"/>
  <c r="AS155" i="2"/>
  <c r="AQ155" i="2"/>
  <c r="AO155" i="2"/>
  <c r="BA155" i="2" s="1"/>
  <c r="AM155" i="2"/>
  <c r="AK155" i="2"/>
  <c r="AI155" i="2"/>
  <c r="AG155" i="2"/>
  <c r="AE155" i="2"/>
  <c r="AC155" i="2"/>
  <c r="AA155" i="2"/>
  <c r="Y155" i="2"/>
  <c r="W155" i="2"/>
  <c r="U155" i="2"/>
  <c r="S155" i="2"/>
  <c r="Q155" i="2"/>
  <c r="O155" i="2"/>
  <c r="M155" i="2"/>
  <c r="K155" i="2"/>
  <c r="I155" i="2"/>
  <c r="CR155" i="2" s="1"/>
  <c r="G155" i="2"/>
  <c r="E155" i="2"/>
  <c r="DH154" i="2"/>
  <c r="CT154" i="2"/>
  <c r="CS154" i="2"/>
  <c r="CN154" i="2"/>
  <c r="CQ154" i="2" s="1"/>
  <c r="CL154" i="2"/>
  <c r="CK154" i="2"/>
  <c r="CI154" i="2"/>
  <c r="CG154" i="2"/>
  <c r="CE154" i="2"/>
  <c r="CC154" i="2"/>
  <c r="CA154" i="2"/>
  <c r="BY154" i="2"/>
  <c r="BW154" i="2"/>
  <c r="BU154" i="2"/>
  <c r="BS154" i="2"/>
  <c r="BQ154" i="2"/>
  <c r="BO154" i="2"/>
  <c r="BM154" i="2"/>
  <c r="BK154" i="2"/>
  <c r="BI154" i="2"/>
  <c r="BG154" i="2"/>
  <c r="BE154" i="2"/>
  <c r="BC154" i="2"/>
  <c r="AY154" i="2"/>
  <c r="AW154" i="2"/>
  <c r="AU154" i="2"/>
  <c r="AS154" i="2"/>
  <c r="AQ154" i="2"/>
  <c r="AO154" i="2"/>
  <c r="BA154" i="2" s="1"/>
  <c r="AM154" i="2"/>
  <c r="AK154" i="2"/>
  <c r="AI154" i="2"/>
  <c r="AG154" i="2"/>
  <c r="AE154" i="2"/>
  <c r="AC154" i="2"/>
  <c r="AA154" i="2"/>
  <c r="Y154" i="2"/>
  <c r="W154" i="2"/>
  <c r="U154" i="2"/>
  <c r="S154" i="2"/>
  <c r="Q154" i="2"/>
  <c r="O154" i="2"/>
  <c r="M154" i="2"/>
  <c r="K154" i="2"/>
  <c r="I154" i="2"/>
  <c r="CR154" i="2" s="1"/>
  <c r="G154" i="2"/>
  <c r="E154" i="2"/>
  <c r="DH153" i="2"/>
  <c r="CT153" i="2"/>
  <c r="CS153" i="2"/>
  <c r="CR153" i="2"/>
  <c r="CN153" i="2"/>
  <c r="CQ153" i="2" s="1"/>
  <c r="CL153" i="2"/>
  <c r="CO153" i="2" s="1"/>
  <c r="CK153" i="2"/>
  <c r="CI153" i="2"/>
  <c r="CG153" i="2"/>
  <c r="CE153" i="2"/>
  <c r="CC153" i="2"/>
  <c r="CA153" i="2"/>
  <c r="BY153" i="2"/>
  <c r="BW153" i="2"/>
  <c r="BU153" i="2"/>
  <c r="BS153" i="2"/>
  <c r="BQ153" i="2"/>
  <c r="BO153" i="2"/>
  <c r="BM153" i="2"/>
  <c r="BK153" i="2"/>
  <c r="BI153" i="2"/>
  <c r="BG153" i="2"/>
  <c r="BE153" i="2"/>
  <c r="BC153" i="2"/>
  <c r="AY153" i="2"/>
  <c r="AW153" i="2"/>
  <c r="AU153" i="2"/>
  <c r="AS153" i="2"/>
  <c r="AQ153" i="2"/>
  <c r="AO153" i="2"/>
  <c r="BA153" i="2" s="1"/>
  <c r="AM153" i="2"/>
  <c r="AK153" i="2"/>
  <c r="AI153" i="2"/>
  <c r="AG153" i="2"/>
  <c r="AE153" i="2"/>
  <c r="AC153" i="2"/>
  <c r="AA153" i="2"/>
  <c r="Y153" i="2"/>
  <c r="W153" i="2"/>
  <c r="U153" i="2"/>
  <c r="S153" i="2"/>
  <c r="Q153" i="2"/>
  <c r="O153" i="2"/>
  <c r="M153" i="2"/>
  <c r="K153" i="2"/>
  <c r="I153" i="2"/>
  <c r="G153" i="2"/>
  <c r="E153" i="2"/>
  <c r="DH152" i="2"/>
  <c r="CT152" i="2"/>
  <c r="CS152" i="2"/>
  <c r="CR152" i="2"/>
  <c r="CQ152" i="2"/>
  <c r="CN152" i="2"/>
  <c r="CM152" i="2"/>
  <c r="CP152" i="2" s="1"/>
  <c r="CL152" i="2"/>
  <c r="CO152" i="2" s="1"/>
  <c r="CK152" i="2"/>
  <c r="CI152" i="2"/>
  <c r="CG152" i="2"/>
  <c r="CE152" i="2"/>
  <c r="CC152" i="2"/>
  <c r="CA152" i="2"/>
  <c r="BY152" i="2"/>
  <c r="BW152" i="2"/>
  <c r="BU152" i="2"/>
  <c r="BS152" i="2"/>
  <c r="BQ152" i="2"/>
  <c r="BO152" i="2"/>
  <c r="BM152" i="2"/>
  <c r="BK152" i="2"/>
  <c r="BI152" i="2"/>
  <c r="BG152" i="2"/>
  <c r="BE152" i="2"/>
  <c r="BC152" i="2"/>
  <c r="BA152" i="2"/>
  <c r="AY152" i="2"/>
  <c r="AW152" i="2"/>
  <c r="AU152" i="2"/>
  <c r="AS152" i="2"/>
  <c r="AQ152" i="2"/>
  <c r="AO152" i="2"/>
  <c r="AM152" i="2"/>
  <c r="AK152" i="2"/>
  <c r="AI152" i="2"/>
  <c r="AG152" i="2"/>
  <c r="AE152" i="2"/>
  <c r="AC152" i="2"/>
  <c r="AA152" i="2"/>
  <c r="Y152" i="2"/>
  <c r="W152" i="2"/>
  <c r="U152" i="2"/>
  <c r="S152" i="2"/>
  <c r="Q152" i="2"/>
  <c r="O152" i="2"/>
  <c r="M152" i="2"/>
  <c r="K152" i="2"/>
  <c r="I152" i="2"/>
  <c r="G152" i="2"/>
  <c r="E152" i="2"/>
  <c r="DH151" i="2"/>
  <c r="CT151" i="2"/>
  <c r="CS151" i="2"/>
  <c r="CQ151" i="2"/>
  <c r="CN151" i="2"/>
  <c r="CL151" i="2"/>
  <c r="CO151" i="2" s="1"/>
  <c r="CK151" i="2"/>
  <c r="CI151" i="2"/>
  <c r="CG151" i="2"/>
  <c r="CE151" i="2"/>
  <c r="CC151" i="2"/>
  <c r="CA151" i="2"/>
  <c r="BY151" i="2"/>
  <c r="BW151" i="2"/>
  <c r="BU151" i="2"/>
  <c r="BS151" i="2"/>
  <c r="BQ151" i="2"/>
  <c r="BO151" i="2"/>
  <c r="BM151" i="2"/>
  <c r="BK151" i="2"/>
  <c r="BI151" i="2"/>
  <c r="BG151" i="2"/>
  <c r="BE151" i="2"/>
  <c r="BC151" i="2"/>
  <c r="BA151" i="2"/>
  <c r="AY151" i="2"/>
  <c r="AW151" i="2"/>
  <c r="AU151" i="2"/>
  <c r="AS151" i="2"/>
  <c r="AQ151" i="2"/>
  <c r="AO151" i="2"/>
  <c r="AM151" i="2"/>
  <c r="AK151" i="2"/>
  <c r="AI151" i="2"/>
  <c r="AG151" i="2"/>
  <c r="AE151" i="2"/>
  <c r="AC151" i="2"/>
  <c r="AA151" i="2"/>
  <c r="Y151" i="2"/>
  <c r="W151" i="2"/>
  <c r="U151" i="2"/>
  <c r="S151" i="2"/>
  <c r="Q151" i="2"/>
  <c r="O151" i="2"/>
  <c r="M151" i="2"/>
  <c r="K151" i="2"/>
  <c r="I151" i="2"/>
  <c r="CR151" i="2" s="1"/>
  <c r="G151" i="2"/>
  <c r="E151" i="2"/>
  <c r="DH150" i="2"/>
  <c r="CT150" i="2"/>
  <c r="CS150" i="2"/>
  <c r="CO150" i="2"/>
  <c r="CN150" i="2"/>
  <c r="CM150" i="2" s="1"/>
  <c r="CP150" i="2" s="1"/>
  <c r="CL150" i="2"/>
  <c r="CK150" i="2"/>
  <c r="CI150" i="2"/>
  <c r="CG150" i="2"/>
  <c r="CE150" i="2"/>
  <c r="CC150" i="2"/>
  <c r="CA150" i="2"/>
  <c r="BY150" i="2"/>
  <c r="BW150" i="2"/>
  <c r="BU150" i="2"/>
  <c r="BS150" i="2"/>
  <c r="BQ150" i="2"/>
  <c r="BO150" i="2"/>
  <c r="BM150" i="2"/>
  <c r="BK150" i="2"/>
  <c r="BI150" i="2"/>
  <c r="BG150" i="2"/>
  <c r="BE150" i="2"/>
  <c r="BC150" i="2"/>
  <c r="AY150" i="2"/>
  <c r="AW150" i="2"/>
  <c r="AU150" i="2"/>
  <c r="AS150" i="2"/>
  <c r="AQ150" i="2"/>
  <c r="AO150" i="2"/>
  <c r="BA150" i="2" s="1"/>
  <c r="AM150" i="2"/>
  <c r="AK150" i="2"/>
  <c r="AI150" i="2"/>
  <c r="AG150" i="2"/>
  <c r="AE150" i="2"/>
  <c r="AC150" i="2"/>
  <c r="AA150" i="2"/>
  <c r="Y150" i="2"/>
  <c r="W150" i="2"/>
  <c r="U150" i="2"/>
  <c r="S150" i="2"/>
  <c r="Q150" i="2"/>
  <c r="O150" i="2"/>
  <c r="M150" i="2"/>
  <c r="K150" i="2"/>
  <c r="I150" i="2"/>
  <c r="CR150" i="2" s="1"/>
  <c r="G150" i="2"/>
  <c r="E150" i="2"/>
  <c r="DH149" i="2"/>
  <c r="CT149" i="2"/>
  <c r="CS149" i="2"/>
  <c r="CR149" i="2"/>
  <c r="CO149" i="2"/>
  <c r="CN149" i="2"/>
  <c r="CQ149" i="2" s="1"/>
  <c r="CL149" i="2"/>
  <c r="CK149" i="2"/>
  <c r="CI149" i="2"/>
  <c r="CG149" i="2"/>
  <c r="CE149" i="2"/>
  <c r="CC149" i="2"/>
  <c r="CA149" i="2"/>
  <c r="BY149" i="2"/>
  <c r="BW149" i="2"/>
  <c r="BU149" i="2"/>
  <c r="BS149" i="2"/>
  <c r="BQ149" i="2"/>
  <c r="BO149" i="2"/>
  <c r="BM149" i="2"/>
  <c r="BK149" i="2"/>
  <c r="BI149" i="2"/>
  <c r="BG149" i="2"/>
  <c r="BE149" i="2"/>
  <c r="BC149" i="2"/>
  <c r="BA149" i="2"/>
  <c r="AY149" i="2"/>
  <c r="AW149" i="2"/>
  <c r="AU149" i="2"/>
  <c r="AS149" i="2"/>
  <c r="AQ149" i="2"/>
  <c r="AO149" i="2"/>
  <c r="AM149" i="2"/>
  <c r="AK149" i="2"/>
  <c r="AI149" i="2"/>
  <c r="AG149" i="2"/>
  <c r="AE149" i="2"/>
  <c r="AC149" i="2"/>
  <c r="AA149" i="2"/>
  <c r="Y149" i="2"/>
  <c r="W149" i="2"/>
  <c r="U149" i="2"/>
  <c r="S149" i="2"/>
  <c r="Q149" i="2"/>
  <c r="O149" i="2"/>
  <c r="M149" i="2"/>
  <c r="K149" i="2"/>
  <c r="I149" i="2"/>
  <c r="G149" i="2"/>
  <c r="E149" i="2"/>
  <c r="DH148" i="2"/>
  <c r="CT148" i="2"/>
  <c r="CS148" i="2"/>
  <c r="CQ148" i="2"/>
  <c r="CN148" i="2"/>
  <c r="CM148" i="2" s="1"/>
  <c r="CP148" i="2" s="1"/>
  <c r="CL148" i="2"/>
  <c r="CO148" i="2" s="1"/>
  <c r="CK148" i="2"/>
  <c r="CI148" i="2"/>
  <c r="CG148" i="2"/>
  <c r="CE148" i="2"/>
  <c r="CC148" i="2"/>
  <c r="CA148" i="2"/>
  <c r="BY148" i="2"/>
  <c r="BW148" i="2"/>
  <c r="BU148" i="2"/>
  <c r="BS148" i="2"/>
  <c r="BQ148" i="2"/>
  <c r="BO148" i="2"/>
  <c r="BM148" i="2"/>
  <c r="BK148" i="2"/>
  <c r="BI148" i="2"/>
  <c r="BG148" i="2"/>
  <c r="BE148" i="2"/>
  <c r="BC148" i="2"/>
  <c r="AY148" i="2"/>
  <c r="AW148" i="2"/>
  <c r="AU148" i="2"/>
  <c r="AS148" i="2"/>
  <c r="AQ148" i="2"/>
  <c r="AO148" i="2"/>
  <c r="BA148" i="2" s="1"/>
  <c r="AM148" i="2"/>
  <c r="AK148" i="2"/>
  <c r="AI148" i="2"/>
  <c r="AG148" i="2"/>
  <c r="AE148" i="2"/>
  <c r="AC148" i="2"/>
  <c r="AA148" i="2"/>
  <c r="Y148" i="2"/>
  <c r="W148" i="2"/>
  <c r="U148" i="2"/>
  <c r="S148" i="2"/>
  <c r="Q148" i="2"/>
  <c r="O148" i="2"/>
  <c r="M148" i="2"/>
  <c r="K148" i="2"/>
  <c r="I148" i="2"/>
  <c r="CR148" i="2" s="1"/>
  <c r="G148" i="2"/>
  <c r="E148" i="2"/>
  <c r="DH147" i="2"/>
  <c r="CT147" i="2"/>
  <c r="CS147" i="2"/>
  <c r="CR147" i="2"/>
  <c r="CP147" i="2"/>
  <c r="CN147" i="2"/>
  <c r="CQ147" i="2" s="1"/>
  <c r="CM147" i="2"/>
  <c r="CL147" i="2"/>
  <c r="CO147" i="2" s="1"/>
  <c r="CK147" i="2"/>
  <c r="CI147" i="2"/>
  <c r="CG147" i="2"/>
  <c r="CE147" i="2"/>
  <c r="CC147" i="2"/>
  <c r="CA147" i="2"/>
  <c r="BY147" i="2"/>
  <c r="BW147" i="2"/>
  <c r="BU147" i="2"/>
  <c r="BS147" i="2"/>
  <c r="BQ147" i="2"/>
  <c r="BO147" i="2"/>
  <c r="BM147" i="2"/>
  <c r="BK147" i="2"/>
  <c r="BI147" i="2"/>
  <c r="BG147" i="2"/>
  <c r="BE147" i="2"/>
  <c r="BC147" i="2"/>
  <c r="AY147" i="2"/>
  <c r="AW147" i="2"/>
  <c r="AU147" i="2"/>
  <c r="AS147" i="2"/>
  <c r="AQ147" i="2"/>
  <c r="AO147" i="2"/>
  <c r="BA147" i="2" s="1"/>
  <c r="AM147" i="2"/>
  <c r="AK147" i="2"/>
  <c r="AI147" i="2"/>
  <c r="AG147" i="2"/>
  <c r="AE147" i="2"/>
  <c r="AC147" i="2"/>
  <c r="AA147" i="2"/>
  <c r="Y147" i="2"/>
  <c r="W147" i="2"/>
  <c r="U147" i="2"/>
  <c r="S147" i="2"/>
  <c r="Q147" i="2"/>
  <c r="O147" i="2"/>
  <c r="M147" i="2"/>
  <c r="K147" i="2"/>
  <c r="I147" i="2"/>
  <c r="G147" i="2"/>
  <c r="E147" i="2"/>
  <c r="DH146" i="2"/>
  <c r="CT146" i="2"/>
  <c r="CS146" i="2"/>
  <c r="CQ146" i="2"/>
  <c r="CO146" i="2"/>
  <c r="CN146" i="2"/>
  <c r="CL146" i="2"/>
  <c r="CM146" i="2" s="1"/>
  <c r="CP146" i="2" s="1"/>
  <c r="CK146" i="2"/>
  <c r="CI146" i="2"/>
  <c r="CG146" i="2"/>
  <c r="CE146" i="2"/>
  <c r="CC146" i="2"/>
  <c r="CA146" i="2"/>
  <c r="BY146" i="2"/>
  <c r="BW146" i="2"/>
  <c r="BU146" i="2"/>
  <c r="BS146" i="2"/>
  <c r="BQ146" i="2"/>
  <c r="BO146" i="2"/>
  <c r="BM146" i="2"/>
  <c r="BK146" i="2"/>
  <c r="BI146" i="2"/>
  <c r="BG146" i="2"/>
  <c r="BE146" i="2"/>
  <c r="BC146" i="2"/>
  <c r="BA146" i="2"/>
  <c r="AY146" i="2"/>
  <c r="AW146" i="2"/>
  <c r="AU146" i="2"/>
  <c r="AS146" i="2"/>
  <c r="AQ146" i="2"/>
  <c r="AO146" i="2"/>
  <c r="AM146" i="2"/>
  <c r="AK146" i="2"/>
  <c r="AI146" i="2"/>
  <c r="AG146" i="2"/>
  <c r="AE146" i="2"/>
  <c r="AC146" i="2"/>
  <c r="AA146" i="2"/>
  <c r="Y146" i="2"/>
  <c r="W146" i="2"/>
  <c r="U146" i="2"/>
  <c r="S146" i="2"/>
  <c r="Q146" i="2"/>
  <c r="O146" i="2"/>
  <c r="M146" i="2"/>
  <c r="K146" i="2"/>
  <c r="I146" i="2"/>
  <c r="CR146" i="2" s="1"/>
  <c r="G146" i="2"/>
  <c r="E146" i="2"/>
  <c r="DH145" i="2"/>
  <c r="CT145" i="2"/>
  <c r="CS145" i="2"/>
  <c r="CN145" i="2"/>
  <c r="CL145" i="2"/>
  <c r="CO145" i="2" s="1"/>
  <c r="CK145" i="2"/>
  <c r="CI145" i="2"/>
  <c r="CG145" i="2"/>
  <c r="CE145" i="2"/>
  <c r="CC145" i="2"/>
  <c r="CA145" i="2"/>
  <c r="BY145" i="2"/>
  <c r="BW145" i="2"/>
  <c r="BU145" i="2"/>
  <c r="BS145" i="2"/>
  <c r="BQ145" i="2"/>
  <c r="BO145" i="2"/>
  <c r="BM145" i="2"/>
  <c r="BK145" i="2"/>
  <c r="BI145" i="2"/>
  <c r="BG145" i="2"/>
  <c r="BE145" i="2"/>
  <c r="BC145" i="2"/>
  <c r="AY145" i="2"/>
  <c r="AW145" i="2"/>
  <c r="AU145" i="2"/>
  <c r="AS145" i="2"/>
  <c r="AQ145" i="2"/>
  <c r="AO145" i="2"/>
  <c r="BA145" i="2" s="1"/>
  <c r="AM145" i="2"/>
  <c r="AK145" i="2"/>
  <c r="AI145" i="2"/>
  <c r="AG145" i="2"/>
  <c r="AE145" i="2"/>
  <c r="AC145" i="2"/>
  <c r="AA145" i="2"/>
  <c r="Y145" i="2"/>
  <c r="W145" i="2"/>
  <c r="U145" i="2"/>
  <c r="S145" i="2"/>
  <c r="Q145" i="2"/>
  <c r="O145" i="2"/>
  <c r="M145" i="2"/>
  <c r="K145" i="2"/>
  <c r="I145" i="2"/>
  <c r="CR145" i="2" s="1"/>
  <c r="G145" i="2"/>
  <c r="E145" i="2"/>
  <c r="DH144" i="2"/>
  <c r="CT144" i="2"/>
  <c r="CS144" i="2"/>
  <c r="CR144" i="2"/>
  <c r="CQ144" i="2"/>
  <c r="CO144" i="2"/>
  <c r="CN144" i="2"/>
  <c r="CM144" i="2"/>
  <c r="CP144" i="2" s="1"/>
  <c r="DD144" i="2" s="1"/>
  <c r="CL144" i="2"/>
  <c r="CK144" i="2"/>
  <c r="CI144" i="2"/>
  <c r="CG144" i="2"/>
  <c r="CE144" i="2"/>
  <c r="CC144" i="2"/>
  <c r="CA144" i="2"/>
  <c r="BY144" i="2"/>
  <c r="BW144" i="2"/>
  <c r="BU144" i="2"/>
  <c r="BS144" i="2"/>
  <c r="BQ144" i="2"/>
  <c r="BO144" i="2"/>
  <c r="BM144" i="2"/>
  <c r="BK144" i="2"/>
  <c r="BI144" i="2"/>
  <c r="BG144" i="2"/>
  <c r="BE144" i="2"/>
  <c r="BC144" i="2"/>
  <c r="BA144" i="2"/>
  <c r="AY144" i="2"/>
  <c r="AW144" i="2"/>
  <c r="AU144" i="2"/>
  <c r="AS144" i="2"/>
  <c r="AQ144" i="2"/>
  <c r="AO144" i="2"/>
  <c r="AM144" i="2"/>
  <c r="AK144" i="2"/>
  <c r="AI144" i="2"/>
  <c r="AG144" i="2"/>
  <c r="AE144" i="2"/>
  <c r="AC144" i="2"/>
  <c r="AA144" i="2"/>
  <c r="Y144" i="2"/>
  <c r="W144" i="2"/>
  <c r="U144" i="2"/>
  <c r="S144" i="2"/>
  <c r="Q144" i="2"/>
  <c r="O144" i="2"/>
  <c r="M144" i="2"/>
  <c r="K144" i="2"/>
  <c r="I144" i="2"/>
  <c r="G144" i="2"/>
  <c r="E144" i="2"/>
  <c r="DH143" i="2"/>
  <c r="CT143" i="2"/>
  <c r="CS143" i="2"/>
  <c r="CN143" i="2"/>
  <c r="CQ143" i="2" s="1"/>
  <c r="CL143" i="2"/>
  <c r="CK143" i="2"/>
  <c r="CI143" i="2"/>
  <c r="CG143" i="2"/>
  <c r="CE143" i="2"/>
  <c r="CC143" i="2"/>
  <c r="CA143" i="2"/>
  <c r="BY143" i="2"/>
  <c r="BW143" i="2"/>
  <c r="BU143" i="2"/>
  <c r="BS143" i="2"/>
  <c r="BQ143" i="2"/>
  <c r="BO143" i="2"/>
  <c r="BM143" i="2"/>
  <c r="BK143" i="2"/>
  <c r="BI143" i="2"/>
  <c r="BG143" i="2"/>
  <c r="BE143" i="2"/>
  <c r="BC143" i="2"/>
  <c r="AY143" i="2"/>
  <c r="AW143" i="2"/>
  <c r="AU143" i="2"/>
  <c r="AS143" i="2"/>
  <c r="AQ143" i="2"/>
  <c r="AO143" i="2"/>
  <c r="BA143" i="2" s="1"/>
  <c r="AM143" i="2"/>
  <c r="AK143" i="2"/>
  <c r="AI143" i="2"/>
  <c r="AG143" i="2"/>
  <c r="AE143" i="2"/>
  <c r="AC143" i="2"/>
  <c r="AA143" i="2"/>
  <c r="Y143" i="2"/>
  <c r="W143" i="2"/>
  <c r="U143" i="2"/>
  <c r="S143" i="2"/>
  <c r="Q143" i="2"/>
  <c r="O143" i="2"/>
  <c r="M143" i="2"/>
  <c r="K143" i="2"/>
  <c r="I143" i="2"/>
  <c r="CR143" i="2" s="1"/>
  <c r="G143" i="2"/>
  <c r="E143" i="2"/>
  <c r="DH142" i="2"/>
  <c r="CT142" i="2"/>
  <c r="CS142" i="2"/>
  <c r="CP142" i="2"/>
  <c r="CO142" i="2"/>
  <c r="CN142" i="2"/>
  <c r="CQ142" i="2" s="1"/>
  <c r="CM142" i="2"/>
  <c r="CL142" i="2"/>
  <c r="CK142" i="2"/>
  <c r="CI142" i="2"/>
  <c r="CG142" i="2"/>
  <c r="CE142" i="2"/>
  <c r="CC142" i="2"/>
  <c r="CA142" i="2"/>
  <c r="BY142" i="2"/>
  <c r="BW142" i="2"/>
  <c r="BU142" i="2"/>
  <c r="BS142" i="2"/>
  <c r="BQ142" i="2"/>
  <c r="BO142" i="2"/>
  <c r="BM142" i="2"/>
  <c r="BK142" i="2"/>
  <c r="BI142" i="2"/>
  <c r="BG142" i="2"/>
  <c r="BE142" i="2"/>
  <c r="BC142" i="2"/>
  <c r="AY142" i="2"/>
  <c r="AW142" i="2"/>
  <c r="AU142" i="2"/>
  <c r="AS142" i="2"/>
  <c r="AQ142" i="2"/>
  <c r="AO142" i="2"/>
  <c r="BA142" i="2" s="1"/>
  <c r="AM142" i="2"/>
  <c r="AK142" i="2"/>
  <c r="AI142" i="2"/>
  <c r="AG142" i="2"/>
  <c r="AE142" i="2"/>
  <c r="AC142" i="2"/>
  <c r="AA142" i="2"/>
  <c r="Y142" i="2"/>
  <c r="W142" i="2"/>
  <c r="U142" i="2"/>
  <c r="S142" i="2"/>
  <c r="Q142" i="2"/>
  <c r="O142" i="2"/>
  <c r="M142" i="2"/>
  <c r="K142" i="2"/>
  <c r="I142" i="2"/>
  <c r="CR142" i="2" s="1"/>
  <c r="G142" i="2"/>
  <c r="E142" i="2"/>
  <c r="DH141" i="2"/>
  <c r="CT141" i="2"/>
  <c r="CS141" i="2"/>
  <c r="CR141" i="2"/>
  <c r="CN141" i="2"/>
  <c r="CQ141" i="2" s="1"/>
  <c r="CL141" i="2"/>
  <c r="CK141" i="2"/>
  <c r="CI141" i="2"/>
  <c r="CG141" i="2"/>
  <c r="CE141" i="2"/>
  <c r="CC141" i="2"/>
  <c r="CA141" i="2"/>
  <c r="BY141" i="2"/>
  <c r="BW141" i="2"/>
  <c r="BU141" i="2"/>
  <c r="BS141" i="2"/>
  <c r="BQ141" i="2"/>
  <c r="BO141" i="2"/>
  <c r="BM141" i="2"/>
  <c r="BK141" i="2"/>
  <c r="BI141" i="2"/>
  <c r="BG141" i="2"/>
  <c r="BE141" i="2"/>
  <c r="BC141" i="2"/>
  <c r="BA141" i="2"/>
  <c r="AY141" i="2"/>
  <c r="AW141" i="2"/>
  <c r="AU141" i="2"/>
  <c r="AS141" i="2"/>
  <c r="AQ141" i="2"/>
  <c r="AO141" i="2"/>
  <c r="AM141" i="2"/>
  <c r="AK141" i="2"/>
  <c r="AI141" i="2"/>
  <c r="AG141" i="2"/>
  <c r="AE141" i="2"/>
  <c r="AC141" i="2"/>
  <c r="AA141" i="2"/>
  <c r="Y141" i="2"/>
  <c r="W141" i="2"/>
  <c r="U141" i="2"/>
  <c r="S141" i="2"/>
  <c r="Q141" i="2"/>
  <c r="O141" i="2"/>
  <c r="M141" i="2"/>
  <c r="K141" i="2"/>
  <c r="I141" i="2"/>
  <c r="G141" i="2"/>
  <c r="E141" i="2"/>
  <c r="DH140" i="2"/>
  <c r="CT140" i="2"/>
  <c r="CS140" i="2"/>
  <c r="CR140" i="2"/>
  <c r="CQ140" i="2"/>
  <c r="CN140" i="2"/>
  <c r="CM140" i="2" s="1"/>
  <c r="CP140" i="2" s="1"/>
  <c r="CL140" i="2"/>
  <c r="CO140" i="2" s="1"/>
  <c r="CK140" i="2"/>
  <c r="CI140" i="2"/>
  <c r="CG140" i="2"/>
  <c r="CE140" i="2"/>
  <c r="CC140" i="2"/>
  <c r="CA140" i="2"/>
  <c r="BY140" i="2"/>
  <c r="BW140" i="2"/>
  <c r="BU140" i="2"/>
  <c r="BS140" i="2"/>
  <c r="BQ140" i="2"/>
  <c r="BO140" i="2"/>
  <c r="BM140" i="2"/>
  <c r="BK140" i="2"/>
  <c r="BI140" i="2"/>
  <c r="BG140" i="2"/>
  <c r="BE140" i="2"/>
  <c r="BC140" i="2"/>
  <c r="BA140" i="2"/>
  <c r="AY140" i="2"/>
  <c r="AW140" i="2"/>
  <c r="AU140" i="2"/>
  <c r="AS140" i="2"/>
  <c r="AR165" i="2" s="1"/>
  <c r="AQ140" i="2"/>
  <c r="AO140" i="2"/>
  <c r="AM140" i="2"/>
  <c r="AK140" i="2"/>
  <c r="AI140" i="2"/>
  <c r="AG140" i="2"/>
  <c r="AE140" i="2"/>
  <c r="AC140" i="2"/>
  <c r="AB165" i="2" s="1"/>
  <c r="AA140" i="2"/>
  <c r="Y140" i="2"/>
  <c r="W140" i="2"/>
  <c r="U140" i="2"/>
  <c r="S140" i="2"/>
  <c r="Q140" i="2"/>
  <c r="O140" i="2"/>
  <c r="M140" i="2"/>
  <c r="L165" i="2" s="1"/>
  <c r="K140" i="2"/>
  <c r="G140" i="2"/>
  <c r="E140" i="2"/>
  <c r="CI139" i="2"/>
  <c r="CG139" i="2"/>
  <c r="CE139" i="2"/>
  <c r="CC139" i="2"/>
  <c r="CA139" i="2"/>
  <c r="BY139" i="2"/>
  <c r="BW139" i="2"/>
  <c r="BU139" i="2"/>
  <c r="BS139" i="2"/>
  <c r="BQ139" i="2"/>
  <c r="BO139" i="2"/>
  <c r="BM139" i="2"/>
  <c r="BK139" i="2"/>
  <c r="BI139" i="2"/>
  <c r="BG139" i="2"/>
  <c r="BE139" i="2"/>
  <c r="BC139" i="2"/>
  <c r="BA139" i="2"/>
  <c r="AY139" i="2"/>
  <c r="AW139" i="2"/>
  <c r="AU139" i="2"/>
  <c r="AS139" i="2"/>
  <c r="AQ139" i="2"/>
  <c r="AO139" i="2"/>
  <c r="AM139" i="2"/>
  <c r="AK139" i="2"/>
  <c r="AI139" i="2"/>
  <c r="AG139" i="2"/>
  <c r="AE139" i="2"/>
  <c r="AC139" i="2"/>
  <c r="AA139" i="2"/>
  <c r="Y139" i="2"/>
  <c r="W139" i="2"/>
  <c r="U139" i="2"/>
  <c r="S139" i="2"/>
  <c r="Q139" i="2"/>
  <c r="O139" i="2"/>
  <c r="M139" i="2"/>
  <c r="K139" i="2"/>
  <c r="C136" i="2"/>
  <c r="C135" i="2"/>
  <c r="C132" i="2"/>
  <c r="C131" i="2"/>
  <c r="F127" i="2" s="1"/>
  <c r="C129" i="2"/>
  <c r="DE127" i="2"/>
  <c r="BV127" i="2"/>
  <c r="BT127" i="2"/>
  <c r="J127" i="2"/>
  <c r="C127" i="2"/>
  <c r="C130" i="2" s="1"/>
  <c r="D127" i="2" s="1"/>
  <c r="B127" i="2"/>
  <c r="DH126" i="2"/>
  <c r="CT126" i="2"/>
  <c r="CT127" i="2" s="1"/>
  <c r="CS126" i="2"/>
  <c r="CN126" i="2"/>
  <c r="CQ126" i="2" s="1"/>
  <c r="CL126" i="2"/>
  <c r="CK126" i="2"/>
  <c r="CI126" i="2"/>
  <c r="CG126" i="2"/>
  <c r="CE126" i="2"/>
  <c r="CC126" i="2"/>
  <c r="CA126" i="2"/>
  <c r="BY126" i="2"/>
  <c r="BW126" i="2"/>
  <c r="BU126" i="2"/>
  <c r="BS126" i="2"/>
  <c r="BQ126" i="2"/>
  <c r="BO126" i="2"/>
  <c r="BM126" i="2"/>
  <c r="BK126" i="2"/>
  <c r="BI126" i="2"/>
  <c r="BG126" i="2"/>
  <c r="BE126" i="2"/>
  <c r="BC126" i="2"/>
  <c r="AY126" i="2"/>
  <c r="AW126" i="2"/>
  <c r="AU126" i="2"/>
  <c r="AS126" i="2"/>
  <c r="AQ126" i="2"/>
  <c r="AO126" i="2"/>
  <c r="BA126" i="2" s="1"/>
  <c r="AM126" i="2"/>
  <c r="AK126" i="2"/>
  <c r="AI126" i="2"/>
  <c r="AG126" i="2"/>
  <c r="AE126" i="2"/>
  <c r="AC126" i="2"/>
  <c r="AA126" i="2"/>
  <c r="Y126" i="2"/>
  <c r="W126" i="2"/>
  <c r="U126" i="2"/>
  <c r="S126" i="2"/>
  <c r="Q126" i="2"/>
  <c r="O126" i="2"/>
  <c r="M126" i="2"/>
  <c r="K126" i="2"/>
  <c r="I126" i="2"/>
  <c r="CR126" i="2" s="1"/>
  <c r="G126" i="2"/>
  <c r="E126" i="2"/>
  <c r="DH125" i="2"/>
  <c r="CT125" i="2"/>
  <c r="CS125" i="2"/>
  <c r="CR125" i="2"/>
  <c r="CQ125" i="2"/>
  <c r="CO125" i="2"/>
  <c r="CN125" i="2"/>
  <c r="CM125" i="2" s="1"/>
  <c r="CP125" i="2" s="1"/>
  <c r="CL125" i="2"/>
  <c r="CK125" i="2"/>
  <c r="CI125" i="2"/>
  <c r="CG125" i="2"/>
  <c r="CE125" i="2"/>
  <c r="CC125" i="2"/>
  <c r="CA125" i="2"/>
  <c r="BY125" i="2"/>
  <c r="BW125" i="2"/>
  <c r="BU125" i="2"/>
  <c r="BS125" i="2"/>
  <c r="BQ125" i="2"/>
  <c r="BO125" i="2"/>
  <c r="BM125" i="2"/>
  <c r="BK125" i="2"/>
  <c r="BI125" i="2"/>
  <c r="BG125" i="2"/>
  <c r="BE125" i="2"/>
  <c r="BC125" i="2"/>
  <c r="BA125" i="2"/>
  <c r="AY125" i="2"/>
  <c r="AW125" i="2"/>
  <c r="AU125" i="2"/>
  <c r="AS125" i="2"/>
  <c r="AQ125" i="2"/>
  <c r="AO125" i="2"/>
  <c r="AM125" i="2"/>
  <c r="AK125" i="2"/>
  <c r="AI125" i="2"/>
  <c r="AG125" i="2"/>
  <c r="AE125" i="2"/>
  <c r="AC125" i="2"/>
  <c r="AA125" i="2"/>
  <c r="Y125" i="2"/>
  <c r="W125" i="2"/>
  <c r="U125" i="2"/>
  <c r="S125" i="2"/>
  <c r="Q125" i="2"/>
  <c r="O125" i="2"/>
  <c r="M125" i="2"/>
  <c r="K125" i="2"/>
  <c r="I125" i="2"/>
  <c r="G125" i="2"/>
  <c r="E125" i="2"/>
  <c r="DH124" i="2"/>
  <c r="CT124" i="2"/>
  <c r="CS124" i="2"/>
  <c r="CR124" i="2"/>
  <c r="CQ124" i="2"/>
  <c r="CP124" i="2"/>
  <c r="CO124" i="2"/>
  <c r="CN124" i="2"/>
  <c r="CL124" i="2"/>
  <c r="CM124" i="2" s="1"/>
  <c r="CK124" i="2"/>
  <c r="CI124" i="2"/>
  <c r="CG124" i="2"/>
  <c r="CE124" i="2"/>
  <c r="CC124" i="2"/>
  <c r="CA124" i="2"/>
  <c r="BY124" i="2"/>
  <c r="BW124" i="2"/>
  <c r="BU124" i="2"/>
  <c r="BS124" i="2"/>
  <c r="BQ124" i="2"/>
  <c r="BO124" i="2"/>
  <c r="BM124" i="2"/>
  <c r="BK124" i="2"/>
  <c r="BI124" i="2"/>
  <c r="BG124" i="2"/>
  <c r="BE124" i="2"/>
  <c r="BC124" i="2"/>
  <c r="BA124" i="2"/>
  <c r="AY124" i="2"/>
  <c r="AW124" i="2"/>
  <c r="AU124" i="2"/>
  <c r="AS124" i="2"/>
  <c r="AQ124" i="2"/>
  <c r="AO124" i="2"/>
  <c r="AM124" i="2"/>
  <c r="AK124" i="2"/>
  <c r="AI124" i="2"/>
  <c r="AG124" i="2"/>
  <c r="AE124" i="2"/>
  <c r="AC124" i="2"/>
  <c r="AA124" i="2"/>
  <c r="Y124" i="2"/>
  <c r="W124" i="2"/>
  <c r="U124" i="2"/>
  <c r="S124" i="2"/>
  <c r="Q124" i="2"/>
  <c r="O124" i="2"/>
  <c r="M124" i="2"/>
  <c r="K124" i="2"/>
  <c r="I124" i="2"/>
  <c r="G124" i="2"/>
  <c r="E124" i="2"/>
  <c r="DH123" i="2"/>
  <c r="CT123" i="2"/>
  <c r="CS123" i="2"/>
  <c r="CN123" i="2"/>
  <c r="CQ123" i="2" s="1"/>
  <c r="CL123" i="2"/>
  <c r="CK123" i="2"/>
  <c r="CI123" i="2"/>
  <c r="CG123" i="2"/>
  <c r="CE123" i="2"/>
  <c r="CC123" i="2"/>
  <c r="CA123" i="2"/>
  <c r="BY123" i="2"/>
  <c r="BW123" i="2"/>
  <c r="BU123" i="2"/>
  <c r="BS123" i="2"/>
  <c r="BQ123" i="2"/>
  <c r="BO123" i="2"/>
  <c r="BM123" i="2"/>
  <c r="BK123" i="2"/>
  <c r="BI123" i="2"/>
  <c r="BG123" i="2"/>
  <c r="BE123" i="2"/>
  <c r="BC123" i="2"/>
  <c r="AY123" i="2"/>
  <c r="AW123" i="2"/>
  <c r="AU123" i="2"/>
  <c r="AS123" i="2"/>
  <c r="AQ123" i="2"/>
  <c r="AO123" i="2"/>
  <c r="BA123" i="2" s="1"/>
  <c r="AZ127" i="2" s="1"/>
  <c r="AM123" i="2"/>
  <c r="AK123" i="2"/>
  <c r="AI123" i="2"/>
  <c r="AG123" i="2"/>
  <c r="AE123" i="2"/>
  <c r="AC123" i="2"/>
  <c r="AA123" i="2"/>
  <c r="Y123" i="2"/>
  <c r="W123" i="2"/>
  <c r="U123" i="2"/>
  <c r="S123" i="2"/>
  <c r="Q123" i="2"/>
  <c r="O123" i="2"/>
  <c r="M123" i="2"/>
  <c r="K123" i="2"/>
  <c r="I123" i="2"/>
  <c r="CR123" i="2" s="1"/>
  <c r="CR127" i="2" s="1"/>
  <c r="G123" i="2"/>
  <c r="E123" i="2"/>
  <c r="DH122" i="2"/>
  <c r="CT122" i="2"/>
  <c r="CS122" i="2"/>
  <c r="CR122" i="2"/>
  <c r="CN122" i="2"/>
  <c r="CQ122" i="2" s="1"/>
  <c r="CL122" i="2"/>
  <c r="CO122" i="2" s="1"/>
  <c r="CK122" i="2"/>
  <c r="CI122" i="2"/>
  <c r="CG122" i="2"/>
  <c r="CE122" i="2"/>
  <c r="CC122" i="2"/>
  <c r="CA122" i="2"/>
  <c r="BY122" i="2"/>
  <c r="BW122" i="2"/>
  <c r="BU122" i="2"/>
  <c r="BS122" i="2"/>
  <c r="BQ122" i="2"/>
  <c r="BO122" i="2"/>
  <c r="BM122" i="2"/>
  <c r="BK122" i="2"/>
  <c r="BI122" i="2"/>
  <c r="BG122" i="2"/>
  <c r="BE122" i="2"/>
  <c r="BC122" i="2"/>
  <c r="AY122" i="2"/>
  <c r="AW122" i="2"/>
  <c r="AU122" i="2"/>
  <c r="AS122" i="2"/>
  <c r="AQ122" i="2"/>
  <c r="AO122" i="2"/>
  <c r="BA122" i="2" s="1"/>
  <c r="AM122" i="2"/>
  <c r="AK122" i="2"/>
  <c r="AI122" i="2"/>
  <c r="AG122" i="2"/>
  <c r="AE122" i="2"/>
  <c r="AC122" i="2"/>
  <c r="AA122" i="2"/>
  <c r="Y122" i="2"/>
  <c r="W122" i="2"/>
  <c r="U122" i="2"/>
  <c r="S122" i="2"/>
  <c r="Q122" i="2"/>
  <c r="O122" i="2"/>
  <c r="M122" i="2"/>
  <c r="K122" i="2"/>
  <c r="I122" i="2"/>
  <c r="G122" i="2"/>
  <c r="E122" i="2"/>
  <c r="DH121" i="2"/>
  <c r="CT121" i="2"/>
  <c r="CS121" i="2"/>
  <c r="CR121" i="2"/>
  <c r="CO121" i="2"/>
  <c r="CN121" i="2"/>
  <c r="CQ121" i="2" s="1"/>
  <c r="CL121" i="2"/>
  <c r="CK121" i="2"/>
  <c r="CI121" i="2"/>
  <c r="CG121" i="2"/>
  <c r="CE121" i="2"/>
  <c r="CC121" i="2"/>
  <c r="CA121" i="2"/>
  <c r="BY121" i="2"/>
  <c r="BW121" i="2"/>
  <c r="BU121" i="2"/>
  <c r="BS121" i="2"/>
  <c r="BQ121" i="2"/>
  <c r="BO121" i="2"/>
  <c r="BM121" i="2"/>
  <c r="BK121" i="2"/>
  <c r="BI121" i="2"/>
  <c r="BG121" i="2"/>
  <c r="BE121" i="2"/>
  <c r="BC121" i="2"/>
  <c r="BA121" i="2"/>
  <c r="AY121" i="2"/>
  <c r="AW121" i="2"/>
  <c r="AU121" i="2"/>
  <c r="AS121" i="2"/>
  <c r="AQ121" i="2"/>
  <c r="AO121" i="2"/>
  <c r="AM121" i="2"/>
  <c r="AK121" i="2"/>
  <c r="AI121" i="2"/>
  <c r="AG121" i="2"/>
  <c r="AF127" i="2" s="1"/>
  <c r="AE121" i="2"/>
  <c r="AD127" i="2" s="1"/>
  <c r="AC121" i="2"/>
  <c r="AA121" i="2"/>
  <c r="Y121" i="2"/>
  <c r="W121" i="2"/>
  <c r="U121" i="2"/>
  <c r="S121" i="2"/>
  <c r="Q121" i="2"/>
  <c r="O121" i="2"/>
  <c r="M121" i="2"/>
  <c r="K121" i="2"/>
  <c r="I121" i="2"/>
  <c r="G121" i="2"/>
  <c r="E121" i="2"/>
  <c r="DH120" i="2"/>
  <c r="CT120" i="2"/>
  <c r="CS120" i="2"/>
  <c r="CS127" i="2" s="1"/>
  <c r="CR120" i="2"/>
  <c r="CN120" i="2"/>
  <c r="CQ120" i="2" s="1"/>
  <c r="CQ127" i="2" s="1"/>
  <c r="CL120" i="2"/>
  <c r="CO120" i="2" s="1"/>
  <c r="CK120" i="2"/>
  <c r="CI120" i="2"/>
  <c r="CG120" i="2"/>
  <c r="CF127" i="2" s="1"/>
  <c r="CE120" i="2"/>
  <c r="CC120" i="2"/>
  <c r="CB127" i="2" s="1"/>
  <c r="CA120" i="2"/>
  <c r="BZ127" i="2" s="1"/>
  <c r="BY120" i="2"/>
  <c r="BX127" i="2" s="1"/>
  <c r="BW120" i="2"/>
  <c r="BU120" i="2"/>
  <c r="BS120" i="2"/>
  <c r="BQ120" i="2"/>
  <c r="BP127" i="2" s="1"/>
  <c r="BO120" i="2"/>
  <c r="BM120" i="2"/>
  <c r="BL127" i="2" s="1"/>
  <c r="BK120" i="2"/>
  <c r="BJ127" i="2" s="1"/>
  <c r="BI120" i="2"/>
  <c r="BH127" i="2" s="1"/>
  <c r="BG120" i="2"/>
  <c r="BE120" i="2"/>
  <c r="BC120" i="2"/>
  <c r="BA120" i="2"/>
  <c r="AY120" i="2"/>
  <c r="AW120" i="2"/>
  <c r="AV127" i="2" s="1"/>
  <c r="AU120" i="2"/>
  <c r="AT127" i="2" s="1"/>
  <c r="AS120" i="2"/>
  <c r="AR127" i="2" s="1"/>
  <c r="AQ120" i="2"/>
  <c r="AP127" i="2" s="1"/>
  <c r="AO120" i="2"/>
  <c r="AM120" i="2"/>
  <c r="AK120" i="2"/>
  <c r="AI120" i="2"/>
  <c r="AG120" i="2"/>
  <c r="AE120" i="2"/>
  <c r="AC120" i="2"/>
  <c r="AB127" i="2" s="1"/>
  <c r="AA120" i="2"/>
  <c r="Z127" i="2" s="1"/>
  <c r="Y120" i="2"/>
  <c r="W120" i="2"/>
  <c r="U120" i="2"/>
  <c r="T127" i="2" s="1"/>
  <c r="S120" i="2"/>
  <c r="Q120" i="2"/>
  <c r="P127" i="2" s="1"/>
  <c r="O120" i="2"/>
  <c r="N127" i="2" s="1"/>
  <c r="M120" i="2"/>
  <c r="L127" i="2" s="1"/>
  <c r="K120" i="2"/>
  <c r="G120" i="2"/>
  <c r="E120" i="2"/>
  <c r="CI119" i="2"/>
  <c r="CG119" i="2"/>
  <c r="CE119" i="2"/>
  <c r="CC119" i="2"/>
  <c r="CA119" i="2"/>
  <c r="BY119" i="2"/>
  <c r="BW119" i="2"/>
  <c r="BU119" i="2"/>
  <c r="BS119" i="2"/>
  <c r="BQ119" i="2"/>
  <c r="BO119" i="2"/>
  <c r="BM119" i="2"/>
  <c r="BK119" i="2"/>
  <c r="BI119" i="2"/>
  <c r="BG119" i="2"/>
  <c r="BE119" i="2"/>
  <c r="BC119" i="2"/>
  <c r="BA119" i="2"/>
  <c r="AY119" i="2"/>
  <c r="AW119" i="2"/>
  <c r="AU119" i="2"/>
  <c r="AS119" i="2"/>
  <c r="AQ119" i="2"/>
  <c r="AO119" i="2"/>
  <c r="AM119" i="2"/>
  <c r="AK119" i="2"/>
  <c r="AI119" i="2"/>
  <c r="AG119" i="2"/>
  <c r="AE119" i="2"/>
  <c r="AC119" i="2"/>
  <c r="AA119" i="2"/>
  <c r="Y119" i="2"/>
  <c r="W119" i="2"/>
  <c r="U119" i="2"/>
  <c r="S119" i="2"/>
  <c r="Q119" i="2"/>
  <c r="O119" i="2"/>
  <c r="M119" i="2"/>
  <c r="K119" i="2"/>
  <c r="C115" i="2"/>
  <c r="C114" i="2"/>
  <c r="C111" i="2"/>
  <c r="C110" i="2"/>
  <c r="F106" i="2" s="1"/>
  <c r="C109" i="2"/>
  <c r="D106" i="2" s="1"/>
  <c r="DE106" i="2"/>
  <c r="C106" i="2"/>
  <c r="C108" i="2" s="1"/>
  <c r="B106" i="2"/>
  <c r="DH105" i="2"/>
  <c r="CT105" i="2"/>
  <c r="CS105" i="2"/>
  <c r="CR105" i="2"/>
  <c r="CO105" i="2"/>
  <c r="CN105" i="2"/>
  <c r="CQ105" i="2" s="1"/>
  <c r="CM105" i="2"/>
  <c r="CP105" i="2" s="1"/>
  <c r="CL105" i="2"/>
  <c r="CK105" i="2"/>
  <c r="CI105" i="2"/>
  <c r="CG105" i="2"/>
  <c r="CE105" i="2"/>
  <c r="CC105" i="2"/>
  <c r="CA105" i="2"/>
  <c r="BY105" i="2"/>
  <c r="BW105" i="2"/>
  <c r="BU105" i="2"/>
  <c r="BS105" i="2"/>
  <c r="BQ105" i="2"/>
  <c r="BO105" i="2"/>
  <c r="BM105" i="2"/>
  <c r="BK105" i="2"/>
  <c r="BI105" i="2"/>
  <c r="BG105" i="2"/>
  <c r="BE105" i="2"/>
  <c r="BC105" i="2"/>
  <c r="AY105" i="2"/>
  <c r="AW105" i="2"/>
  <c r="AU105" i="2"/>
  <c r="AS105" i="2"/>
  <c r="AQ105" i="2"/>
  <c r="AO105" i="2"/>
  <c r="BA105" i="2" s="1"/>
  <c r="AM105" i="2"/>
  <c r="AK105" i="2"/>
  <c r="AI105" i="2"/>
  <c r="AG105" i="2"/>
  <c r="AE105" i="2"/>
  <c r="AC105" i="2"/>
  <c r="AA105" i="2"/>
  <c r="Y105" i="2"/>
  <c r="W105" i="2"/>
  <c r="U105" i="2"/>
  <c r="S105" i="2"/>
  <c r="Q105" i="2"/>
  <c r="O105" i="2"/>
  <c r="M105" i="2"/>
  <c r="K105" i="2"/>
  <c r="I105" i="2"/>
  <c r="G105" i="2"/>
  <c r="E105" i="2"/>
  <c r="DH104" i="2"/>
  <c r="CT104" i="2"/>
  <c r="CS104" i="2"/>
  <c r="CR104" i="2"/>
  <c r="CQ104" i="2"/>
  <c r="CN104" i="2"/>
  <c r="CL104" i="2"/>
  <c r="CO104" i="2" s="1"/>
  <c r="CK104" i="2"/>
  <c r="CI104" i="2"/>
  <c r="CG104" i="2"/>
  <c r="CE104" i="2"/>
  <c r="CC104" i="2"/>
  <c r="CA104" i="2"/>
  <c r="BY104" i="2"/>
  <c r="BW104" i="2"/>
  <c r="BU104" i="2"/>
  <c r="BS104" i="2"/>
  <c r="BQ104" i="2"/>
  <c r="BO104" i="2"/>
  <c r="BM104" i="2"/>
  <c r="BK104" i="2"/>
  <c r="BI104" i="2"/>
  <c r="BG104" i="2"/>
  <c r="BE104" i="2"/>
  <c r="BC104" i="2"/>
  <c r="BA104" i="2"/>
  <c r="AY104" i="2"/>
  <c r="AW104" i="2"/>
  <c r="AU104" i="2"/>
  <c r="AS104" i="2"/>
  <c r="AQ104" i="2"/>
  <c r="AO104" i="2"/>
  <c r="AM104" i="2"/>
  <c r="AK104" i="2"/>
  <c r="AI104" i="2"/>
  <c r="AG104" i="2"/>
  <c r="AE104" i="2"/>
  <c r="AC104" i="2"/>
  <c r="AA104" i="2"/>
  <c r="Y104" i="2"/>
  <c r="W104" i="2"/>
  <c r="U104" i="2"/>
  <c r="S104" i="2"/>
  <c r="Q104" i="2"/>
  <c r="O104" i="2"/>
  <c r="M104" i="2"/>
  <c r="K104" i="2"/>
  <c r="I104" i="2"/>
  <c r="G104" i="2"/>
  <c r="E104" i="2"/>
  <c r="DH103" i="2"/>
  <c r="CT103" i="2"/>
  <c r="CS103" i="2"/>
  <c r="CQ103" i="2"/>
  <c r="CP103" i="2"/>
  <c r="CN103" i="2"/>
  <c r="CM103" i="2"/>
  <c r="CL103" i="2"/>
  <c r="CO103" i="2" s="1"/>
  <c r="CK103" i="2"/>
  <c r="CI103" i="2"/>
  <c r="CG103" i="2"/>
  <c r="CE103" i="2"/>
  <c r="CC103" i="2"/>
  <c r="CA103" i="2"/>
  <c r="BY103" i="2"/>
  <c r="BW103" i="2"/>
  <c r="BU103" i="2"/>
  <c r="BS103" i="2"/>
  <c r="BQ103" i="2"/>
  <c r="BO103" i="2"/>
  <c r="BM103" i="2"/>
  <c r="BK103" i="2"/>
  <c r="BI103" i="2"/>
  <c r="BG103" i="2"/>
  <c r="BE103" i="2"/>
  <c r="BC103" i="2"/>
  <c r="AY103" i="2"/>
  <c r="AW103" i="2"/>
  <c r="AU103" i="2"/>
  <c r="AS103" i="2"/>
  <c r="AQ103" i="2"/>
  <c r="AO103" i="2"/>
  <c r="BA103" i="2" s="1"/>
  <c r="AM103" i="2"/>
  <c r="AK103" i="2"/>
  <c r="AI103" i="2"/>
  <c r="AG103" i="2"/>
  <c r="AE103" i="2"/>
  <c r="AC103" i="2"/>
  <c r="AA103" i="2"/>
  <c r="Y103" i="2"/>
  <c r="W103" i="2"/>
  <c r="U103" i="2"/>
  <c r="S103" i="2"/>
  <c r="Q103" i="2"/>
  <c r="O103" i="2"/>
  <c r="M103" i="2"/>
  <c r="K103" i="2"/>
  <c r="I103" i="2"/>
  <c r="CR103" i="2" s="1"/>
  <c r="G103" i="2"/>
  <c r="E103" i="2"/>
  <c r="DH102" i="2"/>
  <c r="CT102" i="2"/>
  <c r="CS102" i="2"/>
  <c r="CR102" i="2"/>
  <c r="CQ102" i="2"/>
  <c r="CP102" i="2"/>
  <c r="CO102" i="2"/>
  <c r="CN102" i="2"/>
  <c r="CL102" i="2"/>
  <c r="CM102" i="2" s="1"/>
  <c r="CK102" i="2"/>
  <c r="CI102" i="2"/>
  <c r="CG102" i="2"/>
  <c r="CE102" i="2"/>
  <c r="CC102" i="2"/>
  <c r="CA102" i="2"/>
  <c r="BY102" i="2"/>
  <c r="BW102" i="2"/>
  <c r="BU102" i="2"/>
  <c r="BS102" i="2"/>
  <c r="BQ102" i="2"/>
  <c r="BO102" i="2"/>
  <c r="BN106" i="2" s="1"/>
  <c r="BM102" i="2"/>
  <c r="BK102" i="2"/>
  <c r="BI102" i="2"/>
  <c r="BG102" i="2"/>
  <c r="BE102" i="2"/>
  <c r="BC102" i="2"/>
  <c r="AY102" i="2"/>
  <c r="AW102" i="2"/>
  <c r="AU102" i="2"/>
  <c r="AS102" i="2"/>
  <c r="AQ102" i="2"/>
  <c r="AO102" i="2"/>
  <c r="BA102" i="2" s="1"/>
  <c r="AM102" i="2"/>
  <c r="AK102" i="2"/>
  <c r="AI102" i="2"/>
  <c r="AG102" i="2"/>
  <c r="AE102" i="2"/>
  <c r="AC102" i="2"/>
  <c r="AA102" i="2"/>
  <c r="Y102" i="2"/>
  <c r="W102" i="2"/>
  <c r="U102" i="2"/>
  <c r="S102" i="2"/>
  <c r="Q102" i="2"/>
  <c r="P106" i="2" s="1"/>
  <c r="O102" i="2"/>
  <c r="M102" i="2"/>
  <c r="K102" i="2"/>
  <c r="I102" i="2"/>
  <c r="G102" i="2"/>
  <c r="E102" i="2"/>
  <c r="DH101" i="2"/>
  <c r="DF101" i="2"/>
  <c r="CT101" i="2"/>
  <c r="CS101" i="2"/>
  <c r="CQ101" i="2"/>
  <c r="CO101" i="2"/>
  <c r="CN101" i="2"/>
  <c r="CL101" i="2"/>
  <c r="CM101" i="2" s="1"/>
  <c r="CP101" i="2" s="1"/>
  <c r="DD101" i="2" s="1"/>
  <c r="CK101" i="2"/>
  <c r="CI101" i="2"/>
  <c r="CG101" i="2"/>
  <c r="CE101" i="2"/>
  <c r="CC101" i="2"/>
  <c r="CA101" i="2"/>
  <c r="BY101" i="2"/>
  <c r="BW101" i="2"/>
  <c r="BU101" i="2"/>
  <c r="BS101" i="2"/>
  <c r="BQ101" i="2"/>
  <c r="BO101" i="2"/>
  <c r="BM101" i="2"/>
  <c r="BK101" i="2"/>
  <c r="BI101" i="2"/>
  <c r="BG101" i="2"/>
  <c r="BE101" i="2"/>
  <c r="BC101" i="2"/>
  <c r="BA101" i="2"/>
  <c r="AY101" i="2"/>
  <c r="AW101" i="2"/>
  <c r="AU101" i="2"/>
  <c r="AS101" i="2"/>
  <c r="AQ101" i="2"/>
  <c r="AO101" i="2"/>
  <c r="AM101" i="2"/>
  <c r="AK101" i="2"/>
  <c r="AI101" i="2"/>
  <c r="AG101" i="2"/>
  <c r="AE101" i="2"/>
  <c r="AC101" i="2"/>
  <c r="AA101" i="2"/>
  <c r="Y101" i="2"/>
  <c r="W101" i="2"/>
  <c r="U101" i="2"/>
  <c r="S101" i="2"/>
  <c r="Q101" i="2"/>
  <c r="O101" i="2"/>
  <c r="M101" i="2"/>
  <c r="K101" i="2"/>
  <c r="I101" i="2"/>
  <c r="CR101" i="2" s="1"/>
  <c r="G101" i="2"/>
  <c r="E101" i="2"/>
  <c r="E106" i="2" s="1"/>
  <c r="C112" i="2" s="1"/>
  <c r="DH100" i="2"/>
  <c r="CT100" i="2"/>
  <c r="CS100" i="2"/>
  <c r="CO100" i="2"/>
  <c r="CN100" i="2"/>
  <c r="CL100" i="2"/>
  <c r="CK100" i="2"/>
  <c r="CI100" i="2"/>
  <c r="CG100" i="2"/>
  <c r="CE100" i="2"/>
  <c r="CC100" i="2"/>
  <c r="CA100" i="2"/>
  <c r="BY100" i="2"/>
  <c r="BW100" i="2"/>
  <c r="BU100" i="2"/>
  <c r="BS100" i="2"/>
  <c r="BQ100" i="2"/>
  <c r="BO100" i="2"/>
  <c r="BM100" i="2"/>
  <c r="BK100" i="2"/>
  <c r="BI100" i="2"/>
  <c r="BG100" i="2"/>
  <c r="BE100" i="2"/>
  <c r="BC100" i="2"/>
  <c r="AY100" i="2"/>
  <c r="AW100" i="2"/>
  <c r="AU100" i="2"/>
  <c r="AS100" i="2"/>
  <c r="AQ100" i="2"/>
  <c r="AO100" i="2"/>
  <c r="BA100" i="2" s="1"/>
  <c r="AM100" i="2"/>
  <c r="AK100" i="2"/>
  <c r="AI100" i="2"/>
  <c r="AG100" i="2"/>
  <c r="AE100" i="2"/>
  <c r="AC100" i="2"/>
  <c r="AA100" i="2"/>
  <c r="Y100" i="2"/>
  <c r="W100" i="2"/>
  <c r="U100" i="2"/>
  <c r="S100" i="2"/>
  <c r="Q100" i="2"/>
  <c r="O100" i="2"/>
  <c r="M100" i="2"/>
  <c r="K100" i="2"/>
  <c r="I100" i="2"/>
  <c r="CR100" i="2" s="1"/>
  <c r="G100" i="2"/>
  <c r="E100" i="2"/>
  <c r="DH99" i="2"/>
  <c r="CT99" i="2"/>
  <c r="CS99" i="2"/>
  <c r="CR99" i="2"/>
  <c r="CQ99" i="2"/>
  <c r="CN99" i="2"/>
  <c r="CM99" i="2"/>
  <c r="CP99" i="2" s="1"/>
  <c r="DD99" i="2" s="1"/>
  <c r="CL99" i="2"/>
  <c r="CO99" i="2" s="1"/>
  <c r="CK99" i="2"/>
  <c r="CI99" i="2"/>
  <c r="CG99" i="2"/>
  <c r="CE99" i="2"/>
  <c r="CC99" i="2"/>
  <c r="CA99" i="2"/>
  <c r="BY99" i="2"/>
  <c r="BW99" i="2"/>
  <c r="BU99" i="2"/>
  <c r="BS99" i="2"/>
  <c r="BQ99" i="2"/>
  <c r="BO99" i="2"/>
  <c r="BM99" i="2"/>
  <c r="BK99" i="2"/>
  <c r="BI99" i="2"/>
  <c r="BG99" i="2"/>
  <c r="BE99" i="2"/>
  <c r="BC99" i="2"/>
  <c r="BA99" i="2"/>
  <c r="AY99" i="2"/>
  <c r="AW99" i="2"/>
  <c r="AU99" i="2"/>
  <c r="AS99" i="2"/>
  <c r="AQ99" i="2"/>
  <c r="AO99" i="2"/>
  <c r="AM99" i="2"/>
  <c r="AK99" i="2"/>
  <c r="AI99" i="2"/>
  <c r="AG99" i="2"/>
  <c r="AE99" i="2"/>
  <c r="AC99" i="2"/>
  <c r="AA99" i="2"/>
  <c r="Y99" i="2"/>
  <c r="W99" i="2"/>
  <c r="U99" i="2"/>
  <c r="S99" i="2"/>
  <c r="Q99" i="2"/>
  <c r="O99" i="2"/>
  <c r="M99" i="2"/>
  <c r="K99" i="2"/>
  <c r="I99" i="2"/>
  <c r="G99" i="2"/>
  <c r="E99" i="2"/>
  <c r="DH98" i="2"/>
  <c r="CT98" i="2"/>
  <c r="CS98" i="2"/>
  <c r="CN98" i="2"/>
  <c r="CQ98" i="2" s="1"/>
  <c r="CL98" i="2"/>
  <c r="CK98" i="2"/>
  <c r="CI98" i="2"/>
  <c r="CG98" i="2"/>
  <c r="CE98" i="2"/>
  <c r="CC98" i="2"/>
  <c r="CA98" i="2"/>
  <c r="BY98" i="2"/>
  <c r="BW98" i="2"/>
  <c r="BU98" i="2"/>
  <c r="BS98" i="2"/>
  <c r="BQ98" i="2"/>
  <c r="BO98" i="2"/>
  <c r="BM98" i="2"/>
  <c r="BK98" i="2"/>
  <c r="BI98" i="2"/>
  <c r="BG98" i="2"/>
  <c r="BE98" i="2"/>
  <c r="BC98" i="2"/>
  <c r="AY98" i="2"/>
  <c r="AW98" i="2"/>
  <c r="AU98" i="2"/>
  <c r="AS98" i="2"/>
  <c r="AQ98" i="2"/>
  <c r="AO98" i="2"/>
  <c r="BA98" i="2" s="1"/>
  <c r="AM98" i="2"/>
  <c r="AK98" i="2"/>
  <c r="AI98" i="2"/>
  <c r="AG98" i="2"/>
  <c r="AE98" i="2"/>
  <c r="AC98" i="2"/>
  <c r="AA98" i="2"/>
  <c r="Y98" i="2"/>
  <c r="W98" i="2"/>
  <c r="U98" i="2"/>
  <c r="S98" i="2"/>
  <c r="Q98" i="2"/>
  <c r="O98" i="2"/>
  <c r="M98" i="2"/>
  <c r="K98" i="2"/>
  <c r="I98" i="2"/>
  <c r="CR98" i="2" s="1"/>
  <c r="G98" i="2"/>
  <c r="E98" i="2"/>
  <c r="DH97" i="2"/>
  <c r="DD97" i="2"/>
  <c r="CT97" i="2"/>
  <c r="CS97" i="2"/>
  <c r="CR97" i="2"/>
  <c r="CO97" i="2"/>
  <c r="CN97" i="2"/>
  <c r="CQ97" i="2" s="1"/>
  <c r="CM97" i="2"/>
  <c r="CP97" i="2" s="1"/>
  <c r="CL97" i="2"/>
  <c r="CK97" i="2"/>
  <c r="CI97" i="2"/>
  <c r="CG97" i="2"/>
  <c r="CE97" i="2"/>
  <c r="CC97" i="2"/>
  <c r="CA97" i="2"/>
  <c r="BY97" i="2"/>
  <c r="BW97" i="2"/>
  <c r="BU97" i="2"/>
  <c r="BS97" i="2"/>
  <c r="BQ97" i="2"/>
  <c r="BO97" i="2"/>
  <c r="BM97" i="2"/>
  <c r="BK97" i="2"/>
  <c r="BI97" i="2"/>
  <c r="BG97" i="2"/>
  <c r="BE97" i="2"/>
  <c r="BC97" i="2"/>
  <c r="AY97" i="2"/>
  <c r="AW97" i="2"/>
  <c r="AU97" i="2"/>
  <c r="AS97" i="2"/>
  <c r="AQ97" i="2"/>
  <c r="AO97" i="2"/>
  <c r="BA97" i="2" s="1"/>
  <c r="AM97" i="2"/>
  <c r="AK97" i="2"/>
  <c r="AI97" i="2"/>
  <c r="AG97" i="2"/>
  <c r="AE97" i="2"/>
  <c r="AC97" i="2"/>
  <c r="AA97" i="2"/>
  <c r="Y97" i="2"/>
  <c r="W97" i="2"/>
  <c r="U97" i="2"/>
  <c r="S97" i="2"/>
  <c r="Q97" i="2"/>
  <c r="O97" i="2"/>
  <c r="M97" i="2"/>
  <c r="K97" i="2"/>
  <c r="I97" i="2"/>
  <c r="G97" i="2"/>
  <c r="E97" i="2"/>
  <c r="DH96" i="2"/>
  <c r="CT96" i="2"/>
  <c r="CS96" i="2"/>
  <c r="CR96" i="2"/>
  <c r="CQ96" i="2"/>
  <c r="CN96" i="2"/>
  <c r="CL96" i="2"/>
  <c r="CK96" i="2"/>
  <c r="CI96" i="2"/>
  <c r="CG96" i="2"/>
  <c r="CE96" i="2"/>
  <c r="CC96" i="2"/>
  <c r="CA96" i="2"/>
  <c r="BY96" i="2"/>
  <c r="BW96" i="2"/>
  <c r="BU96" i="2"/>
  <c r="BS96" i="2"/>
  <c r="BQ96" i="2"/>
  <c r="BO96" i="2"/>
  <c r="BM96" i="2"/>
  <c r="BK96" i="2"/>
  <c r="BI96" i="2"/>
  <c r="BG96" i="2"/>
  <c r="BE96" i="2"/>
  <c r="BC96" i="2"/>
  <c r="BA96" i="2"/>
  <c r="AY96" i="2"/>
  <c r="AW96" i="2"/>
  <c r="AU96" i="2"/>
  <c r="AS96" i="2"/>
  <c r="AQ96" i="2"/>
  <c r="AO96" i="2"/>
  <c r="AM96" i="2"/>
  <c r="AK96" i="2"/>
  <c r="AI96" i="2"/>
  <c r="AG96" i="2"/>
  <c r="AE96" i="2"/>
  <c r="AC96" i="2"/>
  <c r="AA96" i="2"/>
  <c r="Y96" i="2"/>
  <c r="W96" i="2"/>
  <c r="U96" i="2"/>
  <c r="S96" i="2"/>
  <c r="Q96" i="2"/>
  <c r="O96" i="2"/>
  <c r="M96" i="2"/>
  <c r="K96" i="2"/>
  <c r="I96" i="2"/>
  <c r="G96" i="2"/>
  <c r="E96" i="2"/>
  <c r="DH95" i="2"/>
  <c r="CT95" i="2"/>
  <c r="CS95" i="2"/>
  <c r="CS106" i="2" s="1"/>
  <c r="CQ95" i="2"/>
  <c r="CP95" i="2"/>
  <c r="CN95" i="2"/>
  <c r="CM95" i="2"/>
  <c r="CL95" i="2"/>
  <c r="CO95" i="2" s="1"/>
  <c r="CK95" i="2"/>
  <c r="CI95" i="2"/>
  <c r="CG95" i="2"/>
  <c r="CE95" i="2"/>
  <c r="CC95" i="2"/>
  <c r="CA95" i="2"/>
  <c r="BY95" i="2"/>
  <c r="BW95" i="2"/>
  <c r="BU95" i="2"/>
  <c r="BS95" i="2"/>
  <c r="BQ95" i="2"/>
  <c r="BO95" i="2"/>
  <c r="BM95" i="2"/>
  <c r="BK95" i="2"/>
  <c r="BI95" i="2"/>
  <c r="BG95" i="2"/>
  <c r="BE95" i="2"/>
  <c r="BC95" i="2"/>
  <c r="AY95" i="2"/>
  <c r="AW95" i="2"/>
  <c r="AU95" i="2"/>
  <c r="AS95" i="2"/>
  <c r="AQ95" i="2"/>
  <c r="AO95" i="2"/>
  <c r="BA95" i="2" s="1"/>
  <c r="AM95" i="2"/>
  <c r="AK95" i="2"/>
  <c r="AI95" i="2"/>
  <c r="AG95" i="2"/>
  <c r="AE95" i="2"/>
  <c r="AC95" i="2"/>
  <c r="AA95" i="2"/>
  <c r="Y95" i="2"/>
  <c r="W95" i="2"/>
  <c r="U95" i="2"/>
  <c r="S95" i="2"/>
  <c r="Q95" i="2"/>
  <c r="O95" i="2"/>
  <c r="M95" i="2"/>
  <c r="K95" i="2"/>
  <c r="I95" i="2"/>
  <c r="CR95" i="2" s="1"/>
  <c r="G95" i="2"/>
  <c r="E95" i="2"/>
  <c r="DH94" i="2"/>
  <c r="CT94" i="2"/>
  <c r="CS94" i="2"/>
  <c r="CR94" i="2"/>
  <c r="CQ94" i="2"/>
  <c r="CP94" i="2"/>
  <c r="CO94" i="2"/>
  <c r="CN94" i="2"/>
  <c r="CL94" i="2"/>
  <c r="CM94" i="2" s="1"/>
  <c r="CK94" i="2"/>
  <c r="CI94" i="2"/>
  <c r="CG94" i="2"/>
  <c r="CE94" i="2"/>
  <c r="CC94" i="2"/>
  <c r="CB106" i="2" s="1"/>
  <c r="CA94" i="2"/>
  <c r="BY94" i="2"/>
  <c r="BW94" i="2"/>
  <c r="BU94" i="2"/>
  <c r="BS94" i="2"/>
  <c r="BQ94" i="2"/>
  <c r="BO94" i="2"/>
  <c r="BM94" i="2"/>
  <c r="BK94" i="2"/>
  <c r="BI94" i="2"/>
  <c r="BG94" i="2"/>
  <c r="BE94" i="2"/>
  <c r="BC94" i="2"/>
  <c r="AY94" i="2"/>
  <c r="AX106" i="2" s="1"/>
  <c r="AW94" i="2"/>
  <c r="AU94" i="2"/>
  <c r="AS94" i="2"/>
  <c r="AQ94" i="2"/>
  <c r="AO94" i="2"/>
  <c r="BA94" i="2" s="1"/>
  <c r="AM94" i="2"/>
  <c r="AK94" i="2"/>
  <c r="AI94" i="2"/>
  <c r="AH106" i="2" s="1"/>
  <c r="AG94" i="2"/>
  <c r="AE94" i="2"/>
  <c r="AC94" i="2"/>
  <c r="AA94" i="2"/>
  <c r="Y94" i="2"/>
  <c r="W94" i="2"/>
  <c r="U94" i="2"/>
  <c r="S94" i="2"/>
  <c r="R106" i="2" s="1"/>
  <c r="Q94" i="2"/>
  <c r="O94" i="2"/>
  <c r="M94" i="2"/>
  <c r="K94" i="2"/>
  <c r="I94" i="2"/>
  <c r="G94" i="2"/>
  <c r="E94" i="2"/>
  <c r="DH93" i="2"/>
  <c r="DH106" i="2" s="1"/>
  <c r="CT93" i="2"/>
  <c r="CT106" i="2" s="1"/>
  <c r="CS93" i="2"/>
  <c r="CR93" i="2"/>
  <c r="CO93" i="2"/>
  <c r="CN93" i="2"/>
  <c r="CQ93" i="2" s="1"/>
  <c r="CL93" i="2"/>
  <c r="CM93" i="2" s="1"/>
  <c r="CP93" i="2" s="1"/>
  <c r="CK93" i="2"/>
  <c r="CI93" i="2"/>
  <c r="CH106" i="2" s="1"/>
  <c r="CG93" i="2"/>
  <c r="CF106" i="2" s="1"/>
  <c r="CE93" i="2"/>
  <c r="CC93" i="2"/>
  <c r="CA93" i="2"/>
  <c r="BY93" i="2"/>
  <c r="BW93" i="2"/>
  <c r="BU93" i="2"/>
  <c r="BS93" i="2"/>
  <c r="BR106" i="2" s="1"/>
  <c r="BQ93" i="2"/>
  <c r="BP106" i="2" s="1"/>
  <c r="BO93" i="2"/>
  <c r="BM93" i="2"/>
  <c r="BK93" i="2"/>
  <c r="BI93" i="2"/>
  <c r="BG93" i="2"/>
  <c r="BE93" i="2"/>
  <c r="BC93" i="2"/>
  <c r="BB106" i="2" s="1"/>
  <c r="BA93" i="2"/>
  <c r="AY93" i="2"/>
  <c r="AW93" i="2"/>
  <c r="AU93" i="2"/>
  <c r="AS93" i="2"/>
  <c r="AQ93" i="2"/>
  <c r="AO93" i="2"/>
  <c r="AM93" i="2"/>
  <c r="AL106" i="2" s="1"/>
  <c r="AK93" i="2"/>
  <c r="AJ106" i="2" s="1"/>
  <c r="AI93" i="2"/>
  <c r="AG93" i="2"/>
  <c r="AE93" i="2"/>
  <c r="AC93" i="2"/>
  <c r="AA93" i="2"/>
  <c r="Y93" i="2"/>
  <c r="W93" i="2"/>
  <c r="V106" i="2" s="1"/>
  <c r="U93" i="2"/>
  <c r="T106" i="2" s="1"/>
  <c r="S93" i="2"/>
  <c r="Q93" i="2"/>
  <c r="O93" i="2"/>
  <c r="M93" i="2"/>
  <c r="K93" i="2"/>
  <c r="G93" i="2"/>
  <c r="G106" i="2" s="1"/>
  <c r="C113" i="2" s="1"/>
  <c r="E93" i="2"/>
  <c r="CI92" i="2"/>
  <c r="CG92" i="2"/>
  <c r="CE92" i="2"/>
  <c r="CC92" i="2"/>
  <c r="CA92" i="2"/>
  <c r="BY92" i="2"/>
  <c r="BW92" i="2"/>
  <c r="BU92" i="2"/>
  <c r="BS92" i="2"/>
  <c r="BQ92" i="2"/>
  <c r="BO92" i="2"/>
  <c r="BM92" i="2"/>
  <c r="BK92" i="2"/>
  <c r="BI92" i="2"/>
  <c r="BG92" i="2"/>
  <c r="BE92" i="2"/>
  <c r="BC92" i="2"/>
  <c r="BA92" i="2"/>
  <c r="AY92" i="2"/>
  <c r="AW92" i="2"/>
  <c r="AU92" i="2"/>
  <c r="AS92" i="2"/>
  <c r="AQ92" i="2"/>
  <c r="AO92" i="2"/>
  <c r="AM92" i="2"/>
  <c r="AK92" i="2"/>
  <c r="AI92" i="2"/>
  <c r="AG92" i="2"/>
  <c r="AE92" i="2"/>
  <c r="AC92" i="2"/>
  <c r="AA92" i="2"/>
  <c r="Y92" i="2"/>
  <c r="W92" i="2"/>
  <c r="U92" i="2"/>
  <c r="S92" i="2"/>
  <c r="Q92" i="2"/>
  <c r="O92" i="2"/>
  <c r="M92" i="2"/>
  <c r="K92" i="2"/>
  <c r="C88" i="2"/>
  <c r="C87" i="2"/>
  <c r="C84" i="2"/>
  <c r="DE79" i="2"/>
  <c r="BZ79" i="2"/>
  <c r="BF79" i="2"/>
  <c r="BB79" i="2"/>
  <c r="C79" i="2"/>
  <c r="C83" i="2" s="1"/>
  <c r="F79" i="2" s="1"/>
  <c r="B79" i="2"/>
  <c r="DH78" i="2"/>
  <c r="DD78" i="2"/>
  <c r="CT78" i="2"/>
  <c r="CS78" i="2"/>
  <c r="CR78" i="2"/>
  <c r="CQ78" i="2"/>
  <c r="CO78" i="2"/>
  <c r="CN78" i="2"/>
  <c r="CM78" i="2"/>
  <c r="CP78" i="2" s="1"/>
  <c r="CL78" i="2"/>
  <c r="CK78" i="2"/>
  <c r="CI78" i="2"/>
  <c r="CG78" i="2"/>
  <c r="CE78" i="2"/>
  <c r="CC78" i="2"/>
  <c r="CA78" i="2"/>
  <c r="BY78" i="2"/>
  <c r="BW78" i="2"/>
  <c r="BU78" i="2"/>
  <c r="BS78" i="2"/>
  <c r="BQ78" i="2"/>
  <c r="BO78" i="2"/>
  <c r="BM78" i="2"/>
  <c r="BK78" i="2"/>
  <c r="BI78" i="2"/>
  <c r="BG78" i="2"/>
  <c r="BE78" i="2"/>
  <c r="BC78" i="2"/>
  <c r="BA78" i="2"/>
  <c r="AY78" i="2"/>
  <c r="AW78" i="2"/>
  <c r="AU78" i="2"/>
  <c r="AS78" i="2"/>
  <c r="AQ78" i="2"/>
  <c r="AO78" i="2"/>
  <c r="AM78" i="2"/>
  <c r="AK78" i="2"/>
  <c r="AI78" i="2"/>
  <c r="AG78" i="2"/>
  <c r="AE78" i="2"/>
  <c r="AC78" i="2"/>
  <c r="AA78" i="2"/>
  <c r="Y78" i="2"/>
  <c r="W78" i="2"/>
  <c r="U78" i="2"/>
  <c r="S78" i="2"/>
  <c r="Q78" i="2"/>
  <c r="O78" i="2"/>
  <c r="M78" i="2"/>
  <c r="K78" i="2"/>
  <c r="I78" i="2"/>
  <c r="G78" i="2"/>
  <c r="E78" i="2"/>
  <c r="DH77" i="2"/>
  <c r="CT77" i="2"/>
  <c r="CS77" i="2"/>
  <c r="CN77" i="2"/>
  <c r="CQ77" i="2" s="1"/>
  <c r="CL77" i="2"/>
  <c r="CK77" i="2"/>
  <c r="CI77" i="2"/>
  <c r="CG77" i="2"/>
  <c r="CE77" i="2"/>
  <c r="CC77" i="2"/>
  <c r="CA77" i="2"/>
  <c r="BY77" i="2"/>
  <c r="BW77" i="2"/>
  <c r="BU77" i="2"/>
  <c r="BS77" i="2"/>
  <c r="BQ77" i="2"/>
  <c r="BO77" i="2"/>
  <c r="BM77" i="2"/>
  <c r="BK77" i="2"/>
  <c r="BI77" i="2"/>
  <c r="BG77" i="2"/>
  <c r="BE77" i="2"/>
  <c r="BC77" i="2"/>
  <c r="AY77" i="2"/>
  <c r="AW77" i="2"/>
  <c r="AU77" i="2"/>
  <c r="AS77" i="2"/>
  <c r="AQ77" i="2"/>
  <c r="AO77" i="2"/>
  <c r="BA77" i="2" s="1"/>
  <c r="AM77" i="2"/>
  <c r="AK77" i="2"/>
  <c r="AI77" i="2"/>
  <c r="AG77" i="2"/>
  <c r="AE77" i="2"/>
  <c r="AC77" i="2"/>
  <c r="AA77" i="2"/>
  <c r="Y77" i="2"/>
  <c r="W77" i="2"/>
  <c r="U77" i="2"/>
  <c r="S77" i="2"/>
  <c r="Q77" i="2"/>
  <c r="O77" i="2"/>
  <c r="M77" i="2"/>
  <c r="K77" i="2"/>
  <c r="I77" i="2"/>
  <c r="CR77" i="2" s="1"/>
  <c r="G77" i="2"/>
  <c r="E77" i="2"/>
  <c r="DH76" i="2"/>
  <c r="CT76" i="2"/>
  <c r="CS76" i="2"/>
  <c r="CR76" i="2"/>
  <c r="CN76" i="2"/>
  <c r="CQ76" i="2" s="1"/>
  <c r="CL76" i="2"/>
  <c r="CO76" i="2" s="1"/>
  <c r="CK76" i="2"/>
  <c r="CI76" i="2"/>
  <c r="CG76" i="2"/>
  <c r="CE76" i="2"/>
  <c r="CC76" i="2"/>
  <c r="CA76" i="2"/>
  <c r="BY76" i="2"/>
  <c r="BW76" i="2"/>
  <c r="BU76" i="2"/>
  <c r="BS76" i="2"/>
  <c r="BQ76" i="2"/>
  <c r="BO76" i="2"/>
  <c r="BM76" i="2"/>
  <c r="BK76" i="2"/>
  <c r="BI76" i="2"/>
  <c r="BG76" i="2"/>
  <c r="BE76" i="2"/>
  <c r="BC76" i="2"/>
  <c r="AY76" i="2"/>
  <c r="AW76" i="2"/>
  <c r="AU76" i="2"/>
  <c r="AS76" i="2"/>
  <c r="AQ76" i="2"/>
  <c r="AO76" i="2"/>
  <c r="BA76" i="2" s="1"/>
  <c r="AM76" i="2"/>
  <c r="AK76" i="2"/>
  <c r="AI76" i="2"/>
  <c r="AG76" i="2"/>
  <c r="AE76" i="2"/>
  <c r="AC76" i="2"/>
  <c r="AA76" i="2"/>
  <c r="Y76" i="2"/>
  <c r="W76" i="2"/>
  <c r="U76" i="2"/>
  <c r="S76" i="2"/>
  <c r="Q76" i="2"/>
  <c r="O76" i="2"/>
  <c r="M76" i="2"/>
  <c r="K76" i="2"/>
  <c r="I76" i="2"/>
  <c r="G76" i="2"/>
  <c r="E76" i="2"/>
  <c r="DH75" i="2"/>
  <c r="CT75" i="2"/>
  <c r="CS75" i="2"/>
  <c r="CR75" i="2"/>
  <c r="CQ75" i="2"/>
  <c r="CN75" i="2"/>
  <c r="CL75" i="2"/>
  <c r="CO75" i="2" s="1"/>
  <c r="CK75" i="2"/>
  <c r="CI75" i="2"/>
  <c r="CG75" i="2"/>
  <c r="CE75" i="2"/>
  <c r="CC75" i="2"/>
  <c r="CA75" i="2"/>
  <c r="BY75" i="2"/>
  <c r="BW75" i="2"/>
  <c r="BU75" i="2"/>
  <c r="BS75" i="2"/>
  <c r="BQ75" i="2"/>
  <c r="BO75" i="2"/>
  <c r="BM75" i="2"/>
  <c r="BK75" i="2"/>
  <c r="BI75" i="2"/>
  <c r="BG75" i="2"/>
  <c r="BE75" i="2"/>
  <c r="BC75" i="2"/>
  <c r="BA75" i="2"/>
  <c r="AY75" i="2"/>
  <c r="AW75" i="2"/>
  <c r="AU75" i="2"/>
  <c r="AS75" i="2"/>
  <c r="AQ75" i="2"/>
  <c r="AO75" i="2"/>
  <c r="AM75" i="2"/>
  <c r="AK75" i="2"/>
  <c r="AI75" i="2"/>
  <c r="AG75" i="2"/>
  <c r="AE75" i="2"/>
  <c r="AC75" i="2"/>
  <c r="AA75" i="2"/>
  <c r="Y75" i="2"/>
  <c r="W75" i="2"/>
  <c r="U75" i="2"/>
  <c r="S75" i="2"/>
  <c r="Q75" i="2"/>
  <c r="O75" i="2"/>
  <c r="M75" i="2"/>
  <c r="K75" i="2"/>
  <c r="I75" i="2"/>
  <c r="G75" i="2"/>
  <c r="E75" i="2"/>
  <c r="DH74" i="2"/>
  <c r="CT74" i="2"/>
  <c r="CS74" i="2"/>
  <c r="CR74" i="2"/>
  <c r="CQ74" i="2"/>
  <c r="CN74" i="2"/>
  <c r="CL74" i="2"/>
  <c r="CO74" i="2" s="1"/>
  <c r="CK74" i="2"/>
  <c r="CI74" i="2"/>
  <c r="CG74" i="2"/>
  <c r="CE74" i="2"/>
  <c r="CC74" i="2"/>
  <c r="CA74" i="2"/>
  <c r="BY74" i="2"/>
  <c r="BW74" i="2"/>
  <c r="BU74" i="2"/>
  <c r="BS74" i="2"/>
  <c r="BQ74" i="2"/>
  <c r="BO74" i="2"/>
  <c r="BM74" i="2"/>
  <c r="BK74" i="2"/>
  <c r="BI74" i="2"/>
  <c r="BG74" i="2"/>
  <c r="BE74" i="2"/>
  <c r="BC74" i="2"/>
  <c r="BA74" i="2"/>
  <c r="AY74" i="2"/>
  <c r="AW74" i="2"/>
  <c r="AU74" i="2"/>
  <c r="AS74" i="2"/>
  <c r="AQ74" i="2"/>
  <c r="AO74" i="2"/>
  <c r="AM74" i="2"/>
  <c r="AK74" i="2"/>
  <c r="AI74" i="2"/>
  <c r="AG74" i="2"/>
  <c r="AE74" i="2"/>
  <c r="AC74" i="2"/>
  <c r="AA74" i="2"/>
  <c r="Y74" i="2"/>
  <c r="W74" i="2"/>
  <c r="U74" i="2"/>
  <c r="S74" i="2"/>
  <c r="Q74" i="2"/>
  <c r="O74" i="2"/>
  <c r="M74" i="2"/>
  <c r="K74" i="2"/>
  <c r="I74" i="2"/>
  <c r="G74" i="2"/>
  <c r="E74" i="2"/>
  <c r="DH73" i="2"/>
  <c r="CT73" i="2"/>
  <c r="CS73" i="2"/>
  <c r="CR73" i="2"/>
  <c r="CQ73" i="2"/>
  <c r="CP73" i="2"/>
  <c r="CO73" i="2"/>
  <c r="CN73" i="2"/>
  <c r="CL73" i="2"/>
  <c r="CM73" i="2" s="1"/>
  <c r="CK73" i="2"/>
  <c r="CI73" i="2"/>
  <c r="CG73" i="2"/>
  <c r="CE73" i="2"/>
  <c r="CC73" i="2"/>
  <c r="CA73" i="2"/>
  <c r="BY73" i="2"/>
  <c r="BW73" i="2"/>
  <c r="BU73" i="2"/>
  <c r="BS73" i="2"/>
  <c r="BQ73" i="2"/>
  <c r="BO73" i="2"/>
  <c r="BM73" i="2"/>
  <c r="BK73" i="2"/>
  <c r="BI73" i="2"/>
  <c r="BG73" i="2"/>
  <c r="BE73" i="2"/>
  <c r="BC73" i="2"/>
  <c r="BA73" i="2"/>
  <c r="AY73" i="2"/>
  <c r="AW73" i="2"/>
  <c r="AU73" i="2"/>
  <c r="AS73" i="2"/>
  <c r="AQ73" i="2"/>
  <c r="AO73" i="2"/>
  <c r="AM73" i="2"/>
  <c r="AK73" i="2"/>
  <c r="AI73" i="2"/>
  <c r="AG73" i="2"/>
  <c r="AE73" i="2"/>
  <c r="AC73" i="2"/>
  <c r="AA73" i="2"/>
  <c r="Y73" i="2"/>
  <c r="W73" i="2"/>
  <c r="U73" i="2"/>
  <c r="S73" i="2"/>
  <c r="Q73" i="2"/>
  <c r="O73" i="2"/>
  <c r="M73" i="2"/>
  <c r="K73" i="2"/>
  <c r="I73" i="2"/>
  <c r="G73" i="2"/>
  <c r="E73" i="2"/>
  <c r="DH72" i="2"/>
  <c r="CT72" i="2"/>
  <c r="CS72" i="2"/>
  <c r="CO72" i="2"/>
  <c r="CN72" i="2"/>
  <c r="CQ72" i="2" s="1"/>
  <c r="CL72" i="2"/>
  <c r="CK72" i="2"/>
  <c r="CI72" i="2"/>
  <c r="CG72" i="2"/>
  <c r="CE72" i="2"/>
  <c r="CC72" i="2"/>
  <c r="CA72" i="2"/>
  <c r="BY72" i="2"/>
  <c r="BW72" i="2"/>
  <c r="BU72" i="2"/>
  <c r="BS72" i="2"/>
  <c r="BQ72" i="2"/>
  <c r="BO72" i="2"/>
  <c r="BM72" i="2"/>
  <c r="BK72" i="2"/>
  <c r="BI72" i="2"/>
  <c r="BG72" i="2"/>
  <c r="BE72" i="2"/>
  <c r="BC72" i="2"/>
  <c r="BA72" i="2"/>
  <c r="AY72" i="2"/>
  <c r="AW72" i="2"/>
  <c r="AU72" i="2"/>
  <c r="AS72" i="2"/>
  <c r="AQ72" i="2"/>
  <c r="AO72" i="2"/>
  <c r="AM72" i="2"/>
  <c r="AK72" i="2"/>
  <c r="AI72" i="2"/>
  <c r="AG72" i="2"/>
  <c r="AE72" i="2"/>
  <c r="AC72" i="2"/>
  <c r="AA72" i="2"/>
  <c r="Y72" i="2"/>
  <c r="W72" i="2"/>
  <c r="U72" i="2"/>
  <c r="S72" i="2"/>
  <c r="Q72" i="2"/>
  <c r="O72" i="2"/>
  <c r="M72" i="2"/>
  <c r="K72" i="2"/>
  <c r="I72" i="2"/>
  <c r="CR72" i="2" s="1"/>
  <c r="G72" i="2"/>
  <c r="E72" i="2"/>
  <c r="DH71" i="2"/>
  <c r="CT71" i="2"/>
  <c r="CS71" i="2"/>
  <c r="CR71" i="2"/>
  <c r="CO71" i="2"/>
  <c r="CN71" i="2"/>
  <c r="CQ71" i="2" s="1"/>
  <c r="CM71" i="2"/>
  <c r="CP71" i="2" s="1"/>
  <c r="DD71" i="2" s="1"/>
  <c r="DF71" i="2" s="1"/>
  <c r="CL71" i="2"/>
  <c r="CK71" i="2"/>
  <c r="CI71" i="2"/>
  <c r="CG71" i="2"/>
  <c r="CE71" i="2"/>
  <c r="CC71" i="2"/>
  <c r="CA71" i="2"/>
  <c r="BY71" i="2"/>
  <c r="BW71" i="2"/>
  <c r="BU71" i="2"/>
  <c r="BS71" i="2"/>
  <c r="BQ71" i="2"/>
  <c r="BO71" i="2"/>
  <c r="BM71" i="2"/>
  <c r="BK71" i="2"/>
  <c r="BI71" i="2"/>
  <c r="BG71" i="2"/>
  <c r="BE71" i="2"/>
  <c r="BC71" i="2"/>
  <c r="BA71" i="2"/>
  <c r="AY71" i="2"/>
  <c r="AW71" i="2"/>
  <c r="AU71" i="2"/>
  <c r="AS71" i="2"/>
  <c r="AQ71" i="2"/>
  <c r="AO71" i="2"/>
  <c r="AM71" i="2"/>
  <c r="AK71" i="2"/>
  <c r="AI71" i="2"/>
  <c r="AG71" i="2"/>
  <c r="AE71" i="2"/>
  <c r="AC71" i="2"/>
  <c r="AA71" i="2"/>
  <c r="Y71" i="2"/>
  <c r="W71" i="2"/>
  <c r="U71" i="2"/>
  <c r="S71" i="2"/>
  <c r="Q71" i="2"/>
  <c r="O71" i="2"/>
  <c r="M71" i="2"/>
  <c r="K71" i="2"/>
  <c r="I71" i="2"/>
  <c r="G71" i="2"/>
  <c r="E71" i="2"/>
  <c r="DH70" i="2"/>
  <c r="DD70" i="2"/>
  <c r="CT70" i="2"/>
  <c r="CS70" i="2"/>
  <c r="CN70" i="2"/>
  <c r="CQ70" i="2" s="1"/>
  <c r="CM70" i="2"/>
  <c r="CP70" i="2" s="1"/>
  <c r="CL70" i="2"/>
  <c r="CO70" i="2" s="1"/>
  <c r="CK70" i="2"/>
  <c r="CI70" i="2"/>
  <c r="CG70" i="2"/>
  <c r="CE70" i="2"/>
  <c r="CC70" i="2"/>
  <c r="CA70" i="2"/>
  <c r="BY70" i="2"/>
  <c r="BW70" i="2"/>
  <c r="BU70" i="2"/>
  <c r="BS70" i="2"/>
  <c r="BQ70" i="2"/>
  <c r="BO70" i="2"/>
  <c r="BM70" i="2"/>
  <c r="BK70" i="2"/>
  <c r="BI70" i="2"/>
  <c r="BG70" i="2"/>
  <c r="BE70" i="2"/>
  <c r="BC70" i="2"/>
  <c r="BA70" i="2"/>
  <c r="AY70" i="2"/>
  <c r="AW70" i="2"/>
  <c r="AU70" i="2"/>
  <c r="AS70" i="2"/>
  <c r="AQ70" i="2"/>
  <c r="AO70" i="2"/>
  <c r="AM70" i="2"/>
  <c r="AK70" i="2"/>
  <c r="AI70" i="2"/>
  <c r="AG70" i="2"/>
  <c r="AE70" i="2"/>
  <c r="AC70" i="2"/>
  <c r="AA70" i="2"/>
  <c r="Y70" i="2"/>
  <c r="W70" i="2"/>
  <c r="U70" i="2"/>
  <c r="S70" i="2"/>
  <c r="Q70" i="2"/>
  <c r="O70" i="2"/>
  <c r="M70" i="2"/>
  <c r="K70" i="2"/>
  <c r="I70" i="2"/>
  <c r="CR70" i="2" s="1"/>
  <c r="G70" i="2"/>
  <c r="E70" i="2"/>
  <c r="DH69" i="2"/>
  <c r="CT69" i="2"/>
  <c r="CS69" i="2"/>
  <c r="CN69" i="2"/>
  <c r="CQ69" i="2" s="1"/>
  <c r="CL69" i="2"/>
  <c r="CK69" i="2"/>
  <c r="CI69" i="2"/>
  <c r="CG69" i="2"/>
  <c r="CE69" i="2"/>
  <c r="CC69" i="2"/>
  <c r="CA69" i="2"/>
  <c r="BY69" i="2"/>
  <c r="BW69" i="2"/>
  <c r="BU69" i="2"/>
  <c r="BS69" i="2"/>
  <c r="BQ69" i="2"/>
  <c r="BO69" i="2"/>
  <c r="BM69" i="2"/>
  <c r="BK69" i="2"/>
  <c r="BI69" i="2"/>
  <c r="BG69" i="2"/>
  <c r="BE69" i="2"/>
  <c r="BC69" i="2"/>
  <c r="AY69" i="2"/>
  <c r="AW69" i="2"/>
  <c r="AU69" i="2"/>
  <c r="AS69" i="2"/>
  <c r="AQ69" i="2"/>
  <c r="AO69" i="2"/>
  <c r="BA69" i="2" s="1"/>
  <c r="AM69" i="2"/>
  <c r="AK69" i="2"/>
  <c r="AI69" i="2"/>
  <c r="AG69" i="2"/>
  <c r="AE69" i="2"/>
  <c r="AC69" i="2"/>
  <c r="AA69" i="2"/>
  <c r="Y69" i="2"/>
  <c r="W69" i="2"/>
  <c r="U69" i="2"/>
  <c r="S69" i="2"/>
  <c r="Q69" i="2"/>
  <c r="O69" i="2"/>
  <c r="M69" i="2"/>
  <c r="K69" i="2"/>
  <c r="I69" i="2"/>
  <c r="CR69" i="2" s="1"/>
  <c r="G69" i="2"/>
  <c r="E69" i="2"/>
  <c r="DH68" i="2"/>
  <c r="CT68" i="2"/>
  <c r="CS68" i="2"/>
  <c r="CR68" i="2"/>
  <c r="CN68" i="2"/>
  <c r="CQ68" i="2" s="1"/>
  <c r="CL68" i="2"/>
  <c r="CO68" i="2" s="1"/>
  <c r="CK68" i="2"/>
  <c r="CI68" i="2"/>
  <c r="CG68" i="2"/>
  <c r="CE68" i="2"/>
  <c r="CC68" i="2"/>
  <c r="CA68" i="2"/>
  <c r="BY68" i="2"/>
  <c r="BW68" i="2"/>
  <c r="BU68" i="2"/>
  <c r="BS68" i="2"/>
  <c r="BQ68" i="2"/>
  <c r="BO68" i="2"/>
  <c r="BM68" i="2"/>
  <c r="BK68" i="2"/>
  <c r="BI68" i="2"/>
  <c r="BG68" i="2"/>
  <c r="BE68" i="2"/>
  <c r="BC68" i="2"/>
  <c r="AY68" i="2"/>
  <c r="AW68" i="2"/>
  <c r="AU68" i="2"/>
  <c r="AS68" i="2"/>
  <c r="AQ68" i="2"/>
  <c r="AO68" i="2"/>
  <c r="BA68" i="2" s="1"/>
  <c r="AM68" i="2"/>
  <c r="AK68" i="2"/>
  <c r="AI68" i="2"/>
  <c r="AG68" i="2"/>
  <c r="AE68" i="2"/>
  <c r="AC68" i="2"/>
  <c r="AA68" i="2"/>
  <c r="Y68" i="2"/>
  <c r="W68" i="2"/>
  <c r="U68" i="2"/>
  <c r="S68" i="2"/>
  <c r="Q68" i="2"/>
  <c r="O68" i="2"/>
  <c r="M68" i="2"/>
  <c r="K68" i="2"/>
  <c r="I68" i="2"/>
  <c r="G68" i="2"/>
  <c r="E68" i="2"/>
  <c r="DH67" i="2"/>
  <c r="CT67" i="2"/>
  <c r="CS67" i="2"/>
  <c r="CR67" i="2"/>
  <c r="CQ67" i="2"/>
  <c r="CN67" i="2"/>
  <c r="CL67" i="2"/>
  <c r="CO67" i="2" s="1"/>
  <c r="CK67" i="2"/>
  <c r="CI67" i="2"/>
  <c r="CG67" i="2"/>
  <c r="CE67" i="2"/>
  <c r="CC67" i="2"/>
  <c r="CA67" i="2"/>
  <c r="BY67" i="2"/>
  <c r="BW67" i="2"/>
  <c r="BU67" i="2"/>
  <c r="BS67" i="2"/>
  <c r="BQ67" i="2"/>
  <c r="BO67" i="2"/>
  <c r="BM67" i="2"/>
  <c r="BK67" i="2"/>
  <c r="BI67" i="2"/>
  <c r="BG67" i="2"/>
  <c r="BE67" i="2"/>
  <c r="BC67" i="2"/>
  <c r="BA67" i="2"/>
  <c r="AY67" i="2"/>
  <c r="AW67" i="2"/>
  <c r="AU67" i="2"/>
  <c r="AS67" i="2"/>
  <c r="AQ67" i="2"/>
  <c r="AO67" i="2"/>
  <c r="AM67" i="2"/>
  <c r="AK67" i="2"/>
  <c r="AI67" i="2"/>
  <c r="AG67" i="2"/>
  <c r="AE67" i="2"/>
  <c r="AC67" i="2"/>
  <c r="AA67" i="2"/>
  <c r="Y67" i="2"/>
  <c r="W67" i="2"/>
  <c r="U67" i="2"/>
  <c r="S67" i="2"/>
  <c r="Q67" i="2"/>
  <c r="O67" i="2"/>
  <c r="M67" i="2"/>
  <c r="K67" i="2"/>
  <c r="I67" i="2"/>
  <c r="G67" i="2"/>
  <c r="E67" i="2"/>
  <c r="DH66" i="2"/>
  <c r="CT66" i="2"/>
  <c r="CS66" i="2"/>
  <c r="CR66" i="2"/>
  <c r="CQ66" i="2"/>
  <c r="CN66" i="2"/>
  <c r="CL66" i="2"/>
  <c r="CO66" i="2" s="1"/>
  <c r="CK66" i="2"/>
  <c r="CI66" i="2"/>
  <c r="CG66" i="2"/>
  <c r="CE66" i="2"/>
  <c r="CC66" i="2"/>
  <c r="CA66" i="2"/>
  <c r="BY66" i="2"/>
  <c r="BW66" i="2"/>
  <c r="BU66" i="2"/>
  <c r="BS66" i="2"/>
  <c r="BQ66" i="2"/>
  <c r="BO66" i="2"/>
  <c r="BM66" i="2"/>
  <c r="BK66" i="2"/>
  <c r="BI66" i="2"/>
  <c r="BG66" i="2"/>
  <c r="BE66" i="2"/>
  <c r="BC66" i="2"/>
  <c r="BA66" i="2"/>
  <c r="AY66" i="2"/>
  <c r="AW66" i="2"/>
  <c r="AU66" i="2"/>
  <c r="AS66" i="2"/>
  <c r="AQ66" i="2"/>
  <c r="AO66" i="2"/>
  <c r="AM66" i="2"/>
  <c r="AK66" i="2"/>
  <c r="AI66" i="2"/>
  <c r="AG66" i="2"/>
  <c r="AE66" i="2"/>
  <c r="AC66" i="2"/>
  <c r="AA66" i="2"/>
  <c r="Y66" i="2"/>
  <c r="W66" i="2"/>
  <c r="U66" i="2"/>
  <c r="S66" i="2"/>
  <c r="Q66" i="2"/>
  <c r="O66" i="2"/>
  <c r="M66" i="2"/>
  <c r="K66" i="2"/>
  <c r="I66" i="2"/>
  <c r="G66" i="2"/>
  <c r="E66" i="2"/>
  <c r="DH65" i="2"/>
  <c r="CT65" i="2"/>
  <c r="CS65" i="2"/>
  <c r="CR65" i="2"/>
  <c r="CQ65" i="2"/>
  <c r="CP65" i="2"/>
  <c r="CO65" i="2"/>
  <c r="CN65" i="2"/>
  <c r="CM65" i="2"/>
  <c r="CL65" i="2"/>
  <c r="CK65" i="2"/>
  <c r="CI65" i="2"/>
  <c r="CG65" i="2"/>
  <c r="CE65" i="2"/>
  <c r="CC65" i="2"/>
  <c r="CA65" i="2"/>
  <c r="BY65" i="2"/>
  <c r="BW65" i="2"/>
  <c r="BU65" i="2"/>
  <c r="BS65" i="2"/>
  <c r="BQ65" i="2"/>
  <c r="BO65" i="2"/>
  <c r="BM65" i="2"/>
  <c r="BK65" i="2"/>
  <c r="BI65" i="2"/>
  <c r="BG65" i="2"/>
  <c r="BE65" i="2"/>
  <c r="BC65" i="2"/>
  <c r="BA65" i="2"/>
  <c r="AY65" i="2"/>
  <c r="AW65" i="2"/>
  <c r="AU65" i="2"/>
  <c r="AS65" i="2"/>
  <c r="AQ65" i="2"/>
  <c r="AO65" i="2"/>
  <c r="AM65" i="2"/>
  <c r="AK65" i="2"/>
  <c r="AI65" i="2"/>
  <c r="AG65" i="2"/>
  <c r="AE65" i="2"/>
  <c r="AC65" i="2"/>
  <c r="AA65" i="2"/>
  <c r="Y65" i="2"/>
  <c r="W65" i="2"/>
  <c r="U65" i="2"/>
  <c r="S65" i="2"/>
  <c r="Q65" i="2"/>
  <c r="O65" i="2"/>
  <c r="M65" i="2"/>
  <c r="K65" i="2"/>
  <c r="I65" i="2"/>
  <c r="G65" i="2"/>
  <c r="E65" i="2"/>
  <c r="DH64" i="2"/>
  <c r="DF64" i="2"/>
  <c r="CT64" i="2"/>
  <c r="CS64" i="2"/>
  <c r="CO64" i="2"/>
  <c r="CN64" i="2"/>
  <c r="CQ64" i="2" s="1"/>
  <c r="CL64" i="2"/>
  <c r="CM64" i="2" s="1"/>
  <c r="CP64" i="2" s="1"/>
  <c r="DD64" i="2" s="1"/>
  <c r="CK64" i="2"/>
  <c r="CI64" i="2"/>
  <c r="CG64" i="2"/>
  <c r="CE64" i="2"/>
  <c r="CC64" i="2"/>
  <c r="CA64" i="2"/>
  <c r="BY64" i="2"/>
  <c r="BW64" i="2"/>
  <c r="BU64" i="2"/>
  <c r="BS64" i="2"/>
  <c r="BQ64" i="2"/>
  <c r="BO64" i="2"/>
  <c r="BM64" i="2"/>
  <c r="BK64" i="2"/>
  <c r="BI64" i="2"/>
  <c r="BG64" i="2"/>
  <c r="BE64" i="2"/>
  <c r="BC64" i="2"/>
  <c r="BA64" i="2"/>
  <c r="AY64" i="2"/>
  <c r="AW64" i="2"/>
  <c r="AU64" i="2"/>
  <c r="AS64" i="2"/>
  <c r="AQ64" i="2"/>
  <c r="AO64" i="2"/>
  <c r="AM64" i="2"/>
  <c r="AK64" i="2"/>
  <c r="AI64" i="2"/>
  <c r="AG64" i="2"/>
  <c r="AE64" i="2"/>
  <c r="AC64" i="2"/>
  <c r="AA64" i="2"/>
  <c r="Y64" i="2"/>
  <c r="W64" i="2"/>
  <c r="U64" i="2"/>
  <c r="S64" i="2"/>
  <c r="Q64" i="2"/>
  <c r="O64" i="2"/>
  <c r="M64" i="2"/>
  <c r="K64" i="2"/>
  <c r="I64" i="2"/>
  <c r="CR64" i="2" s="1"/>
  <c r="G64" i="2"/>
  <c r="E64" i="2"/>
  <c r="DH63" i="2"/>
  <c r="CT63" i="2"/>
  <c r="CS63" i="2"/>
  <c r="CO63" i="2"/>
  <c r="CN63" i="2"/>
  <c r="CQ63" i="2" s="1"/>
  <c r="CM63" i="2"/>
  <c r="CP63" i="2" s="1"/>
  <c r="CL63" i="2"/>
  <c r="CK63" i="2"/>
  <c r="CI63" i="2"/>
  <c r="CG63" i="2"/>
  <c r="CE63" i="2"/>
  <c r="CC63" i="2"/>
  <c r="CA63" i="2"/>
  <c r="BY63" i="2"/>
  <c r="BW63" i="2"/>
  <c r="BU63" i="2"/>
  <c r="BS63" i="2"/>
  <c r="BQ63" i="2"/>
  <c r="BO63" i="2"/>
  <c r="BM63" i="2"/>
  <c r="BK63" i="2"/>
  <c r="BI63" i="2"/>
  <c r="BG63" i="2"/>
  <c r="BE63" i="2"/>
  <c r="BC63" i="2"/>
  <c r="AY63" i="2"/>
  <c r="AW63" i="2"/>
  <c r="AU63" i="2"/>
  <c r="AS63" i="2"/>
  <c r="AQ63" i="2"/>
  <c r="AO63" i="2"/>
  <c r="BA63" i="2" s="1"/>
  <c r="AM63" i="2"/>
  <c r="AK63" i="2"/>
  <c r="AI63" i="2"/>
  <c r="AG63" i="2"/>
  <c r="AE63" i="2"/>
  <c r="AC63" i="2"/>
  <c r="AA63" i="2"/>
  <c r="Y63" i="2"/>
  <c r="W63" i="2"/>
  <c r="U63" i="2"/>
  <c r="S63" i="2"/>
  <c r="Q63" i="2"/>
  <c r="O63" i="2"/>
  <c r="M63" i="2"/>
  <c r="K63" i="2"/>
  <c r="I63" i="2"/>
  <c r="CR63" i="2" s="1"/>
  <c r="G63" i="2"/>
  <c r="E63" i="2"/>
  <c r="DH62" i="2"/>
  <c r="DD62" i="2"/>
  <c r="CT62" i="2"/>
  <c r="CS62" i="2"/>
  <c r="CR62" i="2"/>
  <c r="CN62" i="2"/>
  <c r="CQ62" i="2" s="1"/>
  <c r="CM62" i="2"/>
  <c r="CP62" i="2" s="1"/>
  <c r="CL62" i="2"/>
  <c r="CO62" i="2" s="1"/>
  <c r="CK62" i="2"/>
  <c r="CI62" i="2"/>
  <c r="CG62" i="2"/>
  <c r="CE62" i="2"/>
  <c r="CC62" i="2"/>
  <c r="CA62" i="2"/>
  <c r="BY62" i="2"/>
  <c r="BW62" i="2"/>
  <c r="BU62" i="2"/>
  <c r="BS62" i="2"/>
  <c r="BQ62" i="2"/>
  <c r="BO62" i="2"/>
  <c r="BM62" i="2"/>
  <c r="BK62" i="2"/>
  <c r="BI62" i="2"/>
  <c r="BG62" i="2"/>
  <c r="BE62" i="2"/>
  <c r="BC62" i="2"/>
  <c r="BA62" i="2"/>
  <c r="AY62" i="2"/>
  <c r="AW62" i="2"/>
  <c r="AU62" i="2"/>
  <c r="AS62" i="2"/>
  <c r="AQ62" i="2"/>
  <c r="AO62" i="2"/>
  <c r="AM62" i="2"/>
  <c r="AK62" i="2"/>
  <c r="AI62" i="2"/>
  <c r="AG62" i="2"/>
  <c r="AE62" i="2"/>
  <c r="AC62" i="2"/>
  <c r="AA62" i="2"/>
  <c r="Y62" i="2"/>
  <c r="W62" i="2"/>
  <c r="U62" i="2"/>
  <c r="S62" i="2"/>
  <c r="Q62" i="2"/>
  <c r="O62" i="2"/>
  <c r="M62" i="2"/>
  <c r="K62" i="2"/>
  <c r="I62" i="2"/>
  <c r="G62" i="2"/>
  <c r="E62" i="2"/>
  <c r="DH61" i="2"/>
  <c r="CT61" i="2"/>
  <c r="CS61" i="2"/>
  <c r="CN61" i="2"/>
  <c r="CQ61" i="2" s="1"/>
  <c r="CL61" i="2"/>
  <c r="CK61" i="2"/>
  <c r="CI61" i="2"/>
  <c r="CG61" i="2"/>
  <c r="CE61" i="2"/>
  <c r="CC61" i="2"/>
  <c r="CA61" i="2"/>
  <c r="BY61" i="2"/>
  <c r="BW61" i="2"/>
  <c r="BU61" i="2"/>
  <c r="BS61" i="2"/>
  <c r="BQ61" i="2"/>
  <c r="BO61" i="2"/>
  <c r="BM61" i="2"/>
  <c r="BK61" i="2"/>
  <c r="BI61" i="2"/>
  <c r="BG61" i="2"/>
  <c r="BE61" i="2"/>
  <c r="BC61" i="2"/>
  <c r="AY61" i="2"/>
  <c r="AW61" i="2"/>
  <c r="AU61" i="2"/>
  <c r="AS61" i="2"/>
  <c r="AQ61" i="2"/>
  <c r="AO61" i="2"/>
  <c r="BA61" i="2" s="1"/>
  <c r="AM61" i="2"/>
  <c r="AK61" i="2"/>
  <c r="AI61" i="2"/>
  <c r="AG61" i="2"/>
  <c r="AE61" i="2"/>
  <c r="AC61" i="2"/>
  <c r="AA61" i="2"/>
  <c r="Y61" i="2"/>
  <c r="W61" i="2"/>
  <c r="U61" i="2"/>
  <c r="S61" i="2"/>
  <c r="Q61" i="2"/>
  <c r="O61" i="2"/>
  <c r="M61" i="2"/>
  <c r="K61" i="2"/>
  <c r="I61" i="2"/>
  <c r="CR61" i="2" s="1"/>
  <c r="G61" i="2"/>
  <c r="E61" i="2"/>
  <c r="DH60" i="2"/>
  <c r="CT60" i="2"/>
  <c r="CS60" i="2"/>
  <c r="CR60" i="2"/>
  <c r="CN60" i="2"/>
  <c r="CQ60" i="2" s="1"/>
  <c r="CL60" i="2"/>
  <c r="CO60" i="2" s="1"/>
  <c r="CK60" i="2"/>
  <c r="CI60" i="2"/>
  <c r="CG60" i="2"/>
  <c r="CE60" i="2"/>
  <c r="CC60" i="2"/>
  <c r="CA60" i="2"/>
  <c r="BY60" i="2"/>
  <c r="BW60" i="2"/>
  <c r="BU60" i="2"/>
  <c r="BS60" i="2"/>
  <c r="BQ60" i="2"/>
  <c r="BO60" i="2"/>
  <c r="BM60" i="2"/>
  <c r="BK60" i="2"/>
  <c r="BI60" i="2"/>
  <c r="BG60" i="2"/>
  <c r="BE60" i="2"/>
  <c r="BC60" i="2"/>
  <c r="AY60" i="2"/>
  <c r="AW60" i="2"/>
  <c r="AU60" i="2"/>
  <c r="AS60" i="2"/>
  <c r="AQ60" i="2"/>
  <c r="AO60" i="2"/>
  <c r="BA60" i="2" s="1"/>
  <c r="AM60" i="2"/>
  <c r="AK60" i="2"/>
  <c r="AI60" i="2"/>
  <c r="AG60" i="2"/>
  <c r="AE60" i="2"/>
  <c r="AC60" i="2"/>
  <c r="AA60" i="2"/>
  <c r="Y60" i="2"/>
  <c r="W60" i="2"/>
  <c r="U60" i="2"/>
  <c r="S60" i="2"/>
  <c r="Q60" i="2"/>
  <c r="O60" i="2"/>
  <c r="M60" i="2"/>
  <c r="K60" i="2"/>
  <c r="I60" i="2"/>
  <c r="G60" i="2"/>
  <c r="E60" i="2"/>
  <c r="DH59" i="2"/>
  <c r="CT59" i="2"/>
  <c r="CS59" i="2"/>
  <c r="CR59" i="2"/>
  <c r="CQ59" i="2"/>
  <c r="CN59" i="2"/>
  <c r="CL59" i="2"/>
  <c r="CO59" i="2" s="1"/>
  <c r="CK59" i="2"/>
  <c r="CI59" i="2"/>
  <c r="CG59" i="2"/>
  <c r="CE59" i="2"/>
  <c r="CC59" i="2"/>
  <c r="CA59" i="2"/>
  <c r="BY59" i="2"/>
  <c r="BW59" i="2"/>
  <c r="BU59" i="2"/>
  <c r="BS59" i="2"/>
  <c r="BQ59" i="2"/>
  <c r="BO59" i="2"/>
  <c r="BM59" i="2"/>
  <c r="BK59" i="2"/>
  <c r="BI59" i="2"/>
  <c r="BG59" i="2"/>
  <c r="BE59" i="2"/>
  <c r="BC59" i="2"/>
  <c r="BA59" i="2"/>
  <c r="AY59" i="2"/>
  <c r="AW59" i="2"/>
  <c r="AU59" i="2"/>
  <c r="AS59" i="2"/>
  <c r="AQ59" i="2"/>
  <c r="AO59" i="2"/>
  <c r="AM59" i="2"/>
  <c r="AK59" i="2"/>
  <c r="AI59" i="2"/>
  <c r="AG59" i="2"/>
  <c r="AE59" i="2"/>
  <c r="AC59" i="2"/>
  <c r="AA59" i="2"/>
  <c r="Y59" i="2"/>
  <c r="W59" i="2"/>
  <c r="U59" i="2"/>
  <c r="S59" i="2"/>
  <c r="Q59" i="2"/>
  <c r="O59" i="2"/>
  <c r="M59" i="2"/>
  <c r="K59" i="2"/>
  <c r="I59" i="2"/>
  <c r="G59" i="2"/>
  <c r="E59" i="2"/>
  <c r="DH58" i="2"/>
  <c r="CT58" i="2"/>
  <c r="CS58" i="2"/>
  <c r="CR58" i="2"/>
  <c r="CQ58" i="2"/>
  <c r="CP58" i="2"/>
  <c r="CN58" i="2"/>
  <c r="CM58" i="2" s="1"/>
  <c r="CL58" i="2"/>
  <c r="CO58" i="2" s="1"/>
  <c r="CK58" i="2"/>
  <c r="CI58" i="2"/>
  <c r="CG58" i="2"/>
  <c r="CE58" i="2"/>
  <c r="CC58" i="2"/>
  <c r="CA58" i="2"/>
  <c r="BY58" i="2"/>
  <c r="BW58" i="2"/>
  <c r="BU58" i="2"/>
  <c r="BS58" i="2"/>
  <c r="BQ58" i="2"/>
  <c r="BO58" i="2"/>
  <c r="BM58" i="2"/>
  <c r="BK58" i="2"/>
  <c r="BI58" i="2"/>
  <c r="BG58" i="2"/>
  <c r="BE58" i="2"/>
  <c r="BC58" i="2"/>
  <c r="BA58" i="2"/>
  <c r="AY58" i="2"/>
  <c r="AW58" i="2"/>
  <c r="AU58" i="2"/>
  <c r="AS58" i="2"/>
  <c r="AQ58" i="2"/>
  <c r="AO58" i="2"/>
  <c r="AM58" i="2"/>
  <c r="AK58" i="2"/>
  <c r="AJ79" i="2" s="1"/>
  <c r="AI58" i="2"/>
  <c r="AG58" i="2"/>
  <c r="AE58" i="2"/>
  <c r="AC58" i="2"/>
  <c r="AA58" i="2"/>
  <c r="Y58" i="2"/>
  <c r="W58" i="2"/>
  <c r="U58" i="2"/>
  <c r="S58" i="2"/>
  <c r="Q58" i="2"/>
  <c r="O58" i="2"/>
  <c r="M58" i="2"/>
  <c r="K58" i="2"/>
  <c r="I58" i="2"/>
  <c r="G58" i="2"/>
  <c r="E58" i="2"/>
  <c r="DH57" i="2"/>
  <c r="CT57" i="2"/>
  <c r="CS57" i="2"/>
  <c r="CR57" i="2"/>
  <c r="CQ57" i="2"/>
  <c r="CP57" i="2"/>
  <c r="CO57" i="2"/>
  <c r="CN57" i="2"/>
  <c r="CL57" i="2"/>
  <c r="CM57" i="2" s="1"/>
  <c r="CK57" i="2"/>
  <c r="CI57" i="2"/>
  <c r="CG57" i="2"/>
  <c r="CE57" i="2"/>
  <c r="CC57" i="2"/>
  <c r="CA57" i="2"/>
  <c r="BY57" i="2"/>
  <c r="BW57" i="2"/>
  <c r="BU57" i="2"/>
  <c r="BS57" i="2"/>
  <c r="BQ57" i="2"/>
  <c r="BO57" i="2"/>
  <c r="BM57" i="2"/>
  <c r="BK57" i="2"/>
  <c r="BI57" i="2"/>
  <c r="BG57" i="2"/>
  <c r="BE57" i="2"/>
  <c r="BC57" i="2"/>
  <c r="BA57" i="2"/>
  <c r="AY57" i="2"/>
  <c r="AW57" i="2"/>
  <c r="AU57" i="2"/>
  <c r="AS57" i="2"/>
  <c r="AQ57" i="2"/>
  <c r="AO57" i="2"/>
  <c r="AM57" i="2"/>
  <c r="AK57" i="2"/>
  <c r="AI57" i="2"/>
  <c r="AG57" i="2"/>
  <c r="AE57" i="2"/>
  <c r="AC57" i="2"/>
  <c r="AA57" i="2"/>
  <c r="Y57" i="2"/>
  <c r="W57" i="2"/>
  <c r="U57" i="2"/>
  <c r="S57" i="2"/>
  <c r="Q57" i="2"/>
  <c r="O57" i="2"/>
  <c r="M57" i="2"/>
  <c r="K57" i="2"/>
  <c r="I57" i="2"/>
  <c r="G57" i="2"/>
  <c r="E57" i="2"/>
  <c r="DH56" i="2"/>
  <c r="DF56" i="2"/>
  <c r="CT56" i="2"/>
  <c r="CS56" i="2"/>
  <c r="CO56" i="2"/>
  <c r="CN56" i="2"/>
  <c r="CQ56" i="2" s="1"/>
  <c r="CL56" i="2"/>
  <c r="CM56" i="2" s="1"/>
  <c r="CP56" i="2" s="1"/>
  <c r="DD56" i="2" s="1"/>
  <c r="CK56" i="2"/>
  <c r="CI56" i="2"/>
  <c r="CG56" i="2"/>
  <c r="CE56" i="2"/>
  <c r="CC56" i="2"/>
  <c r="CA56" i="2"/>
  <c r="BY56" i="2"/>
  <c r="BW56" i="2"/>
  <c r="BU56" i="2"/>
  <c r="BS56" i="2"/>
  <c r="BQ56" i="2"/>
  <c r="BO56" i="2"/>
  <c r="BM56" i="2"/>
  <c r="BK56" i="2"/>
  <c r="BI56" i="2"/>
  <c r="BG56" i="2"/>
  <c r="BE56" i="2"/>
  <c r="BC56" i="2"/>
  <c r="BA56" i="2"/>
  <c r="AY56" i="2"/>
  <c r="AW56" i="2"/>
  <c r="AU56" i="2"/>
  <c r="AS56" i="2"/>
  <c r="AQ56" i="2"/>
  <c r="AO56" i="2"/>
  <c r="AM56" i="2"/>
  <c r="AK56" i="2"/>
  <c r="AI56" i="2"/>
  <c r="AG56" i="2"/>
  <c r="AF79" i="2" s="1"/>
  <c r="AE56" i="2"/>
  <c r="AC56" i="2"/>
  <c r="AA56" i="2"/>
  <c r="Y56" i="2"/>
  <c r="W56" i="2"/>
  <c r="U56" i="2"/>
  <c r="S56" i="2"/>
  <c r="Q56" i="2"/>
  <c r="O56" i="2"/>
  <c r="M56" i="2"/>
  <c r="K56" i="2"/>
  <c r="I56" i="2"/>
  <c r="CR56" i="2" s="1"/>
  <c r="G56" i="2"/>
  <c r="E56" i="2"/>
  <c r="DH55" i="2"/>
  <c r="CT55" i="2"/>
  <c r="CS55" i="2"/>
  <c r="CO55" i="2"/>
  <c r="CN55" i="2"/>
  <c r="CQ55" i="2" s="1"/>
  <c r="CM55" i="2"/>
  <c r="CP55" i="2" s="1"/>
  <c r="CL55" i="2"/>
  <c r="CK55" i="2"/>
  <c r="CI55" i="2"/>
  <c r="CG55" i="2"/>
  <c r="CE55" i="2"/>
  <c r="CC55" i="2"/>
  <c r="CA55" i="2"/>
  <c r="BY55" i="2"/>
  <c r="BW55" i="2"/>
  <c r="BU55" i="2"/>
  <c r="BS55" i="2"/>
  <c r="BQ55" i="2"/>
  <c r="BO55" i="2"/>
  <c r="BM55" i="2"/>
  <c r="BK55" i="2"/>
  <c r="BI55" i="2"/>
  <c r="BG55" i="2"/>
  <c r="BE55" i="2"/>
  <c r="BC55" i="2"/>
  <c r="AY55" i="2"/>
  <c r="AW55" i="2"/>
  <c r="AU55" i="2"/>
  <c r="AS55" i="2"/>
  <c r="AQ55" i="2"/>
  <c r="AO55" i="2"/>
  <c r="BA55" i="2" s="1"/>
  <c r="AM55" i="2"/>
  <c r="AK55" i="2"/>
  <c r="AI55" i="2"/>
  <c r="AG55" i="2"/>
  <c r="AE55" i="2"/>
  <c r="AC55" i="2"/>
  <c r="AA55" i="2"/>
  <c r="Y55" i="2"/>
  <c r="W55" i="2"/>
  <c r="U55" i="2"/>
  <c r="S55" i="2"/>
  <c r="Q55" i="2"/>
  <c r="O55" i="2"/>
  <c r="N79" i="2" s="1"/>
  <c r="M55" i="2"/>
  <c r="K55" i="2"/>
  <c r="I55" i="2"/>
  <c r="CR55" i="2" s="1"/>
  <c r="CR79" i="2" s="1"/>
  <c r="G55" i="2"/>
  <c r="E55" i="2"/>
  <c r="DH54" i="2"/>
  <c r="DD54" i="2"/>
  <c r="CT54" i="2"/>
  <c r="CS54" i="2"/>
  <c r="CR54" i="2"/>
  <c r="CN54" i="2"/>
  <c r="CQ54" i="2" s="1"/>
  <c r="CM54" i="2"/>
  <c r="CP54" i="2" s="1"/>
  <c r="CL54" i="2"/>
  <c r="CO54" i="2" s="1"/>
  <c r="CK54" i="2"/>
  <c r="CI54" i="2"/>
  <c r="CG54" i="2"/>
  <c r="CE54" i="2"/>
  <c r="CC54" i="2"/>
  <c r="CA54" i="2"/>
  <c r="BY54" i="2"/>
  <c r="BX79" i="2" s="1"/>
  <c r="BW54" i="2"/>
  <c r="BU54" i="2"/>
  <c r="BS54" i="2"/>
  <c r="BQ54" i="2"/>
  <c r="BO54" i="2"/>
  <c r="BM54" i="2"/>
  <c r="BK54" i="2"/>
  <c r="BI54" i="2"/>
  <c r="BG54" i="2"/>
  <c r="BE54" i="2"/>
  <c r="BC54" i="2"/>
  <c r="BA54" i="2"/>
  <c r="AY54" i="2"/>
  <c r="AW54" i="2"/>
  <c r="AU54" i="2"/>
  <c r="AS54" i="2"/>
  <c r="AQ54" i="2"/>
  <c r="AO54" i="2"/>
  <c r="AM54" i="2"/>
  <c r="AK54" i="2"/>
  <c r="AI54" i="2"/>
  <c r="AG54" i="2"/>
  <c r="AE54" i="2"/>
  <c r="AC54" i="2"/>
  <c r="AA54" i="2"/>
  <c r="Y54" i="2"/>
  <c r="W54" i="2"/>
  <c r="U54" i="2"/>
  <c r="S54" i="2"/>
  <c r="Q54" i="2"/>
  <c r="O54" i="2"/>
  <c r="M54" i="2"/>
  <c r="L79" i="2" s="1"/>
  <c r="K54" i="2"/>
  <c r="I54" i="2"/>
  <c r="G54" i="2"/>
  <c r="E54" i="2"/>
  <c r="DH53" i="2"/>
  <c r="CT53" i="2"/>
  <c r="CT79" i="2" s="1"/>
  <c r="CS53" i="2"/>
  <c r="CR53" i="2"/>
  <c r="CN53" i="2"/>
  <c r="CQ53" i="2" s="1"/>
  <c r="CL53" i="2"/>
  <c r="CK53" i="2"/>
  <c r="CJ79" i="2" s="1"/>
  <c r="CI53" i="2"/>
  <c r="CG53" i="2"/>
  <c r="CE53" i="2"/>
  <c r="CC53" i="2"/>
  <c r="CA53" i="2"/>
  <c r="BY53" i="2"/>
  <c r="BW53" i="2"/>
  <c r="BV79" i="2" s="1"/>
  <c r="BU53" i="2"/>
  <c r="BT79" i="2" s="1"/>
  <c r="BS53" i="2"/>
  <c r="BQ53" i="2"/>
  <c r="BO53" i="2"/>
  <c r="BM53" i="2"/>
  <c r="BK53" i="2"/>
  <c r="BI53" i="2"/>
  <c r="BG53" i="2"/>
  <c r="BE53" i="2"/>
  <c r="BD79" i="2" s="1"/>
  <c r="BC53" i="2"/>
  <c r="BA53" i="2"/>
  <c r="AY53" i="2"/>
  <c r="AW53" i="2"/>
  <c r="AU53" i="2"/>
  <c r="AS53" i="2"/>
  <c r="AQ53" i="2"/>
  <c r="AO53" i="2"/>
  <c r="AN79" i="2" s="1"/>
  <c r="AM53" i="2"/>
  <c r="AK53" i="2"/>
  <c r="AI53" i="2"/>
  <c r="AG53" i="2"/>
  <c r="AE53" i="2"/>
  <c r="AC53" i="2"/>
  <c r="AA53" i="2"/>
  <c r="Y53" i="2"/>
  <c r="X79" i="2" s="1"/>
  <c r="W53" i="2"/>
  <c r="U53" i="2"/>
  <c r="S53" i="2"/>
  <c r="Q53" i="2"/>
  <c r="O53" i="2"/>
  <c r="M53" i="2"/>
  <c r="K53" i="2"/>
  <c r="G53" i="2"/>
  <c r="G79" i="2" s="1"/>
  <c r="C86" i="2" s="1"/>
  <c r="E53" i="2"/>
  <c r="CI52" i="2"/>
  <c r="CG52" i="2"/>
  <c r="CE52" i="2"/>
  <c r="CC52" i="2"/>
  <c r="CA52" i="2"/>
  <c r="BY52" i="2"/>
  <c r="BW52" i="2"/>
  <c r="BU52" i="2"/>
  <c r="BS52" i="2"/>
  <c r="BQ52" i="2"/>
  <c r="BO52" i="2"/>
  <c r="BM52" i="2"/>
  <c r="BK52" i="2"/>
  <c r="BI52" i="2"/>
  <c r="BG52" i="2"/>
  <c r="BE52" i="2"/>
  <c r="BC52" i="2"/>
  <c r="BA52" i="2"/>
  <c r="AY52" i="2"/>
  <c r="AW52" i="2"/>
  <c r="AU52" i="2"/>
  <c r="AS52" i="2"/>
  <c r="AQ52" i="2"/>
  <c r="AO52" i="2"/>
  <c r="AM52" i="2"/>
  <c r="AK52" i="2"/>
  <c r="AI52" i="2"/>
  <c r="AG52" i="2"/>
  <c r="AE52" i="2"/>
  <c r="AC52" i="2"/>
  <c r="AA52" i="2"/>
  <c r="Y52" i="2"/>
  <c r="W52" i="2"/>
  <c r="U52" i="2"/>
  <c r="S52" i="2"/>
  <c r="Q52" i="2"/>
  <c r="O52" i="2"/>
  <c r="M52" i="2"/>
  <c r="K52" i="2"/>
  <c r="C45" i="2"/>
  <c r="C44" i="2"/>
  <c r="C41" i="2"/>
  <c r="C40" i="2"/>
  <c r="F36" i="2" s="1"/>
  <c r="C39" i="2"/>
  <c r="D36" i="2" s="1"/>
  <c r="C38" i="2"/>
  <c r="DE36" i="2"/>
  <c r="CV36" i="2"/>
  <c r="C36" i="2"/>
  <c r="DB35" i="2"/>
  <c r="CZ35" i="2"/>
  <c r="CV35" i="2"/>
  <c r="CT35" i="2"/>
  <c r="CS35" i="2"/>
  <c r="CW35" i="2" s="1"/>
  <c r="CX35" i="2" s="1"/>
  <c r="CR35" i="2"/>
  <c r="CQ35" i="2"/>
  <c r="CN35" i="2"/>
  <c r="CL35" i="2"/>
  <c r="CO35" i="2" s="1"/>
  <c r="CK35" i="2"/>
  <c r="CI35" i="2"/>
  <c r="CG35" i="2"/>
  <c r="CE35" i="2"/>
  <c r="CC35" i="2"/>
  <c r="CA35" i="2"/>
  <c r="BY35" i="2"/>
  <c r="BW35" i="2"/>
  <c r="BU35" i="2"/>
  <c r="BS35" i="2"/>
  <c r="BQ35" i="2"/>
  <c r="BO35" i="2"/>
  <c r="BM35" i="2"/>
  <c r="BK35" i="2"/>
  <c r="BI35" i="2"/>
  <c r="BG35" i="2"/>
  <c r="BE35" i="2"/>
  <c r="BC35" i="2"/>
  <c r="BA35" i="2"/>
  <c r="AY35" i="2"/>
  <c r="AW35" i="2"/>
  <c r="AU35" i="2"/>
  <c r="AS35" i="2"/>
  <c r="AQ35" i="2"/>
  <c r="AO35" i="2"/>
  <c r="AM35" i="2"/>
  <c r="AK35" i="2"/>
  <c r="AI35" i="2"/>
  <c r="AG35" i="2"/>
  <c r="AE35" i="2"/>
  <c r="AC35" i="2"/>
  <c r="AA35" i="2"/>
  <c r="Y35" i="2"/>
  <c r="W35" i="2"/>
  <c r="U35" i="2"/>
  <c r="S35" i="2"/>
  <c r="Q35" i="2"/>
  <c r="O35" i="2"/>
  <c r="M35" i="2"/>
  <c r="K35" i="2"/>
  <c r="I35" i="2"/>
  <c r="G35" i="2"/>
  <c r="E35" i="2"/>
  <c r="DB34" i="2"/>
  <c r="CZ34" i="2"/>
  <c r="CW34" i="2"/>
  <c r="CX34" i="2" s="1"/>
  <c r="CV34" i="2"/>
  <c r="CT34" i="2"/>
  <c r="CS34" i="2"/>
  <c r="CN34" i="2"/>
  <c r="CQ34" i="2" s="1"/>
  <c r="CL34" i="2"/>
  <c r="CO34" i="2" s="1"/>
  <c r="CK34" i="2"/>
  <c r="CI34" i="2"/>
  <c r="CG34" i="2"/>
  <c r="CE34" i="2"/>
  <c r="CC34" i="2"/>
  <c r="CA34" i="2"/>
  <c r="BY34" i="2"/>
  <c r="BW34" i="2"/>
  <c r="BU34" i="2"/>
  <c r="BS34" i="2"/>
  <c r="BQ34" i="2"/>
  <c r="BO34" i="2"/>
  <c r="BM34" i="2"/>
  <c r="BK34" i="2"/>
  <c r="BI34" i="2"/>
  <c r="BG34" i="2"/>
  <c r="BE34" i="2"/>
  <c r="BC34" i="2"/>
  <c r="BA34" i="2"/>
  <c r="AY34" i="2"/>
  <c r="AW34" i="2"/>
  <c r="AU34" i="2"/>
  <c r="AS34" i="2"/>
  <c r="AQ34" i="2"/>
  <c r="AO34" i="2"/>
  <c r="AM34" i="2"/>
  <c r="AK34" i="2"/>
  <c r="AI34" i="2"/>
  <c r="AG34" i="2"/>
  <c r="AE34" i="2"/>
  <c r="AC34" i="2"/>
  <c r="AA34" i="2"/>
  <c r="Y34" i="2"/>
  <c r="W34" i="2"/>
  <c r="U34" i="2"/>
  <c r="S34" i="2"/>
  <c r="Q34" i="2"/>
  <c r="O34" i="2"/>
  <c r="M34" i="2"/>
  <c r="K34" i="2"/>
  <c r="I34" i="2"/>
  <c r="CR34" i="2" s="1"/>
  <c r="G34" i="2"/>
  <c r="E34" i="2"/>
  <c r="DB33" i="2"/>
  <c r="CZ33" i="2"/>
  <c r="CX33" i="2"/>
  <c r="CV33" i="2"/>
  <c r="CT33" i="2"/>
  <c r="CS33" i="2"/>
  <c r="CW33" i="2" s="1"/>
  <c r="CR33" i="2"/>
  <c r="CQ33" i="2"/>
  <c r="CP33" i="2"/>
  <c r="CO33" i="2"/>
  <c r="CN33" i="2"/>
  <c r="CL33" i="2"/>
  <c r="CM33" i="2" s="1"/>
  <c r="CK33" i="2"/>
  <c r="CI33" i="2"/>
  <c r="CG33" i="2"/>
  <c r="CE33" i="2"/>
  <c r="CC33" i="2"/>
  <c r="CA33" i="2"/>
  <c r="BY33" i="2"/>
  <c r="BW33" i="2"/>
  <c r="BU33" i="2"/>
  <c r="BS33" i="2"/>
  <c r="BQ33" i="2"/>
  <c r="BO33" i="2"/>
  <c r="BM33" i="2"/>
  <c r="BK33" i="2"/>
  <c r="BI33" i="2"/>
  <c r="BG33" i="2"/>
  <c r="BE33" i="2"/>
  <c r="BC33" i="2"/>
  <c r="BA33" i="2"/>
  <c r="AY33" i="2"/>
  <c r="AW33" i="2"/>
  <c r="AU33" i="2"/>
  <c r="AS33" i="2"/>
  <c r="AQ33" i="2"/>
  <c r="AO33" i="2"/>
  <c r="AM33" i="2"/>
  <c r="AK33" i="2"/>
  <c r="AI33" i="2"/>
  <c r="AG33" i="2"/>
  <c r="AE33" i="2"/>
  <c r="AC33" i="2"/>
  <c r="AA33" i="2"/>
  <c r="Y33" i="2"/>
  <c r="W33" i="2"/>
  <c r="U33" i="2"/>
  <c r="S33" i="2"/>
  <c r="Q33" i="2"/>
  <c r="O33" i="2"/>
  <c r="M33" i="2"/>
  <c r="K33" i="2"/>
  <c r="I33" i="2"/>
  <c r="G33" i="2"/>
  <c r="E33" i="2"/>
  <c r="DB32" i="2"/>
  <c r="CZ32" i="2"/>
  <c r="CV32" i="2"/>
  <c r="CT32" i="2"/>
  <c r="CS32" i="2"/>
  <c r="CN32" i="2"/>
  <c r="CQ32" i="2" s="1"/>
  <c r="CL32" i="2"/>
  <c r="CK32" i="2"/>
  <c r="CI32" i="2"/>
  <c r="CG32" i="2"/>
  <c r="CE32" i="2"/>
  <c r="CC32" i="2"/>
  <c r="CA32" i="2"/>
  <c r="BY32" i="2"/>
  <c r="BW32" i="2"/>
  <c r="BU32" i="2"/>
  <c r="BS32" i="2"/>
  <c r="BQ32" i="2"/>
  <c r="BO32" i="2"/>
  <c r="BM32" i="2"/>
  <c r="BK32" i="2"/>
  <c r="BI32" i="2"/>
  <c r="BG32" i="2"/>
  <c r="BE32" i="2"/>
  <c r="BC32" i="2"/>
  <c r="BA32" i="2"/>
  <c r="AY32" i="2"/>
  <c r="AW32" i="2"/>
  <c r="AU32" i="2"/>
  <c r="AS32" i="2"/>
  <c r="AQ32" i="2"/>
  <c r="AO32" i="2"/>
  <c r="AM32" i="2"/>
  <c r="AK32" i="2"/>
  <c r="AI32" i="2"/>
  <c r="AG32" i="2"/>
  <c r="AE32" i="2"/>
  <c r="AC32" i="2"/>
  <c r="AA32" i="2"/>
  <c r="Y32" i="2"/>
  <c r="W32" i="2"/>
  <c r="U32" i="2"/>
  <c r="S32" i="2"/>
  <c r="Q32" i="2"/>
  <c r="O32" i="2"/>
  <c r="M32" i="2"/>
  <c r="K32" i="2"/>
  <c r="I32" i="2"/>
  <c r="CR32" i="2" s="1"/>
  <c r="G32" i="2"/>
  <c r="E32" i="2"/>
  <c r="DB31" i="2"/>
  <c r="CZ31" i="2"/>
  <c r="CX31" i="2"/>
  <c r="CW31" i="2"/>
  <c r="CV31" i="2"/>
  <c r="CT31" i="2"/>
  <c r="CS31" i="2"/>
  <c r="CR31" i="2"/>
  <c r="CO31" i="2"/>
  <c r="CN31" i="2"/>
  <c r="CQ31" i="2" s="1"/>
  <c r="CM31" i="2"/>
  <c r="CP31" i="2" s="1"/>
  <c r="CL31" i="2"/>
  <c r="CK31" i="2"/>
  <c r="CI31" i="2"/>
  <c r="CG31" i="2"/>
  <c r="CE31" i="2"/>
  <c r="CC31" i="2"/>
  <c r="CA31" i="2"/>
  <c r="BY31" i="2"/>
  <c r="BW31" i="2"/>
  <c r="BU31" i="2"/>
  <c r="BS31" i="2"/>
  <c r="BQ31" i="2"/>
  <c r="BO31" i="2"/>
  <c r="BM31" i="2"/>
  <c r="BK31" i="2"/>
  <c r="BI31" i="2"/>
  <c r="BG31" i="2"/>
  <c r="BE31" i="2"/>
  <c r="BC31" i="2"/>
  <c r="BA31" i="2"/>
  <c r="AY31" i="2"/>
  <c r="AW31" i="2"/>
  <c r="AU31" i="2"/>
  <c r="AS31" i="2"/>
  <c r="AQ31" i="2"/>
  <c r="AO31" i="2"/>
  <c r="AM31" i="2"/>
  <c r="AK31" i="2"/>
  <c r="AI31" i="2"/>
  <c r="AG31" i="2"/>
  <c r="AE31" i="2"/>
  <c r="AC31" i="2"/>
  <c r="AA31" i="2"/>
  <c r="Y31" i="2"/>
  <c r="W31" i="2"/>
  <c r="U31" i="2"/>
  <c r="S31" i="2"/>
  <c r="Q31" i="2"/>
  <c r="O31" i="2"/>
  <c r="M31" i="2"/>
  <c r="K31" i="2"/>
  <c r="I31" i="2"/>
  <c r="G31" i="2"/>
  <c r="E31" i="2"/>
  <c r="DB30" i="2"/>
  <c r="CZ30" i="2"/>
  <c r="CV30" i="2"/>
  <c r="CT30" i="2"/>
  <c r="CS30" i="2"/>
  <c r="CW30" i="2" s="1"/>
  <c r="CX30" i="2" s="1"/>
  <c r="CR30" i="2"/>
  <c r="CQ30" i="2"/>
  <c r="CP30" i="2"/>
  <c r="CO30" i="2"/>
  <c r="CN30" i="2"/>
  <c r="CM30" i="2"/>
  <c r="CL30" i="2"/>
  <c r="CK30" i="2"/>
  <c r="CI30" i="2"/>
  <c r="CG30" i="2"/>
  <c r="CE30" i="2"/>
  <c r="CC30" i="2"/>
  <c r="CA30" i="2"/>
  <c r="BY30" i="2"/>
  <c r="BW30" i="2"/>
  <c r="BU30" i="2"/>
  <c r="BS30" i="2"/>
  <c r="BQ30" i="2"/>
  <c r="BO30" i="2"/>
  <c r="BM30" i="2"/>
  <c r="BK30" i="2"/>
  <c r="BI30" i="2"/>
  <c r="BG30" i="2"/>
  <c r="BE30" i="2"/>
  <c r="BC30" i="2"/>
  <c r="BA30" i="2"/>
  <c r="AY30" i="2"/>
  <c r="AW30" i="2"/>
  <c r="AU30" i="2"/>
  <c r="AS30" i="2"/>
  <c r="AQ30" i="2"/>
  <c r="AO30" i="2"/>
  <c r="AM30" i="2"/>
  <c r="AK30" i="2"/>
  <c r="AI30" i="2"/>
  <c r="AG30" i="2"/>
  <c r="AE30" i="2"/>
  <c r="AC30" i="2"/>
  <c r="AA30" i="2"/>
  <c r="Y30" i="2"/>
  <c r="W30" i="2"/>
  <c r="U30" i="2"/>
  <c r="S30" i="2"/>
  <c r="Q30" i="2"/>
  <c r="O30" i="2"/>
  <c r="M30" i="2"/>
  <c r="K30" i="2"/>
  <c r="I30" i="2"/>
  <c r="G30" i="2"/>
  <c r="E30" i="2"/>
  <c r="DB29" i="2"/>
  <c r="CZ29" i="2"/>
  <c r="CV29" i="2"/>
  <c r="CT29" i="2"/>
  <c r="CS29" i="2"/>
  <c r="CW29" i="2" s="1"/>
  <c r="CX29" i="2" s="1"/>
  <c r="CN29" i="2"/>
  <c r="CQ29" i="2" s="1"/>
  <c r="CM29" i="2"/>
  <c r="CP29" i="2" s="1"/>
  <c r="DD29" i="2" s="1"/>
  <c r="CL29" i="2"/>
  <c r="CO29" i="2" s="1"/>
  <c r="CK29" i="2"/>
  <c r="CI29" i="2"/>
  <c r="CG29" i="2"/>
  <c r="CE29" i="2"/>
  <c r="CC29" i="2"/>
  <c r="CA29" i="2"/>
  <c r="BY29" i="2"/>
  <c r="BW29" i="2"/>
  <c r="BU29" i="2"/>
  <c r="BS29" i="2"/>
  <c r="BQ29" i="2"/>
  <c r="BO29" i="2"/>
  <c r="BM29" i="2"/>
  <c r="BK29" i="2"/>
  <c r="BI29" i="2"/>
  <c r="BG29" i="2"/>
  <c r="BE29" i="2"/>
  <c r="BC29" i="2"/>
  <c r="BA29" i="2"/>
  <c r="AY29" i="2"/>
  <c r="AW29" i="2"/>
  <c r="AU29" i="2"/>
  <c r="AS29" i="2"/>
  <c r="AQ29" i="2"/>
  <c r="AO29" i="2"/>
  <c r="AM29" i="2"/>
  <c r="AK29" i="2"/>
  <c r="AI29" i="2"/>
  <c r="AG29" i="2"/>
  <c r="AE29" i="2"/>
  <c r="AC29" i="2"/>
  <c r="AA29" i="2"/>
  <c r="Y29" i="2"/>
  <c r="W29" i="2"/>
  <c r="U29" i="2"/>
  <c r="S29" i="2"/>
  <c r="Q29" i="2"/>
  <c r="O29" i="2"/>
  <c r="M29" i="2"/>
  <c r="K29" i="2"/>
  <c r="I29" i="2"/>
  <c r="CR29" i="2" s="1"/>
  <c r="G29" i="2"/>
  <c r="E29" i="2"/>
  <c r="DB28" i="2"/>
  <c r="CZ28" i="2"/>
  <c r="CX28" i="2"/>
  <c r="CW28" i="2"/>
  <c r="CV28" i="2"/>
  <c r="CT28" i="2"/>
  <c r="CS28" i="2"/>
  <c r="CO28" i="2"/>
  <c r="CN28" i="2"/>
  <c r="CQ28" i="2" s="1"/>
  <c r="CL28" i="2"/>
  <c r="CK28" i="2"/>
  <c r="CI28" i="2"/>
  <c r="CG28" i="2"/>
  <c r="CE28" i="2"/>
  <c r="CC28" i="2"/>
  <c r="CA28" i="2"/>
  <c r="BY28" i="2"/>
  <c r="BW28" i="2"/>
  <c r="BU28" i="2"/>
  <c r="BS28" i="2"/>
  <c r="BQ28" i="2"/>
  <c r="BO28" i="2"/>
  <c r="BM28" i="2"/>
  <c r="BK28" i="2"/>
  <c r="BI28" i="2"/>
  <c r="BG28" i="2"/>
  <c r="BE28" i="2"/>
  <c r="BC28" i="2"/>
  <c r="BA28" i="2"/>
  <c r="AY28" i="2"/>
  <c r="AW28" i="2"/>
  <c r="AU28" i="2"/>
  <c r="AS28" i="2"/>
  <c r="AQ28" i="2"/>
  <c r="AO28" i="2"/>
  <c r="AM28" i="2"/>
  <c r="AK28" i="2"/>
  <c r="AI28" i="2"/>
  <c r="AG28" i="2"/>
  <c r="AE28" i="2"/>
  <c r="AC28" i="2"/>
  <c r="AA28" i="2"/>
  <c r="Y28" i="2"/>
  <c r="W28" i="2"/>
  <c r="U28" i="2"/>
  <c r="S28" i="2"/>
  <c r="Q28" i="2"/>
  <c r="O28" i="2"/>
  <c r="M28" i="2"/>
  <c r="K28" i="2"/>
  <c r="I28" i="2"/>
  <c r="CR28" i="2" s="1"/>
  <c r="G28" i="2"/>
  <c r="E28" i="2"/>
  <c r="DB27" i="2"/>
  <c r="CZ27" i="2"/>
  <c r="CV27" i="2"/>
  <c r="CT27" i="2"/>
  <c r="CS27" i="2"/>
  <c r="CQ27" i="2"/>
  <c r="CN27" i="2"/>
  <c r="CL27" i="2"/>
  <c r="CK27" i="2"/>
  <c r="CI27" i="2"/>
  <c r="CG27" i="2"/>
  <c r="CE27" i="2"/>
  <c r="CC27" i="2"/>
  <c r="CA27" i="2"/>
  <c r="BY27" i="2"/>
  <c r="BW27" i="2"/>
  <c r="BU27" i="2"/>
  <c r="BS27" i="2"/>
  <c r="BQ27" i="2"/>
  <c r="BO27" i="2"/>
  <c r="BM27" i="2"/>
  <c r="BK27" i="2"/>
  <c r="BI27" i="2"/>
  <c r="BG27" i="2"/>
  <c r="BE27" i="2"/>
  <c r="BC27" i="2"/>
  <c r="BA27" i="2"/>
  <c r="AY27" i="2"/>
  <c r="AW27" i="2"/>
  <c r="AU27" i="2"/>
  <c r="AS27" i="2"/>
  <c r="AQ27" i="2"/>
  <c r="AO27" i="2"/>
  <c r="AM27" i="2"/>
  <c r="AK27" i="2"/>
  <c r="AI27" i="2"/>
  <c r="AG27" i="2"/>
  <c r="AE27" i="2"/>
  <c r="AC27" i="2"/>
  <c r="AA27" i="2"/>
  <c r="Y27" i="2"/>
  <c r="W27" i="2"/>
  <c r="U27" i="2"/>
  <c r="S27" i="2"/>
  <c r="Q27" i="2"/>
  <c r="O27" i="2"/>
  <c r="M27" i="2"/>
  <c r="K27" i="2"/>
  <c r="I27" i="2"/>
  <c r="CR27" i="2" s="1"/>
  <c r="G27" i="2"/>
  <c r="E27" i="2"/>
  <c r="DB26" i="2"/>
  <c r="CZ26" i="2"/>
  <c r="CV26" i="2"/>
  <c r="CT26" i="2"/>
  <c r="CW26" i="2" s="1"/>
  <c r="CX26" i="2" s="1"/>
  <c r="CS26" i="2"/>
  <c r="CN26" i="2"/>
  <c r="CQ26" i="2" s="1"/>
  <c r="CL26" i="2"/>
  <c r="CO26" i="2" s="1"/>
  <c r="CK26" i="2"/>
  <c r="CI26" i="2"/>
  <c r="CG26" i="2"/>
  <c r="CE26" i="2"/>
  <c r="CC26" i="2"/>
  <c r="CA26" i="2"/>
  <c r="BY26" i="2"/>
  <c r="BW26" i="2"/>
  <c r="BU26" i="2"/>
  <c r="BS26" i="2"/>
  <c r="BQ26" i="2"/>
  <c r="BO26" i="2"/>
  <c r="BM26" i="2"/>
  <c r="BK26" i="2"/>
  <c r="BI26" i="2"/>
  <c r="BG26" i="2"/>
  <c r="BE26" i="2"/>
  <c r="BC26" i="2"/>
  <c r="BA26" i="2"/>
  <c r="AY26" i="2"/>
  <c r="AW26" i="2"/>
  <c r="AU26" i="2"/>
  <c r="AS26" i="2"/>
  <c r="AQ26" i="2"/>
  <c r="AO26" i="2"/>
  <c r="AM26" i="2"/>
  <c r="AK26" i="2"/>
  <c r="AI26" i="2"/>
  <c r="AG26" i="2"/>
  <c r="AE26" i="2"/>
  <c r="AC26" i="2"/>
  <c r="AA26" i="2"/>
  <c r="Y26" i="2"/>
  <c r="W26" i="2"/>
  <c r="U26" i="2"/>
  <c r="S26" i="2"/>
  <c r="Q26" i="2"/>
  <c r="O26" i="2"/>
  <c r="M26" i="2"/>
  <c r="K26" i="2"/>
  <c r="I26" i="2"/>
  <c r="CR26" i="2" s="1"/>
  <c r="G26" i="2"/>
  <c r="E26" i="2"/>
  <c r="DB25" i="2"/>
  <c r="CZ25" i="2"/>
  <c r="CV25" i="2"/>
  <c r="CT25" i="2"/>
  <c r="CW25" i="2" s="1"/>
  <c r="CX25" i="2" s="1"/>
  <c r="CS25" i="2"/>
  <c r="CR25" i="2"/>
  <c r="CQ25" i="2"/>
  <c r="CO25" i="2"/>
  <c r="CN25" i="2"/>
  <c r="CL25" i="2"/>
  <c r="CM25" i="2" s="1"/>
  <c r="CP25" i="2" s="1"/>
  <c r="CK25" i="2"/>
  <c r="CI25" i="2"/>
  <c r="CG25" i="2"/>
  <c r="CE25" i="2"/>
  <c r="CC25" i="2"/>
  <c r="CA25" i="2"/>
  <c r="BY25" i="2"/>
  <c r="BW25" i="2"/>
  <c r="BU25" i="2"/>
  <c r="BS25" i="2"/>
  <c r="BQ25" i="2"/>
  <c r="BO25" i="2"/>
  <c r="BM25" i="2"/>
  <c r="BK25" i="2"/>
  <c r="BI25" i="2"/>
  <c r="BG25" i="2"/>
  <c r="BE25" i="2"/>
  <c r="BC25" i="2"/>
  <c r="BA25" i="2"/>
  <c r="AY25" i="2"/>
  <c r="AW25" i="2"/>
  <c r="AU25" i="2"/>
  <c r="AS25" i="2"/>
  <c r="AQ25" i="2"/>
  <c r="AO25" i="2"/>
  <c r="AM25" i="2"/>
  <c r="AK25" i="2"/>
  <c r="AI25" i="2"/>
  <c r="AG25" i="2"/>
  <c r="AE25" i="2"/>
  <c r="AC25" i="2"/>
  <c r="AA25" i="2"/>
  <c r="Y25" i="2"/>
  <c r="W25" i="2"/>
  <c r="U25" i="2"/>
  <c r="S25" i="2"/>
  <c r="Q25" i="2"/>
  <c r="O25" i="2"/>
  <c r="M25" i="2"/>
  <c r="K25" i="2"/>
  <c r="I25" i="2"/>
  <c r="G25" i="2"/>
  <c r="E25" i="2"/>
  <c r="DB24" i="2"/>
  <c r="CZ24" i="2"/>
  <c r="CV24" i="2"/>
  <c r="CT24" i="2"/>
  <c r="CS24" i="2"/>
  <c r="CW24" i="2" s="1"/>
  <c r="CX24" i="2" s="1"/>
  <c r="CR24" i="2"/>
  <c r="CQ24" i="2"/>
  <c r="CN24" i="2"/>
  <c r="CM24" i="2"/>
  <c r="CP24" i="2" s="1"/>
  <c r="DD24" i="2" s="1"/>
  <c r="DF24" i="2" s="1"/>
  <c r="CL24" i="2"/>
  <c r="CO24" i="2" s="1"/>
  <c r="CK24" i="2"/>
  <c r="CI24" i="2"/>
  <c r="CG24" i="2"/>
  <c r="CE24" i="2"/>
  <c r="CC24" i="2"/>
  <c r="CA24" i="2"/>
  <c r="BY24" i="2"/>
  <c r="BW24" i="2"/>
  <c r="BU24" i="2"/>
  <c r="BS24" i="2"/>
  <c r="BQ24" i="2"/>
  <c r="BO24" i="2"/>
  <c r="BM24" i="2"/>
  <c r="BK24" i="2"/>
  <c r="BI24" i="2"/>
  <c r="BG24" i="2"/>
  <c r="BE24" i="2"/>
  <c r="BC24" i="2"/>
  <c r="BA24" i="2"/>
  <c r="AY24" i="2"/>
  <c r="AW24" i="2"/>
  <c r="AU24" i="2"/>
  <c r="AS24" i="2"/>
  <c r="AQ24" i="2"/>
  <c r="AO24" i="2"/>
  <c r="AM24" i="2"/>
  <c r="AK24" i="2"/>
  <c r="AI24" i="2"/>
  <c r="AG24" i="2"/>
  <c r="AE24" i="2"/>
  <c r="AC24" i="2"/>
  <c r="AA24" i="2"/>
  <c r="Y24" i="2"/>
  <c r="W24" i="2"/>
  <c r="U24" i="2"/>
  <c r="S24" i="2"/>
  <c r="Q24" i="2"/>
  <c r="O24" i="2"/>
  <c r="M24" i="2"/>
  <c r="K24" i="2"/>
  <c r="I24" i="2"/>
  <c r="G24" i="2"/>
  <c r="E24" i="2"/>
  <c r="DB23" i="2"/>
  <c r="CZ23" i="2"/>
  <c r="CW23" i="2"/>
  <c r="CX23" i="2" s="1"/>
  <c r="CV23" i="2"/>
  <c r="CT23" i="2"/>
  <c r="CS23" i="2"/>
  <c r="CR23" i="2"/>
  <c r="CP23" i="2"/>
  <c r="CO23" i="2"/>
  <c r="CN23" i="2"/>
  <c r="CQ23" i="2" s="1"/>
  <c r="CM23" i="2"/>
  <c r="CL23" i="2"/>
  <c r="CK23" i="2"/>
  <c r="CI23" i="2"/>
  <c r="CG23" i="2"/>
  <c r="CE23" i="2"/>
  <c r="CC23" i="2"/>
  <c r="CA23" i="2"/>
  <c r="BY23" i="2"/>
  <c r="BW23" i="2"/>
  <c r="BU23" i="2"/>
  <c r="BS23" i="2"/>
  <c r="BQ23" i="2"/>
  <c r="BO23" i="2"/>
  <c r="BM23" i="2"/>
  <c r="BK23" i="2"/>
  <c r="BI23" i="2"/>
  <c r="BG23" i="2"/>
  <c r="BE23" i="2"/>
  <c r="BC23" i="2"/>
  <c r="BA23" i="2"/>
  <c r="AY23" i="2"/>
  <c r="AW23" i="2"/>
  <c r="AU23" i="2"/>
  <c r="AS23" i="2"/>
  <c r="AQ23" i="2"/>
  <c r="AO23" i="2"/>
  <c r="AM23" i="2"/>
  <c r="AK23" i="2"/>
  <c r="AI23" i="2"/>
  <c r="AG23" i="2"/>
  <c r="AE23" i="2"/>
  <c r="AC23" i="2"/>
  <c r="AA23" i="2"/>
  <c r="Y23" i="2"/>
  <c r="W23" i="2"/>
  <c r="U23" i="2"/>
  <c r="S23" i="2"/>
  <c r="Q23" i="2"/>
  <c r="O23" i="2"/>
  <c r="M23" i="2"/>
  <c r="K23" i="2"/>
  <c r="I23" i="2"/>
  <c r="G23" i="2"/>
  <c r="E23" i="2"/>
  <c r="DB22" i="2"/>
  <c r="CZ22" i="2"/>
  <c r="CV22" i="2"/>
  <c r="CT22" i="2"/>
  <c r="CS22" i="2"/>
  <c r="CR22" i="2"/>
  <c r="CQ22" i="2"/>
  <c r="CP22" i="2"/>
  <c r="DD22" i="2" s="1"/>
  <c r="DF22" i="2" s="1"/>
  <c r="CO22" i="2"/>
  <c r="CN22" i="2"/>
  <c r="CM22" i="2"/>
  <c r="CL22" i="2"/>
  <c r="CK22" i="2"/>
  <c r="CI22" i="2"/>
  <c r="CG22" i="2"/>
  <c r="CE22" i="2"/>
  <c r="CC22" i="2"/>
  <c r="CA22" i="2"/>
  <c r="BY22" i="2"/>
  <c r="BW22" i="2"/>
  <c r="BU22" i="2"/>
  <c r="BS22" i="2"/>
  <c r="BQ22" i="2"/>
  <c r="BO22" i="2"/>
  <c r="BM22" i="2"/>
  <c r="BK22" i="2"/>
  <c r="BI22" i="2"/>
  <c r="BG22" i="2"/>
  <c r="BE22" i="2"/>
  <c r="BC22" i="2"/>
  <c r="BA22" i="2"/>
  <c r="AY22" i="2"/>
  <c r="AW22" i="2"/>
  <c r="AU22" i="2"/>
  <c r="AS22" i="2"/>
  <c r="AQ22" i="2"/>
  <c r="AO22" i="2"/>
  <c r="AM22" i="2"/>
  <c r="AK22" i="2"/>
  <c r="AI22" i="2"/>
  <c r="AG22" i="2"/>
  <c r="AE22" i="2"/>
  <c r="AC22" i="2"/>
  <c r="AA22" i="2"/>
  <c r="Y22" i="2"/>
  <c r="W22" i="2"/>
  <c r="U22" i="2"/>
  <c r="S22" i="2"/>
  <c r="Q22" i="2"/>
  <c r="O22" i="2"/>
  <c r="M22" i="2"/>
  <c r="K22" i="2"/>
  <c r="I22" i="2"/>
  <c r="G22" i="2"/>
  <c r="E22" i="2"/>
  <c r="DB21" i="2"/>
  <c r="CZ21" i="2"/>
  <c r="CV21" i="2"/>
  <c r="CT21" i="2"/>
  <c r="CS21" i="2"/>
  <c r="CW21" i="2" s="1"/>
  <c r="CX21" i="2" s="1"/>
  <c r="CQ21" i="2"/>
  <c r="CP21" i="2"/>
  <c r="DD21" i="2" s="1"/>
  <c r="CN21" i="2"/>
  <c r="CM21" i="2"/>
  <c r="CL21" i="2"/>
  <c r="CO21" i="2" s="1"/>
  <c r="CK21" i="2"/>
  <c r="CI21" i="2"/>
  <c r="CG21" i="2"/>
  <c r="CE21" i="2"/>
  <c r="CC21" i="2"/>
  <c r="CA21" i="2"/>
  <c r="BY21" i="2"/>
  <c r="BW21" i="2"/>
  <c r="BU21" i="2"/>
  <c r="BS21" i="2"/>
  <c r="BQ21" i="2"/>
  <c r="BO21" i="2"/>
  <c r="BM21" i="2"/>
  <c r="BK21" i="2"/>
  <c r="BI21" i="2"/>
  <c r="BG21" i="2"/>
  <c r="BE21" i="2"/>
  <c r="BC21" i="2"/>
  <c r="BA21" i="2"/>
  <c r="AY21" i="2"/>
  <c r="AW21" i="2"/>
  <c r="AU21" i="2"/>
  <c r="AS21" i="2"/>
  <c r="AQ21" i="2"/>
  <c r="AO21" i="2"/>
  <c r="AM21" i="2"/>
  <c r="AK21" i="2"/>
  <c r="AI21" i="2"/>
  <c r="AG21" i="2"/>
  <c r="AE21" i="2"/>
  <c r="AC21" i="2"/>
  <c r="AA21" i="2"/>
  <c r="Y21" i="2"/>
  <c r="W21" i="2"/>
  <c r="U21" i="2"/>
  <c r="S21" i="2"/>
  <c r="Q21" i="2"/>
  <c r="O21" i="2"/>
  <c r="M21" i="2"/>
  <c r="K21" i="2"/>
  <c r="I21" i="2"/>
  <c r="CR21" i="2" s="1"/>
  <c r="G21" i="2"/>
  <c r="E21" i="2"/>
  <c r="DB20" i="2"/>
  <c r="CZ20" i="2"/>
  <c r="CV20" i="2"/>
  <c r="CT20" i="2"/>
  <c r="CS20" i="2"/>
  <c r="CW20" i="2" s="1"/>
  <c r="CX20" i="2" s="1"/>
  <c r="CQ20" i="2"/>
  <c r="CN20" i="2"/>
  <c r="CL20" i="2"/>
  <c r="CO20" i="2" s="1"/>
  <c r="CK20" i="2"/>
  <c r="CI20" i="2"/>
  <c r="CG20" i="2"/>
  <c r="CE20" i="2"/>
  <c r="CC20" i="2"/>
  <c r="CA20" i="2"/>
  <c r="BY20" i="2"/>
  <c r="BW20" i="2"/>
  <c r="BU20" i="2"/>
  <c r="BS20" i="2"/>
  <c r="BQ20" i="2"/>
  <c r="BO20" i="2"/>
  <c r="BM20" i="2"/>
  <c r="BK20" i="2"/>
  <c r="BI20" i="2"/>
  <c r="BG20" i="2"/>
  <c r="BE20" i="2"/>
  <c r="BC20" i="2"/>
  <c r="BA20" i="2"/>
  <c r="AY20" i="2"/>
  <c r="AW20" i="2"/>
  <c r="AU20" i="2"/>
  <c r="AS20" i="2"/>
  <c r="AQ20" i="2"/>
  <c r="AO20" i="2"/>
  <c r="AM20" i="2"/>
  <c r="AK20" i="2"/>
  <c r="AI20" i="2"/>
  <c r="AG20" i="2"/>
  <c r="AE20" i="2"/>
  <c r="AC20" i="2"/>
  <c r="AA20" i="2"/>
  <c r="Y20" i="2"/>
  <c r="W20" i="2"/>
  <c r="U20" i="2"/>
  <c r="S20" i="2"/>
  <c r="Q20" i="2"/>
  <c r="O20" i="2"/>
  <c r="M20" i="2"/>
  <c r="K20" i="2"/>
  <c r="I20" i="2"/>
  <c r="CR20" i="2" s="1"/>
  <c r="G20" i="2"/>
  <c r="E20" i="2"/>
  <c r="DB19" i="2"/>
  <c r="CZ19" i="2"/>
  <c r="CV19" i="2"/>
  <c r="CT19" i="2"/>
  <c r="CS19" i="2"/>
  <c r="CW19" i="2" s="1"/>
  <c r="CX19" i="2" s="1"/>
  <c r="CN19" i="2"/>
  <c r="CQ19" i="2" s="1"/>
  <c r="CL19" i="2"/>
  <c r="CO19" i="2" s="1"/>
  <c r="CK19" i="2"/>
  <c r="CI19" i="2"/>
  <c r="CG19" i="2"/>
  <c r="CE19" i="2"/>
  <c r="CC19" i="2"/>
  <c r="CA19" i="2"/>
  <c r="BY19" i="2"/>
  <c r="BW19" i="2"/>
  <c r="BU19" i="2"/>
  <c r="BS19" i="2"/>
  <c r="BQ19" i="2"/>
  <c r="BO19" i="2"/>
  <c r="BM19" i="2"/>
  <c r="BK19" i="2"/>
  <c r="BI19" i="2"/>
  <c r="BG19" i="2"/>
  <c r="BE19" i="2"/>
  <c r="BC19" i="2"/>
  <c r="BA19" i="2"/>
  <c r="AY19" i="2"/>
  <c r="AW19" i="2"/>
  <c r="AU19" i="2"/>
  <c r="AS19" i="2"/>
  <c r="AQ19" i="2"/>
  <c r="AO19" i="2"/>
  <c r="AM19" i="2"/>
  <c r="AK19" i="2"/>
  <c r="AI19" i="2"/>
  <c r="AG19" i="2"/>
  <c r="AE19" i="2"/>
  <c r="AC19" i="2"/>
  <c r="AA19" i="2"/>
  <c r="Y19" i="2"/>
  <c r="W19" i="2"/>
  <c r="U19" i="2"/>
  <c r="S19" i="2"/>
  <c r="Q19" i="2"/>
  <c r="O19" i="2"/>
  <c r="M19" i="2"/>
  <c r="K19" i="2"/>
  <c r="I19" i="2"/>
  <c r="CR19" i="2" s="1"/>
  <c r="G19" i="2"/>
  <c r="E19" i="2"/>
  <c r="DB18" i="2"/>
  <c r="CZ18" i="2"/>
  <c r="CX18" i="2"/>
  <c r="CW18" i="2"/>
  <c r="CV18" i="2"/>
  <c r="CT18" i="2"/>
  <c r="CS18" i="2"/>
  <c r="CR18" i="2"/>
  <c r="CO18" i="2"/>
  <c r="CN18" i="2"/>
  <c r="CQ18" i="2" s="1"/>
  <c r="CL18" i="2"/>
  <c r="CM18" i="2" s="1"/>
  <c r="CP18" i="2" s="1"/>
  <c r="CK18" i="2"/>
  <c r="CI18" i="2"/>
  <c r="CG18" i="2"/>
  <c r="CE18" i="2"/>
  <c r="CC18" i="2"/>
  <c r="CA18" i="2"/>
  <c r="BY18" i="2"/>
  <c r="BW18" i="2"/>
  <c r="BU18" i="2"/>
  <c r="BS18" i="2"/>
  <c r="BQ18" i="2"/>
  <c r="BO18" i="2"/>
  <c r="BM18" i="2"/>
  <c r="BK18" i="2"/>
  <c r="BI18" i="2"/>
  <c r="BG18" i="2"/>
  <c r="BE18" i="2"/>
  <c r="BC18" i="2"/>
  <c r="BA18" i="2"/>
  <c r="AY18" i="2"/>
  <c r="AW18" i="2"/>
  <c r="AU18" i="2"/>
  <c r="AS18" i="2"/>
  <c r="AQ18" i="2"/>
  <c r="AO18" i="2"/>
  <c r="AM18" i="2"/>
  <c r="AK18" i="2"/>
  <c r="AI18" i="2"/>
  <c r="AG18" i="2"/>
  <c r="AE18" i="2"/>
  <c r="AC18" i="2"/>
  <c r="AA18" i="2"/>
  <c r="Y18" i="2"/>
  <c r="W18" i="2"/>
  <c r="U18" i="2"/>
  <c r="S18" i="2"/>
  <c r="Q18" i="2"/>
  <c r="O18" i="2"/>
  <c r="M18" i="2"/>
  <c r="K18" i="2"/>
  <c r="I18" i="2"/>
  <c r="G18" i="2"/>
  <c r="E18" i="2"/>
  <c r="DB17" i="2"/>
  <c r="CZ17" i="2"/>
  <c r="CV17" i="2"/>
  <c r="CT17" i="2"/>
  <c r="CS17" i="2"/>
  <c r="CW17" i="2" s="1"/>
  <c r="CX17" i="2" s="1"/>
  <c r="CR17" i="2"/>
  <c r="CQ17" i="2"/>
  <c r="CN17" i="2"/>
  <c r="CM17" i="2"/>
  <c r="CP17" i="2" s="1"/>
  <c r="CL17" i="2"/>
  <c r="CO17" i="2" s="1"/>
  <c r="CK17" i="2"/>
  <c r="CI17" i="2"/>
  <c r="CG17" i="2"/>
  <c r="CE17" i="2"/>
  <c r="CC17" i="2"/>
  <c r="CA17" i="2"/>
  <c r="BY17" i="2"/>
  <c r="BW17" i="2"/>
  <c r="BU17" i="2"/>
  <c r="BS17" i="2"/>
  <c r="BQ17" i="2"/>
  <c r="BO17" i="2"/>
  <c r="BM17" i="2"/>
  <c r="BK17" i="2"/>
  <c r="BI17" i="2"/>
  <c r="BG17" i="2"/>
  <c r="BE17" i="2"/>
  <c r="BC17" i="2"/>
  <c r="BA17" i="2"/>
  <c r="AY17" i="2"/>
  <c r="AW17" i="2"/>
  <c r="AU17" i="2"/>
  <c r="AS17" i="2"/>
  <c r="AQ17" i="2"/>
  <c r="AO17" i="2"/>
  <c r="AM17" i="2"/>
  <c r="AK17" i="2"/>
  <c r="AI17" i="2"/>
  <c r="AG17" i="2"/>
  <c r="AE17" i="2"/>
  <c r="AC17" i="2"/>
  <c r="AA17" i="2"/>
  <c r="Y17" i="2"/>
  <c r="W17" i="2"/>
  <c r="U17" i="2"/>
  <c r="S17" i="2"/>
  <c r="Q17" i="2"/>
  <c r="O17" i="2"/>
  <c r="M17" i="2"/>
  <c r="K17" i="2"/>
  <c r="I17" i="2"/>
  <c r="G17" i="2"/>
  <c r="E17" i="2"/>
  <c r="DB16" i="2"/>
  <c r="CZ16" i="2"/>
  <c r="CW16" i="2"/>
  <c r="CX16" i="2" s="1"/>
  <c r="CV16" i="2"/>
  <c r="CT16" i="2"/>
  <c r="CS16" i="2"/>
  <c r="CR16" i="2"/>
  <c r="CO16" i="2"/>
  <c r="CN16" i="2"/>
  <c r="CQ16" i="2" s="1"/>
  <c r="CM16" i="2"/>
  <c r="CP16" i="2" s="1"/>
  <c r="CL16" i="2"/>
  <c r="CK16" i="2"/>
  <c r="CI16" i="2"/>
  <c r="CG16" i="2"/>
  <c r="CE16" i="2"/>
  <c r="CC16" i="2"/>
  <c r="CA16" i="2"/>
  <c r="BY16" i="2"/>
  <c r="BW16" i="2"/>
  <c r="BU16" i="2"/>
  <c r="BS16" i="2"/>
  <c r="BQ16" i="2"/>
  <c r="BO16" i="2"/>
  <c r="BM16" i="2"/>
  <c r="BK16" i="2"/>
  <c r="BI16" i="2"/>
  <c r="BG16" i="2"/>
  <c r="BE16" i="2"/>
  <c r="BC16" i="2"/>
  <c r="BA16" i="2"/>
  <c r="AY16" i="2"/>
  <c r="AW16" i="2"/>
  <c r="AU16" i="2"/>
  <c r="AS16" i="2"/>
  <c r="AQ16" i="2"/>
  <c r="AO16" i="2"/>
  <c r="AM16" i="2"/>
  <c r="AK16" i="2"/>
  <c r="AI16" i="2"/>
  <c r="AG16" i="2"/>
  <c r="AE16" i="2"/>
  <c r="AC16" i="2"/>
  <c r="AA16" i="2"/>
  <c r="Y16" i="2"/>
  <c r="W16" i="2"/>
  <c r="U16" i="2"/>
  <c r="S16" i="2"/>
  <c r="Q16" i="2"/>
  <c r="O16" i="2"/>
  <c r="M16" i="2"/>
  <c r="K16" i="2"/>
  <c r="I16" i="2"/>
  <c r="G16" i="2"/>
  <c r="E16" i="2"/>
  <c r="DB15" i="2"/>
  <c r="CZ15" i="2"/>
  <c r="CV15" i="2"/>
  <c r="CT15" i="2"/>
  <c r="CS15" i="2"/>
  <c r="CW15" i="2" s="1"/>
  <c r="CX15" i="2" s="1"/>
  <c r="CR15" i="2"/>
  <c r="CQ15" i="2"/>
  <c r="CP15" i="2"/>
  <c r="CO15" i="2"/>
  <c r="CN15" i="2"/>
  <c r="CM15" i="2"/>
  <c r="CL15" i="2"/>
  <c r="CK15" i="2"/>
  <c r="CI15" i="2"/>
  <c r="CG15" i="2"/>
  <c r="CE15" i="2"/>
  <c r="CC15" i="2"/>
  <c r="CA15" i="2"/>
  <c r="BY15" i="2"/>
  <c r="BW15" i="2"/>
  <c r="BU15" i="2"/>
  <c r="BS15" i="2"/>
  <c r="BQ15" i="2"/>
  <c r="BO15" i="2"/>
  <c r="BM15" i="2"/>
  <c r="BK15" i="2"/>
  <c r="BI15" i="2"/>
  <c r="BG15" i="2"/>
  <c r="BE15" i="2"/>
  <c r="BC15" i="2"/>
  <c r="BA15" i="2"/>
  <c r="AY15" i="2"/>
  <c r="AW15" i="2"/>
  <c r="AU15" i="2"/>
  <c r="AS15" i="2"/>
  <c r="AQ15" i="2"/>
  <c r="AO15" i="2"/>
  <c r="AM15" i="2"/>
  <c r="AK15" i="2"/>
  <c r="AI15" i="2"/>
  <c r="AG15" i="2"/>
  <c r="AE15" i="2"/>
  <c r="AC15" i="2"/>
  <c r="AA15" i="2"/>
  <c r="Y15" i="2"/>
  <c r="W15" i="2"/>
  <c r="U15" i="2"/>
  <c r="S15" i="2"/>
  <c r="Q15" i="2"/>
  <c r="O15" i="2"/>
  <c r="M15" i="2"/>
  <c r="K15" i="2"/>
  <c r="I15" i="2"/>
  <c r="G15" i="2"/>
  <c r="E15" i="2"/>
  <c r="DB14" i="2"/>
  <c r="CZ14" i="2"/>
  <c r="CV14" i="2"/>
  <c r="CT14" i="2"/>
  <c r="CS14" i="2"/>
  <c r="CW14" i="2" s="1"/>
  <c r="CX14" i="2" s="1"/>
  <c r="CN14" i="2"/>
  <c r="CQ14" i="2" s="1"/>
  <c r="CL14" i="2"/>
  <c r="CO14" i="2" s="1"/>
  <c r="CK14" i="2"/>
  <c r="CI14" i="2"/>
  <c r="CG14" i="2"/>
  <c r="CE14" i="2"/>
  <c r="CC14" i="2"/>
  <c r="CA14" i="2"/>
  <c r="BY14" i="2"/>
  <c r="BW14" i="2"/>
  <c r="BU14" i="2"/>
  <c r="BS14" i="2"/>
  <c r="BQ14" i="2"/>
  <c r="BO14" i="2"/>
  <c r="BM14" i="2"/>
  <c r="BK14" i="2"/>
  <c r="BI14" i="2"/>
  <c r="BG14" i="2"/>
  <c r="BE14" i="2"/>
  <c r="BC14" i="2"/>
  <c r="BA14" i="2"/>
  <c r="AY14" i="2"/>
  <c r="AW14" i="2"/>
  <c r="AU14" i="2"/>
  <c r="AS14" i="2"/>
  <c r="AQ14" i="2"/>
  <c r="AO14" i="2"/>
  <c r="AM14" i="2"/>
  <c r="AK14" i="2"/>
  <c r="AI14" i="2"/>
  <c r="AG14" i="2"/>
  <c r="AE14" i="2"/>
  <c r="AC14" i="2"/>
  <c r="AA14" i="2"/>
  <c r="Y14" i="2"/>
  <c r="W14" i="2"/>
  <c r="U14" i="2"/>
  <c r="S14" i="2"/>
  <c r="Q14" i="2"/>
  <c r="O14" i="2"/>
  <c r="M14" i="2"/>
  <c r="K14" i="2"/>
  <c r="I14" i="2"/>
  <c r="CR14" i="2" s="1"/>
  <c r="G14" i="2"/>
  <c r="E14" i="2"/>
  <c r="DB13" i="2"/>
  <c r="CZ13" i="2"/>
  <c r="CW13" i="2"/>
  <c r="CX13" i="2" s="1"/>
  <c r="CV13" i="2"/>
  <c r="CT13" i="2"/>
  <c r="CS13" i="2"/>
  <c r="CO13" i="2"/>
  <c r="CN13" i="2"/>
  <c r="CM13" i="2" s="1"/>
  <c r="CP13" i="2" s="1"/>
  <c r="CL13" i="2"/>
  <c r="CK13" i="2"/>
  <c r="CI13" i="2"/>
  <c r="CG13" i="2"/>
  <c r="CE13" i="2"/>
  <c r="CC13" i="2"/>
  <c r="CA13" i="2"/>
  <c r="BY13" i="2"/>
  <c r="BW13" i="2"/>
  <c r="BU13" i="2"/>
  <c r="BS13" i="2"/>
  <c r="BQ13" i="2"/>
  <c r="BO13" i="2"/>
  <c r="BM13" i="2"/>
  <c r="BK13" i="2"/>
  <c r="BI13" i="2"/>
  <c r="BG13" i="2"/>
  <c r="BE13" i="2"/>
  <c r="BC13" i="2"/>
  <c r="BA13" i="2"/>
  <c r="AY13" i="2"/>
  <c r="AW13" i="2"/>
  <c r="AU13" i="2"/>
  <c r="AS13" i="2"/>
  <c r="AQ13" i="2"/>
  <c r="AO13" i="2"/>
  <c r="AM13" i="2"/>
  <c r="AK13" i="2"/>
  <c r="AI13" i="2"/>
  <c r="AG13" i="2"/>
  <c r="AE13" i="2"/>
  <c r="AC13" i="2"/>
  <c r="AA13" i="2"/>
  <c r="Y13" i="2"/>
  <c r="W13" i="2"/>
  <c r="U13" i="2"/>
  <c r="S13" i="2"/>
  <c r="Q13" i="2"/>
  <c r="O13" i="2"/>
  <c r="M13" i="2"/>
  <c r="K13" i="2"/>
  <c r="I13" i="2"/>
  <c r="CR13" i="2" s="1"/>
  <c r="G13" i="2"/>
  <c r="E13" i="2"/>
  <c r="DB12" i="2"/>
  <c r="CZ12" i="2"/>
  <c r="CV12" i="2"/>
  <c r="CT12" i="2"/>
  <c r="CS12" i="2"/>
  <c r="CW12" i="2" s="1"/>
  <c r="CX12" i="2" s="1"/>
  <c r="CR12" i="2"/>
  <c r="CQ12" i="2"/>
  <c r="CN12" i="2"/>
  <c r="CL12" i="2"/>
  <c r="CO12" i="2" s="1"/>
  <c r="CK12" i="2"/>
  <c r="CI12" i="2"/>
  <c r="CG12" i="2"/>
  <c r="CE12" i="2"/>
  <c r="CC12" i="2"/>
  <c r="CA12" i="2"/>
  <c r="BY12" i="2"/>
  <c r="BW12" i="2"/>
  <c r="BU12" i="2"/>
  <c r="BS12" i="2"/>
  <c r="BQ12" i="2"/>
  <c r="BO12" i="2"/>
  <c r="BM12" i="2"/>
  <c r="BK12" i="2"/>
  <c r="BI12" i="2"/>
  <c r="BG12" i="2"/>
  <c r="BE12" i="2"/>
  <c r="BC12" i="2"/>
  <c r="BA12" i="2"/>
  <c r="AY12" i="2"/>
  <c r="AW12" i="2"/>
  <c r="AU12" i="2"/>
  <c r="AS12" i="2"/>
  <c r="AQ12" i="2"/>
  <c r="AO12" i="2"/>
  <c r="AM12" i="2"/>
  <c r="AK12" i="2"/>
  <c r="AI12" i="2"/>
  <c r="AG12" i="2"/>
  <c r="AE12" i="2"/>
  <c r="AC12" i="2"/>
  <c r="AA12" i="2"/>
  <c r="Y12" i="2"/>
  <c r="W12" i="2"/>
  <c r="U12" i="2"/>
  <c r="S12" i="2"/>
  <c r="Q12" i="2"/>
  <c r="O12" i="2"/>
  <c r="M12" i="2"/>
  <c r="K12" i="2"/>
  <c r="I12" i="2"/>
  <c r="G12" i="2"/>
  <c r="E12" i="2"/>
  <c r="DB11" i="2"/>
  <c r="CZ11" i="2"/>
  <c r="CV11" i="2"/>
  <c r="CT11" i="2"/>
  <c r="CW11" i="2" s="1"/>
  <c r="CX11" i="2" s="1"/>
  <c r="CS11" i="2"/>
  <c r="CN11" i="2"/>
  <c r="CQ11" i="2" s="1"/>
  <c r="CL11" i="2"/>
  <c r="CO11" i="2" s="1"/>
  <c r="CK11" i="2"/>
  <c r="CI11" i="2"/>
  <c r="CG11" i="2"/>
  <c r="CE11" i="2"/>
  <c r="CC11" i="2"/>
  <c r="CA11" i="2"/>
  <c r="BY11" i="2"/>
  <c r="BW11" i="2"/>
  <c r="BU11" i="2"/>
  <c r="BS11" i="2"/>
  <c r="BQ11" i="2"/>
  <c r="BO11" i="2"/>
  <c r="BM11" i="2"/>
  <c r="BK11" i="2"/>
  <c r="BI11" i="2"/>
  <c r="BG11" i="2"/>
  <c r="BE11" i="2"/>
  <c r="BC11" i="2"/>
  <c r="BA11" i="2"/>
  <c r="AY11" i="2"/>
  <c r="AW11" i="2"/>
  <c r="AU11" i="2"/>
  <c r="AS11" i="2"/>
  <c r="AQ11" i="2"/>
  <c r="AO11" i="2"/>
  <c r="AM11" i="2"/>
  <c r="AK11" i="2"/>
  <c r="AI11" i="2"/>
  <c r="AG11" i="2"/>
  <c r="AE11" i="2"/>
  <c r="AC11" i="2"/>
  <c r="AA11" i="2"/>
  <c r="Y11" i="2"/>
  <c r="W11" i="2"/>
  <c r="U11" i="2"/>
  <c r="S11" i="2"/>
  <c r="Q11" i="2"/>
  <c r="O11" i="2"/>
  <c r="M11" i="2"/>
  <c r="K11" i="2"/>
  <c r="I11" i="2"/>
  <c r="CR11" i="2" s="1"/>
  <c r="G11" i="2"/>
  <c r="E11" i="2"/>
  <c r="DB10" i="2"/>
  <c r="CZ10" i="2"/>
  <c r="CX10" i="2"/>
  <c r="CW10" i="2"/>
  <c r="CV10" i="2"/>
  <c r="CT10" i="2"/>
  <c r="CS10" i="2"/>
  <c r="CR10" i="2"/>
  <c r="CQ10" i="2"/>
  <c r="CO10" i="2"/>
  <c r="CN10" i="2"/>
  <c r="CL10" i="2"/>
  <c r="CM10" i="2" s="1"/>
  <c r="CP10" i="2" s="1"/>
  <c r="CK10" i="2"/>
  <c r="CI10" i="2"/>
  <c r="CG10" i="2"/>
  <c r="CE10" i="2"/>
  <c r="CC10" i="2"/>
  <c r="CA10" i="2"/>
  <c r="BY10" i="2"/>
  <c r="BW10" i="2"/>
  <c r="BU10" i="2"/>
  <c r="BS10" i="2"/>
  <c r="BQ10" i="2"/>
  <c r="BO10" i="2"/>
  <c r="BM10" i="2"/>
  <c r="BK10" i="2"/>
  <c r="BI10" i="2"/>
  <c r="BG10" i="2"/>
  <c r="BE10" i="2"/>
  <c r="BC10" i="2"/>
  <c r="BA10" i="2"/>
  <c r="AY10" i="2"/>
  <c r="AW10" i="2"/>
  <c r="AU10" i="2"/>
  <c r="AS10" i="2"/>
  <c r="AQ10" i="2"/>
  <c r="AO10" i="2"/>
  <c r="AM10" i="2"/>
  <c r="AK10" i="2"/>
  <c r="AI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E10" i="2"/>
  <c r="DB9" i="2"/>
  <c r="CZ9" i="2"/>
  <c r="CV9" i="2"/>
  <c r="CT9" i="2"/>
  <c r="CS9" i="2"/>
  <c r="CW9" i="2" s="1"/>
  <c r="CX9" i="2" s="1"/>
  <c r="CR9" i="2"/>
  <c r="CQ9" i="2"/>
  <c r="CN9" i="2"/>
  <c r="CL9" i="2"/>
  <c r="CO9" i="2" s="1"/>
  <c r="CK9" i="2"/>
  <c r="CI9" i="2"/>
  <c r="CG9" i="2"/>
  <c r="CE9" i="2"/>
  <c r="CC9" i="2"/>
  <c r="CA9" i="2"/>
  <c r="BY9" i="2"/>
  <c r="BW9" i="2"/>
  <c r="BU9" i="2"/>
  <c r="BS9" i="2"/>
  <c r="BQ9" i="2"/>
  <c r="BO9" i="2"/>
  <c r="BM9" i="2"/>
  <c r="BK9" i="2"/>
  <c r="BI9" i="2"/>
  <c r="BG9" i="2"/>
  <c r="BE9" i="2"/>
  <c r="BC9" i="2"/>
  <c r="BA9" i="2"/>
  <c r="AY9" i="2"/>
  <c r="AW9" i="2"/>
  <c r="AU9" i="2"/>
  <c r="AS9" i="2"/>
  <c r="AQ9" i="2"/>
  <c r="AO9" i="2"/>
  <c r="AM9" i="2"/>
  <c r="AL36" i="2" s="1"/>
  <c r="AK9" i="2"/>
  <c r="AI9" i="2"/>
  <c r="AG9" i="2"/>
  <c r="AE9" i="2"/>
  <c r="AC9" i="2"/>
  <c r="AA9" i="2"/>
  <c r="Y9" i="2"/>
  <c r="W9" i="2"/>
  <c r="U9" i="2"/>
  <c r="S9" i="2"/>
  <c r="Q9" i="2"/>
  <c r="O9" i="2"/>
  <c r="M9" i="2"/>
  <c r="K9" i="2"/>
  <c r="I9" i="2"/>
  <c r="G9" i="2"/>
  <c r="E9" i="2"/>
  <c r="DB8" i="2"/>
  <c r="CZ8" i="2"/>
  <c r="CW8" i="2"/>
  <c r="CX8" i="2" s="1"/>
  <c r="CV8" i="2"/>
  <c r="CT8" i="2"/>
  <c r="CS8" i="2"/>
  <c r="CR8" i="2"/>
  <c r="CN8" i="2"/>
  <c r="CQ8" i="2" s="1"/>
  <c r="CM8" i="2"/>
  <c r="CP8" i="2" s="1"/>
  <c r="CL8" i="2"/>
  <c r="CO8" i="2" s="1"/>
  <c r="CK8" i="2"/>
  <c r="CI8" i="2"/>
  <c r="CG8" i="2"/>
  <c r="CE8" i="2"/>
  <c r="CC8" i="2"/>
  <c r="CA8" i="2"/>
  <c r="BY8" i="2"/>
  <c r="BW8" i="2"/>
  <c r="BU8" i="2"/>
  <c r="BS8" i="2"/>
  <c r="BQ8" i="2"/>
  <c r="BO8" i="2"/>
  <c r="BM8" i="2"/>
  <c r="BK8" i="2"/>
  <c r="BI8" i="2"/>
  <c r="BG8" i="2"/>
  <c r="BE8" i="2"/>
  <c r="BC8" i="2"/>
  <c r="BA8" i="2"/>
  <c r="AY8" i="2"/>
  <c r="AW8" i="2"/>
  <c r="AU8" i="2"/>
  <c r="AS8" i="2"/>
  <c r="AQ8" i="2"/>
  <c r="AO8" i="2"/>
  <c r="AM8" i="2"/>
  <c r="AK8" i="2"/>
  <c r="AI8" i="2"/>
  <c r="AG8" i="2"/>
  <c r="AE8" i="2"/>
  <c r="AC8" i="2"/>
  <c r="AA8" i="2"/>
  <c r="Y8" i="2"/>
  <c r="W8" i="2"/>
  <c r="U8" i="2"/>
  <c r="S8" i="2"/>
  <c r="Q8" i="2"/>
  <c r="O8" i="2"/>
  <c r="M8" i="2"/>
  <c r="K8" i="2"/>
  <c r="I8" i="2"/>
  <c r="G8" i="2"/>
  <c r="E8" i="2"/>
  <c r="DB7" i="2"/>
  <c r="CZ7" i="2"/>
  <c r="CV7" i="2"/>
  <c r="CT7" i="2"/>
  <c r="CS7" i="2"/>
  <c r="CW7" i="2" s="1"/>
  <c r="CX7" i="2" s="1"/>
  <c r="CR7" i="2"/>
  <c r="CQ7" i="2"/>
  <c r="CP7" i="2"/>
  <c r="CO7" i="2"/>
  <c r="CN7" i="2"/>
  <c r="CM7" i="2"/>
  <c r="CL7" i="2"/>
  <c r="CK7" i="2"/>
  <c r="CI7" i="2"/>
  <c r="CG7" i="2"/>
  <c r="CE7" i="2"/>
  <c r="CC7" i="2"/>
  <c r="CA7" i="2"/>
  <c r="BY7" i="2"/>
  <c r="BW7" i="2"/>
  <c r="BU7" i="2"/>
  <c r="BS7" i="2"/>
  <c r="BQ7" i="2"/>
  <c r="BO7" i="2"/>
  <c r="BM7" i="2"/>
  <c r="BK7" i="2"/>
  <c r="BI7" i="2"/>
  <c r="BG7" i="2"/>
  <c r="BE7" i="2"/>
  <c r="BC7" i="2"/>
  <c r="BA7" i="2"/>
  <c r="AY7" i="2"/>
  <c r="AW7" i="2"/>
  <c r="AU7" i="2"/>
  <c r="AS7" i="2"/>
  <c r="AQ7" i="2"/>
  <c r="AO7" i="2"/>
  <c r="AM7" i="2"/>
  <c r="AK7" i="2"/>
  <c r="AI7" i="2"/>
  <c r="AG7" i="2"/>
  <c r="AE7" i="2"/>
  <c r="AC7" i="2"/>
  <c r="AA7" i="2"/>
  <c r="Y7" i="2"/>
  <c r="W7" i="2"/>
  <c r="U7" i="2"/>
  <c r="S7" i="2"/>
  <c r="Q7" i="2"/>
  <c r="O7" i="2"/>
  <c r="M7" i="2"/>
  <c r="K7" i="2"/>
  <c r="I7" i="2"/>
  <c r="G7" i="2"/>
  <c r="E7" i="2"/>
  <c r="DB6" i="2"/>
  <c r="CZ6" i="2"/>
  <c r="CV6" i="2"/>
  <c r="CV37" i="2" s="1"/>
  <c r="CT6" i="2"/>
  <c r="CS6" i="2"/>
  <c r="CW6" i="2" s="1"/>
  <c r="CX6" i="2" s="1"/>
  <c r="CN6" i="2"/>
  <c r="CQ6" i="2" s="1"/>
  <c r="CL6" i="2"/>
  <c r="CO6" i="2" s="1"/>
  <c r="CK6" i="2"/>
  <c r="CI6" i="2"/>
  <c r="CG6" i="2"/>
  <c r="CE6" i="2"/>
  <c r="CC6" i="2"/>
  <c r="CA6" i="2"/>
  <c r="BY6" i="2"/>
  <c r="BW6" i="2"/>
  <c r="BU6" i="2"/>
  <c r="BS6" i="2"/>
  <c r="BQ6" i="2"/>
  <c r="BO6" i="2"/>
  <c r="BM6" i="2"/>
  <c r="BK6" i="2"/>
  <c r="BI6" i="2"/>
  <c r="BG6" i="2"/>
  <c r="BE6" i="2"/>
  <c r="BC6" i="2"/>
  <c r="BA6" i="2"/>
  <c r="AY6" i="2"/>
  <c r="AW6" i="2"/>
  <c r="AU6" i="2"/>
  <c r="AS6" i="2"/>
  <c r="AQ6" i="2"/>
  <c r="AO6" i="2"/>
  <c r="AM6" i="2"/>
  <c r="AK6" i="2"/>
  <c r="AI6" i="2"/>
  <c r="AG6" i="2"/>
  <c r="AE6" i="2"/>
  <c r="AC6" i="2"/>
  <c r="AA6" i="2"/>
  <c r="Y6" i="2"/>
  <c r="W6" i="2"/>
  <c r="U6" i="2"/>
  <c r="S6" i="2"/>
  <c r="Q6" i="2"/>
  <c r="O6" i="2"/>
  <c r="M6" i="2"/>
  <c r="K6" i="2"/>
  <c r="I6" i="2"/>
  <c r="CR6" i="2" s="1"/>
  <c r="G6" i="2"/>
  <c r="E6" i="2"/>
  <c r="DB5" i="2"/>
  <c r="CZ5" i="2"/>
  <c r="CW5" i="2"/>
  <c r="CX5" i="2" s="1"/>
  <c r="CV5" i="2"/>
  <c r="CT5" i="2"/>
  <c r="CS5" i="2"/>
  <c r="CO5" i="2"/>
  <c r="CN5" i="2"/>
  <c r="CM5" i="2" s="1"/>
  <c r="CP5" i="2" s="1"/>
  <c r="CL5" i="2"/>
  <c r="CK5" i="2"/>
  <c r="CJ36" i="2" s="1"/>
  <c r="CI5" i="2"/>
  <c r="CH36" i="2" s="1"/>
  <c r="CG5" i="2"/>
  <c r="CE5" i="2"/>
  <c r="CC5" i="2"/>
  <c r="CA5" i="2"/>
  <c r="BZ36" i="2" s="1"/>
  <c r="BY5" i="2"/>
  <c r="BW5" i="2"/>
  <c r="BU5" i="2"/>
  <c r="BT36" i="2" s="1"/>
  <c r="BS5" i="2"/>
  <c r="BR36" i="2" s="1"/>
  <c r="BQ5" i="2"/>
  <c r="BO5" i="2"/>
  <c r="BM5" i="2"/>
  <c r="BK5" i="2"/>
  <c r="BJ36" i="2" s="1"/>
  <c r="BI5" i="2"/>
  <c r="BG5" i="2"/>
  <c r="BE5" i="2"/>
  <c r="BD36" i="2" s="1"/>
  <c r="BC5" i="2"/>
  <c r="BB36" i="2" s="1"/>
  <c r="BA5" i="2"/>
  <c r="AY5" i="2"/>
  <c r="AW5" i="2"/>
  <c r="AU5" i="2"/>
  <c r="AT36" i="2" s="1"/>
  <c r="AS5" i="2"/>
  <c r="AQ5" i="2"/>
  <c r="AO5" i="2"/>
  <c r="AN36" i="2" s="1"/>
  <c r="AM5" i="2"/>
  <c r="AK5" i="2"/>
  <c r="AI5" i="2"/>
  <c r="AG5" i="2"/>
  <c r="AE5" i="2"/>
  <c r="AD36" i="2" s="1"/>
  <c r="AC5" i="2"/>
  <c r="AA5" i="2"/>
  <c r="Y5" i="2"/>
  <c r="X36" i="2" s="1"/>
  <c r="W5" i="2"/>
  <c r="V36" i="2" s="1"/>
  <c r="U5" i="2"/>
  <c r="S5" i="2"/>
  <c r="Q5" i="2"/>
  <c r="O5" i="2"/>
  <c r="N36" i="2" s="1"/>
  <c r="M5" i="2"/>
  <c r="K5" i="2"/>
  <c r="I5" i="2"/>
  <c r="CR5" i="2" s="1"/>
  <c r="G5" i="2"/>
  <c r="G36" i="2" s="1"/>
  <c r="C43" i="2" s="1"/>
  <c r="E5" i="2"/>
  <c r="CJ4" i="2"/>
  <c r="CI4" i="2"/>
  <c r="CH4" i="2"/>
  <c r="CG4" i="2"/>
  <c r="CE4" i="2"/>
  <c r="CC4" i="2"/>
  <c r="CA4" i="2"/>
  <c r="BZ4" i="2"/>
  <c r="BY4" i="2"/>
  <c r="BW4" i="2"/>
  <c r="BU4" i="2"/>
  <c r="BT4" i="2"/>
  <c r="BS4" i="2"/>
  <c r="BR4" i="2"/>
  <c r="BQ4" i="2"/>
  <c r="BO4" i="2"/>
  <c r="BM4" i="2"/>
  <c r="BK4" i="2"/>
  <c r="BJ4" i="2"/>
  <c r="BI4" i="2"/>
  <c r="BG4" i="2"/>
  <c r="BE4" i="2"/>
  <c r="BD4" i="2"/>
  <c r="BC4" i="2"/>
  <c r="BB4" i="2"/>
  <c r="BA4" i="2"/>
  <c r="AY4" i="2"/>
  <c r="AW4" i="2"/>
  <c r="AU4" i="2"/>
  <c r="AT4" i="2"/>
  <c r="AS4" i="2"/>
  <c r="AQ4" i="2"/>
  <c r="AO4" i="2"/>
  <c r="AN4" i="2"/>
  <c r="AM4" i="2"/>
  <c r="AL4" i="2"/>
  <c r="AK4" i="2"/>
  <c r="AI4" i="2"/>
  <c r="AG4" i="2"/>
  <c r="AE4" i="2"/>
  <c r="AD4" i="2"/>
  <c r="AC4" i="2"/>
  <c r="AA4" i="2"/>
  <c r="Y4" i="2"/>
  <c r="X4" i="2"/>
  <c r="W4" i="2"/>
  <c r="V4" i="2"/>
  <c r="U4" i="2"/>
  <c r="S4" i="2"/>
  <c r="Q4" i="2"/>
  <c r="O4" i="2"/>
  <c r="N4" i="2"/>
  <c r="M4" i="2"/>
  <c r="K4" i="2"/>
  <c r="CJ3" i="2"/>
  <c r="CJ92" i="2" s="1"/>
  <c r="CH3" i="2"/>
  <c r="CF3" i="2"/>
  <c r="CD3" i="2"/>
  <c r="CB3" i="2"/>
  <c r="CB92" i="2" s="1"/>
  <c r="BZ3" i="2"/>
  <c r="BX3" i="2"/>
  <c r="BV3" i="2"/>
  <c r="BV52" i="2" s="1"/>
  <c r="BT3" i="2"/>
  <c r="BR3" i="2"/>
  <c r="BP3" i="2"/>
  <c r="BN3" i="2"/>
  <c r="BL3" i="2"/>
  <c r="BL4" i="2" s="1"/>
  <c r="BJ3" i="2"/>
  <c r="BJ92" i="2" s="1"/>
  <c r="BH3" i="2"/>
  <c r="BF3" i="2"/>
  <c r="BD3" i="2"/>
  <c r="BB3" i="2"/>
  <c r="AZ3" i="2"/>
  <c r="AX3" i="2"/>
  <c r="AX52" i="2" s="1"/>
  <c r="AV3" i="2"/>
  <c r="AV4" i="2" s="1"/>
  <c r="AT3" i="2"/>
  <c r="AR3" i="2"/>
  <c r="AR119" i="2" s="1"/>
  <c r="AP3" i="2"/>
  <c r="AN3" i="2"/>
  <c r="AL3" i="2"/>
  <c r="AJ3" i="2"/>
  <c r="AJ4" i="2" s="1"/>
  <c r="AH3" i="2"/>
  <c r="AH92" i="2" s="1"/>
  <c r="AF3" i="2"/>
  <c r="AF4" i="2" s="1"/>
  <c r="AD3" i="2"/>
  <c r="AB3" i="2"/>
  <c r="Z3" i="2"/>
  <c r="Z52" i="2" s="1"/>
  <c r="X3" i="2"/>
  <c r="X139" i="2" s="1"/>
  <c r="V3" i="2"/>
  <c r="T3" i="2"/>
  <c r="T119" i="2" s="1"/>
  <c r="R3" i="2"/>
  <c r="P3" i="2"/>
  <c r="P92" i="2" s="1"/>
  <c r="N3" i="2"/>
  <c r="L3" i="2"/>
  <c r="J3" i="2"/>
  <c r="J52" i="2" s="1"/>
  <c r="B36" i="2"/>
  <c r="DF13" i="2" l="1"/>
  <c r="DD13" i="2"/>
  <c r="DD10" i="2"/>
  <c r="DF10" i="2" s="1"/>
  <c r="DF25" i="2"/>
  <c r="DD25" i="2"/>
  <c r="CR36" i="2"/>
  <c r="DD17" i="2"/>
  <c r="DF17" i="2"/>
  <c r="DD16" i="2"/>
  <c r="DF16" i="2" s="1"/>
  <c r="DF55" i="2"/>
  <c r="DD8" i="2"/>
  <c r="DF8" i="2" s="1"/>
  <c r="DD5" i="2"/>
  <c r="DD18" i="2"/>
  <c r="DF18" i="2" s="1"/>
  <c r="R178" i="2"/>
  <c r="R119" i="2"/>
  <c r="R139" i="2"/>
  <c r="R92" i="2"/>
  <c r="AH52" i="2"/>
  <c r="DD57" i="2"/>
  <c r="DF57" i="2" s="1"/>
  <c r="CF178" i="2"/>
  <c r="CF92" i="2"/>
  <c r="CF139" i="2"/>
  <c r="CF52" i="2"/>
  <c r="P36" i="2"/>
  <c r="CM19" i="2"/>
  <c r="CP19" i="2" s="1"/>
  <c r="CO27" i="2"/>
  <c r="CO36" i="2" s="1"/>
  <c r="CM27" i="2"/>
  <c r="CP27" i="2" s="1"/>
  <c r="CO32" i="2"/>
  <c r="CM32" i="2"/>
  <c r="CP32" i="2" s="1"/>
  <c r="DD33" i="2"/>
  <c r="DF33" i="2" s="1"/>
  <c r="T79" i="2"/>
  <c r="AZ79" i="2"/>
  <c r="BP79" i="2"/>
  <c r="CF79" i="2"/>
  <c r="DH79" i="2"/>
  <c r="DF65" i="2"/>
  <c r="DD65" i="2"/>
  <c r="DF78" i="2"/>
  <c r="AZ106" i="2"/>
  <c r="AF106" i="2"/>
  <c r="CD106" i="2"/>
  <c r="BN178" i="2"/>
  <c r="BN119" i="2"/>
  <c r="BN139" i="2"/>
  <c r="BN92" i="2"/>
  <c r="DD23" i="2"/>
  <c r="DF23" i="2" s="1"/>
  <c r="CM14" i="2"/>
  <c r="CP14" i="2" s="1"/>
  <c r="DD15" i="2"/>
  <c r="DF15" i="2" s="1"/>
  <c r="CW22" i="2"/>
  <c r="CX22" i="2" s="1"/>
  <c r="CX36" i="2" s="1"/>
  <c r="V79" i="2"/>
  <c r="AL79" i="2"/>
  <c r="BR79" i="2"/>
  <c r="CH79" i="2"/>
  <c r="DF73" i="2"/>
  <c r="DD73" i="2"/>
  <c r="CR106" i="2"/>
  <c r="CQ100" i="2"/>
  <c r="CQ106" i="2" s="1"/>
  <c r="CM100" i="2"/>
  <c r="CP100" i="2" s="1"/>
  <c r="AX127" i="2"/>
  <c r="DD125" i="2"/>
  <c r="DF125" i="2" s="1"/>
  <c r="CO162" i="2"/>
  <c r="CM162" i="2"/>
  <c r="CP162" i="2" s="1"/>
  <c r="DF163" i="2"/>
  <c r="DD163" i="2"/>
  <c r="AH178" i="2"/>
  <c r="AH119" i="2"/>
  <c r="AH139" i="2"/>
  <c r="CD178" i="2"/>
  <c r="CD119" i="2"/>
  <c r="CD139" i="2"/>
  <c r="CD92" i="2"/>
  <c r="BP178" i="2"/>
  <c r="BP92" i="2"/>
  <c r="BP119" i="2"/>
  <c r="BP139" i="2"/>
  <c r="BP52" i="2"/>
  <c r="AF36" i="2"/>
  <c r="BL36" i="2"/>
  <c r="AL139" i="2"/>
  <c r="AL178" i="2"/>
  <c r="AL119" i="2"/>
  <c r="AL92" i="2"/>
  <c r="AL52" i="2"/>
  <c r="CH139" i="2"/>
  <c r="CH178" i="2"/>
  <c r="CH119" i="2"/>
  <c r="CH92" i="2"/>
  <c r="CH52" i="2"/>
  <c r="CB4" i="2"/>
  <c r="AH36" i="2"/>
  <c r="AX36" i="2"/>
  <c r="CD36" i="2"/>
  <c r="CM6" i="2"/>
  <c r="CP6" i="2" s="1"/>
  <c r="DD7" i="2"/>
  <c r="DF7" i="2" s="1"/>
  <c r="X178" i="2"/>
  <c r="X119" i="2"/>
  <c r="X52" i="2"/>
  <c r="BD178" i="2"/>
  <c r="BD139" i="2"/>
  <c r="BD119" i="2"/>
  <c r="BD52" i="2"/>
  <c r="BD92" i="2"/>
  <c r="CJ178" i="2"/>
  <c r="CJ119" i="2"/>
  <c r="CJ139" i="2"/>
  <c r="CJ52" i="2"/>
  <c r="E36" i="2"/>
  <c r="C42" i="2" s="1"/>
  <c r="AJ36" i="2"/>
  <c r="BP36" i="2"/>
  <c r="DB36" i="2"/>
  <c r="CQ13" i="2"/>
  <c r="DD31" i="2"/>
  <c r="DF31" i="2" s="1"/>
  <c r="DD58" i="2"/>
  <c r="DF58" i="2" s="1"/>
  <c r="X92" i="2"/>
  <c r="AX178" i="2"/>
  <c r="AX119" i="2"/>
  <c r="AX92" i="2"/>
  <c r="DD94" i="2"/>
  <c r="DF94" i="2" s="1"/>
  <c r="CM11" i="2"/>
  <c r="CP11" i="2" s="1"/>
  <c r="BB139" i="2"/>
  <c r="BB119" i="2"/>
  <c r="BB52" i="2"/>
  <c r="BB178" i="2"/>
  <c r="BB92" i="2"/>
  <c r="AN178" i="2"/>
  <c r="AN139" i="2"/>
  <c r="AN119" i="2"/>
  <c r="AN92" i="2"/>
  <c r="AN52" i="2"/>
  <c r="BT178" i="2"/>
  <c r="BT119" i="2"/>
  <c r="BT139" i="2"/>
  <c r="BT52" i="2"/>
  <c r="BT92" i="2"/>
  <c r="T36" i="2"/>
  <c r="AZ36" i="2"/>
  <c r="CF36" i="2"/>
  <c r="CQ5" i="2"/>
  <c r="CM9" i="2"/>
  <c r="CP9" i="2" s="1"/>
  <c r="J178" i="2"/>
  <c r="J119" i="2"/>
  <c r="J139" i="2"/>
  <c r="J92" i="2"/>
  <c r="Z178" i="2"/>
  <c r="Z119" i="2"/>
  <c r="Z139" i="2"/>
  <c r="Z92" i="2"/>
  <c r="AP178" i="2"/>
  <c r="AP119" i="2"/>
  <c r="AP139" i="2"/>
  <c r="BF178" i="2"/>
  <c r="BF139" i="2"/>
  <c r="BF119" i="2"/>
  <c r="BF92" i="2"/>
  <c r="BV178" i="2"/>
  <c r="BV119" i="2"/>
  <c r="BV139" i="2"/>
  <c r="BV92" i="2"/>
  <c r="J4" i="2"/>
  <c r="R4" i="2"/>
  <c r="Z4" i="2"/>
  <c r="AH4" i="2"/>
  <c r="AP4" i="2"/>
  <c r="AX4" i="2"/>
  <c r="BF4" i="2"/>
  <c r="BN4" i="2"/>
  <c r="BV4" i="2"/>
  <c r="CD4" i="2"/>
  <c r="CM12" i="2"/>
  <c r="CP12" i="2" s="1"/>
  <c r="CM20" i="2"/>
  <c r="CP20" i="2" s="1"/>
  <c r="CM26" i="2"/>
  <c r="CP26" i="2" s="1"/>
  <c r="CW32" i="2"/>
  <c r="CX32" i="2" s="1"/>
  <c r="BN52" i="2"/>
  <c r="J79" i="2"/>
  <c r="Z79" i="2"/>
  <c r="AP79" i="2"/>
  <c r="CO53" i="2"/>
  <c r="CM53" i="2"/>
  <c r="CP53" i="2" s="1"/>
  <c r="DD150" i="2"/>
  <c r="DF150" i="2" s="1"/>
  <c r="AZ178" i="2"/>
  <c r="AZ92" i="2"/>
  <c r="AZ139" i="2"/>
  <c r="AZ119" i="2"/>
  <c r="AZ52" i="2"/>
  <c r="L178" i="2"/>
  <c r="L139" i="2"/>
  <c r="L92" i="2"/>
  <c r="L119" i="2"/>
  <c r="L52" i="2"/>
  <c r="BH178" i="2"/>
  <c r="BH92" i="2"/>
  <c r="BH139" i="2"/>
  <c r="BH119" i="2"/>
  <c r="BH52" i="2"/>
  <c r="CS36" i="2"/>
  <c r="CW27" i="2"/>
  <c r="CX27" i="2" s="1"/>
  <c r="AP52" i="2"/>
  <c r="AB79" i="2"/>
  <c r="AR79" i="2"/>
  <c r="BH79" i="2"/>
  <c r="CQ79" i="2"/>
  <c r="DD55" i="2"/>
  <c r="CO61" i="2"/>
  <c r="CM61" i="2"/>
  <c r="CP61" i="2" s="1"/>
  <c r="DD63" i="2"/>
  <c r="DF63" i="2" s="1"/>
  <c r="CM72" i="2"/>
  <c r="CP72" i="2" s="1"/>
  <c r="G165" i="2"/>
  <c r="C172" i="2" s="1"/>
  <c r="DD142" i="2"/>
  <c r="DF142" i="2" s="1"/>
  <c r="T178" i="2"/>
  <c r="T92" i="2"/>
  <c r="T139" i="2"/>
  <c r="T52" i="2"/>
  <c r="V139" i="2"/>
  <c r="V178" i="2"/>
  <c r="V119" i="2"/>
  <c r="V92" i="2"/>
  <c r="V52" i="2"/>
  <c r="BR139" i="2"/>
  <c r="BR178" i="2"/>
  <c r="BR119" i="2"/>
  <c r="BR52" i="2"/>
  <c r="P4" i="2"/>
  <c r="R36" i="2"/>
  <c r="BN36" i="2"/>
  <c r="CZ36" i="2"/>
  <c r="AB178" i="2"/>
  <c r="AB92" i="2"/>
  <c r="AB139" i="2"/>
  <c r="AB119" i="2"/>
  <c r="AB52" i="2"/>
  <c r="AR178" i="2"/>
  <c r="AR92" i="2"/>
  <c r="AR139" i="2"/>
  <c r="AR52" i="2"/>
  <c r="BX178" i="2"/>
  <c r="BX139" i="2"/>
  <c r="BX92" i="2"/>
  <c r="BX119" i="2"/>
  <c r="BX52" i="2"/>
  <c r="N139" i="2"/>
  <c r="N119" i="2"/>
  <c r="N178" i="2"/>
  <c r="N92" i="2"/>
  <c r="N52" i="2"/>
  <c r="AD139" i="2"/>
  <c r="AD119" i="2"/>
  <c r="AD178" i="2"/>
  <c r="AD92" i="2"/>
  <c r="AD52" i="2"/>
  <c r="AT139" i="2"/>
  <c r="AT178" i="2"/>
  <c r="AT119" i="2"/>
  <c r="AT52" i="2"/>
  <c r="AT92" i="2"/>
  <c r="BJ139" i="2"/>
  <c r="BJ178" i="2"/>
  <c r="BJ119" i="2"/>
  <c r="BJ52" i="2"/>
  <c r="BZ139" i="2"/>
  <c r="BZ119" i="2"/>
  <c r="BZ178" i="2"/>
  <c r="BZ92" i="2"/>
  <c r="BZ52" i="2"/>
  <c r="L4" i="2"/>
  <c r="T4" i="2"/>
  <c r="AB4" i="2"/>
  <c r="AR4" i="2"/>
  <c r="AZ4" i="2"/>
  <c r="BH4" i="2"/>
  <c r="BP4" i="2"/>
  <c r="BX4" i="2"/>
  <c r="CF4" i="2"/>
  <c r="J36" i="2"/>
  <c r="Z36" i="2"/>
  <c r="AP36" i="2"/>
  <c r="BF36" i="2"/>
  <c r="BV36" i="2"/>
  <c r="CT36" i="2"/>
  <c r="DF29" i="2"/>
  <c r="DD30" i="2"/>
  <c r="DF30" i="2" s="1"/>
  <c r="CM34" i="2"/>
  <c r="CP34" i="2" s="1"/>
  <c r="R52" i="2"/>
  <c r="CD52" i="2"/>
  <c r="AD79" i="2"/>
  <c r="AT79" i="2"/>
  <c r="BJ79" i="2"/>
  <c r="DF54" i="2"/>
  <c r="DF62" i="2"/>
  <c r="CO69" i="2"/>
  <c r="CM69" i="2"/>
  <c r="CP69" i="2" s="1"/>
  <c r="AP92" i="2"/>
  <c r="BR92" i="2"/>
  <c r="CF119" i="2"/>
  <c r="AX139" i="2"/>
  <c r="AJ178" i="2"/>
  <c r="AJ92" i="2"/>
  <c r="AJ139" i="2"/>
  <c r="AJ119" i="2"/>
  <c r="AJ52" i="2"/>
  <c r="AV36" i="2"/>
  <c r="CB36" i="2"/>
  <c r="P178" i="2"/>
  <c r="P119" i="2"/>
  <c r="P139" i="2"/>
  <c r="P52" i="2"/>
  <c r="AF178" i="2"/>
  <c r="AF119" i="2"/>
  <c r="AF92" i="2"/>
  <c r="AF139" i="2"/>
  <c r="AF52" i="2"/>
  <c r="AV178" i="2"/>
  <c r="AV139" i="2"/>
  <c r="AV119" i="2"/>
  <c r="AV52" i="2"/>
  <c r="AV92" i="2"/>
  <c r="BL178" i="2"/>
  <c r="BL119" i="2"/>
  <c r="BL139" i="2"/>
  <c r="BL52" i="2"/>
  <c r="BL92" i="2"/>
  <c r="CB178" i="2"/>
  <c r="CB119" i="2"/>
  <c r="CB139" i="2"/>
  <c r="CB52" i="2"/>
  <c r="L36" i="2"/>
  <c r="AB36" i="2"/>
  <c r="AR36" i="2"/>
  <c r="BH36" i="2"/>
  <c r="BX36" i="2"/>
  <c r="DF21" i="2"/>
  <c r="CM28" i="2"/>
  <c r="CP28" i="2" s="1"/>
  <c r="BF52" i="2"/>
  <c r="P79" i="2"/>
  <c r="AV79" i="2"/>
  <c r="BL79" i="2"/>
  <c r="CB79" i="2"/>
  <c r="CS79" i="2"/>
  <c r="DF70" i="2"/>
  <c r="CO77" i="2"/>
  <c r="CM77" i="2"/>
  <c r="CP77" i="2" s="1"/>
  <c r="AV106" i="2"/>
  <c r="BL106" i="2"/>
  <c r="CO98" i="2"/>
  <c r="CM98" i="2"/>
  <c r="CP98" i="2" s="1"/>
  <c r="DD102" i="2"/>
  <c r="DF102" i="2" s="1"/>
  <c r="X106" i="2"/>
  <c r="AN106" i="2"/>
  <c r="BD106" i="2"/>
  <c r="BT106" i="2"/>
  <c r="CJ106" i="2"/>
  <c r="R127" i="2"/>
  <c r="I127" i="2" s="1"/>
  <c r="AH127" i="2"/>
  <c r="CD127" i="2"/>
  <c r="CM121" i="2"/>
  <c r="CP121" i="2" s="1"/>
  <c r="V165" i="2"/>
  <c r="AL165" i="2"/>
  <c r="BB165" i="2"/>
  <c r="BR165" i="2"/>
  <c r="CH165" i="2"/>
  <c r="CM60" i="2"/>
  <c r="CP60" i="2" s="1"/>
  <c r="CM68" i="2"/>
  <c r="CP68" i="2" s="1"/>
  <c r="CM76" i="2"/>
  <c r="CP76" i="2" s="1"/>
  <c r="J106" i="2"/>
  <c r="Z106" i="2"/>
  <c r="AP106" i="2"/>
  <c r="BF106" i="2"/>
  <c r="BV106" i="2"/>
  <c r="DD93" i="2"/>
  <c r="DF99" i="2"/>
  <c r="CM123" i="2"/>
  <c r="CP123" i="2" s="1"/>
  <c r="CO123" i="2"/>
  <c r="DD140" i="2"/>
  <c r="CM35" i="2"/>
  <c r="CP35" i="2" s="1"/>
  <c r="CM59" i="2"/>
  <c r="CP59" i="2" s="1"/>
  <c r="CM67" i="2"/>
  <c r="CP67" i="2" s="1"/>
  <c r="CM75" i="2"/>
  <c r="CP75" i="2" s="1"/>
  <c r="L106" i="2"/>
  <c r="AB106" i="2"/>
  <c r="AR106" i="2"/>
  <c r="BH106" i="2"/>
  <c r="BX106" i="2"/>
  <c r="DF103" i="2"/>
  <c r="DD103" i="2"/>
  <c r="E127" i="2"/>
  <c r="C133" i="2" s="1"/>
  <c r="R79" i="2"/>
  <c r="AH79" i="2"/>
  <c r="AX79" i="2"/>
  <c r="BN79" i="2"/>
  <c r="CD79" i="2"/>
  <c r="CM66" i="2"/>
  <c r="CP66" i="2" s="1"/>
  <c r="CM74" i="2"/>
  <c r="CP74" i="2" s="1"/>
  <c r="N106" i="2"/>
  <c r="AD106" i="2"/>
  <c r="AT106" i="2"/>
  <c r="BJ106" i="2"/>
  <c r="BZ106" i="2"/>
  <c r="DD95" i="2"/>
  <c r="DF95" i="2" s="1"/>
  <c r="CO96" i="2"/>
  <c r="CO106" i="2" s="1"/>
  <c r="CM96" i="2"/>
  <c r="CP96" i="2" s="1"/>
  <c r="X127" i="2"/>
  <c r="AN127" i="2"/>
  <c r="BD127" i="2"/>
  <c r="CJ127" i="2"/>
  <c r="CR165" i="2"/>
  <c r="C81" i="2"/>
  <c r="DF105" i="2"/>
  <c r="DD105" i="2"/>
  <c r="BF127" i="2"/>
  <c r="CO127" i="2"/>
  <c r="R165" i="2"/>
  <c r="AH165" i="2"/>
  <c r="AX165" i="2"/>
  <c r="BN165" i="2"/>
  <c r="CD165" i="2"/>
  <c r="DD158" i="2"/>
  <c r="DF158" i="2" s="1"/>
  <c r="CO184" i="2"/>
  <c r="CO189" i="2" s="1"/>
  <c r="CM184" i="2"/>
  <c r="CP184" i="2" s="1"/>
  <c r="E79" i="2"/>
  <c r="C85" i="2" s="1"/>
  <c r="C82" i="2"/>
  <c r="D79" i="2" s="1"/>
  <c r="DF97" i="2"/>
  <c r="CM120" i="2"/>
  <c r="CP120" i="2" s="1"/>
  <c r="AJ127" i="2"/>
  <c r="BN127" i="2"/>
  <c r="DF124" i="2"/>
  <c r="DD124" i="2"/>
  <c r="T165" i="2"/>
  <c r="AJ165" i="2"/>
  <c r="AZ165" i="2"/>
  <c r="BP165" i="2"/>
  <c r="CF165" i="2"/>
  <c r="DD148" i="2"/>
  <c r="DF148" i="2"/>
  <c r="DD160" i="2"/>
  <c r="DF160" i="2" s="1"/>
  <c r="X189" i="2"/>
  <c r="AN189" i="2"/>
  <c r="AZ189" i="2"/>
  <c r="DH127" i="2"/>
  <c r="CM126" i="2"/>
  <c r="CP126" i="2" s="1"/>
  <c r="E165" i="2"/>
  <c r="C171" i="2" s="1"/>
  <c r="CS165" i="2"/>
  <c r="CM141" i="2"/>
  <c r="CP141" i="2" s="1"/>
  <c r="CP165" i="2" s="1"/>
  <c r="CO143" i="2"/>
  <c r="CM143" i="2"/>
  <c r="CP143" i="2" s="1"/>
  <c r="CQ145" i="2"/>
  <c r="CQ165" i="2" s="1"/>
  <c r="CM145" i="2"/>
  <c r="CP145" i="2" s="1"/>
  <c r="CM157" i="2"/>
  <c r="CP157" i="2" s="1"/>
  <c r="CQ157" i="2"/>
  <c r="DD179" i="2"/>
  <c r="DF179" i="2" s="1"/>
  <c r="X165" i="2"/>
  <c r="AN165" i="2"/>
  <c r="BD165" i="2"/>
  <c r="BT165" i="2"/>
  <c r="CJ165" i="2"/>
  <c r="CT165" i="2"/>
  <c r="DF164" i="2"/>
  <c r="N189" i="2"/>
  <c r="I189" i="2" s="1"/>
  <c r="AD189" i="2"/>
  <c r="AT189" i="2"/>
  <c r="BJ189" i="2"/>
  <c r="BZ189" i="2"/>
  <c r="DF185" i="2"/>
  <c r="CM104" i="2"/>
  <c r="CP104" i="2" s="1"/>
  <c r="CM122" i="2"/>
  <c r="CP122" i="2" s="1"/>
  <c r="CO126" i="2"/>
  <c r="J165" i="2"/>
  <c r="Z165" i="2"/>
  <c r="AP165" i="2"/>
  <c r="BF165" i="2"/>
  <c r="BV165" i="2"/>
  <c r="CO141" i="2"/>
  <c r="CO165" i="2" s="1"/>
  <c r="DF146" i="2"/>
  <c r="DD146" i="2"/>
  <c r="DD147" i="2"/>
  <c r="DF147" i="2" s="1"/>
  <c r="DF152" i="2"/>
  <c r="DD152" i="2"/>
  <c r="BL189" i="2"/>
  <c r="CB189" i="2"/>
  <c r="CR189" i="2"/>
  <c r="BH165" i="2"/>
  <c r="BX165" i="2"/>
  <c r="CM149" i="2"/>
  <c r="CP149" i="2" s="1"/>
  <c r="CO154" i="2"/>
  <c r="CM154" i="2"/>
  <c r="CP154" i="2" s="1"/>
  <c r="CM155" i="2"/>
  <c r="CP155" i="2" s="1"/>
  <c r="R189" i="2"/>
  <c r="AH189" i="2"/>
  <c r="AX189" i="2"/>
  <c r="BN189" i="2"/>
  <c r="CD189" i="2"/>
  <c r="CM186" i="2"/>
  <c r="CP186" i="2" s="1"/>
  <c r="CQ186" i="2"/>
  <c r="V127" i="2"/>
  <c r="AL127" i="2"/>
  <c r="BB127" i="2"/>
  <c r="BR127" i="2"/>
  <c r="CH127" i="2"/>
  <c r="N165" i="2"/>
  <c r="AD165" i="2"/>
  <c r="AT165" i="2"/>
  <c r="BJ165" i="2"/>
  <c r="BZ165" i="2"/>
  <c r="DH165" i="2"/>
  <c r="DF144" i="2"/>
  <c r="DD181" i="2"/>
  <c r="DF181" i="2" s="1"/>
  <c r="G127" i="2"/>
  <c r="C134" i="2" s="1"/>
  <c r="P165" i="2"/>
  <c r="AF165" i="2"/>
  <c r="AV165" i="2"/>
  <c r="BL165" i="2"/>
  <c r="CB165" i="2"/>
  <c r="CM156" i="2"/>
  <c r="CP156" i="2" s="1"/>
  <c r="BB189" i="2"/>
  <c r="BR189" i="2"/>
  <c r="CH189" i="2"/>
  <c r="DD187" i="2"/>
  <c r="DF187" i="2" s="1"/>
  <c r="C191" i="2"/>
  <c r="CQ150" i="2"/>
  <c r="CQ158" i="2"/>
  <c r="CQ179" i="2"/>
  <c r="CQ189" i="2" s="1"/>
  <c r="CM183" i="2"/>
  <c r="CP183" i="2" s="1"/>
  <c r="CQ187" i="2"/>
  <c r="C192" i="2"/>
  <c r="D189" i="2" s="1"/>
  <c r="CM153" i="2"/>
  <c r="CP153" i="2" s="1"/>
  <c r="CM161" i="2"/>
  <c r="CP161" i="2" s="1"/>
  <c r="CM182" i="2"/>
  <c r="CP182" i="2" s="1"/>
  <c r="C193" i="2"/>
  <c r="F189" i="2" s="1"/>
  <c r="C167" i="2"/>
  <c r="CM151" i="2"/>
  <c r="CP151" i="2" s="1"/>
  <c r="CM159" i="2"/>
  <c r="CP159" i="2" s="1"/>
  <c r="C168" i="2"/>
  <c r="D165" i="2" s="1"/>
  <c r="CM180" i="2"/>
  <c r="CP180" i="2" s="1"/>
  <c r="CM188" i="2"/>
  <c r="CP188" i="2" s="1"/>
  <c r="C169" i="2"/>
  <c r="F165" i="2" s="1"/>
  <c r="DD151" i="2" l="1"/>
  <c r="DF151" i="2" s="1"/>
  <c r="DD155" i="2"/>
  <c r="DF155" i="2" s="1"/>
  <c r="DD59" i="2"/>
  <c r="DF59" i="2" s="1"/>
  <c r="DF68" i="2"/>
  <c r="DD68" i="2"/>
  <c r="DD154" i="2"/>
  <c r="DF154" i="2" s="1"/>
  <c r="DD157" i="2"/>
  <c r="DF157" i="2"/>
  <c r="DD126" i="2"/>
  <c r="DF126" i="2" s="1"/>
  <c r="DF184" i="2"/>
  <c r="DD184" i="2"/>
  <c r="DD35" i="2"/>
  <c r="DF35" i="2" s="1"/>
  <c r="DF93" i="2"/>
  <c r="DF60" i="2"/>
  <c r="DD60" i="2"/>
  <c r="DF34" i="2"/>
  <c r="DD34" i="2"/>
  <c r="DD61" i="2"/>
  <c r="DF61" i="2" s="1"/>
  <c r="DD100" i="2"/>
  <c r="DF100" i="2" s="1"/>
  <c r="DD156" i="2"/>
  <c r="DF156" i="2" s="1"/>
  <c r="DF26" i="2"/>
  <c r="DD26" i="2"/>
  <c r="DD188" i="2"/>
  <c r="DF188" i="2" s="1"/>
  <c r="DD161" i="2"/>
  <c r="DF161" i="2" s="1"/>
  <c r="I165" i="2"/>
  <c r="DD143" i="2"/>
  <c r="DF143" i="2" s="1"/>
  <c r="DD96" i="2"/>
  <c r="DF96" i="2" s="1"/>
  <c r="CP79" i="2"/>
  <c r="DD53" i="2"/>
  <c r="DD20" i="2"/>
  <c r="DF20" i="2"/>
  <c r="CQ36" i="2"/>
  <c r="DD6" i="2"/>
  <c r="DF6" i="2"/>
  <c r="DD14" i="2"/>
  <c r="DF14" i="2"/>
  <c r="DF19" i="2"/>
  <c r="DD19" i="2"/>
  <c r="I36" i="2"/>
  <c r="DF27" i="2"/>
  <c r="DD27" i="2"/>
  <c r="DD153" i="2"/>
  <c r="DF153" i="2" s="1"/>
  <c r="CP127" i="2"/>
  <c r="DF120" i="2"/>
  <c r="DD120" i="2"/>
  <c r="DD127" i="2" s="1"/>
  <c r="CO79" i="2"/>
  <c r="DD12" i="2"/>
  <c r="DF12" i="2" s="1"/>
  <c r="DD182" i="2"/>
  <c r="DF182" i="2" s="1"/>
  <c r="DD149" i="2"/>
  <c r="DF149" i="2" s="1"/>
  <c r="DF9" i="2"/>
  <c r="DD9" i="2"/>
  <c r="DD36" i="2" s="1"/>
  <c r="DD162" i="2"/>
  <c r="DF162" i="2" s="1"/>
  <c r="DD122" i="2"/>
  <c r="DF122" i="2" s="1"/>
  <c r="DD141" i="2"/>
  <c r="DD165" i="2" s="1"/>
  <c r="DD189" i="2" s="1"/>
  <c r="DF74" i="2"/>
  <c r="DD74" i="2"/>
  <c r="DD75" i="2"/>
  <c r="DF75" i="2" s="1"/>
  <c r="DD123" i="2"/>
  <c r="DF123" i="2"/>
  <c r="I106" i="2"/>
  <c r="DD77" i="2"/>
  <c r="DF77" i="2" s="1"/>
  <c r="DF5" i="2"/>
  <c r="DD186" i="2"/>
  <c r="DF186" i="2"/>
  <c r="DF140" i="2"/>
  <c r="DD180" i="2"/>
  <c r="DF180" i="2" s="1"/>
  <c r="DD159" i="2"/>
  <c r="DF159" i="2" s="1"/>
  <c r="DF104" i="2"/>
  <c r="DD104" i="2"/>
  <c r="DD66" i="2"/>
  <c r="DF66" i="2" s="1"/>
  <c r="DF67" i="2"/>
  <c r="DD67" i="2"/>
  <c r="DF76" i="2"/>
  <c r="DD76" i="2"/>
  <c r="DD121" i="2"/>
  <c r="DF121" i="2" s="1"/>
  <c r="DD28" i="2"/>
  <c r="DF28" i="2" s="1"/>
  <c r="DD72" i="2"/>
  <c r="DF72" i="2" s="1"/>
  <c r="DF11" i="2"/>
  <c r="DD11" i="2"/>
  <c r="CP36" i="2"/>
  <c r="DD145" i="2"/>
  <c r="DF145" i="2"/>
  <c r="DD98" i="2"/>
  <c r="DF98" i="2"/>
  <c r="DD183" i="2"/>
  <c r="DF183" i="2" s="1"/>
  <c r="CP189" i="2"/>
  <c r="CP106" i="2"/>
  <c r="DD69" i="2"/>
  <c r="DF69" i="2" s="1"/>
  <c r="I79" i="2"/>
  <c r="DF32" i="2"/>
  <c r="DD32" i="2"/>
  <c r="DF36" i="2" l="1"/>
  <c r="DF141" i="2"/>
  <c r="DF127" i="2"/>
  <c r="DD79" i="2"/>
  <c r="DF53" i="2"/>
  <c r="DF79" i="2" s="1"/>
  <c r="DF106" i="2"/>
  <c r="DF165" i="2"/>
  <c r="DF189" i="2" s="1"/>
  <c r="DD106" i="2"/>
</calcChain>
</file>

<file path=xl/sharedStrings.xml><?xml version="1.0" encoding="utf-8"?>
<sst xmlns="http://schemas.openxmlformats.org/spreadsheetml/2006/main" count="353" uniqueCount="46">
  <si>
    <t>MENUISERIES ( de 1 à 40, à démasquer si besoin)</t>
  </si>
  <si>
    <t>n°</t>
  </si>
  <si>
    <t>repère façade</t>
  </si>
  <si>
    <t>quantité</t>
  </si>
  <si>
    <t>longueur (mm)</t>
  </si>
  <si>
    <t>lg tot (m)</t>
  </si>
  <si>
    <t>hauteur (mm)</t>
  </si>
  <si>
    <t>ht tot (m)</t>
  </si>
  <si>
    <t>sens</t>
  </si>
  <si>
    <t>nb d'ouv. panneau</t>
  </si>
  <si>
    <t>surface VPP panneau</t>
  </si>
  <si>
    <t>surface nette panneau</t>
  </si>
  <si>
    <t>surface ouvertures panneau</t>
  </si>
  <si>
    <t>surface VPP totale</t>
  </si>
  <si>
    <t>surface nette totale</t>
  </si>
  <si>
    <t>surface ouvertures totale</t>
  </si>
  <si>
    <t>nb d'ouv. Total</t>
  </si>
  <si>
    <t>somme largeur ouverture
(mm)</t>
  </si>
  <si>
    <t>somme
hauteur ouverture
(mm)</t>
  </si>
  <si>
    <t>% bois</t>
  </si>
  <si>
    <t>temps usinage</t>
  </si>
  <si>
    <t>temps pose PPPV</t>
  </si>
  <si>
    <t>Nombre UNIBLOC</t>
  </si>
  <si>
    <t>Surface bardage 1</t>
  </si>
  <si>
    <t>Surface bardage 2</t>
  </si>
  <si>
    <t>Surface bardage 3</t>
  </si>
  <si>
    <t>H</t>
  </si>
  <si>
    <t>moyenne</t>
  </si>
  <si>
    <t>taux d'ouvertures</t>
  </si>
  <si>
    <t>lg moy panneau</t>
  </si>
  <si>
    <t>ml</t>
  </si>
  <si>
    <t>ht moy panneau</t>
  </si>
  <si>
    <t>surf moy panneau</t>
  </si>
  <si>
    <t>m²</t>
  </si>
  <si>
    <t>longueur totale</t>
  </si>
  <si>
    <t>hauteur totale</t>
  </si>
  <si>
    <t>lg maxi panneau</t>
  </si>
  <si>
    <t>mm</t>
  </si>
  <si>
    <t>ht maxi panneau</t>
  </si>
  <si>
    <t>Nombre de double panneaux :</t>
  </si>
  <si>
    <t>U</t>
  </si>
  <si>
    <t>MOB ext isolé V5</t>
  </si>
  <si>
    <t>somme largeur
(mm)</t>
  </si>
  <si>
    <t>somme
hauteur
(mm)</t>
  </si>
  <si>
    <t>Entretoise pour cvt OSB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</si>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</sst>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164" fontId="14" fillId="0" borderId="0" applyFill="0" applyBorder="0" applyAlignment="0" applyProtection="0"/>
    <xf numFmtId="9" fontId="14" fillId="0" borderId="0" applyFill="0" applyBorder="0" applyAlignment="0" applyProtection="0"/>
  </cellStyleXfs>
  <cellXfs count="161">
    <xf numFmtId="0" fontId="0" fillId="0" borderId="0" xfId="0"/>
    <xf numFmtId="0" fontId="3" fillId="0" borderId="0" xfId="1" applyFont="1"/>
    <xf numFmtId="0" fontId="1" fillId="0" borderId="0" xfId="1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3" xfId="1" applyFont="1" applyFill="1" applyBorder="1"/>
    <xf numFmtId="0" fontId="4" fillId="0" borderId="4" xfId="1" applyFont="1" applyBorder="1" applyAlignment="1">
      <alignment horizontal="left"/>
    </xf>
    <xf numFmtId="0" fontId="1" fillId="0" borderId="0" xfId="1" applyAlignment="1">
      <alignment horizontal="center" vertical="center"/>
    </xf>
    <xf numFmtId="0" fontId="5" fillId="3" borderId="5" xfId="1" applyFont="1" applyFill="1" applyBorder="1" applyAlignment="1">
      <alignment horizontal="center" vertical="center" textRotation="90"/>
    </xf>
    <xf numFmtId="0" fontId="5" fillId="2" borderId="5" xfId="1" applyFont="1" applyFill="1" applyBorder="1" applyAlignment="1">
      <alignment horizontal="center" vertical="center" textRotation="90"/>
    </xf>
    <xf numFmtId="0" fontId="5" fillId="4" borderId="5" xfId="1" applyFont="1" applyFill="1" applyBorder="1" applyAlignment="1">
      <alignment horizontal="center" vertical="center" textRotation="90"/>
    </xf>
    <xf numFmtId="0" fontId="5" fillId="5" borderId="5" xfId="1" applyFont="1" applyFill="1" applyBorder="1" applyAlignment="1">
      <alignment horizontal="center" vertical="center" textRotation="90"/>
    </xf>
    <xf numFmtId="0" fontId="5" fillId="0" borderId="5" xfId="1" applyFont="1" applyBorder="1" applyAlignment="1">
      <alignment horizontal="center" vertical="center" textRotation="90"/>
    </xf>
    <xf numFmtId="0" fontId="6" fillId="0" borderId="5" xfId="1" applyFont="1" applyBorder="1" applyAlignment="1">
      <alignment horizontal="center" vertical="center" textRotation="90"/>
    </xf>
    <xf numFmtId="0" fontId="6" fillId="3" borderId="5" xfId="1" applyFont="1" applyFill="1" applyBorder="1" applyAlignment="1">
      <alignment horizontal="center" vertical="center" textRotation="90"/>
    </xf>
    <xf numFmtId="0" fontId="6" fillId="2" borderId="5" xfId="1" applyFont="1" applyFill="1" applyBorder="1" applyAlignment="1">
      <alignment horizontal="center" vertical="center" textRotation="90"/>
    </xf>
    <xf numFmtId="0" fontId="5" fillId="4" borderId="1" xfId="1" applyFont="1" applyFill="1" applyBorder="1" applyAlignment="1">
      <alignment horizontal="center" vertical="center" textRotation="90"/>
    </xf>
    <xf numFmtId="0" fontId="5" fillId="5" borderId="6" xfId="1" applyFont="1" applyFill="1" applyBorder="1" applyAlignment="1">
      <alignment horizontal="center" vertical="center" textRotation="90"/>
    </xf>
    <xf numFmtId="0" fontId="6" fillId="5" borderId="1" xfId="1" applyFont="1" applyFill="1" applyBorder="1" applyAlignment="1">
      <alignment horizontal="center" vertical="center" textRotation="90"/>
    </xf>
    <xf numFmtId="0" fontId="7" fillId="2" borderId="5" xfId="1" applyFont="1" applyFill="1" applyBorder="1" applyAlignment="1">
      <alignment horizontal="center" vertical="center" textRotation="90"/>
    </xf>
    <xf numFmtId="0" fontId="7" fillId="4" borderId="5" xfId="1" applyFont="1" applyFill="1" applyBorder="1" applyAlignment="1">
      <alignment horizontal="center" vertical="center" textRotation="90"/>
    </xf>
    <xf numFmtId="0" fontId="7" fillId="5" borderId="5" xfId="1" applyFont="1" applyFill="1" applyBorder="1" applyAlignment="1">
      <alignment horizontal="center" vertical="center" textRotation="90"/>
    </xf>
    <xf numFmtId="0" fontId="7" fillId="0" borderId="5" xfId="1" applyFont="1" applyBorder="1" applyAlignment="1">
      <alignment horizontal="center" vertical="center" textRotation="90"/>
    </xf>
    <xf numFmtId="0" fontId="7" fillId="3" borderId="5" xfId="1" applyFont="1" applyFill="1" applyBorder="1" applyAlignment="1">
      <alignment horizontal="center" vertical="center" textRotation="90"/>
    </xf>
    <xf numFmtId="0" fontId="7" fillId="5" borderId="1" xfId="1" applyFont="1" applyFill="1" applyBorder="1" applyAlignment="1">
      <alignment horizontal="center" vertical="center" textRotation="90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6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 textRotation="90"/>
    </xf>
    <xf numFmtId="0" fontId="2" fillId="2" borderId="5" xfId="1" applyFont="1" applyFill="1" applyBorder="1" applyAlignment="1">
      <alignment horizontal="center" vertical="center" textRotation="90"/>
    </xf>
    <xf numFmtId="0" fontId="2" fillId="4" borderId="5" xfId="1" applyFont="1" applyFill="1" applyBorder="1" applyAlignment="1">
      <alignment horizontal="center" vertical="center" textRotation="90"/>
    </xf>
    <xf numFmtId="0" fontId="2" fillId="5" borderId="5" xfId="1" applyFont="1" applyFill="1" applyBorder="1" applyAlignment="1">
      <alignment horizontal="center" vertical="center" textRotation="90"/>
    </xf>
    <xf numFmtId="0" fontId="2" fillId="0" borderId="5" xfId="1" applyFont="1" applyBorder="1" applyAlignment="1">
      <alignment horizontal="center" vertical="center" textRotation="90"/>
    </xf>
    <xf numFmtId="0" fontId="1" fillId="0" borderId="5" xfId="1" applyBorder="1" applyAlignment="1">
      <alignment horizontal="center" vertical="center" textRotation="90"/>
    </xf>
    <xf numFmtId="0" fontId="1" fillId="3" borderId="5" xfId="1" applyFill="1" applyBorder="1" applyAlignment="1">
      <alignment horizontal="center" vertical="center" textRotation="90"/>
    </xf>
    <xf numFmtId="0" fontId="1" fillId="2" borderId="5" xfId="1" applyFill="1" applyBorder="1" applyAlignment="1">
      <alignment horizontal="center" vertical="center" textRotation="90"/>
    </xf>
    <xf numFmtId="0" fontId="2" fillId="4" borderId="1" xfId="1" applyFont="1" applyFill="1" applyBorder="1" applyAlignment="1">
      <alignment horizontal="center" vertical="center" textRotation="90"/>
    </xf>
    <xf numFmtId="0" fontId="2" fillId="5" borderId="6" xfId="1" applyFont="1" applyFill="1" applyBorder="1" applyAlignment="1">
      <alignment horizontal="center" vertical="center" textRotation="90"/>
    </xf>
    <xf numFmtId="0" fontId="1" fillId="5" borderId="1" xfId="1" applyFill="1" applyBorder="1" applyAlignment="1">
      <alignment horizontal="center" vertical="center" textRotation="90"/>
    </xf>
    <xf numFmtId="0" fontId="2" fillId="5" borderId="1" xfId="1" applyFont="1" applyFill="1" applyBorder="1" applyAlignment="1">
      <alignment horizontal="center" vertical="center" textRotation="90"/>
    </xf>
    <xf numFmtId="0" fontId="2" fillId="7" borderId="2" xfId="1" applyFont="1" applyFill="1" applyBorder="1" applyAlignment="1">
      <alignment horizontal="center" vertical="center" wrapText="1"/>
    </xf>
    <xf numFmtId="0" fontId="2" fillId="8" borderId="6" xfId="1" applyFont="1" applyFill="1" applyBorder="1" applyAlignment="1">
      <alignment horizontal="center" vertical="center" wrapText="1"/>
    </xf>
    <xf numFmtId="0" fontId="2" fillId="9" borderId="6" xfId="1" applyFont="1" applyFill="1" applyBorder="1" applyAlignment="1">
      <alignment horizontal="center" vertical="center" wrapText="1"/>
    </xf>
    <xf numFmtId="0" fontId="2" fillId="10" borderId="6" xfId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/>
    </xf>
    <xf numFmtId="0" fontId="1" fillId="0" borderId="7" xfId="1" applyBorder="1"/>
    <xf numFmtId="0" fontId="1" fillId="0" borderId="8" xfId="1" applyBorder="1" applyAlignment="1">
      <alignment horizontal="center"/>
    </xf>
    <xf numFmtId="0" fontId="1" fillId="11" borderId="7" xfId="1" applyFill="1" applyBorder="1" applyAlignment="1">
      <alignment horizontal="center"/>
    </xf>
    <xf numFmtId="0" fontId="1" fillId="3" borderId="7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4" borderId="7" xfId="1" applyFill="1" applyBorder="1" applyAlignment="1">
      <alignment horizontal="center"/>
    </xf>
    <xf numFmtId="0" fontId="1" fillId="5" borderId="7" xfId="1" applyFill="1" applyBorder="1" applyAlignment="1">
      <alignment horizontal="center"/>
    </xf>
    <xf numFmtId="0" fontId="1" fillId="3" borderId="8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4" borderId="8" xfId="1" applyFill="1" applyBorder="1" applyAlignment="1">
      <alignment horizontal="center"/>
    </xf>
    <xf numFmtId="0" fontId="1" fillId="5" borderId="8" xfId="1" applyFill="1" applyBorder="1" applyAlignment="1">
      <alignment horizontal="center"/>
    </xf>
    <xf numFmtId="0" fontId="8" fillId="12" borderId="7" xfId="2" applyNumberFormat="1" applyFont="1" applyFill="1" applyBorder="1" applyAlignment="1">
      <alignment horizontal="center"/>
    </xf>
    <xf numFmtId="0" fontId="1" fillId="12" borderId="7" xfId="1" applyFill="1" applyBorder="1" applyAlignment="1">
      <alignment horizontal="center"/>
    </xf>
    <xf numFmtId="0" fontId="2" fillId="12" borderId="7" xfId="1" applyFont="1" applyFill="1" applyBorder="1" applyAlignment="1">
      <alignment horizontal="center"/>
    </xf>
    <xf numFmtId="2" fontId="1" fillId="13" borderId="7" xfId="1" applyNumberFormat="1" applyFill="1" applyBorder="1" applyAlignment="1">
      <alignment horizontal="center"/>
    </xf>
    <xf numFmtId="0" fontId="9" fillId="13" borderId="7" xfId="1" applyFont="1" applyFill="1" applyBorder="1" applyAlignment="1">
      <alignment horizontal="center"/>
    </xf>
    <xf numFmtId="0" fontId="1" fillId="13" borderId="7" xfId="1" applyFill="1" applyBorder="1" applyAlignment="1">
      <alignment horizontal="center"/>
    </xf>
    <xf numFmtId="0" fontId="10" fillId="0" borderId="0" xfId="1" applyFont="1"/>
    <xf numFmtId="0" fontId="11" fillId="6" borderId="6" xfId="1" applyFont="1" applyFill="1" applyBorder="1" applyAlignment="1">
      <alignment horizontal="center"/>
    </xf>
    <xf numFmtId="1" fontId="2" fillId="0" borderId="9" xfId="1" applyNumberFormat="1" applyFont="1" applyBorder="1" applyAlignment="1">
      <alignment horizontal="center"/>
    </xf>
    <xf numFmtId="1" fontId="2" fillId="0" borderId="10" xfId="1" applyNumberFormat="1" applyFont="1" applyBorder="1" applyAlignment="1">
      <alignment horizontal="center"/>
    </xf>
    <xf numFmtId="1" fontId="2" fillId="0" borderId="0" xfId="1" applyNumberFormat="1" applyFont="1" applyAlignment="1">
      <alignment horizontal="center"/>
    </xf>
    <xf numFmtId="0" fontId="2" fillId="11" borderId="6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2" fillId="4" borderId="6" xfId="1" applyFont="1" applyFill="1" applyBorder="1" applyAlignment="1">
      <alignment horizontal="center"/>
    </xf>
    <xf numFmtId="0" fontId="2" fillId="5" borderId="6" xfId="1" applyFont="1" applyFill="1" applyBorder="1" applyAlignment="1">
      <alignment horizontal="center"/>
    </xf>
    <xf numFmtId="0" fontId="2" fillId="0" borderId="6" xfId="1" applyFont="1" applyBorder="1" applyAlignment="1">
      <alignment horizontal="center"/>
    </xf>
    <xf numFmtId="165" fontId="11" fillId="7" borderId="6" xfId="2" applyNumberFormat="1" applyFont="1" applyFill="1" applyBorder="1" applyAlignment="1">
      <alignment horizontal="center"/>
    </xf>
    <xf numFmtId="165" fontId="11" fillId="8" borderId="6" xfId="2" applyNumberFormat="1" applyFont="1" applyFill="1" applyBorder="1" applyAlignment="1">
      <alignment horizontal="center"/>
    </xf>
    <xf numFmtId="165" fontId="11" fillId="0" borderId="6" xfId="2" applyNumberFormat="1" applyFont="1" applyBorder="1" applyAlignment="1">
      <alignment horizontal="center"/>
    </xf>
    <xf numFmtId="165" fontId="11" fillId="9" borderId="6" xfId="2" applyNumberFormat="1" applyFont="1" applyFill="1" applyBorder="1" applyAlignment="1">
      <alignment horizontal="center"/>
    </xf>
    <xf numFmtId="10" fontId="11" fillId="10" borderId="6" xfId="3" applyNumberFormat="1" applyFont="1" applyFill="1" applyBorder="1" applyAlignment="1">
      <alignment horizontal="center"/>
    </xf>
    <xf numFmtId="165" fontId="11" fillId="10" borderId="6" xfId="2" applyNumberFormat="1" applyFont="1" applyFill="1" applyBorder="1" applyAlignment="1">
      <alignment horizontal="center"/>
    </xf>
    <xf numFmtId="0" fontId="1" fillId="0" borderId="0" xfId="1" applyAlignment="1">
      <alignment horizontal="center"/>
    </xf>
    <xf numFmtId="9" fontId="0" fillId="0" borderId="0" xfId="3" applyFont="1"/>
    <xf numFmtId="0" fontId="12" fillId="0" borderId="0" xfId="1" applyFont="1" applyAlignment="1">
      <alignment horizontal="right"/>
    </xf>
    <xf numFmtId="9" fontId="11" fillId="0" borderId="0" xfId="3" applyFont="1"/>
    <xf numFmtId="0" fontId="13" fillId="0" borderId="0" xfId="1" applyFont="1"/>
    <xf numFmtId="2" fontId="11" fillId="0" borderId="0" xfId="1" applyNumberFormat="1" applyFont="1"/>
    <xf numFmtId="1" fontId="1" fillId="0" borderId="0" xfId="1" applyNumberFormat="1"/>
    <xf numFmtId="0" fontId="11" fillId="0" borderId="0" xfId="1" applyFont="1"/>
    <xf numFmtId="0" fontId="4" fillId="0" borderId="4" xfId="1" applyFont="1" applyBorder="1"/>
    <xf numFmtId="0" fontId="10" fillId="0" borderId="4" xfId="1" applyFont="1" applyBorder="1"/>
    <xf numFmtId="0" fontId="2" fillId="14" borderId="6" xfId="1" applyFont="1" applyFill="1" applyBorder="1" applyAlignment="1">
      <alignment horizontal="center" vertical="center" wrapText="1"/>
    </xf>
    <xf numFmtId="0" fontId="1" fillId="15" borderId="7" xfId="1" applyFill="1" applyBorder="1" applyAlignment="1">
      <alignment horizontal="center"/>
    </xf>
    <xf numFmtId="0" fontId="1" fillId="0" borderId="7" xfId="1" applyBorder="1" applyAlignment="1">
      <alignment horizontal="right"/>
    </xf>
    <xf numFmtId="0" fontId="1" fillId="0" borderId="8" xfId="1" applyBorder="1" applyAlignment="1">
      <alignment horizontal="right"/>
    </xf>
    <xf numFmtId="0" fontId="10" fillId="0" borderId="0" xfId="1" applyFont="1" applyAlignment="1">
      <alignment horizontal="left"/>
    </xf>
    <xf numFmtId="165" fontId="11" fillId="14" borderId="6" xfId="2" applyNumberFormat="1" applyFont="1" applyFill="1" applyBorder="1" applyAlignment="1">
      <alignment horizontal="center"/>
    </xf>
    <xf numFmtId="0" fontId="4" fillId="0" borderId="4" xfId="4" applyFont="1" applyBorder="1"/>
    <xf numFmtId="0" fontId="10" fillId="0" borderId="4" xfId="4" applyFont="1" applyBorder="1"/>
    <xf numFmtId="0" fontId="14" fillId="0" borderId="0" xfId="4"/>
    <xf numFmtId="0" fontId="2" fillId="0" borderId="1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center" wrapText="1"/>
    </xf>
    <xf numFmtId="0" fontId="2" fillId="6" borderId="2" xfId="4" applyFont="1" applyFill="1" applyBorder="1" applyAlignment="1">
      <alignment horizontal="center" vertical="center"/>
    </xf>
    <xf numFmtId="0" fontId="2" fillId="0" borderId="2" xfId="4" applyFont="1" applyBorder="1" applyAlignment="1">
      <alignment horizontal="center" vertical="center" wrapText="1"/>
    </xf>
    <xf numFmtId="0" fontId="2" fillId="0" borderId="6" xfId="4" applyFont="1" applyBorder="1" applyAlignment="1">
      <alignment horizontal="center" vertical="center"/>
    </xf>
    <xf numFmtId="0" fontId="2" fillId="7" borderId="2" xfId="4" applyFont="1" applyFill="1" applyBorder="1" applyAlignment="1">
      <alignment horizontal="center" vertical="center" wrapText="1"/>
    </xf>
    <xf numFmtId="0" fontId="2" fillId="8" borderId="6" xfId="4" applyFont="1" applyFill="1" applyBorder="1" applyAlignment="1">
      <alignment horizontal="center" vertical="center" wrapText="1"/>
    </xf>
    <xf numFmtId="0" fontId="2" fillId="9" borderId="6" xfId="4" applyFont="1" applyFill="1" applyBorder="1" applyAlignment="1">
      <alignment horizontal="center" vertical="center" wrapText="1"/>
    </xf>
    <xf numFmtId="0" fontId="2" fillId="14" borderId="6" xfId="4" applyFont="1" applyFill="1" applyBorder="1" applyAlignment="1">
      <alignment horizontal="center" vertical="center" wrapText="1"/>
    </xf>
    <xf numFmtId="0" fontId="14" fillId="0" borderId="7" xfId="4" applyBorder="1" applyAlignment="1">
      <alignment horizontal="center"/>
    </xf>
    <xf numFmtId="0" fontId="14" fillId="3" borderId="7" xfId="4" applyFill="1" applyBorder="1" applyAlignment="1">
      <alignment horizontal="center"/>
    </xf>
    <xf numFmtId="0" fontId="14" fillId="2" borderId="7" xfId="4" applyFill="1" applyBorder="1" applyAlignment="1">
      <alignment horizontal="center"/>
    </xf>
    <xf numFmtId="0" fontId="14" fillId="4" borderId="7" xfId="4" applyFill="1" applyBorder="1" applyAlignment="1">
      <alignment horizontal="center"/>
    </xf>
    <xf numFmtId="0" fontId="14" fillId="5" borderId="7" xfId="4" applyFill="1" applyBorder="1" applyAlignment="1">
      <alignment horizontal="center"/>
    </xf>
    <xf numFmtId="0" fontId="14" fillId="3" borderId="8" xfId="4" applyFill="1" applyBorder="1" applyAlignment="1">
      <alignment horizontal="center"/>
    </xf>
    <xf numFmtId="0" fontId="14" fillId="2" borderId="8" xfId="4" applyFill="1" applyBorder="1" applyAlignment="1">
      <alignment horizontal="center"/>
    </xf>
    <xf numFmtId="0" fontId="14" fillId="4" borderId="8" xfId="4" applyFill="1" applyBorder="1" applyAlignment="1">
      <alignment horizontal="center"/>
    </xf>
    <xf numFmtId="0" fontId="14" fillId="5" borderId="8" xfId="4" applyFill="1" applyBorder="1" applyAlignment="1">
      <alignment horizontal="center"/>
    </xf>
    <xf numFmtId="0" fontId="14" fillId="0" borderId="8" xfId="4" applyBorder="1" applyAlignment="1">
      <alignment horizontal="center"/>
    </xf>
    <xf numFmtId="0" fontId="14" fillId="0" borderId="11" xfId="4" applyBorder="1" applyAlignment="1">
      <alignment horizontal="center"/>
    </xf>
    <xf numFmtId="0" fontId="1" fillId="0" borderId="11" xfId="1" applyBorder="1"/>
    <xf numFmtId="0" fontId="1" fillId="0" borderId="11" xfId="1" applyBorder="1" applyAlignment="1">
      <alignment horizontal="center"/>
    </xf>
    <xf numFmtId="0" fontId="8" fillId="12" borderId="11" xfId="2" applyNumberFormat="1" applyFont="1" applyFill="1" applyBorder="1" applyAlignment="1">
      <alignment horizontal="center"/>
    </xf>
    <xf numFmtId="0" fontId="1" fillId="12" borderId="11" xfId="1" applyFill="1" applyBorder="1" applyAlignment="1">
      <alignment horizontal="center"/>
    </xf>
    <xf numFmtId="0" fontId="2" fillId="12" borderId="11" xfId="1" applyFont="1" applyFill="1" applyBorder="1" applyAlignment="1">
      <alignment horizontal="center"/>
    </xf>
    <xf numFmtId="0" fontId="10" fillId="0" borderId="0" xfId="4" applyFont="1" applyAlignment="1">
      <alignment horizontal="left"/>
    </xf>
    <xf numFmtId="0" fontId="11" fillId="6" borderId="12" xfId="4" applyFont="1" applyFill="1" applyBorder="1" applyAlignment="1">
      <alignment horizontal="center"/>
    </xf>
    <xf numFmtId="1" fontId="2" fillId="0" borderId="13" xfId="4" applyNumberFormat="1" applyFont="1" applyBorder="1" applyAlignment="1">
      <alignment horizontal="center"/>
    </xf>
    <xf numFmtId="1" fontId="2" fillId="0" borderId="14" xfId="4" applyNumberFormat="1" applyFont="1" applyBorder="1" applyAlignment="1">
      <alignment horizontal="center"/>
    </xf>
    <xf numFmtId="1" fontId="2" fillId="0" borderId="0" xfId="4" applyNumberFormat="1" applyFont="1" applyAlignment="1">
      <alignment horizontal="center"/>
    </xf>
    <xf numFmtId="0" fontId="2" fillId="11" borderId="6" xfId="4" applyFont="1" applyFill="1" applyBorder="1" applyAlignment="1">
      <alignment horizontal="center"/>
    </xf>
    <xf numFmtId="0" fontId="2" fillId="3" borderId="6" xfId="4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0" fontId="2" fillId="4" borderId="6" xfId="4" applyFont="1" applyFill="1" applyBorder="1" applyAlignment="1">
      <alignment horizontal="center"/>
    </xf>
    <xf numFmtId="0" fontId="2" fillId="5" borderId="6" xfId="4" applyFont="1" applyFill="1" applyBorder="1" applyAlignment="1">
      <alignment horizontal="center"/>
    </xf>
    <xf numFmtId="0" fontId="2" fillId="0" borderId="6" xfId="4" applyFont="1" applyBorder="1" applyAlignment="1">
      <alignment horizontal="center"/>
    </xf>
    <xf numFmtId="165" fontId="11" fillId="7" borderId="12" xfId="5" applyNumberFormat="1" applyFont="1" applyFill="1" applyBorder="1" applyAlignment="1">
      <alignment horizontal="center"/>
    </xf>
    <xf numFmtId="165" fontId="11" fillId="8" borderId="12" xfId="5" applyNumberFormat="1" applyFont="1" applyFill="1" applyBorder="1" applyAlignment="1">
      <alignment horizontal="center"/>
    </xf>
    <xf numFmtId="165" fontId="11" fillId="0" borderId="12" xfId="5" applyNumberFormat="1" applyFont="1" applyBorder="1" applyAlignment="1">
      <alignment horizontal="center"/>
    </xf>
    <xf numFmtId="165" fontId="11" fillId="9" borderId="12" xfId="5" applyNumberFormat="1" applyFont="1" applyFill="1" applyBorder="1" applyAlignment="1">
      <alignment horizontal="center"/>
    </xf>
    <xf numFmtId="165" fontId="11" fillId="14" borderId="6" xfId="5" applyNumberFormat="1" applyFont="1" applyFill="1" applyBorder="1" applyAlignment="1">
      <alignment horizontal="center"/>
    </xf>
    <xf numFmtId="0" fontId="14" fillId="0" borderId="0" xfId="4" applyAlignment="1">
      <alignment horizontal="center"/>
    </xf>
    <xf numFmtId="0" fontId="12" fillId="0" borderId="0" xfId="4" applyFont="1" applyAlignment="1">
      <alignment horizontal="right"/>
    </xf>
    <xf numFmtId="9" fontId="11" fillId="0" borderId="0" xfId="6" applyFont="1"/>
    <xf numFmtId="0" fontId="13" fillId="0" borderId="0" xfId="4" applyFont="1"/>
    <xf numFmtId="166" fontId="11" fillId="0" borderId="0" xfId="4" applyNumberFormat="1" applyFont="1"/>
    <xf numFmtId="1" fontId="11" fillId="0" borderId="0" xfId="4" applyNumberFormat="1" applyFont="1"/>
    <xf numFmtId="1" fontId="14" fillId="0" borderId="0" xfId="4" applyNumberFormat="1"/>
    <xf numFmtId="0" fontId="11" fillId="0" borderId="0" xfId="4" applyFont="1"/>
    <xf numFmtId="0" fontId="1" fillId="11" borderId="11" xfId="1" applyFill="1" applyBorder="1" applyAlignment="1">
      <alignment horizontal="center"/>
    </xf>
    <xf numFmtId="0" fontId="14" fillId="3" borderId="11" xfId="4" applyFill="1" applyBorder="1" applyAlignment="1">
      <alignment horizontal="center"/>
    </xf>
    <xf numFmtId="0" fontId="14" fillId="2" borderId="11" xfId="4" applyFill="1" applyBorder="1" applyAlignment="1">
      <alignment horizontal="center"/>
    </xf>
    <xf numFmtId="0" fontId="14" fillId="4" borderId="11" xfId="4" applyFill="1" applyBorder="1" applyAlignment="1">
      <alignment horizontal="center"/>
    </xf>
    <xf numFmtId="0" fontId="14" fillId="5" borderId="11" xfId="4" applyFill="1" applyBorder="1" applyAlignment="1">
      <alignment horizontal="center"/>
    </xf>
    <xf numFmtId="0" fontId="2" fillId="11" borderId="12" xfId="4" applyFont="1" applyFill="1" applyBorder="1" applyAlignment="1">
      <alignment horizontal="center"/>
    </xf>
    <xf numFmtId="0" fontId="2" fillId="3" borderId="12" xfId="4" applyFont="1" applyFill="1" applyBorder="1" applyAlignment="1">
      <alignment horizontal="center"/>
    </xf>
    <xf numFmtId="0" fontId="2" fillId="2" borderId="12" xfId="4" applyFont="1" applyFill="1" applyBorder="1" applyAlignment="1">
      <alignment horizontal="center"/>
    </xf>
    <xf numFmtId="0" fontId="2" fillId="4" borderId="12" xfId="4" applyFont="1" applyFill="1" applyBorder="1" applyAlignment="1">
      <alignment horizontal="center"/>
    </xf>
    <xf numFmtId="0" fontId="2" fillId="5" borderId="12" xfId="4" applyFont="1" applyFill="1" applyBorder="1" applyAlignment="1">
      <alignment horizontal="center"/>
    </xf>
    <xf numFmtId="0" fontId="2" fillId="0" borderId="12" xfId="4" applyFont="1" applyBorder="1" applyAlignment="1">
      <alignment horizontal="center"/>
    </xf>
  </cellXfs>
  <cellStyles count="7">
    <cellStyle name="Milliers 2" xfId="5" xr:uid="{ECB36AC8-B27E-435B-B43A-03C9CF76206B}"/>
    <cellStyle name="Milliers 4" xfId="2" xr:uid="{ADC8CA98-4B62-46DA-9100-C69EE42CA5C9}"/>
    <cellStyle name="Normal" xfId="0" builtinId="0"/>
    <cellStyle name="Normal 2" xfId="4" xr:uid="{74D650AD-50BD-4525-9136-67CC44E5C0FA}"/>
    <cellStyle name="Normal 5 3" xfId="1" xr:uid="{6139FBC7-B1D3-47E0-AA34-4E436A273DCA}"/>
    <cellStyle name="Pourcentage 2" xfId="6" xr:uid="{FD75D28C-C2A0-408A-8D07-544429543434}"/>
    <cellStyle name="Pourcentage 4" xfId="3" xr:uid="{CF6A717D-BB76-4F29-B34A-A77A6F813F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784860</xdr:colOff>
          <xdr:row>1</xdr:row>
          <xdr:rowOff>0</xdr:rowOff>
        </xdr:from>
        <xdr:to>
          <xdr:col>4</xdr:col>
          <xdr:colOff>601980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Chiffrage%20et%20limite%20de%20presta%20communs%20TWR%20EB\Mod&#232;le%20chiffrage_TWR_Commun__EB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01\EB-Etudes\02-%20Avant-projet\Tremblay-en-France\Estimation%20TREMBLAY%2026%2005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EB\CHIFFRAGE\Mod&#232;le%20Chiffrage%20Projet%20E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.lebellego/Desktop/Projets/Sevran/mod&#232;le%20TWR-EB%20Chiffrage%20PNB%20159_modifi&#233;%20le%2007_05_20_SEVRAN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tude/9_Etude%202018/DOSSIERS%20A%20CHIFFRER/CRECHE/ETUDE/2018%2005%2014%20-%20Creche%20le%20Plessis%20-%20chiffrage%20TW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EB\CHIFFRAGE\PANOBLOC%20MOB\mod&#232;le%20TWR%20Chiffrage%20MOB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EB\CHIFFRAGE\PANOBLOC%20MOB\mod&#232;le%20TWR%20Chiffrage%20Panobloc%20et%20MOB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TWR\CHIFFRAGE\mod&#232;le%20TWR%20Chiffrage%20MOB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.lebellego/Desktop/Nouveau%20dossier/Mod&#232;le%20Chiffrage%20Projet%20EB%20(VERSION%20FILTRE)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pierrel/Desktop/ESSAI%20METRE%20COMMUN/1.%20Mod&#232;le%20TWR%20Chiffrage%20PNB%20159_modifi&#233;%20le%201709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_RECAP"/>
      <sheetName val="1_MEX"/>
      <sheetName val="2_FACADE"/>
      <sheetName val="3_CALCUL_MATIERE"/>
      <sheetName val="4_PLANCHER"/>
      <sheetName val="5_CHARPENTE"/>
      <sheetName val="6_DETAIL_SYSTEME"/>
      <sheetName val="7_OFFRE"/>
      <sheetName val="9_TRANSPORT"/>
      <sheetName val="10_PRODUCTION_GPS"/>
      <sheetName val="PRODUCTIVITE_CU"/>
      <sheetName val="PRODUCTIVITE_PP_PV"/>
      <sheetName val="PRODUCTIVITE_AUTRES"/>
      <sheetName val="PRIX_UNITAIRES"/>
      <sheetName val="RECAP"/>
      <sheetName val="métré facade"/>
      <sheetName val="Calcul matière"/>
      <sheetName val="METRE"/>
      <sheetName val="GRUTAGE"/>
      <sheetName val="NACELLES"/>
      <sheetName val="BIBLIOTHEQUE_PRIX_old"/>
      <sheetName val="BIBLIOTHEQUE_PRIX"/>
    </sheetNames>
    <sheetDataSet>
      <sheetData sheetId="0" refreshError="1"/>
      <sheetData sheetId="1">
        <row r="8">
          <cell r="F8">
            <v>4.0000000000000002E-4</v>
          </cell>
        </row>
        <row r="9">
          <cell r="F9">
            <v>4.0000000000000002E-4</v>
          </cell>
        </row>
        <row r="10">
          <cell r="F10">
            <v>4.0000000000000002E-4</v>
          </cell>
        </row>
        <row r="11">
          <cell r="F11">
            <v>4.0000000000000002E-4</v>
          </cell>
        </row>
        <row r="12">
          <cell r="F12">
            <v>4.0000000000000002E-4</v>
          </cell>
        </row>
        <row r="13">
          <cell r="F13">
            <v>4.0000000000000002E-4</v>
          </cell>
        </row>
        <row r="14">
          <cell r="F14">
            <v>4.0000000000000002E-4</v>
          </cell>
        </row>
        <row r="15">
          <cell r="F15">
            <v>4.0000000000000002E-4</v>
          </cell>
        </row>
        <row r="16">
          <cell r="F16">
            <v>4.0000000000000002E-4</v>
          </cell>
        </row>
        <row r="17">
          <cell r="F17">
            <v>4.0000000000000002E-4</v>
          </cell>
        </row>
        <row r="18">
          <cell r="F18">
            <v>4.0000000000000002E-4</v>
          </cell>
        </row>
        <row r="19">
          <cell r="F19">
            <v>4.0000000000000002E-4</v>
          </cell>
        </row>
        <row r="20">
          <cell r="F20">
            <v>4.0000000000000002E-4</v>
          </cell>
        </row>
        <row r="21">
          <cell r="F21">
            <v>4.0000000000000002E-4</v>
          </cell>
        </row>
        <row r="22">
          <cell r="F22">
            <v>4.0000000000000002E-4</v>
          </cell>
        </row>
        <row r="23">
          <cell r="F23">
            <v>4.0000000000000002E-4</v>
          </cell>
        </row>
        <row r="24">
          <cell r="F24">
            <v>4.0000000000000002E-4</v>
          </cell>
        </row>
        <row r="25">
          <cell r="F25">
            <v>4.0000000000000002E-4</v>
          </cell>
        </row>
        <row r="26">
          <cell r="F26">
            <v>4.0000000000000002E-4</v>
          </cell>
        </row>
        <row r="27">
          <cell r="F27">
            <v>4.0000000000000002E-4</v>
          </cell>
        </row>
        <row r="28">
          <cell r="F28">
            <v>4.0000000000000002E-4</v>
          </cell>
        </row>
        <row r="29">
          <cell r="F29">
            <v>4.0000000000000002E-4</v>
          </cell>
        </row>
        <row r="30">
          <cell r="F30">
            <v>4.0000000000000002E-4</v>
          </cell>
        </row>
        <row r="31">
          <cell r="F31">
            <v>4.0000000000000002E-4</v>
          </cell>
        </row>
        <row r="32">
          <cell r="F32">
            <v>4.0000000000000002E-4</v>
          </cell>
        </row>
        <row r="33">
          <cell r="F33">
            <v>4.0000000000000002E-4</v>
          </cell>
        </row>
        <row r="34">
          <cell r="F34">
            <v>4.0000000000000002E-4</v>
          </cell>
        </row>
        <row r="35">
          <cell r="F35">
            <v>4.0000000000000002E-4</v>
          </cell>
        </row>
        <row r="36">
          <cell r="F36">
            <v>4.0000000000000002E-4</v>
          </cell>
        </row>
        <row r="37">
          <cell r="F37">
            <v>4.0000000000000002E-4</v>
          </cell>
        </row>
        <row r="38">
          <cell r="F38">
            <v>4.0000000000000002E-4</v>
          </cell>
        </row>
        <row r="39">
          <cell r="F39">
            <v>4.0000000000000002E-4</v>
          </cell>
        </row>
        <row r="40">
          <cell r="F40">
            <v>4.0000000000000002E-4</v>
          </cell>
        </row>
        <row r="41">
          <cell r="F41">
            <v>4.0000000000000002E-4</v>
          </cell>
        </row>
        <row r="42">
          <cell r="F42">
            <v>4.0000000000000002E-4</v>
          </cell>
        </row>
        <row r="43">
          <cell r="F43">
            <v>4.0000000000000002E-4</v>
          </cell>
        </row>
        <row r="44">
          <cell r="F44">
            <v>4.0000000000000002E-4</v>
          </cell>
        </row>
        <row r="45">
          <cell r="F45">
            <v>4.0000000000000002E-4</v>
          </cell>
        </row>
        <row r="46">
          <cell r="F46">
            <v>4.0000000000000002E-4</v>
          </cell>
        </row>
        <row r="47">
          <cell r="F47">
            <v>4.0000000000000002E-4</v>
          </cell>
        </row>
      </sheetData>
      <sheetData sheetId="2"/>
      <sheetData sheetId="3">
        <row r="2">
          <cell r="C2">
            <v>150</v>
          </cell>
        </row>
        <row r="18">
          <cell r="J18">
            <v>0.38</v>
          </cell>
          <cell r="K18">
            <v>0.36</v>
          </cell>
          <cell r="L18">
            <v>0.34</v>
          </cell>
          <cell r="M18">
            <v>0.32</v>
          </cell>
          <cell r="N18">
            <v>0.3</v>
          </cell>
        </row>
      </sheetData>
      <sheetData sheetId="4" refreshError="1"/>
      <sheetData sheetId="5" refreshError="1"/>
      <sheetData sheetId="6">
        <row r="4">
          <cell r="F4">
            <v>50</v>
          </cell>
        </row>
      </sheetData>
      <sheetData sheetId="7" refreshError="1"/>
      <sheetData sheetId="8" refreshError="1"/>
      <sheetData sheetId="9" refreshError="1"/>
      <sheetData sheetId="10">
        <row r="7">
          <cell r="C7">
            <v>2</v>
          </cell>
          <cell r="D7">
            <v>8</v>
          </cell>
        </row>
        <row r="8">
          <cell r="C8">
            <v>2</v>
          </cell>
        </row>
        <row r="9">
          <cell r="C9">
            <v>8</v>
          </cell>
        </row>
      </sheetData>
      <sheetData sheetId="11">
        <row r="4">
          <cell r="B4">
            <v>7.0000000000000007E-2</v>
          </cell>
        </row>
        <row r="7">
          <cell r="C7">
            <v>0.01</v>
          </cell>
        </row>
        <row r="8">
          <cell r="C8">
            <v>0.01</v>
          </cell>
        </row>
        <row r="9">
          <cell r="C9">
            <v>0.15</v>
          </cell>
        </row>
        <row r="10">
          <cell r="B10">
            <v>7.0000000000000007E-2</v>
          </cell>
        </row>
        <row r="11">
          <cell r="C11">
            <v>0.1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3">
          <cell r="J3">
            <v>0.82</v>
          </cell>
          <cell r="N3">
            <v>0.82</v>
          </cell>
          <cell r="X3">
            <v>0.82</v>
          </cell>
        </row>
        <row r="4">
          <cell r="J4">
            <v>0.97</v>
          </cell>
          <cell r="N4">
            <v>0.97</v>
          </cell>
          <cell r="X4">
            <v>0.97</v>
          </cell>
        </row>
      </sheetData>
      <sheetData sheetId="18">
        <row r="12">
          <cell r="B12" t="str">
            <v>PPM 35 T</v>
          </cell>
        </row>
        <row r="13">
          <cell r="B13" t="str">
            <v>PPM 50 T</v>
          </cell>
        </row>
        <row r="14">
          <cell r="B14" t="str">
            <v>PPM 80 T</v>
          </cell>
        </row>
        <row r="15">
          <cell r="B15" t="str">
            <v>PPM 110 T</v>
          </cell>
        </row>
        <row r="16">
          <cell r="B16" t="str">
            <v>MK 80</v>
          </cell>
        </row>
        <row r="17">
          <cell r="B17" t="str">
            <v>MK 88</v>
          </cell>
        </row>
        <row r="18">
          <cell r="B18" t="str">
            <v>MK 110</v>
          </cell>
        </row>
      </sheetData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A"/>
      <sheetName val="Validation technique"/>
      <sheetName val="Choix panneau"/>
      <sheetName val="Calepinage"/>
      <sheetName val="MOB tradi"/>
      <sheetName val="Nomenclature menuiseries"/>
      <sheetName val="Descriptif"/>
      <sheetName val="Limites de prestations"/>
      <sheetName val="Offre client"/>
      <sheetName val="devis menuiserie"/>
      <sheetName val="choix"/>
      <sheetName val="données"/>
      <sheetName val="achats"/>
      <sheetName val="Données poseurs"/>
      <sheetName val="données techn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A4" t="str">
            <v>sans</v>
          </cell>
        </row>
        <row r="5">
          <cell r="A5" t="str">
            <v>standard</v>
          </cell>
        </row>
        <row r="6">
          <cell r="A6" t="str">
            <v>anti UV</v>
          </cell>
        </row>
        <row r="7">
          <cell r="A7" t="str">
            <v>Stamisol</v>
          </cell>
        </row>
        <row r="11">
          <cell r="A11" t="str">
            <v>sans</v>
          </cell>
        </row>
        <row r="12">
          <cell r="A12" t="str">
            <v>Sd 20</v>
          </cell>
        </row>
        <row r="13">
          <cell r="A13" t="str">
            <v>Sd 90</v>
          </cell>
        </row>
        <row r="33">
          <cell r="A33" t="str">
            <v>sans</v>
          </cell>
        </row>
        <row r="34">
          <cell r="A34" t="str">
            <v>40x40</v>
          </cell>
        </row>
        <row r="35">
          <cell r="A35" t="str">
            <v>2x22x40 croisés</v>
          </cell>
        </row>
        <row r="36">
          <cell r="A36" t="str">
            <v>27x40</v>
          </cell>
        </row>
        <row r="45">
          <cell r="A45" t="str">
            <v>sans</v>
          </cell>
          <cell r="T45" t="str">
            <v>Trespa</v>
          </cell>
          <cell r="U45" t="str">
            <v>visible par vis tête bombée laquée</v>
          </cell>
        </row>
        <row r="46">
          <cell r="A46" t="str">
            <v>bardage bois</v>
          </cell>
          <cell r="T46" t="str">
            <v>FunderMAX</v>
          </cell>
          <cell r="U46" t="str">
            <v>invisible</v>
          </cell>
        </row>
        <row r="47">
          <cell r="A47" t="str">
            <v>parement panneaux</v>
          </cell>
          <cell r="T47" t="str">
            <v>HardiePanel</v>
          </cell>
          <cell r="U47">
            <v>0</v>
          </cell>
        </row>
        <row r="48">
          <cell r="A48" t="str">
            <v>enduit</v>
          </cell>
          <cell r="T48" t="str">
            <v>Rockpanel</v>
          </cell>
          <cell r="U48">
            <v>0</v>
          </cell>
        </row>
        <row r="49">
          <cell r="A49" t="str">
            <v>panneau brut</v>
          </cell>
          <cell r="T49" t="str">
            <v>Eternit</v>
          </cell>
          <cell r="U49">
            <v>0</v>
          </cell>
        </row>
        <row r="50">
          <cell r="A50" t="str">
            <v>bardage métallique</v>
          </cell>
          <cell r="T50">
            <v>0</v>
          </cell>
          <cell r="U50">
            <v>0</v>
          </cell>
        </row>
        <row r="53">
          <cell r="T53" t="str">
            <v>Trespa</v>
          </cell>
          <cell r="U53" t="str">
            <v>visible par vis tête bombée laquée</v>
          </cell>
        </row>
        <row r="54">
          <cell r="T54" t="str">
            <v>FunderMAX</v>
          </cell>
          <cell r="U54" t="str">
            <v>invisible</v>
          </cell>
        </row>
        <row r="55">
          <cell r="T55" t="str">
            <v>HardiePanel</v>
          </cell>
          <cell r="U55">
            <v>0</v>
          </cell>
        </row>
        <row r="56">
          <cell r="T56" t="str">
            <v>Rockpanel</v>
          </cell>
          <cell r="U56">
            <v>0</v>
          </cell>
        </row>
        <row r="57">
          <cell r="T57" t="str">
            <v>Eternit</v>
          </cell>
          <cell r="U57">
            <v>0</v>
          </cell>
        </row>
        <row r="58">
          <cell r="T58">
            <v>0</v>
          </cell>
          <cell r="U58">
            <v>0</v>
          </cell>
        </row>
        <row r="61">
          <cell r="A61" t="str">
            <v>sans</v>
          </cell>
        </row>
        <row r="62">
          <cell r="A62" t="str">
            <v>Fermacell</v>
          </cell>
        </row>
        <row r="63">
          <cell r="A63" t="str">
            <v>OSB 12mm</v>
          </cell>
        </row>
        <row r="64">
          <cell r="A64" t="str">
            <v>Durelis 12mm</v>
          </cell>
        </row>
        <row r="65">
          <cell r="A65" t="str">
            <v>Placo impact</v>
          </cell>
        </row>
        <row r="66">
          <cell r="A66" t="str">
            <v>lambris sapin 12x115</v>
          </cell>
        </row>
        <row r="67">
          <cell r="A67" t="str">
            <v>lambris sapin 19x145</v>
          </cell>
        </row>
        <row r="70">
          <cell r="A70" t="str">
            <v>sans</v>
          </cell>
        </row>
        <row r="71">
          <cell r="A71" t="str">
            <v>tôle aluminium 15/10ème laquée RAL 7016</v>
          </cell>
        </row>
        <row r="72">
          <cell r="A72" t="str">
            <v>tôle aluminium 15/10ème laquée RAL 9010</v>
          </cell>
        </row>
        <row r="73">
          <cell r="A73" t="str">
            <v>bois</v>
          </cell>
        </row>
        <row r="74">
          <cell r="A74" t="str">
            <v>retour parement</v>
          </cell>
        </row>
        <row r="77">
          <cell r="A77" t="str">
            <v>sans</v>
          </cell>
        </row>
        <row r="78">
          <cell r="A78" t="str">
            <v>bois pin</v>
          </cell>
        </row>
        <row r="79">
          <cell r="A79" t="str">
            <v>bois exotique</v>
          </cell>
        </row>
        <row r="80">
          <cell r="A80" t="str">
            <v>bois feuillu</v>
          </cell>
        </row>
        <row r="81">
          <cell r="A81" t="str">
            <v>PVC blanc</v>
          </cell>
        </row>
        <row r="82">
          <cell r="A82" t="str">
            <v>PVC plaxé anthracite</v>
          </cell>
        </row>
        <row r="83">
          <cell r="A83" t="str">
            <v>aluminium</v>
          </cell>
        </row>
        <row r="84">
          <cell r="A84" t="str">
            <v>PVC-aluminium</v>
          </cell>
        </row>
        <row r="85">
          <cell r="A85" t="str">
            <v>bois-aluminium</v>
          </cell>
        </row>
        <row r="88">
          <cell r="A88" t="str">
            <v>sans</v>
          </cell>
        </row>
        <row r="89">
          <cell r="A89" t="str">
            <v>volets roulants PVC blanc manuels</v>
          </cell>
        </row>
        <row r="90">
          <cell r="A90" t="str">
            <v>volets roulants PVC blanc electriques filaires</v>
          </cell>
        </row>
        <row r="91">
          <cell r="A91" t="str">
            <v>volets roulants PVC blanc electriques radiocommandés</v>
          </cell>
        </row>
        <row r="92">
          <cell r="A92" t="str">
            <v>volets roulants aluminium manuels</v>
          </cell>
        </row>
        <row r="93">
          <cell r="A93" t="str">
            <v>volets roulants aluminium electriques filaires</v>
          </cell>
        </row>
        <row r="94">
          <cell r="A94" t="str">
            <v>volets roulants aluminium electriques radiocommandés</v>
          </cell>
        </row>
        <row r="95">
          <cell r="A95" t="str">
            <v>volets battants bois</v>
          </cell>
        </row>
        <row r="96">
          <cell r="A96" t="str">
            <v>brises soleils orientables type lamisol électriques</v>
          </cell>
        </row>
        <row r="97">
          <cell r="A97" t="str">
            <v>brises soleils orientables type metalunic électriques</v>
          </cell>
        </row>
        <row r="100">
          <cell r="A100" t="str">
            <v>&lt; 1000 m²</v>
          </cell>
        </row>
        <row r="101">
          <cell r="A101" t="str">
            <v>de 1000 à 3000 m²</v>
          </cell>
        </row>
        <row r="102">
          <cell r="A102" t="str">
            <v>&gt; 3000 m²</v>
          </cell>
        </row>
        <row r="110">
          <cell r="A110" t="str">
            <v>Pierre-Alexandre TREPPO</v>
          </cell>
        </row>
        <row r="111">
          <cell r="A111" t="str">
            <v>Daniel COULON</v>
          </cell>
        </row>
        <row r="112">
          <cell r="A112" t="str">
            <v>Dominique PELISSIER</v>
          </cell>
        </row>
        <row r="113">
          <cell r="A113" t="str">
            <v>Freddy GUYON</v>
          </cell>
        </row>
        <row r="114">
          <cell r="A114" t="str">
            <v>Philippe NEURISSE</v>
          </cell>
        </row>
        <row r="115">
          <cell r="A115" t="str">
            <v>Jean-Paul GASPARD</v>
          </cell>
        </row>
        <row r="134">
          <cell r="M134">
            <v>40</v>
          </cell>
          <cell r="P134">
            <v>0</v>
          </cell>
          <cell r="V134">
            <v>240</v>
          </cell>
          <cell r="AB134">
            <v>95</v>
          </cell>
          <cell r="AH134">
            <v>60</v>
          </cell>
        </row>
        <row r="135">
          <cell r="M135">
            <v>60</v>
          </cell>
          <cell r="P135">
            <v>0</v>
          </cell>
          <cell r="V135">
            <v>300</v>
          </cell>
          <cell r="AB135">
            <v>120</v>
          </cell>
          <cell r="AH135">
            <v>0</v>
          </cell>
        </row>
        <row r="136">
          <cell r="M136">
            <v>60</v>
          </cell>
          <cell r="P136">
            <v>0</v>
          </cell>
          <cell r="V136">
            <v>360</v>
          </cell>
          <cell r="AB136">
            <v>145</v>
          </cell>
          <cell r="AH136">
            <v>0</v>
          </cell>
        </row>
        <row r="137">
          <cell r="M137">
            <v>60</v>
          </cell>
          <cell r="P137">
            <v>0</v>
          </cell>
          <cell r="V137">
            <v>0</v>
          </cell>
          <cell r="AB137">
            <v>220</v>
          </cell>
          <cell r="AH137">
            <v>0</v>
          </cell>
        </row>
        <row r="138">
          <cell r="M138">
            <v>60</v>
          </cell>
          <cell r="P138">
            <v>0</v>
          </cell>
          <cell r="V138">
            <v>0</v>
          </cell>
          <cell r="AB138">
            <v>0</v>
          </cell>
          <cell r="AH138">
            <v>0</v>
          </cell>
        </row>
        <row r="139">
          <cell r="M139">
            <v>80</v>
          </cell>
          <cell r="P139">
            <v>0</v>
          </cell>
          <cell r="V139">
            <v>0</v>
          </cell>
          <cell r="AB139">
            <v>0</v>
          </cell>
          <cell r="AH139">
            <v>0</v>
          </cell>
        </row>
        <row r="140">
          <cell r="M140">
            <v>80</v>
          </cell>
          <cell r="P140">
            <v>0</v>
          </cell>
          <cell r="V140">
            <v>0</v>
          </cell>
          <cell r="AB140">
            <v>0</v>
          </cell>
          <cell r="AH140">
            <v>0</v>
          </cell>
        </row>
        <row r="141">
          <cell r="M141">
            <v>80</v>
          </cell>
          <cell r="P141">
            <v>0</v>
          </cell>
          <cell r="V141">
            <v>0</v>
          </cell>
          <cell r="AB141">
            <v>0</v>
          </cell>
          <cell r="AH141">
            <v>0</v>
          </cell>
        </row>
        <row r="142">
          <cell r="M142">
            <v>80</v>
          </cell>
          <cell r="P142">
            <v>0</v>
          </cell>
          <cell r="V142">
            <v>0</v>
          </cell>
          <cell r="AB142">
            <v>0</v>
          </cell>
          <cell r="AH142">
            <v>0</v>
          </cell>
        </row>
        <row r="143">
          <cell r="M143">
            <v>80</v>
          </cell>
          <cell r="P143">
            <v>0</v>
          </cell>
          <cell r="V143">
            <v>0</v>
          </cell>
          <cell r="AB143">
            <v>0</v>
          </cell>
          <cell r="AH143">
            <v>0</v>
          </cell>
        </row>
        <row r="144">
          <cell r="M144">
            <v>100</v>
          </cell>
          <cell r="P144">
            <v>200</v>
          </cell>
          <cell r="V144">
            <v>0</v>
          </cell>
          <cell r="AB144">
            <v>0</v>
          </cell>
          <cell r="AH144">
            <v>0</v>
          </cell>
        </row>
        <row r="145">
          <cell r="M145">
            <v>0</v>
          </cell>
          <cell r="P145">
            <v>0</v>
          </cell>
          <cell r="V145">
            <v>0</v>
          </cell>
          <cell r="AB145">
            <v>0</v>
          </cell>
          <cell r="AH145">
            <v>0</v>
          </cell>
        </row>
        <row r="146">
          <cell r="M146">
            <v>0</v>
          </cell>
          <cell r="P146">
            <v>0</v>
          </cell>
          <cell r="V146">
            <v>0</v>
          </cell>
          <cell r="AB146">
            <v>0</v>
          </cell>
          <cell r="AH146">
            <v>0</v>
          </cell>
        </row>
        <row r="147">
          <cell r="M147">
            <v>0</v>
          </cell>
          <cell r="P147">
            <v>0</v>
          </cell>
          <cell r="V147">
            <v>0</v>
          </cell>
          <cell r="AB147">
            <v>0</v>
          </cell>
          <cell r="AH147">
            <v>0</v>
          </cell>
        </row>
        <row r="148">
          <cell r="M148">
            <v>0</v>
          </cell>
          <cell r="P148">
            <v>0</v>
          </cell>
          <cell r="V148">
            <v>0</v>
          </cell>
          <cell r="AB148">
            <v>0</v>
          </cell>
          <cell r="AH148">
            <v>0</v>
          </cell>
        </row>
        <row r="149">
          <cell r="M149">
            <v>0</v>
          </cell>
          <cell r="P149">
            <v>0</v>
          </cell>
          <cell r="V149">
            <v>0</v>
          </cell>
          <cell r="AB149">
            <v>0</v>
          </cell>
          <cell r="AH149">
            <v>0</v>
          </cell>
        </row>
        <row r="150">
          <cell r="M150">
            <v>0</v>
          </cell>
          <cell r="P150">
            <v>0</v>
          </cell>
          <cell r="V150">
            <v>0</v>
          </cell>
          <cell r="AB150">
            <v>0</v>
          </cell>
          <cell r="AH150">
            <v>0</v>
          </cell>
        </row>
        <row r="151">
          <cell r="M151">
            <v>0</v>
          </cell>
          <cell r="P151">
            <v>0</v>
          </cell>
          <cell r="V151">
            <v>0</v>
          </cell>
          <cell r="AB151">
            <v>0</v>
          </cell>
          <cell r="AH151">
            <v>0</v>
          </cell>
        </row>
        <row r="152">
          <cell r="M152">
            <v>0</v>
          </cell>
          <cell r="P152">
            <v>0</v>
          </cell>
          <cell r="V152">
            <v>0</v>
          </cell>
          <cell r="AB152">
            <v>0</v>
          </cell>
          <cell r="AH152">
            <v>0</v>
          </cell>
        </row>
        <row r="153">
          <cell r="M153">
            <v>0</v>
          </cell>
          <cell r="P153">
            <v>0</v>
          </cell>
          <cell r="V153">
            <v>0</v>
          </cell>
          <cell r="AB153">
            <v>0</v>
          </cell>
          <cell r="AH153">
            <v>0</v>
          </cell>
        </row>
        <row r="154">
          <cell r="M154">
            <v>0</v>
          </cell>
          <cell r="P154">
            <v>0</v>
          </cell>
          <cell r="V154">
            <v>0</v>
          </cell>
          <cell r="AB154">
            <v>0</v>
          </cell>
          <cell r="AH154">
            <v>0</v>
          </cell>
        </row>
        <row r="155">
          <cell r="M155">
            <v>0</v>
          </cell>
          <cell r="P155">
            <v>0</v>
          </cell>
          <cell r="V155">
            <v>0</v>
          </cell>
          <cell r="AB155">
            <v>0</v>
          </cell>
          <cell r="AH155">
            <v>0</v>
          </cell>
        </row>
        <row r="156">
          <cell r="M156">
            <v>0</v>
          </cell>
          <cell r="P156">
            <v>0</v>
          </cell>
          <cell r="V156">
            <v>0</v>
          </cell>
          <cell r="AB156">
            <v>0</v>
          </cell>
          <cell r="AH156">
            <v>0</v>
          </cell>
        </row>
        <row r="157">
          <cell r="M157">
            <v>0</v>
          </cell>
          <cell r="P157">
            <v>0</v>
          </cell>
          <cell r="V157">
            <v>0</v>
          </cell>
          <cell r="AB157">
            <v>0</v>
          </cell>
          <cell r="AH157">
            <v>0</v>
          </cell>
        </row>
        <row r="158">
          <cell r="M158">
            <v>0</v>
          </cell>
          <cell r="P158">
            <v>0</v>
          </cell>
          <cell r="V158">
            <v>0</v>
          </cell>
          <cell r="AB158">
            <v>0</v>
          </cell>
          <cell r="AH158">
            <v>0</v>
          </cell>
        </row>
      </sheetData>
      <sheetData sheetId="11">
        <row r="4">
          <cell r="I4" t="str">
            <v>PR-5R</v>
          </cell>
        </row>
        <row r="5">
          <cell r="I5" t="str">
            <v>PR-5V</v>
          </cell>
        </row>
        <row r="6">
          <cell r="I6" t="str">
            <v>PR-5B</v>
          </cell>
        </row>
        <row r="7">
          <cell r="I7" t="str">
            <v>PR-32RV</v>
          </cell>
        </row>
        <row r="8">
          <cell r="I8" t="str">
            <v>PR-7R</v>
          </cell>
        </row>
        <row r="9">
          <cell r="I9" t="str">
            <v>PR-7V</v>
          </cell>
        </row>
        <row r="10">
          <cell r="I10" t="str">
            <v>PR-7B</v>
          </cell>
        </row>
        <row r="11">
          <cell r="I11" t="str">
            <v>PR-34RV</v>
          </cell>
        </row>
        <row r="12">
          <cell r="I12" t="str">
            <v>PR-9R</v>
          </cell>
        </row>
        <row r="13">
          <cell r="I13" t="str">
            <v>PR-9V</v>
          </cell>
        </row>
        <row r="14">
          <cell r="I14" t="str">
            <v>PR-9B</v>
          </cell>
        </row>
        <row r="15">
          <cell r="I15" t="str">
            <v>PR-36RV</v>
          </cell>
        </row>
        <row r="16">
          <cell r="I16" t="str">
            <v>PR-11R</v>
          </cell>
        </row>
        <row r="17">
          <cell r="I17" t="str">
            <v>PR-11V</v>
          </cell>
        </row>
        <row r="18">
          <cell r="I18" t="str">
            <v>PR-11B</v>
          </cell>
        </row>
        <row r="19">
          <cell r="I19" t="str">
            <v>PR-38RV</v>
          </cell>
        </row>
        <row r="20">
          <cell r="I20" t="str">
            <v>PSM-5R</v>
          </cell>
        </row>
        <row r="21">
          <cell r="I21" t="str">
            <v>PSM-5V</v>
          </cell>
        </row>
        <row r="22">
          <cell r="I22" t="str">
            <v>PSM-5B</v>
          </cell>
        </row>
        <row r="23">
          <cell r="I23" t="str">
            <v>PSM-32RV</v>
          </cell>
        </row>
        <row r="24">
          <cell r="I24" t="str">
            <v>PSM-7R</v>
          </cell>
        </row>
        <row r="25">
          <cell r="I25" t="str">
            <v>PSM-7V</v>
          </cell>
        </row>
        <row r="26">
          <cell r="I26" t="str">
            <v>PSM-7B</v>
          </cell>
        </row>
        <row r="27">
          <cell r="I27" t="str">
            <v>PSM-34RV</v>
          </cell>
        </row>
        <row r="28">
          <cell r="I28" t="str">
            <v>PSM-9R</v>
          </cell>
        </row>
        <row r="29">
          <cell r="I29" t="str">
            <v>PSM-9V</v>
          </cell>
        </row>
        <row r="30">
          <cell r="I30" t="str">
            <v>PSM-9B</v>
          </cell>
        </row>
        <row r="31">
          <cell r="I31" t="str">
            <v>PSM-36RV</v>
          </cell>
        </row>
        <row r="32">
          <cell r="I32" t="str">
            <v>PSM-11R</v>
          </cell>
        </row>
        <row r="33">
          <cell r="I33" t="str">
            <v>PSM-11V</v>
          </cell>
        </row>
        <row r="34">
          <cell r="I34" t="str">
            <v>PSM-11B</v>
          </cell>
        </row>
        <row r="35">
          <cell r="I35" t="str">
            <v>PSM-38RV</v>
          </cell>
        </row>
        <row r="36">
          <cell r="I36" t="str">
            <v>ne sait pas</v>
          </cell>
        </row>
      </sheetData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devis"/>
      <sheetName val="métré facade"/>
      <sheetName val="Calcul matière"/>
      <sheetName val="métré plancher"/>
      <sheetName val="métré charp"/>
      <sheetName val="Transport Crouvezier"/>
      <sheetName val="Grutage"/>
      <sheetName val="NACELLES"/>
      <sheetName val="BIBLIOTHEQUE PRIX"/>
    </sheetNames>
    <sheetDataSet>
      <sheetData sheetId="0">
        <row r="5">
          <cell r="C5">
            <v>43787</v>
          </cell>
        </row>
      </sheetData>
      <sheetData sheetId="1">
        <row r="2">
          <cell r="A2"/>
        </row>
        <row r="3">
          <cell r="I3">
            <v>0.82</v>
          </cell>
          <cell r="M3">
            <v>0.82</v>
          </cell>
          <cell r="W3">
            <v>0.82</v>
          </cell>
        </row>
        <row r="4">
          <cell r="I4">
            <v>1</v>
          </cell>
          <cell r="M4">
            <v>1</v>
          </cell>
          <cell r="W4">
            <v>1</v>
          </cell>
        </row>
      </sheetData>
      <sheetData sheetId="2"/>
      <sheetData sheetId="3"/>
      <sheetData sheetId="4"/>
      <sheetData sheetId="5"/>
      <sheetData sheetId="6"/>
      <sheetData sheetId="7">
        <row r="12">
          <cell r="B12" t="str">
            <v>PPM 35 T</v>
          </cell>
        </row>
        <row r="13">
          <cell r="B13" t="str">
            <v>PPM 50 T</v>
          </cell>
        </row>
        <row r="14">
          <cell r="B14" t="str">
            <v>PPM 80 T</v>
          </cell>
        </row>
        <row r="15">
          <cell r="B15" t="str">
            <v>PPM 110 T</v>
          </cell>
        </row>
        <row r="16">
          <cell r="B16" t="str">
            <v>MK 80</v>
          </cell>
        </row>
        <row r="17">
          <cell r="B17" t="str">
            <v>MK 88</v>
          </cell>
        </row>
        <row r="18">
          <cell r="B18" t="str">
            <v>MK 110</v>
          </cell>
        </row>
      </sheetData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GF_01b_Charpente"/>
      <sheetName val="0-RECAP EB"/>
      <sheetName val="9-METRE EB"/>
      <sheetName val="1-RECAP TWR"/>
      <sheetName val="2-MEX"/>
      <sheetName val="3-FACADE TWR"/>
      <sheetName val="4-METRE DIVERS"/>
      <sheetName val="5-PLANCHER"/>
      <sheetName val="6-CHARPENTE"/>
      <sheetName val="7-CALCUL MATIERE"/>
      <sheetName val="8-DETAIL SYSTEME TWR"/>
      <sheetName val="10-OFFRE TWR"/>
      <sheetName val="11-PRIX UNITAIRES"/>
      <sheetName val="Grutage"/>
      <sheetName val="12-PRODUCTION_GPS"/>
      <sheetName val="14-Productivité PPPV"/>
      <sheetName val="15-productivité autres"/>
      <sheetName val="modèle TWR-EB Chiffrage PNB 159"/>
    </sheetNames>
    <sheetDataSet>
      <sheetData sheetId="0"/>
      <sheetData sheetId="1"/>
      <sheetData sheetId="2">
        <row r="3">
          <cell r="J3">
            <v>0.82</v>
          </cell>
          <cell r="N3">
            <v>0.82</v>
          </cell>
          <cell r="X3">
            <v>0.82</v>
          </cell>
        </row>
        <row r="4">
          <cell r="J4">
            <v>1</v>
          </cell>
          <cell r="N4">
            <v>1</v>
          </cell>
          <cell r="X4">
            <v>1</v>
          </cell>
        </row>
      </sheetData>
      <sheetData sheetId="3"/>
      <sheetData sheetId="4"/>
      <sheetData sheetId="5">
        <row r="160">
          <cell r="C160">
            <v>35.61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LIMITE DE PRESTA"/>
      <sheetName val="Transport"/>
      <sheetName val="Feuil1"/>
    </sheetNames>
    <sheetDataSet>
      <sheetData sheetId="0" refreshError="1"/>
      <sheetData sheetId="1" refreshError="1"/>
      <sheetData sheetId="2" refreshError="1">
        <row r="37">
          <cell r="BE37">
            <v>22050</v>
          </cell>
          <cell r="BF37">
            <v>17520</v>
          </cell>
        </row>
        <row r="43">
          <cell r="C43">
            <v>73.53</v>
          </cell>
        </row>
        <row r="84">
          <cell r="BE84">
            <v>0</v>
          </cell>
          <cell r="BF84">
            <v>0</v>
          </cell>
        </row>
        <row r="175">
          <cell r="BE175">
            <v>0</v>
          </cell>
          <cell r="BF175">
            <v>0</v>
          </cell>
        </row>
        <row r="181">
          <cell r="C18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LIMITE DE PRESTA"/>
      <sheetName val="Transport"/>
      <sheetName val="Feuil1"/>
    </sheetNames>
    <sheetDataSet>
      <sheetData sheetId="0"/>
      <sheetData sheetId="1"/>
      <sheetData sheetId="2">
        <row r="37">
          <cell r="B37" t="str">
            <v>MOB extérieure</v>
          </cell>
          <cell r="C37">
            <v>0</v>
          </cell>
          <cell r="BA37">
            <v>0</v>
          </cell>
          <cell r="BB37">
            <v>0</v>
          </cell>
          <cell r="BE37">
            <v>0</v>
          </cell>
          <cell r="BF37">
            <v>0</v>
          </cell>
        </row>
        <row r="43">
          <cell r="C43">
            <v>0</v>
          </cell>
        </row>
        <row r="84">
          <cell r="C84">
            <v>0</v>
          </cell>
          <cell r="BA84">
            <v>0</v>
          </cell>
          <cell r="BB84">
            <v>0</v>
          </cell>
          <cell r="BE84">
            <v>0</v>
          </cell>
          <cell r="BF84">
            <v>0</v>
          </cell>
        </row>
        <row r="90">
          <cell r="C90">
            <v>0</v>
          </cell>
        </row>
        <row r="129">
          <cell r="C129">
            <v>0</v>
          </cell>
          <cell r="BA129">
            <v>0</v>
          </cell>
          <cell r="BB129">
            <v>0</v>
          </cell>
        </row>
        <row r="175">
          <cell r="C175">
            <v>0</v>
          </cell>
          <cell r="BA175">
            <v>0</v>
          </cell>
          <cell r="BB175">
            <v>0</v>
          </cell>
        </row>
      </sheetData>
      <sheetData sheetId="3"/>
      <sheetData sheetId="4">
        <row r="5">
          <cell r="F5">
            <v>24</v>
          </cell>
        </row>
        <row r="6">
          <cell r="F6">
            <v>35</v>
          </cell>
        </row>
        <row r="7">
          <cell r="F7">
            <v>37</v>
          </cell>
        </row>
        <row r="8">
          <cell r="F8">
            <v>52</v>
          </cell>
        </row>
        <row r="9">
          <cell r="F9">
            <v>36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LIMITE DE PRESTA"/>
      <sheetName val="Transport"/>
      <sheetName val="Feuil1"/>
    </sheetNames>
    <sheetDataSet>
      <sheetData sheetId="0" refreshError="1"/>
      <sheetData sheetId="1" refreshError="1"/>
      <sheetData sheetId="2">
        <row r="37">
          <cell r="C37">
            <v>0</v>
          </cell>
          <cell r="CO37">
            <v>0</v>
          </cell>
          <cell r="CP37">
            <v>0</v>
          </cell>
          <cell r="CS37">
            <v>0</v>
          </cell>
          <cell r="CT37">
            <v>0</v>
          </cell>
        </row>
        <row r="43">
          <cell r="C43">
            <v>0</v>
          </cell>
        </row>
        <row r="84">
          <cell r="C84">
            <v>0</v>
          </cell>
          <cell r="CO84">
            <v>0</v>
          </cell>
          <cell r="CP84">
            <v>0</v>
          </cell>
          <cell r="CS84">
            <v>0</v>
          </cell>
          <cell r="CT84">
            <v>0</v>
          </cell>
        </row>
        <row r="90">
          <cell r="C90">
            <v>0</v>
          </cell>
        </row>
        <row r="129">
          <cell r="C129">
            <v>0</v>
          </cell>
          <cell r="CO129">
            <v>0</v>
          </cell>
          <cell r="CP129">
            <v>0</v>
          </cell>
          <cell r="CS129">
            <v>0</v>
          </cell>
          <cell r="CT129">
            <v>0</v>
          </cell>
        </row>
        <row r="135">
          <cell r="C135">
            <v>0</v>
          </cell>
        </row>
        <row r="174">
          <cell r="C174">
            <v>0</v>
          </cell>
          <cell r="CO174">
            <v>0</v>
          </cell>
          <cell r="CP174">
            <v>0</v>
          </cell>
        </row>
      </sheetData>
      <sheetData sheetId="3" refreshError="1"/>
      <sheetData sheetId="4">
        <row r="2">
          <cell r="F2">
            <v>31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PLANCHER"/>
      <sheetName val="7-CHARPENTE"/>
      <sheetName val="8-LIMITE DE PRESTA"/>
      <sheetName val="Feuil1"/>
      <sheetName val="9-Transport"/>
    </sheetNames>
    <sheetDataSet>
      <sheetData sheetId="0"/>
      <sheetData sheetId="1"/>
      <sheetData sheetId="2">
        <row r="37">
          <cell r="C37">
            <v>0</v>
          </cell>
          <cell r="BA37"/>
          <cell r="BB37">
            <v>0</v>
          </cell>
        </row>
        <row r="84">
          <cell r="C84">
            <v>0</v>
          </cell>
          <cell r="BA84"/>
          <cell r="BB84">
            <v>0</v>
          </cell>
        </row>
        <row r="90">
          <cell r="C90">
            <v>0</v>
          </cell>
        </row>
        <row r="129">
          <cell r="C129">
            <v>0</v>
          </cell>
          <cell r="BA129"/>
          <cell r="BB129">
            <v>0</v>
          </cell>
        </row>
        <row r="175">
          <cell r="C175">
            <v>0</v>
          </cell>
          <cell r="BA175"/>
          <cell r="BB175">
            <v>0</v>
          </cell>
        </row>
      </sheetData>
      <sheetData sheetId="3"/>
      <sheetData sheetId="4">
        <row r="5">
          <cell r="F5">
            <v>24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METRE"/>
      <sheetName val="métré facade"/>
      <sheetName val="Calcul matière"/>
      <sheetName val="métré plancher"/>
      <sheetName val="métré charp"/>
      <sheetName val="Transport Crouvezier"/>
      <sheetName val="Grutage"/>
      <sheetName val="NACELLES"/>
      <sheetName val="BIBLIOTHEQUE P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B12" t="str">
            <v>PPM 35 T</v>
          </cell>
        </row>
        <row r="13">
          <cell r="B13" t="str">
            <v>PPM 50 T</v>
          </cell>
        </row>
        <row r="14">
          <cell r="B14" t="str">
            <v>PPM 80 T</v>
          </cell>
        </row>
        <row r="15">
          <cell r="B15" t="str">
            <v>PPM 110 T</v>
          </cell>
        </row>
        <row r="16">
          <cell r="B16" t="str">
            <v>MK 80</v>
          </cell>
        </row>
        <row r="17">
          <cell r="B17" t="str">
            <v>MK 88</v>
          </cell>
        </row>
        <row r="18">
          <cell r="B18" t="str">
            <v>MK 110</v>
          </cell>
        </row>
      </sheetData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-RECAP"/>
      <sheetName val="1-MEX"/>
      <sheetName val="2-FACADE"/>
      <sheetName val="3-calcul matière"/>
      <sheetName val="4-PLANCHER"/>
      <sheetName val="5-CHARPENTE"/>
      <sheetName val="6-Détail Système"/>
      <sheetName val="7-OFFRE"/>
      <sheetName val="8-LIMITE DE PRESTA"/>
      <sheetName val="9-Transport"/>
      <sheetName val="10-Production_GPS"/>
      <sheetName val="productivité CU"/>
      <sheetName val="productivité PPPV"/>
      <sheetName val="productivité au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F2">
            <v>31</v>
          </cell>
        </row>
        <row r="3">
          <cell r="F3">
            <v>40</v>
          </cell>
        </row>
        <row r="4">
          <cell r="F4">
            <v>50</v>
          </cell>
        </row>
        <row r="5">
          <cell r="F5">
            <v>24</v>
          </cell>
        </row>
        <row r="8">
          <cell r="F8">
            <v>35</v>
          </cell>
        </row>
        <row r="9">
          <cell r="F9">
            <v>37</v>
          </cell>
        </row>
        <row r="10">
          <cell r="F10">
            <v>42</v>
          </cell>
        </row>
        <row r="11">
          <cell r="F11">
            <v>45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B071-DAE5-4D19-A9C0-BCC2D5BCAA70}">
  <sheetPr codeName="Feuil8">
    <tabColor theme="9" tint="0.59999389629810485"/>
  </sheetPr>
  <dimension ref="A1:DH198"/>
  <sheetViews>
    <sheetView tabSelected="1" zoomScale="60" zoomScaleNormal="60" workbookViewId="0">
      <selection activeCell="N39" sqref="N39"/>
    </sheetView>
  </sheetViews>
  <sheetFormatPr baseColWidth="10" defaultColWidth="11.44140625" defaultRowHeight="14.4" x14ac:dyDescent="0.3"/>
  <cols>
    <col min="1" max="1" width="7.5546875" style="2" customWidth="1"/>
    <col min="2" max="2" width="33.33203125" style="2" customWidth="1"/>
    <col min="3" max="3" width="11.44140625" style="2"/>
    <col min="4" max="4" width="12.6640625" style="2" customWidth="1"/>
    <col min="5" max="5" width="10.5546875" style="2" customWidth="1"/>
    <col min="6" max="6" width="10.109375" style="2" customWidth="1"/>
    <col min="7" max="7" width="9" style="2" customWidth="1"/>
    <col min="8" max="8" width="7.33203125" style="2" customWidth="1"/>
    <col min="9" max="9" width="13.33203125" style="2" customWidth="1"/>
    <col min="10" max="10" width="5.33203125" style="2" customWidth="1"/>
    <col min="11" max="29" width="4.6640625" style="2" customWidth="1"/>
    <col min="30" max="30" width="4.88671875" style="2" customWidth="1"/>
    <col min="31" max="48" width="4.6640625" style="2" customWidth="1"/>
    <col min="49" max="49" width="3.6640625" style="2" customWidth="1"/>
    <col min="50" max="86" width="4.6640625" style="2" customWidth="1"/>
    <col min="87" max="87" width="3.6640625" style="2" customWidth="1"/>
    <col min="88" max="88" width="4.6640625" style="2" customWidth="1"/>
    <col min="89" max="89" width="2.6640625" style="2" customWidth="1"/>
    <col min="90" max="91" width="10.6640625" style="2" customWidth="1"/>
    <col min="92" max="92" width="11.44140625" style="2" customWidth="1"/>
    <col min="93" max="93" width="11.5546875" style="2" customWidth="1"/>
    <col min="94" max="94" width="11.33203125" style="2" customWidth="1"/>
    <col min="95" max="95" width="11" style="2" customWidth="1"/>
    <col min="96" max="96" width="11.44140625" style="2"/>
    <col min="97" max="98" width="12.88671875" style="2" bestFit="1" customWidth="1"/>
    <col min="99" max="99" width="3.33203125" style="2" customWidth="1"/>
    <col min="100" max="100" width="11.5546875" style="2" customWidth="1"/>
    <col min="101" max="101" width="11.44140625" style="2" bestFit="1" customWidth="1"/>
    <col min="102" max="102" width="11.5546875" style="2" customWidth="1"/>
    <col min="103" max="103" width="3.33203125" style="2" customWidth="1"/>
    <col min="104" max="104" width="11.5546875" style="2" customWidth="1"/>
    <col min="105" max="105" width="3.33203125" style="2" customWidth="1"/>
    <col min="106" max="106" width="11.5546875" style="2" customWidth="1"/>
    <col min="107" max="107" width="3.88671875" style="2" customWidth="1"/>
    <col min="108" max="110" width="11.44140625" style="2"/>
    <col min="111" max="111" width="4.33203125" style="2" customWidth="1"/>
    <col min="112" max="16384" width="11.44140625" style="2"/>
  </cols>
  <sheetData>
    <row r="1" spans="1:110" ht="15" thickBot="1" x14ac:dyDescent="0.35">
      <c r="A1" s="1"/>
    </row>
    <row r="2" spans="1:110" ht="15" thickBot="1" x14ac:dyDescent="0.35">
      <c r="A2" s="1"/>
      <c r="J2" s="3" t="s">
        <v>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5"/>
      <c r="CK2" s="6"/>
    </row>
    <row r="3" spans="1:110" ht="24" thickBot="1" x14ac:dyDescent="0.5">
      <c r="A3" s="7"/>
      <c r="B3" s="7"/>
      <c r="C3" s="8"/>
      <c r="J3" s="9">
        <f>'[1]1_MEX'!D8</f>
        <v>0</v>
      </c>
      <c r="K3" s="9"/>
      <c r="L3" s="10">
        <f>'[1]1_MEX'!D9</f>
        <v>0</v>
      </c>
      <c r="M3" s="10"/>
      <c r="N3" s="11">
        <f>'[1]1_MEX'!D10</f>
        <v>0</v>
      </c>
      <c r="O3" s="11"/>
      <c r="P3" s="12">
        <f>'[1]1_MEX'!D11</f>
        <v>0</v>
      </c>
      <c r="Q3" s="12"/>
      <c r="R3" s="13">
        <f>'[1]1_MEX'!D12</f>
        <v>0</v>
      </c>
      <c r="S3" s="13"/>
      <c r="T3" s="9">
        <f>'[1]1_MEX'!D13</f>
        <v>0</v>
      </c>
      <c r="U3" s="9"/>
      <c r="V3" s="10">
        <f>'[1]1_MEX'!D14</f>
        <v>0</v>
      </c>
      <c r="W3" s="10"/>
      <c r="X3" s="11">
        <f>'[1]1_MEX'!D15</f>
        <v>0</v>
      </c>
      <c r="Y3" s="11"/>
      <c r="Z3" s="12">
        <f>'[1]1_MEX'!D16</f>
        <v>0</v>
      </c>
      <c r="AA3" s="12"/>
      <c r="AB3" s="13">
        <f>'[1]1_MEX'!D17</f>
        <v>0</v>
      </c>
      <c r="AC3" s="14"/>
      <c r="AD3" s="9">
        <f>'[1]1_MEX'!D18</f>
        <v>0</v>
      </c>
      <c r="AE3" s="15"/>
      <c r="AF3" s="10">
        <f>'[1]1_MEX'!D19</f>
        <v>0</v>
      </c>
      <c r="AG3" s="16"/>
      <c r="AH3" s="11">
        <f>'[1]1_MEX'!D20</f>
        <v>0</v>
      </c>
      <c r="AI3" s="17"/>
      <c r="AJ3" s="18">
        <f>'[1]1_MEX'!D21</f>
        <v>0</v>
      </c>
      <c r="AK3" s="19"/>
      <c r="AL3" s="9">
        <f>'[1]1_MEX'!D22</f>
        <v>0</v>
      </c>
      <c r="AM3" s="15"/>
      <c r="AN3" s="20">
        <f>'[1]1_MEX'!D23</f>
        <v>0</v>
      </c>
      <c r="AO3" s="20"/>
      <c r="AP3" s="21">
        <f>'[1]1_MEX'!D24</f>
        <v>0</v>
      </c>
      <c r="AQ3" s="21"/>
      <c r="AR3" s="22">
        <f>'[1]1_MEX'!D25</f>
        <v>0</v>
      </c>
      <c r="AS3" s="22"/>
      <c r="AT3" s="23">
        <f>'[1]1_MEX'!D26</f>
        <v>0</v>
      </c>
      <c r="AU3" s="23"/>
      <c r="AV3" s="24">
        <f>'[1]1_MEX'!D27</f>
        <v>0</v>
      </c>
      <c r="AW3" s="24"/>
      <c r="AX3" s="10">
        <f>'[1]1_MEX'!D28</f>
        <v>0</v>
      </c>
      <c r="AY3" s="10"/>
      <c r="AZ3" s="11">
        <f>'[1]1_MEX'!D29</f>
        <v>0</v>
      </c>
      <c r="BA3" s="11"/>
      <c r="BB3" s="12">
        <f>'[1]1_MEX'!D30</f>
        <v>0</v>
      </c>
      <c r="BC3" s="12"/>
      <c r="BD3" s="13">
        <f>'[1]1_MEX'!D31</f>
        <v>0</v>
      </c>
      <c r="BE3" s="13"/>
      <c r="BF3" s="9">
        <f>'[1]1_MEX'!D32</f>
        <v>0</v>
      </c>
      <c r="BG3" s="9"/>
      <c r="BH3" s="10">
        <f>'[1]1_MEX'!D33</f>
        <v>0</v>
      </c>
      <c r="BI3" s="10"/>
      <c r="BJ3" s="11">
        <f>'[1]1_MEX'!D34</f>
        <v>0</v>
      </c>
      <c r="BK3" s="11"/>
      <c r="BL3" s="12">
        <f>'[1]1_MEX'!D35</f>
        <v>0</v>
      </c>
      <c r="BM3" s="12"/>
      <c r="BN3" s="13">
        <f>'[1]1_MEX'!D36</f>
        <v>0</v>
      </c>
      <c r="BO3" s="23"/>
      <c r="BP3" s="9">
        <f>'[1]1_MEX'!D37</f>
        <v>0</v>
      </c>
      <c r="BQ3" s="24"/>
      <c r="BR3" s="10">
        <f>'[1]1_MEX'!D38</f>
        <v>0</v>
      </c>
      <c r="BS3" s="20"/>
      <c r="BT3" s="11">
        <f>'[1]1_MEX'!D39</f>
        <v>0</v>
      </c>
      <c r="BU3" s="17"/>
      <c r="BV3" s="18">
        <f>'[1]1_MEX'!D40</f>
        <v>0</v>
      </c>
      <c r="BW3" s="25"/>
      <c r="BX3" s="9">
        <f>'[1]1_MEX'!D41</f>
        <v>0</v>
      </c>
      <c r="BY3" s="24"/>
      <c r="BZ3" s="20">
        <f>'[1]1_MEX'!D42</f>
        <v>0</v>
      </c>
      <c r="CA3" s="20"/>
      <c r="CB3" s="21">
        <f>'[1]1_MEX'!D43</f>
        <v>0</v>
      </c>
      <c r="CC3" s="21"/>
      <c r="CD3" s="22">
        <f>'[1]1_MEX'!D44</f>
        <v>0</v>
      </c>
      <c r="CE3" s="22"/>
      <c r="CF3" s="9">
        <f>'[1]1_MEX'!D45</f>
        <v>0</v>
      </c>
      <c r="CG3" s="24"/>
      <c r="CH3" s="20">
        <f>'[1]1_MEX'!D46</f>
        <v>0</v>
      </c>
      <c r="CI3" s="20"/>
      <c r="CJ3" s="21">
        <f>'[1]1_MEX'!D47</f>
        <v>0</v>
      </c>
      <c r="CK3" s="21"/>
    </row>
    <row r="4" spans="1:110" ht="58.2" thickBot="1" x14ac:dyDescent="0.35">
      <c r="A4" s="26" t="s">
        <v>1</v>
      </c>
      <c r="B4" s="27" t="s">
        <v>2</v>
      </c>
      <c r="C4" s="28" t="s">
        <v>3</v>
      </c>
      <c r="D4" s="27" t="s">
        <v>4</v>
      </c>
      <c r="E4" s="29" t="s">
        <v>5</v>
      </c>
      <c r="F4" s="27" t="s">
        <v>6</v>
      </c>
      <c r="G4" s="29" t="s">
        <v>7</v>
      </c>
      <c r="H4" s="30" t="s">
        <v>8</v>
      </c>
      <c r="I4" s="29" t="s">
        <v>9</v>
      </c>
      <c r="J4" s="31">
        <f>J3</f>
        <v>0</v>
      </c>
      <c r="K4" s="31">
        <f t="shared" ref="K4:AH4" si="0">K3</f>
        <v>0</v>
      </c>
      <c r="L4" s="32">
        <f t="shared" si="0"/>
        <v>0</v>
      </c>
      <c r="M4" s="32">
        <f t="shared" si="0"/>
        <v>0</v>
      </c>
      <c r="N4" s="33">
        <f t="shared" si="0"/>
        <v>0</v>
      </c>
      <c r="O4" s="33">
        <f t="shared" si="0"/>
        <v>0</v>
      </c>
      <c r="P4" s="34">
        <f t="shared" si="0"/>
        <v>0</v>
      </c>
      <c r="Q4" s="34">
        <f t="shared" si="0"/>
        <v>0</v>
      </c>
      <c r="R4" s="35">
        <f t="shared" si="0"/>
        <v>0</v>
      </c>
      <c r="S4" s="35">
        <f t="shared" si="0"/>
        <v>0</v>
      </c>
      <c r="T4" s="31">
        <f t="shared" si="0"/>
        <v>0</v>
      </c>
      <c r="U4" s="31">
        <f t="shared" si="0"/>
        <v>0</v>
      </c>
      <c r="V4" s="32">
        <f t="shared" si="0"/>
        <v>0</v>
      </c>
      <c r="W4" s="32">
        <f t="shared" si="0"/>
        <v>0</v>
      </c>
      <c r="X4" s="33">
        <f t="shared" si="0"/>
        <v>0</v>
      </c>
      <c r="Y4" s="33">
        <f t="shared" si="0"/>
        <v>0</v>
      </c>
      <c r="Z4" s="34">
        <f t="shared" si="0"/>
        <v>0</v>
      </c>
      <c r="AA4" s="34">
        <f t="shared" si="0"/>
        <v>0</v>
      </c>
      <c r="AB4" s="35">
        <f t="shared" si="0"/>
        <v>0</v>
      </c>
      <c r="AC4" s="36">
        <f t="shared" si="0"/>
        <v>0</v>
      </c>
      <c r="AD4" s="31">
        <f t="shared" si="0"/>
        <v>0</v>
      </c>
      <c r="AE4" s="37">
        <f t="shared" si="0"/>
        <v>0</v>
      </c>
      <c r="AF4" s="32">
        <f t="shared" si="0"/>
        <v>0</v>
      </c>
      <c r="AG4" s="38">
        <f t="shared" si="0"/>
        <v>0</v>
      </c>
      <c r="AH4" s="33">
        <f t="shared" si="0"/>
        <v>0</v>
      </c>
      <c r="AI4" s="39">
        <f>AI3</f>
        <v>0</v>
      </c>
      <c r="AJ4" s="40">
        <f t="shared" ref="AJ4:AO4" si="1">AJ3</f>
        <v>0</v>
      </c>
      <c r="AK4" s="41">
        <f t="shared" si="1"/>
        <v>0</v>
      </c>
      <c r="AL4" s="31">
        <f t="shared" si="1"/>
        <v>0</v>
      </c>
      <c r="AM4" s="37">
        <f t="shared" si="1"/>
        <v>0</v>
      </c>
      <c r="AN4" s="32">
        <f t="shared" si="1"/>
        <v>0</v>
      </c>
      <c r="AO4" s="32">
        <f t="shared" si="1"/>
        <v>0</v>
      </c>
      <c r="AP4" s="33">
        <f>AP3</f>
        <v>0</v>
      </c>
      <c r="AQ4" s="33">
        <f t="shared" ref="AQ4:CJ4" si="2">AQ3</f>
        <v>0</v>
      </c>
      <c r="AR4" s="34">
        <f t="shared" si="2"/>
        <v>0</v>
      </c>
      <c r="AS4" s="34">
        <f t="shared" si="2"/>
        <v>0</v>
      </c>
      <c r="AT4" s="35">
        <f t="shared" si="2"/>
        <v>0</v>
      </c>
      <c r="AU4" s="35">
        <f t="shared" si="2"/>
        <v>0</v>
      </c>
      <c r="AV4" s="31">
        <f t="shared" si="2"/>
        <v>0</v>
      </c>
      <c r="AW4" s="31">
        <f t="shared" si="2"/>
        <v>0</v>
      </c>
      <c r="AX4" s="32">
        <f t="shared" si="2"/>
        <v>0</v>
      </c>
      <c r="AY4" s="32">
        <f t="shared" si="2"/>
        <v>0</v>
      </c>
      <c r="AZ4" s="33">
        <f t="shared" si="2"/>
        <v>0</v>
      </c>
      <c r="BA4" s="33">
        <f t="shared" si="2"/>
        <v>0</v>
      </c>
      <c r="BB4" s="34">
        <f t="shared" si="2"/>
        <v>0</v>
      </c>
      <c r="BC4" s="34">
        <f t="shared" si="2"/>
        <v>0</v>
      </c>
      <c r="BD4" s="35">
        <f t="shared" si="2"/>
        <v>0</v>
      </c>
      <c r="BE4" s="35">
        <f t="shared" si="2"/>
        <v>0</v>
      </c>
      <c r="BF4" s="31">
        <f t="shared" si="2"/>
        <v>0</v>
      </c>
      <c r="BG4" s="31">
        <f t="shared" si="2"/>
        <v>0</v>
      </c>
      <c r="BH4" s="32">
        <f t="shared" si="2"/>
        <v>0</v>
      </c>
      <c r="BI4" s="32">
        <f t="shared" si="2"/>
        <v>0</v>
      </c>
      <c r="BJ4" s="33">
        <f t="shared" si="2"/>
        <v>0</v>
      </c>
      <c r="BK4" s="33">
        <f t="shared" si="2"/>
        <v>0</v>
      </c>
      <c r="BL4" s="34">
        <f t="shared" si="2"/>
        <v>0</v>
      </c>
      <c r="BM4" s="34">
        <f t="shared" si="2"/>
        <v>0</v>
      </c>
      <c r="BN4" s="35">
        <f t="shared" si="2"/>
        <v>0</v>
      </c>
      <c r="BO4" s="35">
        <f t="shared" si="2"/>
        <v>0</v>
      </c>
      <c r="BP4" s="31">
        <f t="shared" si="2"/>
        <v>0</v>
      </c>
      <c r="BQ4" s="31">
        <f t="shared" si="2"/>
        <v>0</v>
      </c>
      <c r="BR4" s="32">
        <f t="shared" si="2"/>
        <v>0</v>
      </c>
      <c r="BS4" s="32">
        <f t="shared" si="2"/>
        <v>0</v>
      </c>
      <c r="BT4" s="33">
        <f t="shared" si="2"/>
        <v>0</v>
      </c>
      <c r="BU4" s="39">
        <f t="shared" si="2"/>
        <v>0</v>
      </c>
      <c r="BV4" s="40">
        <f t="shared" si="2"/>
        <v>0</v>
      </c>
      <c r="BW4" s="42">
        <f t="shared" si="2"/>
        <v>0</v>
      </c>
      <c r="BX4" s="31">
        <f t="shared" si="2"/>
        <v>0</v>
      </c>
      <c r="BY4" s="31">
        <f t="shared" si="2"/>
        <v>0</v>
      </c>
      <c r="BZ4" s="32">
        <f t="shared" si="2"/>
        <v>0</v>
      </c>
      <c r="CA4" s="32">
        <f t="shared" si="2"/>
        <v>0</v>
      </c>
      <c r="CB4" s="33">
        <f t="shared" si="2"/>
        <v>0</v>
      </c>
      <c r="CC4" s="33">
        <f t="shared" si="2"/>
        <v>0</v>
      </c>
      <c r="CD4" s="34">
        <f t="shared" si="2"/>
        <v>0</v>
      </c>
      <c r="CE4" s="34">
        <f t="shared" si="2"/>
        <v>0</v>
      </c>
      <c r="CF4" s="31">
        <f t="shared" si="2"/>
        <v>0</v>
      </c>
      <c r="CG4" s="31">
        <f t="shared" si="2"/>
        <v>0</v>
      </c>
      <c r="CH4" s="32">
        <f t="shared" si="2"/>
        <v>0</v>
      </c>
      <c r="CI4" s="32">
        <f t="shared" si="2"/>
        <v>0</v>
      </c>
      <c r="CJ4" s="33">
        <f t="shared" si="2"/>
        <v>0</v>
      </c>
      <c r="CK4" s="33"/>
      <c r="CL4" s="27" t="s">
        <v>10</v>
      </c>
      <c r="CM4" s="29" t="s">
        <v>11</v>
      </c>
      <c r="CN4" s="27" t="s">
        <v>12</v>
      </c>
      <c r="CO4" s="43" t="s">
        <v>13</v>
      </c>
      <c r="CP4" s="44" t="s">
        <v>14</v>
      </c>
      <c r="CQ4" s="29" t="s">
        <v>15</v>
      </c>
      <c r="CR4" s="45" t="s">
        <v>16</v>
      </c>
      <c r="CS4" s="45" t="s">
        <v>17</v>
      </c>
      <c r="CT4" s="45" t="s">
        <v>18</v>
      </c>
      <c r="CV4" s="46" t="s">
        <v>19</v>
      </c>
      <c r="CX4" s="46" t="s">
        <v>20</v>
      </c>
      <c r="CZ4" s="46" t="s">
        <v>21</v>
      </c>
      <c r="DB4" s="46" t="s">
        <v>22</v>
      </c>
      <c r="DD4" s="46" t="s">
        <v>23</v>
      </c>
      <c r="DE4" s="46" t="s">
        <v>24</v>
      </c>
      <c r="DF4" s="46" t="s">
        <v>25</v>
      </c>
    </row>
    <row r="5" spans="1:110" ht="20.25" customHeight="1" x14ac:dyDescent="0.3">
      <c r="A5" s="47">
        <v>1</v>
      </c>
      <c r="B5" s="48"/>
      <c r="C5" s="47"/>
      <c r="D5" s="49"/>
      <c r="E5" s="47">
        <f t="shared" ref="E5:E35" si="3">C5*D5/1000</f>
        <v>0</v>
      </c>
      <c r="F5" s="47"/>
      <c r="G5" s="47">
        <f>F5*C5/1000</f>
        <v>0</v>
      </c>
      <c r="H5" s="47" t="s">
        <v>26</v>
      </c>
      <c r="I5" s="50">
        <f t="shared" ref="I5:I35" si="4">AJ5+AH5+AF5+AD5+AB5+Z5+X5+V5+T5+R5+P5+N5+L5+J5+AL5+AN5+AP5+AR5+AT5+AV5+AX5+AZ5+BB5+BD5+BF5+BH5+BJ5+BL5+BN5+BP5+BR5+BT5+BV5+BX5+BZ5+CB5+CD5+CF5+CH5+CJ5</f>
        <v>0</v>
      </c>
      <c r="J5" s="51"/>
      <c r="K5" s="51">
        <f t="shared" ref="K5:K35" si="5">J5*C5</f>
        <v>0</v>
      </c>
      <c r="L5" s="52"/>
      <c r="M5" s="52">
        <f t="shared" ref="M5:M35" si="6">L5*C5</f>
        <v>0</v>
      </c>
      <c r="N5" s="53"/>
      <c r="O5" s="53">
        <f t="shared" ref="O5:O35" si="7">N5*C5</f>
        <v>0</v>
      </c>
      <c r="P5" s="54"/>
      <c r="Q5" s="54">
        <f t="shared" ref="Q5:Q35" si="8">P5*C5</f>
        <v>0</v>
      </c>
      <c r="R5" s="47"/>
      <c r="S5" s="47">
        <f>R5*C5</f>
        <v>0</v>
      </c>
      <c r="T5" s="55"/>
      <c r="U5" s="51">
        <f>T5*C5</f>
        <v>0</v>
      </c>
      <c r="V5" s="56"/>
      <c r="W5" s="52">
        <f>V5*C5</f>
        <v>0</v>
      </c>
      <c r="X5" s="57"/>
      <c r="Y5" s="53">
        <f>X5*C5</f>
        <v>0</v>
      </c>
      <c r="Z5" s="58"/>
      <c r="AA5" s="54">
        <f>Z5*C5</f>
        <v>0</v>
      </c>
      <c r="AB5" s="49"/>
      <c r="AC5" s="47">
        <f>AB5*C5</f>
        <v>0</v>
      </c>
      <c r="AD5" s="55"/>
      <c r="AE5" s="51">
        <f>AD5*C5</f>
        <v>0</v>
      </c>
      <c r="AF5" s="56"/>
      <c r="AG5" s="52">
        <f>AF5*C5</f>
        <v>0</v>
      </c>
      <c r="AH5" s="57"/>
      <c r="AI5" s="53">
        <f>AH5*C5</f>
        <v>0</v>
      </c>
      <c r="AJ5" s="58"/>
      <c r="AK5" s="54">
        <f>AJ5*C5</f>
        <v>0</v>
      </c>
      <c r="AL5" s="51"/>
      <c r="AM5" s="51">
        <f>AL5*C5</f>
        <v>0</v>
      </c>
      <c r="AN5" s="56"/>
      <c r="AO5" s="52">
        <f>AN5*C5</f>
        <v>0</v>
      </c>
      <c r="AP5" s="53"/>
      <c r="AQ5" s="53">
        <f>AP5*C5</f>
        <v>0</v>
      </c>
      <c r="AR5" s="58"/>
      <c r="AS5" s="54">
        <f t="shared" ref="AS5:AS35" si="9">AR5*C5</f>
        <v>0</v>
      </c>
      <c r="AT5" s="49"/>
      <c r="AU5" s="47">
        <f t="shared" ref="AU5:AU35" si="10">AT5*C5</f>
        <v>0</v>
      </c>
      <c r="AV5" s="51"/>
      <c r="AW5" s="51">
        <f t="shared" ref="AW5:AW35" si="11">AV5*C5</f>
        <v>0</v>
      </c>
      <c r="AX5" s="52"/>
      <c r="AY5" s="52">
        <f t="shared" ref="AY5:AY35" si="12">AX5*$C5</f>
        <v>0</v>
      </c>
      <c r="AZ5" s="53"/>
      <c r="BA5" s="53">
        <f t="shared" ref="BA5:BA35" si="13">AZ5*$C5</f>
        <v>0</v>
      </c>
      <c r="BB5" s="54"/>
      <c r="BC5" s="54">
        <f t="shared" ref="BC5:BC35" si="14">BB5*C5</f>
        <v>0</v>
      </c>
      <c r="BD5" s="47"/>
      <c r="BE5" s="47">
        <f t="shared" ref="BE5:BE35" si="15">BD5*$C5</f>
        <v>0</v>
      </c>
      <c r="BF5" s="51"/>
      <c r="BG5" s="51">
        <f t="shared" ref="BG5:BG35" si="16">BF5*$C5</f>
        <v>0</v>
      </c>
      <c r="BH5" s="52"/>
      <c r="BI5" s="52">
        <f t="shared" ref="BI5:BI35" si="17">BH5*$C5</f>
        <v>0</v>
      </c>
      <c r="BJ5" s="53"/>
      <c r="BK5" s="53">
        <f t="shared" ref="BK5:BK35" si="18">BJ5*$C5</f>
        <v>0</v>
      </c>
      <c r="BL5" s="54"/>
      <c r="BM5" s="54">
        <f t="shared" ref="BM5:BM35" si="19">BL5*$C5</f>
        <v>0</v>
      </c>
      <c r="BN5" s="47"/>
      <c r="BO5" s="47">
        <f t="shared" ref="BO5:BO35" si="20">BN5*$C5</f>
        <v>0</v>
      </c>
      <c r="BP5" s="51"/>
      <c r="BQ5" s="51">
        <f t="shared" ref="BQ5:BQ35" si="21">BP5*$C5</f>
        <v>0</v>
      </c>
      <c r="BR5" s="52"/>
      <c r="BS5" s="52">
        <f t="shared" ref="BS5:BS35" si="22">BR5*$C5</f>
        <v>0</v>
      </c>
      <c r="BT5" s="53"/>
      <c r="BU5" s="53">
        <f t="shared" ref="BU5:BU35" si="23">BT5*$C5</f>
        <v>0</v>
      </c>
      <c r="BV5" s="54"/>
      <c r="BW5" s="54">
        <f t="shared" ref="BW5:BW35" si="24">BV5*$C5</f>
        <v>0</v>
      </c>
      <c r="BX5" s="51"/>
      <c r="BY5" s="51">
        <f t="shared" ref="BY5:BY35" si="25">BX5*$C5</f>
        <v>0</v>
      </c>
      <c r="BZ5" s="52"/>
      <c r="CA5" s="52">
        <f t="shared" ref="CA5:CA35" si="26">BZ5*$C5</f>
        <v>0</v>
      </c>
      <c r="CB5" s="53"/>
      <c r="CC5" s="53">
        <f t="shared" ref="CC5:CC35" si="27">CB5*$C5</f>
        <v>0</v>
      </c>
      <c r="CD5" s="54"/>
      <c r="CE5" s="54">
        <f t="shared" ref="CE5:CE35" si="28">CD5*$C5</f>
        <v>0</v>
      </c>
      <c r="CF5" s="51"/>
      <c r="CG5" s="51">
        <f t="shared" ref="CG5:CG35" si="29">CF5*$C5</f>
        <v>0</v>
      </c>
      <c r="CH5" s="52"/>
      <c r="CI5" s="52">
        <f t="shared" ref="CI5:CI35" si="30">CH5*$C5</f>
        <v>0</v>
      </c>
      <c r="CJ5" s="53"/>
      <c r="CK5" s="53">
        <f t="shared" ref="CK5:CK35" si="31">CJ5*$C5</f>
        <v>0</v>
      </c>
      <c r="CL5" s="59">
        <f t="shared" ref="CL5:CL35" si="32">IF(C5="",0,((F5+20)*(D5+20))/1000000)</f>
        <v>0</v>
      </c>
      <c r="CM5" s="60">
        <f t="shared" ref="CM5:CM35" si="33">CL5-CN5</f>
        <v>0</v>
      </c>
      <c r="CN5" s="60">
        <f>J5*'[1]1_MEX'!$F$8+'2_FACADE'!L5*'[1]1_MEX'!$F$9+'2_FACADE'!N5*'[1]1_MEX'!$F$10+'2_FACADE'!P5*'[1]1_MEX'!$F$11+'2_FACADE'!R5*'[1]1_MEX'!$F$12+'2_FACADE'!T5*'[1]1_MEX'!$F$13+'2_FACADE'!V5*'[1]1_MEX'!$F$14+'2_FACADE'!X5*'[1]1_MEX'!$F$15+'2_FACADE'!Z5*'[1]1_MEX'!$F$16+'2_FACADE'!AB5*'[1]1_MEX'!$F$17+'2_FACADE'!AD5*'[1]1_MEX'!$F$18+'2_FACADE'!AF5*'[1]1_MEX'!$F$19+'2_FACADE'!AH5*'[1]1_MEX'!$F$20+AJ5*'[1]1_MEX'!$F$21+'2_FACADE'!AL5*'[1]1_MEX'!$F$22+'2_FACADE'!AN5*'[1]1_MEX'!$F$23+'2_FACADE'!AP5*'[1]1_MEX'!$F$24+'2_FACADE'!AR5*'[1]1_MEX'!$F$25+'2_FACADE'!AT5*'[1]1_MEX'!$F$26+'2_FACADE'!AV5*'[1]1_MEX'!$F$27+AX5*'[1]1_MEX'!$F$28+AZ5*'[1]1_MEX'!$F$29+BB5*'[1]1_MEX'!$F$30+BD5*'[1]1_MEX'!$F$31+BF5*'[1]1_MEX'!$F$32+BH5*'[1]1_MEX'!$F$33+BJ5*'[1]1_MEX'!$F$34+BL5*'[1]1_MEX'!$F$35+BN5*'[1]1_MEX'!$F$36+BP5*'[1]1_MEX'!$F$37+BR5*'[1]1_MEX'!$F$38+BT5*'[1]1_MEX'!$F$39+BV5*'[1]1_MEX'!$F$40+BX5*'[1]1_MEX'!$F$41+BZ5*'[1]1_MEX'!$F$42+CB5*'[1]1_MEX'!$F$43+CD5*'[1]1_MEX'!$F$44+CF5*'[1]1_MEX'!$F$45+CH5*'[1]1_MEX'!$F$46+CJ5*'[1]1_MEX'!$F$47</f>
        <v>0</v>
      </c>
      <c r="CO5" s="61">
        <f t="shared" ref="CO5:CO20" si="34">CL5*C5</f>
        <v>0</v>
      </c>
      <c r="CP5" s="61">
        <f t="shared" ref="CP5:CP35" si="35">CM5*C5</f>
        <v>0</v>
      </c>
      <c r="CQ5" s="60">
        <f t="shared" ref="CQ5:CQ20" si="36">CN5*C5</f>
        <v>0</v>
      </c>
      <c r="CR5" s="60">
        <f t="shared" ref="CR5:CR35" si="37">I5*C5</f>
        <v>0</v>
      </c>
      <c r="CS5" s="60">
        <f>C5*($J5*'[1]1_MEX'!B$8+$L5*'[1]1_MEX'!B$9+$N5*'[1]1_MEX'!B$10+$P5*'[1]1_MEX'!B$11+$R5*'[1]1_MEX'!B$12+$T5*'[1]1_MEX'!B$13+$V5*'[1]1_MEX'!B$14+$X5*'[1]1_MEX'!B$15+$Z5*'[1]1_MEX'!B$16+$AB5*'[1]1_MEX'!B$17+$AD5*'[1]1_MEX'!B$18+$AF5*'[1]1_MEX'!B$19+$AH5*'[1]1_MEX'!B$20+$AJ5*'[1]1_MEX'!B$21+$AL5*'[1]1_MEX'!B$22+$AN5*'[1]1_MEX'!B$23+$AP5*'[1]1_MEX'!B$24+$AR5*'[1]1_MEX'!B$25+$AT5*'[1]1_MEX'!B$26+$AV5*'[1]1_MEX'!B$27+$AX5*'[1]1_MEX'!B$28+$AZ5*'[1]1_MEX'!B$29+$BB5*'[1]1_MEX'!B$30+$BD5*'[1]1_MEX'!B$31+$BF5*'[1]1_MEX'!B$32+$BH5*'[1]1_MEX'!B$33+$BJ5*'[1]1_MEX'!B$34+$BL5*'[1]1_MEX'!B$35+$BN5*'[1]1_MEX'!B$36+$BP5*'[1]1_MEX'!B$37+$BR5*'[1]1_MEX'!B$38+$BT5*'[1]1_MEX'!B$39+$BV5*'[1]1_MEX'!B$40+$BX5*'[1]1_MEX'!B$41+$BZ5*'[1]1_MEX'!B$42+$CB5*'[1]1_MEX'!B$43+$CD5*'[1]1_MEX'!B$44+$CF5*'[1]1_MEX'!B$45+$CH5*'[1]1_MEX'!B$46+$CJ5*'[1]1_MEX'!B$47)</f>
        <v>0</v>
      </c>
      <c r="CT5" s="60">
        <f>C5*($J5*'[1]1_MEX'!C$8+$L5*'[1]1_MEX'!C$9+$N5*'[1]1_MEX'!C$10+$P5*'[1]1_MEX'!C$11+$R5*'[1]1_MEX'!C$12+$T5*'[1]1_MEX'!C$13+$V5*'[1]1_MEX'!C$14+$X5*'[1]1_MEX'!C$15+$Z5*'[1]1_MEX'!C$16+$AB5*'[1]1_MEX'!C$17+$AD5*'[1]1_MEX'!C$18+$AF5*'[1]1_MEX'!C$19+$AH5*'[1]1_MEX'!C$20+$AJ5*'[1]1_MEX'!C$21+$AL5*'[1]1_MEX'!C$22+$AN5*'[1]1_MEX'!C$23+$AP5*'[1]1_MEX'!C$24+$AR5*'[1]1_MEX'!C$25+$AT5*'[1]1_MEX'!C$26+$AV5*'[1]1_MEX'!C$27+$AX5*'[1]1_MEX'!C$28+$AZ5*'[1]1_MEX'!C$29+$BB5*'[1]1_MEX'!C$30+$BD5*'[1]1_MEX'!C$31+$BF5*'[1]1_MEX'!C$32+$BH5*'[1]1_MEX'!C$33+$BJ5*'[1]1_MEX'!C$34+$BL5*'[1]1_MEX'!C$35+$BN5*'[1]1_MEX'!C$36+$BP5*'[1]1_MEX'!C$37+$BR5*'[1]1_MEX'!C$38+$BT5*'[1]1_MEX'!C$39+$BV5*'[1]1_MEX'!C$40+$BX5*'[1]1_MEX'!C$41+$BZ5*'[1]1_MEX'!C$42+$CB5*'[1]1_MEX'!C$43+$CD5*'[1]1_MEX'!C$44+$CF5*'[1]1_MEX'!C$45+$CH5*'[1]1_MEX'!C$46+$CJ5*'[1]1_MEX'!C$47)</f>
        <v>0</v>
      </c>
      <c r="CV5" s="62" t="str">
        <f>IF(OR(C5="",C5=0),"",IF(I5=0,'[1]3_CALCUL_MATIERE'!$J$18,IF(I5=1,'[1]3_CALCUL_MATIERE'!$K$18,IF(I5=2,'[1]3_CALCUL_MATIERE'!$L$18,IF(I5=3,'[1]3_CALCUL_MATIERE'!$M$18,IF(I5=4,'[1]3_CALCUL_MATIERE'!$N$18))))))</f>
        <v/>
      </c>
      <c r="CW5" s="2" t="e">
        <f>(IF((((D5*2+F5*2)/1000)/[1]PRODUCTIVITE_CU!$D$7)+((((CS5/C5)+(CT5/C5))/1000)/[1]PRODUCTIVITE_CU!$C$8)+(I5*[1]PRODUCTIVITE_CU!$D$9)&lt;45,"45",(((D5*2+F5*2)/1000)/[1]PRODUCTIVITE_CU!$C$7)+(((((CS5/C5)+(CT5/C5)))/1000)/[1]PRODUCTIVITE_CU!$C$8)+(I5*[1]PRODUCTIVITE_CU!$C$9)))</f>
        <v>#DIV/0!</v>
      </c>
      <c r="CX5" s="63">
        <f>IF(ISERROR(CW5*C5),,CW5*C5)</f>
        <v>0</v>
      </c>
      <c r="CZ5" s="64">
        <f>IF(C5&lt;&gt;0,C5*((CL5*([1]PRODUCTIVITE_PP_PV!$B$4))+(((D5/1000)+(F5/1000)*2)*[1]PRODUCTIVITE_PP_PV!$C$7)+(((CS5/1000)+(CT5/1000))*[1]PRODUCTIVITE_PP_PV!$C$8+(CS5)/1000*[1]PRODUCTIVITE_PP_PV!$C$11)/C5+(I5*[1]PRODUCTIVITE_PP_PV!$C$9)+(CL5*([1]PRODUCTIVITE_PP_PV!$B$10))),0)</f>
        <v>0</v>
      </c>
      <c r="DB5" s="64">
        <f t="shared" ref="DB5:DB35" si="38">(ROUNDUP(D5/1300,0)+1)*C5</f>
        <v>0</v>
      </c>
      <c r="DD5" s="64">
        <f t="shared" ref="DD5:DD35" si="39">CP5</f>
        <v>0</v>
      </c>
      <c r="DE5" s="64"/>
      <c r="DF5" s="64">
        <f t="shared" ref="DF5:DF35" si="40">CP5-DD5-DE5</f>
        <v>0</v>
      </c>
    </row>
    <row r="6" spans="1:110" ht="20.25" customHeight="1" x14ac:dyDescent="0.3">
      <c r="A6" s="47">
        <v>2</v>
      </c>
      <c r="B6" s="48"/>
      <c r="C6" s="47"/>
      <c r="D6" s="49"/>
      <c r="E6" s="47">
        <f t="shared" si="3"/>
        <v>0</v>
      </c>
      <c r="F6" s="47"/>
      <c r="G6" s="47">
        <f>F6*C6/1000</f>
        <v>0</v>
      </c>
      <c r="H6" s="47" t="s">
        <v>26</v>
      </c>
      <c r="I6" s="50">
        <f t="shared" si="4"/>
        <v>0</v>
      </c>
      <c r="J6" s="51"/>
      <c r="K6" s="51">
        <f t="shared" si="5"/>
        <v>0</v>
      </c>
      <c r="L6" s="52"/>
      <c r="M6" s="52">
        <f t="shared" si="6"/>
        <v>0</v>
      </c>
      <c r="N6" s="53"/>
      <c r="O6" s="53">
        <f t="shared" si="7"/>
        <v>0</v>
      </c>
      <c r="P6" s="54"/>
      <c r="Q6" s="54">
        <f t="shared" si="8"/>
        <v>0</v>
      </c>
      <c r="R6" s="47"/>
      <c r="S6" s="47">
        <f>R6*C6</f>
        <v>0</v>
      </c>
      <c r="T6" s="55"/>
      <c r="U6" s="51">
        <f>T6*C6</f>
        <v>0</v>
      </c>
      <c r="V6" s="56"/>
      <c r="W6" s="52">
        <f>V6*C6</f>
        <v>0</v>
      </c>
      <c r="X6" s="57"/>
      <c r="Y6" s="53">
        <f>X6*C6</f>
        <v>0</v>
      </c>
      <c r="Z6" s="58"/>
      <c r="AA6" s="54">
        <f>Z6*C6</f>
        <v>0</v>
      </c>
      <c r="AB6" s="49"/>
      <c r="AC6" s="47">
        <f>AB6*C6</f>
        <v>0</v>
      </c>
      <c r="AD6" s="55"/>
      <c r="AE6" s="51">
        <f>AD6*C6</f>
        <v>0</v>
      </c>
      <c r="AF6" s="56"/>
      <c r="AG6" s="52">
        <f>AF6*C6</f>
        <v>0</v>
      </c>
      <c r="AH6" s="57"/>
      <c r="AI6" s="53">
        <f>AH6*C6</f>
        <v>0</v>
      </c>
      <c r="AJ6" s="58"/>
      <c r="AK6" s="54">
        <f>AJ6*C6</f>
        <v>0</v>
      </c>
      <c r="AL6" s="51"/>
      <c r="AM6" s="51">
        <f>AL6*C6</f>
        <v>0</v>
      </c>
      <c r="AN6" s="56"/>
      <c r="AO6" s="52">
        <f>AN6*C6</f>
        <v>0</v>
      </c>
      <c r="AP6" s="53"/>
      <c r="AQ6" s="53">
        <f>AP6*C6</f>
        <v>0</v>
      </c>
      <c r="AR6" s="58"/>
      <c r="AS6" s="54">
        <f t="shared" si="9"/>
        <v>0</v>
      </c>
      <c r="AT6" s="49"/>
      <c r="AU6" s="47">
        <f t="shared" si="10"/>
        <v>0</v>
      </c>
      <c r="AV6" s="51"/>
      <c r="AW6" s="51">
        <f t="shared" si="11"/>
        <v>0</v>
      </c>
      <c r="AX6" s="52"/>
      <c r="AY6" s="52">
        <f t="shared" si="12"/>
        <v>0</v>
      </c>
      <c r="AZ6" s="53"/>
      <c r="BA6" s="53">
        <f t="shared" si="13"/>
        <v>0</v>
      </c>
      <c r="BB6" s="54"/>
      <c r="BC6" s="54">
        <f t="shared" si="14"/>
        <v>0</v>
      </c>
      <c r="BD6" s="47"/>
      <c r="BE6" s="47">
        <f t="shared" si="15"/>
        <v>0</v>
      </c>
      <c r="BF6" s="51"/>
      <c r="BG6" s="51">
        <f t="shared" si="16"/>
        <v>0</v>
      </c>
      <c r="BH6" s="52"/>
      <c r="BI6" s="52">
        <f t="shared" si="17"/>
        <v>0</v>
      </c>
      <c r="BJ6" s="53"/>
      <c r="BK6" s="53">
        <f t="shared" si="18"/>
        <v>0</v>
      </c>
      <c r="BL6" s="54"/>
      <c r="BM6" s="54">
        <f t="shared" si="19"/>
        <v>0</v>
      </c>
      <c r="BN6" s="47"/>
      <c r="BO6" s="47">
        <f t="shared" si="20"/>
        <v>0</v>
      </c>
      <c r="BP6" s="51"/>
      <c r="BQ6" s="51">
        <f t="shared" si="21"/>
        <v>0</v>
      </c>
      <c r="BR6" s="52"/>
      <c r="BS6" s="52">
        <f t="shared" si="22"/>
        <v>0</v>
      </c>
      <c r="BT6" s="53"/>
      <c r="BU6" s="53">
        <f t="shared" si="23"/>
        <v>0</v>
      </c>
      <c r="BV6" s="54"/>
      <c r="BW6" s="54">
        <f t="shared" si="24"/>
        <v>0</v>
      </c>
      <c r="BX6" s="51"/>
      <c r="BY6" s="51">
        <f t="shared" si="25"/>
        <v>0</v>
      </c>
      <c r="BZ6" s="52"/>
      <c r="CA6" s="52">
        <f t="shared" si="26"/>
        <v>0</v>
      </c>
      <c r="CB6" s="53"/>
      <c r="CC6" s="53">
        <f t="shared" si="27"/>
        <v>0</v>
      </c>
      <c r="CD6" s="54"/>
      <c r="CE6" s="54">
        <f t="shared" si="28"/>
        <v>0</v>
      </c>
      <c r="CF6" s="51"/>
      <c r="CG6" s="51">
        <f t="shared" si="29"/>
        <v>0</v>
      </c>
      <c r="CH6" s="52"/>
      <c r="CI6" s="52">
        <f t="shared" si="30"/>
        <v>0</v>
      </c>
      <c r="CJ6" s="53"/>
      <c r="CK6" s="53">
        <f t="shared" si="31"/>
        <v>0</v>
      </c>
      <c r="CL6" s="59">
        <f t="shared" si="32"/>
        <v>0</v>
      </c>
      <c r="CM6" s="60">
        <f t="shared" si="33"/>
        <v>0</v>
      </c>
      <c r="CN6" s="60">
        <f>J6*'[1]1_MEX'!$F$8+'2_FACADE'!L6*'[1]1_MEX'!$F$9+'2_FACADE'!N6*'[1]1_MEX'!$F$10+'2_FACADE'!P6*'[1]1_MEX'!$F$11+'2_FACADE'!R6*'[1]1_MEX'!$F$12+'2_FACADE'!T6*'[1]1_MEX'!$F$13+'2_FACADE'!V6*'[1]1_MEX'!$F$14+'2_FACADE'!X6*'[1]1_MEX'!$F$15+'2_FACADE'!Z6*'[1]1_MEX'!$F$16+'2_FACADE'!AB6*'[1]1_MEX'!$F$17+'2_FACADE'!AD6*'[1]1_MEX'!$F$18+'2_FACADE'!AF6*'[1]1_MEX'!$F$19+'2_FACADE'!AH6*'[1]1_MEX'!$F$20+AJ6*'[1]1_MEX'!$F$21+'2_FACADE'!AL6*'[1]1_MEX'!$F$22+'2_FACADE'!AN6*'[1]1_MEX'!$F$23+'2_FACADE'!AP6*'[1]1_MEX'!$F$24+'2_FACADE'!AR6*'[1]1_MEX'!$F$25+'2_FACADE'!AT6*'[1]1_MEX'!$F$26+'2_FACADE'!AV6*'[1]1_MEX'!$F$27+AX6*'[1]1_MEX'!$F$28+AZ6*'[1]1_MEX'!$F$29+BB6*'[1]1_MEX'!$F$30+BD6*'[1]1_MEX'!$F$31+BF6*'[1]1_MEX'!$F$32+BH6*'[1]1_MEX'!$F$33+BJ6*'[1]1_MEX'!$F$34+BL6*'[1]1_MEX'!$F$35+BN6*'[1]1_MEX'!$F$36+BP6*'[1]1_MEX'!$F$37+BR6*'[1]1_MEX'!$F$38+BT6*'[1]1_MEX'!$F$39+BV6*'[1]1_MEX'!$F$40+BX6*'[1]1_MEX'!$F$41+BZ6*'[1]1_MEX'!$F$42+CB6*'[1]1_MEX'!$F$43+CD6*'[1]1_MEX'!$F$44+CF6*'[1]1_MEX'!$F$45+CH6*'[1]1_MEX'!$F$46+CJ6*'[1]1_MEX'!$F$47</f>
        <v>0</v>
      </c>
      <c r="CO6" s="61">
        <f t="shared" si="34"/>
        <v>0</v>
      </c>
      <c r="CP6" s="61">
        <f t="shared" si="35"/>
        <v>0</v>
      </c>
      <c r="CQ6" s="60">
        <f t="shared" si="36"/>
        <v>0</v>
      </c>
      <c r="CR6" s="60">
        <f t="shared" si="37"/>
        <v>0</v>
      </c>
      <c r="CS6" s="60">
        <f>C6*($J6*'[1]1_MEX'!B$8+$L6*'[1]1_MEX'!B$9+$N6*'[1]1_MEX'!B$10+$P6*'[1]1_MEX'!B$11+$R6*'[1]1_MEX'!B$12+$T6*'[1]1_MEX'!B$13+$V6*'[1]1_MEX'!B$14+$X6*'[1]1_MEX'!B$15+$Z6*'[1]1_MEX'!B$16+$AB6*'[1]1_MEX'!B$17+$AD6*'[1]1_MEX'!B$18+$AF6*'[1]1_MEX'!B$19+$AH6*'[1]1_MEX'!B$20+$AJ6*'[1]1_MEX'!B$21+$AL6*'[1]1_MEX'!B$22+$AN6*'[1]1_MEX'!B$23+$AP6*'[1]1_MEX'!B$24+$AR6*'[1]1_MEX'!B$25+$AT6*'[1]1_MEX'!B$26+$AV6*'[1]1_MEX'!B$27+$AX6*'[1]1_MEX'!B$28+$AZ6*'[1]1_MEX'!B$29+$BB6*'[1]1_MEX'!B$30+$BD6*'[1]1_MEX'!B$31+$BF6*'[1]1_MEX'!B$32+$BH6*'[1]1_MEX'!B$33+$BJ6*'[1]1_MEX'!B$34+$BL6*'[1]1_MEX'!B$35+$BN6*'[1]1_MEX'!B$36+$BP6*'[1]1_MEX'!B$37+$BR6*'[1]1_MEX'!B$38+$BT6*'[1]1_MEX'!B$39+$BV6*'[1]1_MEX'!B$40+$BX6*'[1]1_MEX'!B$41+$BZ6*'[1]1_MEX'!B$42+$CB6*'[1]1_MEX'!B$43+$CD6*'[1]1_MEX'!B$44+$CF6*'[1]1_MEX'!B$45+$CH6*'[1]1_MEX'!B$46+$CJ6*'[1]1_MEX'!B$47)</f>
        <v>0</v>
      </c>
      <c r="CT6" s="60">
        <f>C6*($J6*'[1]1_MEX'!C$8+$L6*'[1]1_MEX'!C$9+$N6*'[1]1_MEX'!C$10+$P6*'[1]1_MEX'!C$11+$R6*'[1]1_MEX'!C$12+$T6*'[1]1_MEX'!C$13+$V6*'[1]1_MEX'!C$14+$X6*'[1]1_MEX'!C$15+$Z6*'[1]1_MEX'!C$16+$AB6*'[1]1_MEX'!C$17+$AD6*'[1]1_MEX'!C$18+$AF6*'[1]1_MEX'!C$19+$AH6*'[1]1_MEX'!C$20+$AJ6*'[1]1_MEX'!C$21+$AL6*'[1]1_MEX'!C$22+$AN6*'[1]1_MEX'!C$23+$AP6*'[1]1_MEX'!C$24+$AR6*'[1]1_MEX'!C$25+$AT6*'[1]1_MEX'!C$26+$AV6*'[1]1_MEX'!C$27+$AX6*'[1]1_MEX'!C$28+$AZ6*'[1]1_MEX'!C$29+$BB6*'[1]1_MEX'!C$30+$BD6*'[1]1_MEX'!C$31+$BF6*'[1]1_MEX'!C$32+$BH6*'[1]1_MEX'!C$33+$BJ6*'[1]1_MEX'!C$34+$BL6*'[1]1_MEX'!C$35+$BN6*'[1]1_MEX'!C$36+$BP6*'[1]1_MEX'!C$37+$BR6*'[1]1_MEX'!C$38+$BT6*'[1]1_MEX'!C$39+$BV6*'[1]1_MEX'!C$40+$BX6*'[1]1_MEX'!C$41+$BZ6*'[1]1_MEX'!C$42+$CB6*'[1]1_MEX'!C$43+$CD6*'[1]1_MEX'!C$44+$CF6*'[1]1_MEX'!C$45+$CH6*'[1]1_MEX'!C$46+$CJ6*'[1]1_MEX'!C$47)</f>
        <v>0</v>
      </c>
      <c r="CV6" s="62" t="str">
        <f>IF(OR(C6="",C6=0),"",IF(I6=0,'[1]3_CALCUL_MATIERE'!$J$18,IF(I6=1,'[1]3_CALCUL_MATIERE'!$K$18,IF(I6=2,'[1]3_CALCUL_MATIERE'!$L$18,IF(I6=3,'[1]3_CALCUL_MATIERE'!$M$18,IF(I6=4,'[1]3_CALCUL_MATIERE'!$N$18))))))</f>
        <v/>
      </c>
      <c r="CW6" s="2" t="e">
        <f>(IF((((D6*2+F6*2)/1000)/[1]PRODUCTIVITE_CU!$D$7)+((((CS6/C6)+(CT6/C6))/1000)/[1]PRODUCTIVITE_CU!$C$8)+(I6*[1]PRODUCTIVITE_CU!$D$9)&lt;45,"45",(((D6*2+F6*2)/1000)/[1]PRODUCTIVITE_CU!$C$7)+(((((CS6/C6)+(CT6/C6)))/1000)/[1]PRODUCTIVITE_CU!$C$8)+(I6*[1]PRODUCTIVITE_CU!$C$9)))</f>
        <v>#DIV/0!</v>
      </c>
      <c r="CX6" s="63">
        <f t="shared" ref="CX6:CX35" si="41">IF(ISERROR(CW6*C6),,CW6*C6)</f>
        <v>0</v>
      </c>
      <c r="CZ6" s="64">
        <f>IF(C6&lt;&gt;0,C6*((CL6*([1]PRODUCTIVITE_PP_PV!$B$4))+(((D6/1000)+(F6/1000)*2)*[1]PRODUCTIVITE_PP_PV!$C$7)+(((CS6/1000)+(CT6/1000))*[1]PRODUCTIVITE_PP_PV!$C$8+(CS6)/1000*[1]PRODUCTIVITE_PP_PV!$C$11)/C6+(I6*[1]PRODUCTIVITE_PP_PV!$C$9)+(CL6*([1]PRODUCTIVITE_PP_PV!$B$10))),0)</f>
        <v>0</v>
      </c>
      <c r="DB6" s="64">
        <f t="shared" si="38"/>
        <v>0</v>
      </c>
      <c r="DD6" s="64">
        <f t="shared" si="39"/>
        <v>0</v>
      </c>
      <c r="DE6" s="64"/>
      <c r="DF6" s="64">
        <f t="shared" si="40"/>
        <v>0</v>
      </c>
    </row>
    <row r="7" spans="1:110" ht="20.25" customHeight="1" x14ac:dyDescent="0.3">
      <c r="A7" s="47">
        <v>3</v>
      </c>
      <c r="B7" s="48"/>
      <c r="C7" s="47"/>
      <c r="D7" s="49"/>
      <c r="E7" s="47">
        <f t="shared" si="3"/>
        <v>0</v>
      </c>
      <c r="F7" s="47"/>
      <c r="G7" s="47">
        <f>F7*C7/1000</f>
        <v>0</v>
      </c>
      <c r="H7" s="47" t="s">
        <v>26</v>
      </c>
      <c r="I7" s="50">
        <f t="shared" si="4"/>
        <v>0</v>
      </c>
      <c r="J7" s="51"/>
      <c r="K7" s="51">
        <f t="shared" si="5"/>
        <v>0</v>
      </c>
      <c r="L7" s="52"/>
      <c r="M7" s="52">
        <f t="shared" si="6"/>
        <v>0</v>
      </c>
      <c r="N7" s="53"/>
      <c r="O7" s="53">
        <f t="shared" si="7"/>
        <v>0</v>
      </c>
      <c r="P7" s="54"/>
      <c r="Q7" s="54">
        <f t="shared" si="8"/>
        <v>0</v>
      </c>
      <c r="R7" s="47"/>
      <c r="S7" s="47">
        <f>R7*C7</f>
        <v>0</v>
      </c>
      <c r="T7" s="55"/>
      <c r="U7" s="51">
        <f>T7*C7</f>
        <v>0</v>
      </c>
      <c r="V7" s="56"/>
      <c r="W7" s="52">
        <f>V7*C7</f>
        <v>0</v>
      </c>
      <c r="X7" s="57"/>
      <c r="Y7" s="53">
        <f>X7*C7</f>
        <v>0</v>
      </c>
      <c r="Z7" s="58"/>
      <c r="AA7" s="54">
        <f>Z7*C7</f>
        <v>0</v>
      </c>
      <c r="AB7" s="49"/>
      <c r="AC7" s="47">
        <f>AB7*C7</f>
        <v>0</v>
      </c>
      <c r="AD7" s="55"/>
      <c r="AE7" s="51">
        <f>AD7*C7</f>
        <v>0</v>
      </c>
      <c r="AF7" s="56"/>
      <c r="AG7" s="52">
        <f>AF7*C7</f>
        <v>0</v>
      </c>
      <c r="AH7" s="57"/>
      <c r="AI7" s="53">
        <f>AH7*C7</f>
        <v>0</v>
      </c>
      <c r="AJ7" s="58"/>
      <c r="AK7" s="54">
        <f>AJ7*C7</f>
        <v>0</v>
      </c>
      <c r="AL7" s="51"/>
      <c r="AM7" s="51">
        <f>AL7*C7</f>
        <v>0</v>
      </c>
      <c r="AN7" s="56"/>
      <c r="AO7" s="52">
        <f>AN7*C7</f>
        <v>0</v>
      </c>
      <c r="AP7" s="53"/>
      <c r="AQ7" s="53">
        <f>AP7*C7</f>
        <v>0</v>
      </c>
      <c r="AR7" s="58"/>
      <c r="AS7" s="54">
        <f t="shared" si="9"/>
        <v>0</v>
      </c>
      <c r="AT7" s="49"/>
      <c r="AU7" s="47">
        <f t="shared" si="10"/>
        <v>0</v>
      </c>
      <c r="AV7" s="51"/>
      <c r="AW7" s="51">
        <f t="shared" si="11"/>
        <v>0</v>
      </c>
      <c r="AX7" s="52"/>
      <c r="AY7" s="52">
        <f t="shared" si="12"/>
        <v>0</v>
      </c>
      <c r="AZ7" s="53"/>
      <c r="BA7" s="53">
        <f t="shared" si="13"/>
        <v>0</v>
      </c>
      <c r="BB7" s="54"/>
      <c r="BC7" s="54">
        <f t="shared" si="14"/>
        <v>0</v>
      </c>
      <c r="BD7" s="47"/>
      <c r="BE7" s="47">
        <f t="shared" si="15"/>
        <v>0</v>
      </c>
      <c r="BF7" s="51"/>
      <c r="BG7" s="51">
        <f t="shared" si="16"/>
        <v>0</v>
      </c>
      <c r="BH7" s="52"/>
      <c r="BI7" s="52">
        <f t="shared" si="17"/>
        <v>0</v>
      </c>
      <c r="BJ7" s="53"/>
      <c r="BK7" s="53">
        <f t="shared" si="18"/>
        <v>0</v>
      </c>
      <c r="BL7" s="54"/>
      <c r="BM7" s="54">
        <f t="shared" si="19"/>
        <v>0</v>
      </c>
      <c r="BN7" s="47"/>
      <c r="BO7" s="47">
        <f t="shared" si="20"/>
        <v>0</v>
      </c>
      <c r="BP7" s="51"/>
      <c r="BQ7" s="51">
        <f t="shared" si="21"/>
        <v>0</v>
      </c>
      <c r="BR7" s="52"/>
      <c r="BS7" s="52">
        <f t="shared" si="22"/>
        <v>0</v>
      </c>
      <c r="BT7" s="53"/>
      <c r="BU7" s="53">
        <f t="shared" si="23"/>
        <v>0</v>
      </c>
      <c r="BV7" s="54"/>
      <c r="BW7" s="54">
        <f t="shared" si="24"/>
        <v>0</v>
      </c>
      <c r="BX7" s="51"/>
      <c r="BY7" s="51">
        <f t="shared" si="25"/>
        <v>0</v>
      </c>
      <c r="BZ7" s="52"/>
      <c r="CA7" s="52">
        <f t="shared" si="26"/>
        <v>0</v>
      </c>
      <c r="CB7" s="53"/>
      <c r="CC7" s="53">
        <f t="shared" si="27"/>
        <v>0</v>
      </c>
      <c r="CD7" s="54"/>
      <c r="CE7" s="54">
        <f t="shared" si="28"/>
        <v>0</v>
      </c>
      <c r="CF7" s="51"/>
      <c r="CG7" s="51">
        <f t="shared" si="29"/>
        <v>0</v>
      </c>
      <c r="CH7" s="52"/>
      <c r="CI7" s="52">
        <f t="shared" si="30"/>
        <v>0</v>
      </c>
      <c r="CJ7" s="53"/>
      <c r="CK7" s="53">
        <f t="shared" si="31"/>
        <v>0</v>
      </c>
      <c r="CL7" s="59">
        <f t="shared" si="32"/>
        <v>0</v>
      </c>
      <c r="CM7" s="60">
        <f t="shared" si="33"/>
        <v>0</v>
      </c>
      <c r="CN7" s="60">
        <f>J7*'[1]1_MEX'!$F$8+'2_FACADE'!L7*'[1]1_MEX'!$F$9+'2_FACADE'!N7*'[1]1_MEX'!$F$10+'2_FACADE'!P7*'[1]1_MEX'!$F$11+'2_FACADE'!R7*'[1]1_MEX'!$F$12+'2_FACADE'!T7*'[1]1_MEX'!$F$13+'2_FACADE'!V7*'[1]1_MEX'!$F$14+'2_FACADE'!X7*'[1]1_MEX'!$F$15+'2_FACADE'!Z7*'[1]1_MEX'!$F$16+'2_FACADE'!AB7*'[1]1_MEX'!$F$17+'2_FACADE'!AD7*'[1]1_MEX'!$F$18+'2_FACADE'!AF7*'[1]1_MEX'!$F$19+'2_FACADE'!AH7*'[1]1_MEX'!$F$20+AJ7*'[1]1_MEX'!$F$21+'2_FACADE'!AL7*'[1]1_MEX'!$F$22+'2_FACADE'!AN7*'[1]1_MEX'!$F$23+'2_FACADE'!AP7*'[1]1_MEX'!$F$24+'2_FACADE'!AR7*'[1]1_MEX'!$F$25+'2_FACADE'!AT7*'[1]1_MEX'!$F$26+'2_FACADE'!AV7*'[1]1_MEX'!$F$27+AX7*'[1]1_MEX'!$F$28+AZ7*'[1]1_MEX'!$F$29+BB7*'[1]1_MEX'!$F$30+BD7*'[1]1_MEX'!$F$31+BF7*'[1]1_MEX'!$F$32+BH7*'[1]1_MEX'!$F$33+BJ7*'[1]1_MEX'!$F$34+BL7*'[1]1_MEX'!$F$35+BN7*'[1]1_MEX'!$F$36+BP7*'[1]1_MEX'!$F$37+BR7*'[1]1_MEX'!$F$38+BT7*'[1]1_MEX'!$F$39+BV7*'[1]1_MEX'!$F$40+BX7*'[1]1_MEX'!$F$41+BZ7*'[1]1_MEX'!$F$42+CB7*'[1]1_MEX'!$F$43+CD7*'[1]1_MEX'!$F$44+CF7*'[1]1_MEX'!$F$45+CH7*'[1]1_MEX'!$F$46+CJ7*'[1]1_MEX'!$F$47</f>
        <v>0</v>
      </c>
      <c r="CO7" s="61">
        <f t="shared" si="34"/>
        <v>0</v>
      </c>
      <c r="CP7" s="61">
        <f t="shared" si="35"/>
        <v>0</v>
      </c>
      <c r="CQ7" s="60">
        <f t="shared" si="36"/>
        <v>0</v>
      </c>
      <c r="CR7" s="60">
        <f t="shared" si="37"/>
        <v>0</v>
      </c>
      <c r="CS7" s="60">
        <f>C7*($J7*'[1]1_MEX'!B$8+$L7*'[1]1_MEX'!B$9+$N7*'[1]1_MEX'!B$10+$P7*'[1]1_MEX'!B$11+$R7*'[1]1_MEX'!B$12+$T7*'[1]1_MEX'!B$13+$V7*'[1]1_MEX'!B$14+$X7*'[1]1_MEX'!B$15+$Z7*'[1]1_MEX'!B$16+$AB7*'[1]1_MEX'!B$17+$AD7*'[1]1_MEX'!B$18+$AF7*'[1]1_MEX'!B$19+$AH7*'[1]1_MEX'!B$20+$AJ7*'[1]1_MEX'!B$21+$AL7*'[1]1_MEX'!B$22+$AN7*'[1]1_MEX'!B$23+$AP7*'[1]1_MEX'!B$24+$AR7*'[1]1_MEX'!B$25+$AT7*'[1]1_MEX'!B$26+$AV7*'[1]1_MEX'!B$27+$AX7*'[1]1_MEX'!B$28+$AZ7*'[1]1_MEX'!B$29+$BB7*'[1]1_MEX'!B$30+$BD7*'[1]1_MEX'!B$31+$BF7*'[1]1_MEX'!B$32+$BH7*'[1]1_MEX'!B$33+$BJ7*'[1]1_MEX'!B$34+$BL7*'[1]1_MEX'!B$35+$BN7*'[1]1_MEX'!B$36+$BP7*'[1]1_MEX'!B$37+$BR7*'[1]1_MEX'!B$38+$BT7*'[1]1_MEX'!B$39+$BV7*'[1]1_MEX'!B$40+$BX7*'[1]1_MEX'!B$41+$BZ7*'[1]1_MEX'!B$42+$CB7*'[1]1_MEX'!B$43+$CD7*'[1]1_MEX'!B$44+$CF7*'[1]1_MEX'!B$45+$CH7*'[1]1_MEX'!B$46+$CJ7*'[1]1_MEX'!B$47)</f>
        <v>0</v>
      </c>
      <c r="CT7" s="60">
        <f>C7*($J7*'[1]1_MEX'!C$8+$L7*'[1]1_MEX'!C$9+$N7*'[1]1_MEX'!C$10+$P7*'[1]1_MEX'!C$11+$R7*'[1]1_MEX'!C$12+$T7*'[1]1_MEX'!C$13+$V7*'[1]1_MEX'!C$14+$X7*'[1]1_MEX'!C$15+$Z7*'[1]1_MEX'!C$16+$AB7*'[1]1_MEX'!C$17+$AD7*'[1]1_MEX'!C$18+$AF7*'[1]1_MEX'!C$19+$AH7*'[1]1_MEX'!C$20+$AJ7*'[1]1_MEX'!C$21+$AL7*'[1]1_MEX'!C$22+$AN7*'[1]1_MEX'!C$23+$AP7*'[1]1_MEX'!C$24+$AR7*'[1]1_MEX'!C$25+$AT7*'[1]1_MEX'!C$26+$AV7*'[1]1_MEX'!C$27+$AX7*'[1]1_MEX'!C$28+$AZ7*'[1]1_MEX'!C$29+$BB7*'[1]1_MEX'!C$30+$BD7*'[1]1_MEX'!C$31+$BF7*'[1]1_MEX'!C$32+$BH7*'[1]1_MEX'!C$33+$BJ7*'[1]1_MEX'!C$34+$BL7*'[1]1_MEX'!C$35+$BN7*'[1]1_MEX'!C$36+$BP7*'[1]1_MEX'!C$37+$BR7*'[1]1_MEX'!C$38+$BT7*'[1]1_MEX'!C$39+$BV7*'[1]1_MEX'!C$40+$BX7*'[1]1_MEX'!C$41+$BZ7*'[1]1_MEX'!C$42+$CB7*'[1]1_MEX'!C$43+$CD7*'[1]1_MEX'!C$44+$CF7*'[1]1_MEX'!C$45+$CH7*'[1]1_MEX'!C$46+$CJ7*'[1]1_MEX'!C$47)</f>
        <v>0</v>
      </c>
      <c r="CV7" s="62" t="str">
        <f>IF(OR(C7="",C7=0),"",IF(I7=0,'[1]3_CALCUL_MATIERE'!$J$18,IF(I7=1,'[1]3_CALCUL_MATIERE'!$K$18,IF(I7=2,'[1]3_CALCUL_MATIERE'!$L$18,IF(I7=3,'[1]3_CALCUL_MATIERE'!$M$18,IF(I7=4,'[1]3_CALCUL_MATIERE'!$N$18))))))</f>
        <v/>
      </c>
      <c r="CW7" s="2" t="e">
        <f>(IF((((D7*2+F7*2)/1000)/[1]PRODUCTIVITE_CU!$D$7)+((((CS7/C7)+(CT7/C7))/1000)/[1]PRODUCTIVITE_CU!$C$8)+(I7*[1]PRODUCTIVITE_CU!$D$9)&lt;45,"45",(((D7*2+F7*2)/1000)/[1]PRODUCTIVITE_CU!$C$7)+(((((CS7/C7)+(CT7/C7)))/1000)/[1]PRODUCTIVITE_CU!$C$8)+(I7*[1]PRODUCTIVITE_CU!$C$9)))</f>
        <v>#DIV/0!</v>
      </c>
      <c r="CX7" s="63">
        <f t="shared" si="41"/>
        <v>0</v>
      </c>
      <c r="CZ7" s="64">
        <f>IF(C7&lt;&gt;0,C7*((CL7*([1]PRODUCTIVITE_PP_PV!$B$4))+(((D7/1000)+(F7/1000)*2)*[1]PRODUCTIVITE_PP_PV!$C$7)+(((CS7/1000)+(CT7/1000))*[1]PRODUCTIVITE_PP_PV!$C$8+(CS7)/1000*[1]PRODUCTIVITE_PP_PV!$C$11)/C7+(I7*[1]PRODUCTIVITE_PP_PV!$C$9)+(CL7*([1]PRODUCTIVITE_PP_PV!$B$10))),0)</f>
        <v>0</v>
      </c>
      <c r="DB7" s="64">
        <f t="shared" si="38"/>
        <v>0</v>
      </c>
      <c r="DD7" s="64">
        <f t="shared" si="39"/>
        <v>0</v>
      </c>
      <c r="DE7" s="64"/>
      <c r="DF7" s="64">
        <f t="shared" si="40"/>
        <v>0</v>
      </c>
    </row>
    <row r="8" spans="1:110" ht="20.25" customHeight="1" x14ac:dyDescent="0.3">
      <c r="A8" s="47">
        <v>4</v>
      </c>
      <c r="B8" s="48"/>
      <c r="C8" s="47"/>
      <c r="D8" s="49"/>
      <c r="E8" s="47">
        <f t="shared" si="3"/>
        <v>0</v>
      </c>
      <c r="F8" s="47"/>
      <c r="G8" s="47">
        <f>F8*C8/1000</f>
        <v>0</v>
      </c>
      <c r="H8" s="47" t="s">
        <v>26</v>
      </c>
      <c r="I8" s="50">
        <f t="shared" si="4"/>
        <v>0</v>
      </c>
      <c r="J8" s="51"/>
      <c r="K8" s="51">
        <f t="shared" si="5"/>
        <v>0</v>
      </c>
      <c r="L8" s="52"/>
      <c r="M8" s="52">
        <f t="shared" si="6"/>
        <v>0</v>
      </c>
      <c r="N8" s="53"/>
      <c r="O8" s="53">
        <f t="shared" si="7"/>
        <v>0</v>
      </c>
      <c r="P8" s="54"/>
      <c r="Q8" s="54">
        <f t="shared" si="8"/>
        <v>0</v>
      </c>
      <c r="R8" s="47"/>
      <c r="S8" s="47">
        <f t="shared" ref="S8:S35" si="42">R8*C8</f>
        <v>0</v>
      </c>
      <c r="T8" s="55"/>
      <c r="U8" s="51">
        <f t="shared" ref="U8:U35" si="43">T8*C8</f>
        <v>0</v>
      </c>
      <c r="V8" s="56"/>
      <c r="W8" s="52">
        <f t="shared" ref="W8:W35" si="44">V8*C8</f>
        <v>0</v>
      </c>
      <c r="X8" s="57"/>
      <c r="Y8" s="53">
        <f t="shared" ref="Y8:Y35" si="45">X8*C8</f>
        <v>0</v>
      </c>
      <c r="Z8" s="58"/>
      <c r="AA8" s="54">
        <f t="shared" ref="AA8:AA35" si="46">Z8*C8</f>
        <v>0</v>
      </c>
      <c r="AB8" s="49"/>
      <c r="AC8" s="47">
        <f t="shared" ref="AC8:AC35" si="47">AB8*C8</f>
        <v>0</v>
      </c>
      <c r="AD8" s="55"/>
      <c r="AE8" s="51">
        <f t="shared" ref="AE8:AE35" si="48">AD8*C8</f>
        <v>0</v>
      </c>
      <c r="AF8" s="56"/>
      <c r="AG8" s="52">
        <f t="shared" ref="AG8:AG35" si="49">AF8*C8</f>
        <v>0</v>
      </c>
      <c r="AH8" s="57"/>
      <c r="AI8" s="53">
        <f t="shared" ref="AI8:AI35" si="50">AH8*C8</f>
        <v>0</v>
      </c>
      <c r="AJ8" s="58"/>
      <c r="AK8" s="54">
        <f t="shared" ref="AK8:AK35" si="51">AJ8*C8</f>
        <v>0</v>
      </c>
      <c r="AL8" s="51"/>
      <c r="AM8" s="51">
        <f t="shared" ref="AM8:AM35" si="52">AL8*C8</f>
        <v>0</v>
      </c>
      <c r="AN8" s="56"/>
      <c r="AO8" s="52">
        <f t="shared" ref="AO8:AO35" si="53">AN8*C8</f>
        <v>0</v>
      </c>
      <c r="AP8" s="53"/>
      <c r="AQ8" s="53">
        <f t="shared" ref="AQ8:AQ35" si="54">AP8*C8</f>
        <v>0</v>
      </c>
      <c r="AR8" s="58"/>
      <c r="AS8" s="54">
        <f t="shared" si="9"/>
        <v>0</v>
      </c>
      <c r="AT8" s="49"/>
      <c r="AU8" s="47">
        <f t="shared" si="10"/>
        <v>0</v>
      </c>
      <c r="AV8" s="51"/>
      <c r="AW8" s="51">
        <f t="shared" si="11"/>
        <v>0</v>
      </c>
      <c r="AX8" s="52"/>
      <c r="AY8" s="52">
        <f t="shared" si="12"/>
        <v>0</v>
      </c>
      <c r="AZ8" s="53"/>
      <c r="BA8" s="53">
        <f t="shared" si="13"/>
        <v>0</v>
      </c>
      <c r="BB8" s="54"/>
      <c r="BC8" s="54">
        <f t="shared" si="14"/>
        <v>0</v>
      </c>
      <c r="BD8" s="47"/>
      <c r="BE8" s="47">
        <f t="shared" si="15"/>
        <v>0</v>
      </c>
      <c r="BF8" s="51"/>
      <c r="BG8" s="51">
        <f t="shared" si="16"/>
        <v>0</v>
      </c>
      <c r="BH8" s="52"/>
      <c r="BI8" s="52">
        <f t="shared" si="17"/>
        <v>0</v>
      </c>
      <c r="BJ8" s="53"/>
      <c r="BK8" s="53">
        <f t="shared" si="18"/>
        <v>0</v>
      </c>
      <c r="BL8" s="54"/>
      <c r="BM8" s="54">
        <f t="shared" si="19"/>
        <v>0</v>
      </c>
      <c r="BN8" s="47"/>
      <c r="BO8" s="47">
        <f t="shared" si="20"/>
        <v>0</v>
      </c>
      <c r="BP8" s="51"/>
      <c r="BQ8" s="51">
        <f t="shared" si="21"/>
        <v>0</v>
      </c>
      <c r="BR8" s="52"/>
      <c r="BS8" s="52">
        <f t="shared" si="22"/>
        <v>0</v>
      </c>
      <c r="BT8" s="53"/>
      <c r="BU8" s="53">
        <f t="shared" si="23"/>
        <v>0</v>
      </c>
      <c r="BV8" s="54"/>
      <c r="BW8" s="54">
        <f t="shared" si="24"/>
        <v>0</v>
      </c>
      <c r="BX8" s="51"/>
      <c r="BY8" s="51">
        <f t="shared" si="25"/>
        <v>0</v>
      </c>
      <c r="BZ8" s="52"/>
      <c r="CA8" s="52">
        <f t="shared" si="26"/>
        <v>0</v>
      </c>
      <c r="CB8" s="53"/>
      <c r="CC8" s="53">
        <f t="shared" si="27"/>
        <v>0</v>
      </c>
      <c r="CD8" s="54"/>
      <c r="CE8" s="54">
        <f t="shared" si="28"/>
        <v>0</v>
      </c>
      <c r="CF8" s="51"/>
      <c r="CG8" s="51">
        <f t="shared" si="29"/>
        <v>0</v>
      </c>
      <c r="CH8" s="52"/>
      <c r="CI8" s="52">
        <f t="shared" si="30"/>
        <v>0</v>
      </c>
      <c r="CJ8" s="53"/>
      <c r="CK8" s="53">
        <f t="shared" si="31"/>
        <v>0</v>
      </c>
      <c r="CL8" s="59">
        <f t="shared" si="32"/>
        <v>0</v>
      </c>
      <c r="CM8" s="60">
        <f t="shared" si="33"/>
        <v>0</v>
      </c>
      <c r="CN8" s="60">
        <f>J8*'[1]1_MEX'!$F$8+'2_FACADE'!L8*'[1]1_MEX'!$F$9+'2_FACADE'!N8*'[1]1_MEX'!$F$10+'2_FACADE'!P8*'[1]1_MEX'!$F$11+'2_FACADE'!R8*'[1]1_MEX'!$F$12+'2_FACADE'!T8*'[1]1_MEX'!$F$13+'2_FACADE'!V8*'[1]1_MEX'!$F$14+'2_FACADE'!X8*'[1]1_MEX'!$F$15+'2_FACADE'!Z8*'[1]1_MEX'!$F$16+'2_FACADE'!AB8*'[1]1_MEX'!$F$17+'2_FACADE'!AD8*'[1]1_MEX'!$F$18+'2_FACADE'!AF8*'[1]1_MEX'!$F$19+'2_FACADE'!AH8*'[1]1_MEX'!$F$20+AJ8*'[1]1_MEX'!$F$21+'2_FACADE'!AL8*'[1]1_MEX'!$F$22+'2_FACADE'!AN8*'[1]1_MEX'!$F$23+'2_FACADE'!AP8*'[1]1_MEX'!$F$24+'2_FACADE'!AR8*'[1]1_MEX'!$F$25+'2_FACADE'!AT8*'[1]1_MEX'!$F$26+'2_FACADE'!AV8*'[1]1_MEX'!$F$27+AX8*'[1]1_MEX'!$F$28+AZ8*'[1]1_MEX'!$F$29+BB8*'[1]1_MEX'!$F$30+BD8*'[1]1_MEX'!$F$31+BF8*'[1]1_MEX'!$F$32+BH8*'[1]1_MEX'!$F$33+BJ8*'[1]1_MEX'!$F$34+BL8*'[1]1_MEX'!$F$35+BN8*'[1]1_MEX'!$F$36+BP8*'[1]1_MEX'!$F$37+BR8*'[1]1_MEX'!$F$38+BT8*'[1]1_MEX'!$F$39+BV8*'[1]1_MEX'!$F$40+BX8*'[1]1_MEX'!$F$41+BZ8*'[1]1_MEX'!$F$42+CB8*'[1]1_MEX'!$F$43+CD8*'[1]1_MEX'!$F$44+CF8*'[1]1_MEX'!$F$45+CH8*'[1]1_MEX'!$F$46+CJ8*'[1]1_MEX'!$F$47</f>
        <v>0</v>
      </c>
      <c r="CO8" s="61">
        <f t="shared" si="34"/>
        <v>0</v>
      </c>
      <c r="CP8" s="61">
        <f t="shared" si="35"/>
        <v>0</v>
      </c>
      <c r="CQ8" s="60">
        <f t="shared" si="36"/>
        <v>0</v>
      </c>
      <c r="CR8" s="60">
        <f t="shared" si="37"/>
        <v>0</v>
      </c>
      <c r="CS8" s="60">
        <f>C8*($J8*'[1]1_MEX'!B$8+$L8*'[1]1_MEX'!B$9+$N8*'[1]1_MEX'!B$10+$P8*'[1]1_MEX'!B$11+$R8*'[1]1_MEX'!B$12+$T8*'[1]1_MEX'!B$13+$V8*'[1]1_MEX'!B$14+$X8*'[1]1_MEX'!B$15+$Z8*'[1]1_MEX'!B$16+$AB8*'[1]1_MEX'!B$17+$AD8*'[1]1_MEX'!B$18+$AF8*'[1]1_MEX'!B$19+$AH8*'[1]1_MEX'!B$20+$AJ8*'[1]1_MEX'!B$21+$AL8*'[1]1_MEX'!B$22+$AN8*'[1]1_MEX'!B$23+$AP8*'[1]1_MEX'!B$24+$AR8*'[1]1_MEX'!B$25+$AT8*'[1]1_MEX'!B$26+$AV8*'[1]1_MEX'!B$27+$AX8*'[1]1_MEX'!B$28+$AZ8*'[1]1_MEX'!B$29+$BB8*'[1]1_MEX'!B$30+$BD8*'[1]1_MEX'!B$31+$BF8*'[1]1_MEX'!B$32+$BH8*'[1]1_MEX'!B$33+$BJ8*'[1]1_MEX'!B$34+$BL8*'[1]1_MEX'!B$35+$BN8*'[1]1_MEX'!B$36+$BP8*'[1]1_MEX'!B$37+$BR8*'[1]1_MEX'!B$38+$BT8*'[1]1_MEX'!B$39+$BV8*'[1]1_MEX'!B$40+$BX8*'[1]1_MEX'!B$41+$BZ8*'[1]1_MEX'!B$42+$CB8*'[1]1_MEX'!B$43+$CD8*'[1]1_MEX'!B$44+$CF8*'[1]1_MEX'!B$45+$CH8*'[1]1_MEX'!B$46+$CJ8*'[1]1_MEX'!B$47)</f>
        <v>0</v>
      </c>
      <c r="CT8" s="60">
        <f>C8*($J8*'[1]1_MEX'!C$8+$L8*'[1]1_MEX'!C$9+$N8*'[1]1_MEX'!C$10+$P8*'[1]1_MEX'!C$11+$R8*'[1]1_MEX'!C$12+$T8*'[1]1_MEX'!C$13+$V8*'[1]1_MEX'!C$14+$X8*'[1]1_MEX'!C$15+$Z8*'[1]1_MEX'!C$16+$AB8*'[1]1_MEX'!C$17+$AD8*'[1]1_MEX'!C$18+$AF8*'[1]1_MEX'!C$19+$AH8*'[1]1_MEX'!C$20+$AJ8*'[1]1_MEX'!C$21+$AL8*'[1]1_MEX'!C$22+$AN8*'[1]1_MEX'!C$23+$AP8*'[1]1_MEX'!C$24+$AR8*'[1]1_MEX'!C$25+$AT8*'[1]1_MEX'!C$26+$AV8*'[1]1_MEX'!C$27+$AX8*'[1]1_MEX'!C$28+$AZ8*'[1]1_MEX'!C$29+$BB8*'[1]1_MEX'!C$30+$BD8*'[1]1_MEX'!C$31+$BF8*'[1]1_MEX'!C$32+$BH8*'[1]1_MEX'!C$33+$BJ8*'[1]1_MEX'!C$34+$BL8*'[1]1_MEX'!C$35+$BN8*'[1]1_MEX'!C$36+$BP8*'[1]1_MEX'!C$37+$BR8*'[1]1_MEX'!C$38+$BT8*'[1]1_MEX'!C$39+$BV8*'[1]1_MEX'!C$40+$BX8*'[1]1_MEX'!C$41+$BZ8*'[1]1_MEX'!C$42+$CB8*'[1]1_MEX'!C$43+$CD8*'[1]1_MEX'!C$44+$CF8*'[1]1_MEX'!C$45+$CH8*'[1]1_MEX'!C$46+$CJ8*'[1]1_MEX'!C$47)</f>
        <v>0</v>
      </c>
      <c r="CV8" s="62" t="str">
        <f>IF(OR(C8="",C8=0),"",IF(I8=0,'[1]3_CALCUL_MATIERE'!$J$18,IF(I8=1,'[1]3_CALCUL_MATIERE'!$K$18,IF(I8=2,'[1]3_CALCUL_MATIERE'!$L$18,IF(I8=3,'[1]3_CALCUL_MATIERE'!$M$18,IF(I8=4,'[1]3_CALCUL_MATIERE'!$N$18))))))</f>
        <v/>
      </c>
      <c r="CW8" s="2" t="e">
        <f>(IF((((D8*2+F8*2)/1000)/[1]PRODUCTIVITE_CU!$D$7)+((((CS8/C8)+(CT8/C8))/1000)/[1]PRODUCTIVITE_CU!$C$8)+(I8*[1]PRODUCTIVITE_CU!$D$9)&lt;45,"45",(((D8*2+F8*2)/1000)/[1]PRODUCTIVITE_CU!$C$7)+(((((CS8/C8)+(CT8/C8)))/1000)/[1]PRODUCTIVITE_CU!$C$8)+(I8*[1]PRODUCTIVITE_CU!$C$9)))</f>
        <v>#DIV/0!</v>
      </c>
      <c r="CX8" s="63">
        <f t="shared" si="41"/>
        <v>0</v>
      </c>
      <c r="CZ8" s="64">
        <f>IF(C8&lt;&gt;0,C8*((CL8*([1]PRODUCTIVITE_PP_PV!$B$4))+(((D8/1000)+(F8/1000)*2)*[1]PRODUCTIVITE_PP_PV!$C$7)+(((CS8/1000)+(CT8/1000))*[1]PRODUCTIVITE_PP_PV!$C$8+(CS8)/1000*[1]PRODUCTIVITE_PP_PV!$C$11)/C8+(I8*[1]PRODUCTIVITE_PP_PV!$C$9)+(CL8*([1]PRODUCTIVITE_PP_PV!$B$10))),0)</f>
        <v>0</v>
      </c>
      <c r="DB8" s="64">
        <f t="shared" si="38"/>
        <v>0</v>
      </c>
      <c r="DD8" s="64">
        <f t="shared" si="39"/>
        <v>0</v>
      </c>
      <c r="DE8" s="64"/>
      <c r="DF8" s="64">
        <f t="shared" si="40"/>
        <v>0</v>
      </c>
    </row>
    <row r="9" spans="1:110" ht="20.25" customHeight="1" x14ac:dyDescent="0.3">
      <c r="A9" s="47">
        <v>5</v>
      </c>
      <c r="B9" s="48"/>
      <c r="C9" s="47"/>
      <c r="D9" s="49"/>
      <c r="E9" s="47">
        <f t="shared" si="3"/>
        <v>0</v>
      </c>
      <c r="F9" s="47"/>
      <c r="G9" s="47">
        <f t="shared" ref="G9:G21" si="55">F9*C9/1000</f>
        <v>0</v>
      </c>
      <c r="H9" s="47" t="s">
        <v>26</v>
      </c>
      <c r="I9" s="50">
        <f t="shared" si="4"/>
        <v>0</v>
      </c>
      <c r="J9" s="51"/>
      <c r="K9" s="51">
        <f t="shared" si="5"/>
        <v>0</v>
      </c>
      <c r="L9" s="52"/>
      <c r="M9" s="52">
        <f t="shared" si="6"/>
        <v>0</v>
      </c>
      <c r="N9" s="53"/>
      <c r="O9" s="53">
        <f t="shared" si="7"/>
        <v>0</v>
      </c>
      <c r="P9" s="54"/>
      <c r="Q9" s="54">
        <f t="shared" si="8"/>
        <v>0</v>
      </c>
      <c r="R9" s="47"/>
      <c r="S9" s="47">
        <f t="shared" si="42"/>
        <v>0</v>
      </c>
      <c r="T9" s="55"/>
      <c r="U9" s="51">
        <f t="shared" si="43"/>
        <v>0</v>
      </c>
      <c r="V9" s="56"/>
      <c r="W9" s="52">
        <f t="shared" si="44"/>
        <v>0</v>
      </c>
      <c r="X9" s="57"/>
      <c r="Y9" s="53">
        <f t="shared" si="45"/>
        <v>0</v>
      </c>
      <c r="Z9" s="58"/>
      <c r="AA9" s="54">
        <f t="shared" si="46"/>
        <v>0</v>
      </c>
      <c r="AB9" s="49"/>
      <c r="AC9" s="47">
        <f t="shared" si="47"/>
        <v>0</v>
      </c>
      <c r="AD9" s="55"/>
      <c r="AE9" s="51">
        <f t="shared" si="48"/>
        <v>0</v>
      </c>
      <c r="AF9" s="56"/>
      <c r="AG9" s="52">
        <f t="shared" si="49"/>
        <v>0</v>
      </c>
      <c r="AH9" s="57"/>
      <c r="AI9" s="53">
        <f t="shared" si="50"/>
        <v>0</v>
      </c>
      <c r="AJ9" s="58"/>
      <c r="AK9" s="54">
        <f t="shared" si="51"/>
        <v>0</v>
      </c>
      <c r="AL9" s="51"/>
      <c r="AM9" s="51">
        <f t="shared" si="52"/>
        <v>0</v>
      </c>
      <c r="AN9" s="56"/>
      <c r="AO9" s="52">
        <f t="shared" si="53"/>
        <v>0</v>
      </c>
      <c r="AP9" s="53"/>
      <c r="AQ9" s="53">
        <f t="shared" si="54"/>
        <v>0</v>
      </c>
      <c r="AR9" s="58"/>
      <c r="AS9" s="54">
        <f t="shared" si="9"/>
        <v>0</v>
      </c>
      <c r="AT9" s="49"/>
      <c r="AU9" s="47">
        <f t="shared" si="10"/>
        <v>0</v>
      </c>
      <c r="AV9" s="51"/>
      <c r="AW9" s="51">
        <f t="shared" si="11"/>
        <v>0</v>
      </c>
      <c r="AX9" s="52"/>
      <c r="AY9" s="52">
        <f t="shared" si="12"/>
        <v>0</v>
      </c>
      <c r="AZ9" s="53"/>
      <c r="BA9" s="53">
        <f t="shared" si="13"/>
        <v>0</v>
      </c>
      <c r="BB9" s="54"/>
      <c r="BC9" s="54">
        <f t="shared" si="14"/>
        <v>0</v>
      </c>
      <c r="BD9" s="47"/>
      <c r="BE9" s="47">
        <f t="shared" si="15"/>
        <v>0</v>
      </c>
      <c r="BF9" s="51"/>
      <c r="BG9" s="51">
        <f t="shared" si="16"/>
        <v>0</v>
      </c>
      <c r="BH9" s="52"/>
      <c r="BI9" s="52">
        <f t="shared" si="17"/>
        <v>0</v>
      </c>
      <c r="BJ9" s="53"/>
      <c r="BK9" s="53">
        <f t="shared" si="18"/>
        <v>0</v>
      </c>
      <c r="BL9" s="54"/>
      <c r="BM9" s="54">
        <f t="shared" si="19"/>
        <v>0</v>
      </c>
      <c r="BN9" s="47"/>
      <c r="BO9" s="47">
        <f t="shared" si="20"/>
        <v>0</v>
      </c>
      <c r="BP9" s="51"/>
      <c r="BQ9" s="51">
        <f t="shared" si="21"/>
        <v>0</v>
      </c>
      <c r="BR9" s="52"/>
      <c r="BS9" s="52">
        <f t="shared" si="22"/>
        <v>0</v>
      </c>
      <c r="BT9" s="53"/>
      <c r="BU9" s="53">
        <f t="shared" si="23"/>
        <v>0</v>
      </c>
      <c r="BV9" s="54"/>
      <c r="BW9" s="54">
        <f t="shared" si="24"/>
        <v>0</v>
      </c>
      <c r="BX9" s="51"/>
      <c r="BY9" s="51">
        <f t="shared" si="25"/>
        <v>0</v>
      </c>
      <c r="BZ9" s="52"/>
      <c r="CA9" s="52">
        <f t="shared" si="26"/>
        <v>0</v>
      </c>
      <c r="CB9" s="53"/>
      <c r="CC9" s="53">
        <f t="shared" si="27"/>
        <v>0</v>
      </c>
      <c r="CD9" s="54"/>
      <c r="CE9" s="54">
        <f t="shared" si="28"/>
        <v>0</v>
      </c>
      <c r="CF9" s="51"/>
      <c r="CG9" s="51">
        <f t="shared" si="29"/>
        <v>0</v>
      </c>
      <c r="CH9" s="52"/>
      <c r="CI9" s="52">
        <f t="shared" si="30"/>
        <v>0</v>
      </c>
      <c r="CJ9" s="53"/>
      <c r="CK9" s="53">
        <f t="shared" si="31"/>
        <v>0</v>
      </c>
      <c r="CL9" s="59">
        <f t="shared" si="32"/>
        <v>0</v>
      </c>
      <c r="CM9" s="60">
        <f t="shared" si="33"/>
        <v>0</v>
      </c>
      <c r="CN9" s="60">
        <f>J9*'[1]1_MEX'!$F$8+'2_FACADE'!L9*'[1]1_MEX'!$F$9+'2_FACADE'!N9*'[1]1_MEX'!$F$10+'2_FACADE'!P9*'[1]1_MEX'!$F$11+'2_FACADE'!R9*'[1]1_MEX'!$F$12+'2_FACADE'!T9*'[1]1_MEX'!$F$13+'2_FACADE'!V9*'[1]1_MEX'!$F$14+'2_FACADE'!X9*'[1]1_MEX'!$F$15+'2_FACADE'!Z9*'[1]1_MEX'!$F$16+'2_FACADE'!AB9*'[1]1_MEX'!$F$17+'2_FACADE'!AD9*'[1]1_MEX'!$F$18+'2_FACADE'!AF9*'[1]1_MEX'!$F$19+'2_FACADE'!AH9*'[1]1_MEX'!$F$20+AJ9*'[1]1_MEX'!$F$21+'2_FACADE'!AL9*'[1]1_MEX'!$F$22+'2_FACADE'!AN9*'[1]1_MEX'!$F$23+'2_FACADE'!AP9*'[1]1_MEX'!$F$24+'2_FACADE'!AR9*'[1]1_MEX'!$F$25+'2_FACADE'!AT9*'[1]1_MEX'!$F$26+'2_FACADE'!AV9*'[1]1_MEX'!$F$27+AX9*'[1]1_MEX'!$F$28+AZ9*'[1]1_MEX'!$F$29+BB9*'[1]1_MEX'!$F$30+BD9*'[1]1_MEX'!$F$31+BF9*'[1]1_MEX'!$F$32+BH9*'[1]1_MEX'!$F$33+BJ9*'[1]1_MEX'!$F$34+BL9*'[1]1_MEX'!$F$35+BN9*'[1]1_MEX'!$F$36+BP9*'[1]1_MEX'!$F$37+BR9*'[1]1_MEX'!$F$38+BT9*'[1]1_MEX'!$F$39+BV9*'[1]1_MEX'!$F$40+BX9*'[1]1_MEX'!$F$41+BZ9*'[1]1_MEX'!$F$42+CB9*'[1]1_MEX'!$F$43+CD9*'[1]1_MEX'!$F$44+CF9*'[1]1_MEX'!$F$45+CH9*'[1]1_MEX'!$F$46+CJ9*'[1]1_MEX'!$F$47</f>
        <v>0</v>
      </c>
      <c r="CO9" s="61">
        <f t="shared" si="34"/>
        <v>0</v>
      </c>
      <c r="CP9" s="61">
        <f t="shared" si="35"/>
        <v>0</v>
      </c>
      <c r="CQ9" s="60">
        <f>CN9*C9</f>
        <v>0</v>
      </c>
      <c r="CR9" s="60">
        <f t="shared" si="37"/>
        <v>0</v>
      </c>
      <c r="CS9" s="60">
        <f>C9*($J9*'[1]1_MEX'!B$8+$L9*'[1]1_MEX'!B$9+$N9*'[1]1_MEX'!B$10+$P9*'[1]1_MEX'!B$11+$R9*'[1]1_MEX'!B$12+$T9*'[1]1_MEX'!B$13+$V9*'[1]1_MEX'!B$14+$X9*'[1]1_MEX'!B$15+$Z9*'[1]1_MEX'!B$16+$AB9*'[1]1_MEX'!B$17+$AD9*'[1]1_MEX'!B$18+$AF9*'[1]1_MEX'!B$19+$AH9*'[1]1_MEX'!B$20+$AJ9*'[1]1_MEX'!B$21+$AL9*'[1]1_MEX'!B$22+$AN9*'[1]1_MEX'!B$23+$AP9*'[1]1_MEX'!B$24+$AR9*'[1]1_MEX'!B$25+$AT9*'[1]1_MEX'!B$26+$AV9*'[1]1_MEX'!B$27+$AX9*'[1]1_MEX'!B$28+$AZ9*'[1]1_MEX'!B$29+$BB9*'[1]1_MEX'!B$30+$BD9*'[1]1_MEX'!B$31+$BF9*'[1]1_MEX'!B$32+$BH9*'[1]1_MEX'!B$33+$BJ9*'[1]1_MEX'!B$34+$BL9*'[1]1_MEX'!B$35+$BN9*'[1]1_MEX'!B$36+$BP9*'[1]1_MEX'!B$37+$BR9*'[1]1_MEX'!B$38+$BT9*'[1]1_MEX'!B$39+$BV9*'[1]1_MEX'!B$40+$BX9*'[1]1_MEX'!B$41+$BZ9*'[1]1_MEX'!B$42+$CB9*'[1]1_MEX'!B$43+$CD9*'[1]1_MEX'!B$44+$CF9*'[1]1_MEX'!B$45+$CH9*'[1]1_MEX'!B$46+$CJ9*'[1]1_MEX'!B$47)</f>
        <v>0</v>
      </c>
      <c r="CT9" s="60">
        <f>C9*($J9*'[1]1_MEX'!C$8+$L9*'[1]1_MEX'!C$9+$N9*'[1]1_MEX'!C$10+$P9*'[1]1_MEX'!C$11+$R9*'[1]1_MEX'!C$12+$T9*'[1]1_MEX'!C$13+$V9*'[1]1_MEX'!C$14+$X9*'[1]1_MEX'!C$15+$Z9*'[1]1_MEX'!C$16+$AB9*'[1]1_MEX'!C$17+$AD9*'[1]1_MEX'!C$18+$AF9*'[1]1_MEX'!C$19+$AH9*'[1]1_MEX'!C$20+$AJ9*'[1]1_MEX'!C$21+$AL9*'[1]1_MEX'!C$22+$AN9*'[1]1_MEX'!C$23+$AP9*'[1]1_MEX'!C$24+$AR9*'[1]1_MEX'!C$25+$AT9*'[1]1_MEX'!C$26+$AV9*'[1]1_MEX'!C$27+$AX9*'[1]1_MEX'!C$28+$AZ9*'[1]1_MEX'!C$29+$BB9*'[1]1_MEX'!C$30+$BD9*'[1]1_MEX'!C$31+$BF9*'[1]1_MEX'!C$32+$BH9*'[1]1_MEX'!C$33+$BJ9*'[1]1_MEX'!C$34+$BL9*'[1]1_MEX'!C$35+$BN9*'[1]1_MEX'!C$36+$BP9*'[1]1_MEX'!C$37+$BR9*'[1]1_MEX'!C$38+$BT9*'[1]1_MEX'!C$39+$BV9*'[1]1_MEX'!C$40+$BX9*'[1]1_MEX'!C$41+$BZ9*'[1]1_MEX'!C$42+$CB9*'[1]1_MEX'!C$43+$CD9*'[1]1_MEX'!C$44+$CF9*'[1]1_MEX'!C$45+$CH9*'[1]1_MEX'!C$46+$CJ9*'[1]1_MEX'!C$47)</f>
        <v>0</v>
      </c>
      <c r="CV9" s="62" t="str">
        <f>IF(OR(C9="",C9=0),"",IF(I9=0,'[1]3_CALCUL_MATIERE'!$J$18,IF(I9=1,'[1]3_CALCUL_MATIERE'!$K$18,IF(I9=2,'[1]3_CALCUL_MATIERE'!$L$18,IF(I9=3,'[1]3_CALCUL_MATIERE'!$M$18,IF(I9=4,'[1]3_CALCUL_MATIERE'!$N$18))))))</f>
        <v/>
      </c>
      <c r="CW9" s="2" t="e">
        <f>(IF((((D9*2+F9*2)/1000)/[1]PRODUCTIVITE_CU!$D$7)+((((CS9/C9)+(CT9/C9))/1000)/[1]PRODUCTIVITE_CU!$C$8)+(I9*[1]PRODUCTIVITE_CU!$D$9)&lt;45,"45",(((D9*2+F9*2)/1000)/[1]PRODUCTIVITE_CU!$C$7)+(((((CS9/C9)+(CT9/C9)))/1000)/[1]PRODUCTIVITE_CU!$C$8)+(I9*[1]PRODUCTIVITE_CU!$C$9)))</f>
        <v>#DIV/0!</v>
      </c>
      <c r="CX9" s="63">
        <f t="shared" si="41"/>
        <v>0</v>
      </c>
      <c r="CZ9" s="64">
        <f>IF(C9&lt;&gt;0,C9*((CL9*([1]PRODUCTIVITE_PP_PV!$B$4))+(((D9/1000)+(F9/1000)*2)*[1]PRODUCTIVITE_PP_PV!$C$7)+(((CS9/1000)+(CT9/1000))*[1]PRODUCTIVITE_PP_PV!$C$8+(CS9)/1000*[1]PRODUCTIVITE_PP_PV!$C$11)/C9+(I9*[1]PRODUCTIVITE_PP_PV!$C$9)+(CL9*([1]PRODUCTIVITE_PP_PV!$B$10))),0)</f>
        <v>0</v>
      </c>
      <c r="DB9" s="64">
        <f t="shared" si="38"/>
        <v>0</v>
      </c>
      <c r="DD9" s="64">
        <f t="shared" si="39"/>
        <v>0</v>
      </c>
      <c r="DE9" s="64"/>
      <c r="DF9" s="64">
        <f t="shared" si="40"/>
        <v>0</v>
      </c>
    </row>
    <row r="10" spans="1:110" ht="20.25" customHeight="1" x14ac:dyDescent="0.3">
      <c r="A10" s="47">
        <v>6</v>
      </c>
      <c r="B10" s="48"/>
      <c r="C10" s="47"/>
      <c r="D10" s="49"/>
      <c r="E10" s="47">
        <f t="shared" si="3"/>
        <v>0</v>
      </c>
      <c r="F10" s="47"/>
      <c r="G10" s="47">
        <f t="shared" si="55"/>
        <v>0</v>
      </c>
      <c r="H10" s="47" t="s">
        <v>26</v>
      </c>
      <c r="I10" s="50">
        <f t="shared" si="4"/>
        <v>0</v>
      </c>
      <c r="J10" s="51"/>
      <c r="K10" s="51">
        <f t="shared" si="5"/>
        <v>0</v>
      </c>
      <c r="L10" s="52"/>
      <c r="M10" s="52">
        <f t="shared" si="6"/>
        <v>0</v>
      </c>
      <c r="N10" s="53"/>
      <c r="O10" s="53">
        <f t="shared" si="7"/>
        <v>0</v>
      </c>
      <c r="P10" s="54"/>
      <c r="Q10" s="54">
        <f t="shared" si="8"/>
        <v>0</v>
      </c>
      <c r="R10" s="47"/>
      <c r="S10" s="47">
        <f t="shared" si="42"/>
        <v>0</v>
      </c>
      <c r="T10" s="55"/>
      <c r="U10" s="51">
        <f t="shared" si="43"/>
        <v>0</v>
      </c>
      <c r="V10" s="56"/>
      <c r="W10" s="52">
        <f t="shared" si="44"/>
        <v>0</v>
      </c>
      <c r="X10" s="57"/>
      <c r="Y10" s="53">
        <f t="shared" si="45"/>
        <v>0</v>
      </c>
      <c r="Z10" s="58"/>
      <c r="AA10" s="54">
        <f t="shared" si="46"/>
        <v>0</v>
      </c>
      <c r="AB10" s="49"/>
      <c r="AC10" s="47">
        <f t="shared" si="47"/>
        <v>0</v>
      </c>
      <c r="AD10" s="55"/>
      <c r="AE10" s="51">
        <f t="shared" si="48"/>
        <v>0</v>
      </c>
      <c r="AF10" s="56"/>
      <c r="AG10" s="52">
        <f t="shared" si="49"/>
        <v>0</v>
      </c>
      <c r="AH10" s="57"/>
      <c r="AI10" s="53">
        <f t="shared" si="50"/>
        <v>0</v>
      </c>
      <c r="AJ10" s="58"/>
      <c r="AK10" s="54">
        <f t="shared" si="51"/>
        <v>0</v>
      </c>
      <c r="AL10" s="51"/>
      <c r="AM10" s="51">
        <f t="shared" si="52"/>
        <v>0</v>
      </c>
      <c r="AN10" s="56"/>
      <c r="AO10" s="52">
        <f t="shared" si="53"/>
        <v>0</v>
      </c>
      <c r="AP10" s="53"/>
      <c r="AQ10" s="53">
        <f t="shared" si="54"/>
        <v>0</v>
      </c>
      <c r="AR10" s="58"/>
      <c r="AS10" s="54">
        <f t="shared" si="9"/>
        <v>0</v>
      </c>
      <c r="AT10" s="49"/>
      <c r="AU10" s="47">
        <f t="shared" si="10"/>
        <v>0</v>
      </c>
      <c r="AV10" s="51"/>
      <c r="AW10" s="51">
        <f t="shared" si="11"/>
        <v>0</v>
      </c>
      <c r="AX10" s="52"/>
      <c r="AY10" s="52">
        <f t="shared" si="12"/>
        <v>0</v>
      </c>
      <c r="AZ10" s="53"/>
      <c r="BA10" s="53">
        <f t="shared" si="13"/>
        <v>0</v>
      </c>
      <c r="BB10" s="54"/>
      <c r="BC10" s="54">
        <f t="shared" si="14"/>
        <v>0</v>
      </c>
      <c r="BD10" s="47"/>
      <c r="BE10" s="47">
        <f t="shared" si="15"/>
        <v>0</v>
      </c>
      <c r="BF10" s="51"/>
      <c r="BG10" s="51">
        <f t="shared" si="16"/>
        <v>0</v>
      </c>
      <c r="BH10" s="52"/>
      <c r="BI10" s="52">
        <f t="shared" si="17"/>
        <v>0</v>
      </c>
      <c r="BJ10" s="53"/>
      <c r="BK10" s="53">
        <f t="shared" si="18"/>
        <v>0</v>
      </c>
      <c r="BL10" s="54"/>
      <c r="BM10" s="54">
        <f t="shared" si="19"/>
        <v>0</v>
      </c>
      <c r="BN10" s="47"/>
      <c r="BO10" s="47">
        <f t="shared" si="20"/>
        <v>0</v>
      </c>
      <c r="BP10" s="51"/>
      <c r="BQ10" s="51">
        <f t="shared" si="21"/>
        <v>0</v>
      </c>
      <c r="BR10" s="52"/>
      <c r="BS10" s="52">
        <f t="shared" si="22"/>
        <v>0</v>
      </c>
      <c r="BT10" s="53"/>
      <c r="BU10" s="53">
        <f t="shared" si="23"/>
        <v>0</v>
      </c>
      <c r="BV10" s="54"/>
      <c r="BW10" s="54">
        <f t="shared" si="24"/>
        <v>0</v>
      </c>
      <c r="BX10" s="51"/>
      <c r="BY10" s="51">
        <f t="shared" si="25"/>
        <v>0</v>
      </c>
      <c r="BZ10" s="52"/>
      <c r="CA10" s="52">
        <f t="shared" si="26"/>
        <v>0</v>
      </c>
      <c r="CB10" s="53"/>
      <c r="CC10" s="53">
        <f t="shared" si="27"/>
        <v>0</v>
      </c>
      <c r="CD10" s="54"/>
      <c r="CE10" s="54">
        <f t="shared" si="28"/>
        <v>0</v>
      </c>
      <c r="CF10" s="51"/>
      <c r="CG10" s="51">
        <f t="shared" si="29"/>
        <v>0</v>
      </c>
      <c r="CH10" s="52"/>
      <c r="CI10" s="52">
        <f t="shared" si="30"/>
        <v>0</v>
      </c>
      <c r="CJ10" s="53"/>
      <c r="CK10" s="53">
        <f t="shared" si="31"/>
        <v>0</v>
      </c>
      <c r="CL10" s="59">
        <f t="shared" si="32"/>
        <v>0</v>
      </c>
      <c r="CM10" s="60">
        <f t="shared" si="33"/>
        <v>0</v>
      </c>
      <c r="CN10" s="60">
        <f>J10*'[1]1_MEX'!$F$8+'2_FACADE'!L10*'[1]1_MEX'!$F$9+'2_FACADE'!N10*'[1]1_MEX'!$F$10+'2_FACADE'!P10*'[1]1_MEX'!$F$11+'2_FACADE'!R10*'[1]1_MEX'!$F$12+'2_FACADE'!T10*'[1]1_MEX'!$F$13+'2_FACADE'!V10*'[1]1_MEX'!$F$14+'2_FACADE'!X10*'[1]1_MEX'!$F$15+'2_FACADE'!Z10*'[1]1_MEX'!$F$16+'2_FACADE'!AB10*'[1]1_MEX'!$F$17+'2_FACADE'!AD10*'[1]1_MEX'!$F$18+'2_FACADE'!AF10*'[1]1_MEX'!$F$19+'2_FACADE'!AH10*'[1]1_MEX'!$F$20+AJ10*'[1]1_MEX'!$F$21+'2_FACADE'!AL10*'[1]1_MEX'!$F$22+'2_FACADE'!AN10*'[1]1_MEX'!$F$23+'2_FACADE'!AP10*'[1]1_MEX'!$F$24+'2_FACADE'!AR10*'[1]1_MEX'!$F$25+'2_FACADE'!AT10*'[1]1_MEX'!$F$26+'2_FACADE'!AV10*'[1]1_MEX'!$F$27+AX10*'[1]1_MEX'!$F$28+AZ10*'[1]1_MEX'!$F$29+BB10*'[1]1_MEX'!$F$30+BD10*'[1]1_MEX'!$F$31+BF10*'[1]1_MEX'!$F$32+BH10*'[1]1_MEX'!$F$33+BJ10*'[1]1_MEX'!$F$34+BL10*'[1]1_MEX'!$F$35+BN10*'[1]1_MEX'!$F$36+BP10*'[1]1_MEX'!$F$37+BR10*'[1]1_MEX'!$F$38+BT10*'[1]1_MEX'!$F$39+BV10*'[1]1_MEX'!$F$40+BX10*'[1]1_MEX'!$F$41+BZ10*'[1]1_MEX'!$F$42+CB10*'[1]1_MEX'!$F$43+CD10*'[1]1_MEX'!$F$44+CF10*'[1]1_MEX'!$F$45+CH10*'[1]1_MEX'!$F$46+CJ10*'[1]1_MEX'!$F$47</f>
        <v>0</v>
      </c>
      <c r="CO10" s="61">
        <f t="shared" si="34"/>
        <v>0</v>
      </c>
      <c r="CP10" s="61">
        <f t="shared" si="35"/>
        <v>0</v>
      </c>
      <c r="CQ10" s="60">
        <f t="shared" si="36"/>
        <v>0</v>
      </c>
      <c r="CR10" s="60">
        <f t="shared" si="37"/>
        <v>0</v>
      </c>
      <c r="CS10" s="60">
        <f>C10*($J10*'[1]1_MEX'!B$8+$L10*'[1]1_MEX'!B$9+$N10*'[1]1_MEX'!B$10+$P10*'[1]1_MEX'!B$11+$R10*'[1]1_MEX'!B$12+$T10*'[1]1_MEX'!B$13+$V10*'[1]1_MEX'!B$14+$X10*'[1]1_MEX'!B$15+$Z10*'[1]1_MEX'!B$16+$AB10*'[1]1_MEX'!B$17+$AD10*'[1]1_MEX'!B$18+$AF10*'[1]1_MEX'!B$19+$AH10*'[1]1_MEX'!B$20+$AJ10*'[1]1_MEX'!B$21+$AL10*'[1]1_MEX'!B$22+$AN10*'[1]1_MEX'!B$23+$AP10*'[1]1_MEX'!B$24+$AR10*'[1]1_MEX'!B$25+$AT10*'[1]1_MEX'!B$26+$AV10*'[1]1_MEX'!B$27+$AX10*'[1]1_MEX'!B$28+$AZ10*'[1]1_MEX'!B$29+$BB10*'[1]1_MEX'!B$30+$BD10*'[1]1_MEX'!B$31+$BF10*'[1]1_MEX'!B$32+$BH10*'[1]1_MEX'!B$33+$BJ10*'[1]1_MEX'!B$34+$BL10*'[1]1_MEX'!B$35+$BN10*'[1]1_MEX'!B$36+$BP10*'[1]1_MEX'!B$37+$BR10*'[1]1_MEX'!B$38+$BT10*'[1]1_MEX'!B$39+$BV10*'[1]1_MEX'!B$40+$BX10*'[1]1_MEX'!B$41+$BZ10*'[1]1_MEX'!B$42+$CB10*'[1]1_MEX'!B$43+$CD10*'[1]1_MEX'!B$44+$CF10*'[1]1_MEX'!B$45+$CH10*'[1]1_MEX'!B$46+$CJ10*'[1]1_MEX'!B$47)</f>
        <v>0</v>
      </c>
      <c r="CT10" s="60">
        <f>C10*($J10*'[1]1_MEX'!C$8+$L10*'[1]1_MEX'!C$9+$N10*'[1]1_MEX'!C$10+$P10*'[1]1_MEX'!C$11+$R10*'[1]1_MEX'!C$12+$T10*'[1]1_MEX'!C$13+$V10*'[1]1_MEX'!C$14+$X10*'[1]1_MEX'!C$15+$Z10*'[1]1_MEX'!C$16+$AB10*'[1]1_MEX'!C$17+$AD10*'[1]1_MEX'!C$18+$AF10*'[1]1_MEX'!C$19+$AH10*'[1]1_MEX'!C$20+$AJ10*'[1]1_MEX'!C$21+$AL10*'[1]1_MEX'!C$22+$AN10*'[1]1_MEX'!C$23+$AP10*'[1]1_MEX'!C$24+$AR10*'[1]1_MEX'!C$25+$AT10*'[1]1_MEX'!C$26+$AV10*'[1]1_MEX'!C$27+$AX10*'[1]1_MEX'!C$28+$AZ10*'[1]1_MEX'!C$29+$BB10*'[1]1_MEX'!C$30+$BD10*'[1]1_MEX'!C$31+$BF10*'[1]1_MEX'!C$32+$BH10*'[1]1_MEX'!C$33+$BJ10*'[1]1_MEX'!C$34+$BL10*'[1]1_MEX'!C$35+$BN10*'[1]1_MEX'!C$36+$BP10*'[1]1_MEX'!C$37+$BR10*'[1]1_MEX'!C$38+$BT10*'[1]1_MEX'!C$39+$BV10*'[1]1_MEX'!C$40+$BX10*'[1]1_MEX'!C$41+$BZ10*'[1]1_MEX'!C$42+$CB10*'[1]1_MEX'!C$43+$CD10*'[1]1_MEX'!C$44+$CF10*'[1]1_MEX'!C$45+$CH10*'[1]1_MEX'!C$46+$CJ10*'[1]1_MEX'!C$47)</f>
        <v>0</v>
      </c>
      <c r="CV10" s="62" t="str">
        <f>IF(OR(C10="",C10=0),"",IF(I10=0,'[1]3_CALCUL_MATIERE'!$J$18,IF(I10=1,'[1]3_CALCUL_MATIERE'!$K$18,IF(I10=2,'[1]3_CALCUL_MATIERE'!$L$18,IF(I10=3,'[1]3_CALCUL_MATIERE'!$M$18,IF(I10=4,'[1]3_CALCUL_MATIERE'!$N$18))))))</f>
        <v/>
      </c>
      <c r="CW10" s="2" t="e">
        <f>(IF((((D10*2+F10*2)/1000)/[1]PRODUCTIVITE_CU!$D$7)+((((CS10/C10)+(CT10/C10))/1000)/[1]PRODUCTIVITE_CU!$C$8)+(I10*[1]PRODUCTIVITE_CU!$D$9)&lt;45,"45",(((D10*2+F10*2)/1000)/[1]PRODUCTIVITE_CU!$C$7)+(((((CS10/C10)+(CT10/C10)))/1000)/[1]PRODUCTIVITE_CU!$C$8)+(I10*[1]PRODUCTIVITE_CU!$C$9)))</f>
        <v>#DIV/0!</v>
      </c>
      <c r="CX10" s="63">
        <f t="shared" si="41"/>
        <v>0</v>
      </c>
      <c r="CZ10" s="64">
        <f>IF(C10&lt;&gt;0,C10*((CL10*([1]PRODUCTIVITE_PP_PV!$B$4))+(((D10/1000)+(F10/1000)*2)*[1]PRODUCTIVITE_PP_PV!$C$7)+(((CS10/1000)+(CT10/1000))*[1]PRODUCTIVITE_PP_PV!$C$8+(CS10)/1000*[1]PRODUCTIVITE_PP_PV!$C$11)/C10+(I10*[1]PRODUCTIVITE_PP_PV!$C$9)+(CL10*([1]PRODUCTIVITE_PP_PV!$B$10))),0)</f>
        <v>0</v>
      </c>
      <c r="DB10" s="64">
        <f t="shared" si="38"/>
        <v>0</v>
      </c>
      <c r="DD10" s="64">
        <f t="shared" si="39"/>
        <v>0</v>
      </c>
      <c r="DE10" s="64"/>
      <c r="DF10" s="64">
        <f t="shared" si="40"/>
        <v>0</v>
      </c>
    </row>
    <row r="11" spans="1:110" ht="20.25" customHeight="1" x14ac:dyDescent="0.3">
      <c r="A11" s="47">
        <v>7</v>
      </c>
      <c r="B11" s="48"/>
      <c r="C11" s="47"/>
      <c r="D11" s="49"/>
      <c r="E11" s="47">
        <f t="shared" si="3"/>
        <v>0</v>
      </c>
      <c r="F11" s="47"/>
      <c r="G11" s="47">
        <f t="shared" si="55"/>
        <v>0</v>
      </c>
      <c r="H11" s="47" t="s">
        <v>26</v>
      </c>
      <c r="I11" s="50">
        <f t="shared" si="4"/>
        <v>0</v>
      </c>
      <c r="J11" s="51"/>
      <c r="K11" s="51">
        <f t="shared" si="5"/>
        <v>0</v>
      </c>
      <c r="L11" s="52"/>
      <c r="M11" s="52">
        <f t="shared" si="6"/>
        <v>0</v>
      </c>
      <c r="N11" s="53"/>
      <c r="O11" s="53">
        <f t="shared" si="7"/>
        <v>0</v>
      </c>
      <c r="P11" s="54"/>
      <c r="Q11" s="54">
        <f t="shared" si="8"/>
        <v>0</v>
      </c>
      <c r="R11" s="47"/>
      <c r="S11" s="47">
        <f t="shared" si="42"/>
        <v>0</v>
      </c>
      <c r="T11" s="55"/>
      <c r="U11" s="51">
        <f t="shared" si="43"/>
        <v>0</v>
      </c>
      <c r="V11" s="56"/>
      <c r="W11" s="52">
        <f t="shared" si="44"/>
        <v>0</v>
      </c>
      <c r="X11" s="57"/>
      <c r="Y11" s="53">
        <f t="shared" si="45"/>
        <v>0</v>
      </c>
      <c r="Z11" s="58"/>
      <c r="AA11" s="54">
        <f t="shared" si="46"/>
        <v>0</v>
      </c>
      <c r="AB11" s="49"/>
      <c r="AC11" s="47">
        <f t="shared" si="47"/>
        <v>0</v>
      </c>
      <c r="AD11" s="55"/>
      <c r="AE11" s="51">
        <f t="shared" si="48"/>
        <v>0</v>
      </c>
      <c r="AF11" s="56"/>
      <c r="AG11" s="52">
        <f t="shared" si="49"/>
        <v>0</v>
      </c>
      <c r="AH11" s="57"/>
      <c r="AI11" s="53">
        <f t="shared" si="50"/>
        <v>0</v>
      </c>
      <c r="AJ11" s="58"/>
      <c r="AK11" s="54">
        <f t="shared" si="51"/>
        <v>0</v>
      </c>
      <c r="AL11" s="51"/>
      <c r="AM11" s="51">
        <f t="shared" si="52"/>
        <v>0</v>
      </c>
      <c r="AN11" s="56"/>
      <c r="AO11" s="52">
        <f t="shared" si="53"/>
        <v>0</v>
      </c>
      <c r="AP11" s="53"/>
      <c r="AQ11" s="53">
        <f t="shared" si="54"/>
        <v>0</v>
      </c>
      <c r="AR11" s="58"/>
      <c r="AS11" s="54">
        <f t="shared" si="9"/>
        <v>0</v>
      </c>
      <c r="AT11" s="49"/>
      <c r="AU11" s="47">
        <f t="shared" si="10"/>
        <v>0</v>
      </c>
      <c r="AV11" s="51"/>
      <c r="AW11" s="51">
        <f t="shared" si="11"/>
        <v>0</v>
      </c>
      <c r="AX11" s="52"/>
      <c r="AY11" s="52">
        <f t="shared" si="12"/>
        <v>0</v>
      </c>
      <c r="AZ11" s="53"/>
      <c r="BA11" s="53">
        <f t="shared" si="13"/>
        <v>0</v>
      </c>
      <c r="BB11" s="54"/>
      <c r="BC11" s="54">
        <f t="shared" si="14"/>
        <v>0</v>
      </c>
      <c r="BD11" s="47"/>
      <c r="BE11" s="47">
        <f t="shared" si="15"/>
        <v>0</v>
      </c>
      <c r="BF11" s="51"/>
      <c r="BG11" s="51">
        <f t="shared" si="16"/>
        <v>0</v>
      </c>
      <c r="BH11" s="52"/>
      <c r="BI11" s="52">
        <f t="shared" si="17"/>
        <v>0</v>
      </c>
      <c r="BJ11" s="53"/>
      <c r="BK11" s="53">
        <f t="shared" si="18"/>
        <v>0</v>
      </c>
      <c r="BL11" s="54"/>
      <c r="BM11" s="54">
        <f t="shared" si="19"/>
        <v>0</v>
      </c>
      <c r="BN11" s="47"/>
      <c r="BO11" s="47">
        <f t="shared" si="20"/>
        <v>0</v>
      </c>
      <c r="BP11" s="51"/>
      <c r="BQ11" s="51">
        <f t="shared" si="21"/>
        <v>0</v>
      </c>
      <c r="BR11" s="52"/>
      <c r="BS11" s="52">
        <f t="shared" si="22"/>
        <v>0</v>
      </c>
      <c r="BT11" s="53"/>
      <c r="BU11" s="53">
        <f t="shared" si="23"/>
        <v>0</v>
      </c>
      <c r="BV11" s="54"/>
      <c r="BW11" s="54">
        <f t="shared" si="24"/>
        <v>0</v>
      </c>
      <c r="BX11" s="51"/>
      <c r="BY11" s="51">
        <f t="shared" si="25"/>
        <v>0</v>
      </c>
      <c r="BZ11" s="52"/>
      <c r="CA11" s="52">
        <f t="shared" si="26"/>
        <v>0</v>
      </c>
      <c r="CB11" s="53"/>
      <c r="CC11" s="53">
        <f t="shared" si="27"/>
        <v>0</v>
      </c>
      <c r="CD11" s="54"/>
      <c r="CE11" s="54">
        <f t="shared" si="28"/>
        <v>0</v>
      </c>
      <c r="CF11" s="51"/>
      <c r="CG11" s="51">
        <f t="shared" si="29"/>
        <v>0</v>
      </c>
      <c r="CH11" s="52"/>
      <c r="CI11" s="52">
        <f t="shared" si="30"/>
        <v>0</v>
      </c>
      <c r="CJ11" s="53"/>
      <c r="CK11" s="53">
        <f t="shared" si="31"/>
        <v>0</v>
      </c>
      <c r="CL11" s="59">
        <f t="shared" si="32"/>
        <v>0</v>
      </c>
      <c r="CM11" s="60">
        <f t="shared" si="33"/>
        <v>0</v>
      </c>
      <c r="CN11" s="60">
        <f>J11*'[1]1_MEX'!$F$8+'2_FACADE'!L11*'[1]1_MEX'!$F$9+'2_FACADE'!N11*'[1]1_MEX'!$F$10+'2_FACADE'!P11*'[1]1_MEX'!$F$11+'2_FACADE'!R11*'[1]1_MEX'!$F$12+'2_FACADE'!T11*'[1]1_MEX'!$F$13+'2_FACADE'!V11*'[1]1_MEX'!$F$14+'2_FACADE'!X11*'[1]1_MEX'!$F$15+'2_FACADE'!Z11*'[1]1_MEX'!$F$16+'2_FACADE'!AB11*'[1]1_MEX'!$F$17+'2_FACADE'!AD11*'[1]1_MEX'!$F$18+'2_FACADE'!AF11*'[1]1_MEX'!$F$19+'2_FACADE'!AH11*'[1]1_MEX'!$F$20+AJ11*'[1]1_MEX'!$F$21+'2_FACADE'!AL11*'[1]1_MEX'!$F$22+'2_FACADE'!AN11*'[1]1_MEX'!$F$23+'2_FACADE'!AP11*'[1]1_MEX'!$F$24+'2_FACADE'!AR11*'[1]1_MEX'!$F$25+'2_FACADE'!AT11*'[1]1_MEX'!$F$26+'2_FACADE'!AV11*'[1]1_MEX'!$F$27+AX11*'[1]1_MEX'!$F$28+AZ11*'[1]1_MEX'!$F$29+BB11*'[1]1_MEX'!$F$30+BD11*'[1]1_MEX'!$F$31+BF11*'[1]1_MEX'!$F$32+BH11*'[1]1_MEX'!$F$33+BJ11*'[1]1_MEX'!$F$34+BL11*'[1]1_MEX'!$F$35+BN11*'[1]1_MEX'!$F$36+BP11*'[1]1_MEX'!$F$37+BR11*'[1]1_MEX'!$F$38+BT11*'[1]1_MEX'!$F$39+BV11*'[1]1_MEX'!$F$40+BX11*'[1]1_MEX'!$F$41+BZ11*'[1]1_MEX'!$F$42+CB11*'[1]1_MEX'!$F$43+CD11*'[1]1_MEX'!$F$44+CF11*'[1]1_MEX'!$F$45+CH11*'[1]1_MEX'!$F$46+CJ11*'[1]1_MEX'!$F$47</f>
        <v>0</v>
      </c>
      <c r="CO11" s="61">
        <f t="shared" si="34"/>
        <v>0</v>
      </c>
      <c r="CP11" s="61">
        <f t="shared" si="35"/>
        <v>0</v>
      </c>
      <c r="CQ11" s="60">
        <f t="shared" si="36"/>
        <v>0</v>
      </c>
      <c r="CR11" s="60">
        <f t="shared" si="37"/>
        <v>0</v>
      </c>
      <c r="CS11" s="60">
        <f>C11*($J11*'[1]1_MEX'!B$8+$L11*'[1]1_MEX'!B$9+$N11*'[1]1_MEX'!B$10+$P11*'[1]1_MEX'!B$11+$R11*'[1]1_MEX'!B$12+$T11*'[1]1_MEX'!B$13+$V11*'[1]1_MEX'!B$14+$X11*'[1]1_MEX'!B$15+$Z11*'[1]1_MEX'!B$16+$AB11*'[1]1_MEX'!B$17+$AD11*'[1]1_MEX'!B$18+$AF11*'[1]1_MEX'!B$19+$AH11*'[1]1_MEX'!B$20+$AJ11*'[1]1_MEX'!B$21+$AL11*'[1]1_MEX'!B$22+$AN11*'[1]1_MEX'!B$23+$AP11*'[1]1_MEX'!B$24+$AR11*'[1]1_MEX'!B$25+$AT11*'[1]1_MEX'!B$26+$AV11*'[1]1_MEX'!B$27+$AX11*'[1]1_MEX'!B$28+$AZ11*'[1]1_MEX'!B$29+$BB11*'[1]1_MEX'!B$30+$BD11*'[1]1_MEX'!B$31+$BF11*'[1]1_MEX'!B$32+$BH11*'[1]1_MEX'!B$33+$BJ11*'[1]1_MEX'!B$34+$BL11*'[1]1_MEX'!B$35+$BN11*'[1]1_MEX'!B$36+$BP11*'[1]1_MEX'!B$37+$BR11*'[1]1_MEX'!B$38+$BT11*'[1]1_MEX'!B$39+$BV11*'[1]1_MEX'!B$40+$BX11*'[1]1_MEX'!B$41+$BZ11*'[1]1_MEX'!B$42+$CB11*'[1]1_MEX'!B$43+$CD11*'[1]1_MEX'!B$44+$CF11*'[1]1_MEX'!B$45+$CH11*'[1]1_MEX'!B$46+$CJ11*'[1]1_MEX'!B$47)</f>
        <v>0</v>
      </c>
      <c r="CT11" s="60">
        <f>C11*($J11*'[1]1_MEX'!C$8+$L11*'[1]1_MEX'!C$9+$N11*'[1]1_MEX'!C$10+$P11*'[1]1_MEX'!C$11+$R11*'[1]1_MEX'!C$12+$T11*'[1]1_MEX'!C$13+$V11*'[1]1_MEX'!C$14+$X11*'[1]1_MEX'!C$15+$Z11*'[1]1_MEX'!C$16+$AB11*'[1]1_MEX'!C$17+$AD11*'[1]1_MEX'!C$18+$AF11*'[1]1_MEX'!C$19+$AH11*'[1]1_MEX'!C$20+$AJ11*'[1]1_MEX'!C$21+$AL11*'[1]1_MEX'!C$22+$AN11*'[1]1_MEX'!C$23+$AP11*'[1]1_MEX'!C$24+$AR11*'[1]1_MEX'!C$25+$AT11*'[1]1_MEX'!C$26+$AV11*'[1]1_MEX'!C$27+$AX11*'[1]1_MEX'!C$28+$AZ11*'[1]1_MEX'!C$29+$BB11*'[1]1_MEX'!C$30+$BD11*'[1]1_MEX'!C$31+$BF11*'[1]1_MEX'!C$32+$BH11*'[1]1_MEX'!C$33+$BJ11*'[1]1_MEX'!C$34+$BL11*'[1]1_MEX'!C$35+$BN11*'[1]1_MEX'!C$36+$BP11*'[1]1_MEX'!C$37+$BR11*'[1]1_MEX'!C$38+$BT11*'[1]1_MEX'!C$39+$BV11*'[1]1_MEX'!C$40+$BX11*'[1]1_MEX'!C$41+$BZ11*'[1]1_MEX'!C$42+$CB11*'[1]1_MEX'!C$43+$CD11*'[1]1_MEX'!C$44+$CF11*'[1]1_MEX'!C$45+$CH11*'[1]1_MEX'!C$46+$CJ11*'[1]1_MEX'!C$47)</f>
        <v>0</v>
      </c>
      <c r="CV11" s="62" t="str">
        <f>IF(OR(C11="",C11=0),"",IF(I11=0,'[1]3_CALCUL_MATIERE'!$J$18,IF(I11=1,'[1]3_CALCUL_MATIERE'!$K$18,IF(I11=2,'[1]3_CALCUL_MATIERE'!$L$18,IF(I11=3,'[1]3_CALCUL_MATIERE'!$M$18,IF(I11=4,'[1]3_CALCUL_MATIERE'!$N$18))))))</f>
        <v/>
      </c>
      <c r="CW11" s="2" t="e">
        <f>(IF((((D11*2+F11*2)/1000)/[1]PRODUCTIVITE_CU!$D$7)+((((CS11/C11)+(CT11/C11))/1000)/[1]PRODUCTIVITE_CU!$C$8)+(I11*[1]PRODUCTIVITE_CU!$D$9)&lt;45,"45",(((D11*2+F11*2)/1000)/[1]PRODUCTIVITE_CU!$C$7)+(((((CS11/C11)+(CT11/C11)))/1000)/[1]PRODUCTIVITE_CU!$C$8)+(I11*[1]PRODUCTIVITE_CU!$C$9)))</f>
        <v>#DIV/0!</v>
      </c>
      <c r="CX11" s="63">
        <f t="shared" si="41"/>
        <v>0</v>
      </c>
      <c r="CZ11" s="64">
        <f>IF(C11&lt;&gt;0,C11*((CL11*([1]PRODUCTIVITE_PP_PV!$B$4))+(((D11/1000)+(F11/1000)*2)*[1]PRODUCTIVITE_PP_PV!$C$7)+(((CS11/1000)+(CT11/1000))*[1]PRODUCTIVITE_PP_PV!$C$8+(CS11)/1000*[1]PRODUCTIVITE_PP_PV!$C$11)/C11+(I11*[1]PRODUCTIVITE_PP_PV!$C$9)+(CL11*([1]PRODUCTIVITE_PP_PV!$B$10))),0)</f>
        <v>0</v>
      </c>
      <c r="DB11" s="64">
        <f t="shared" si="38"/>
        <v>0</v>
      </c>
      <c r="DD11" s="64">
        <f t="shared" si="39"/>
        <v>0</v>
      </c>
      <c r="DE11" s="64"/>
      <c r="DF11" s="64">
        <f t="shared" si="40"/>
        <v>0</v>
      </c>
    </row>
    <row r="12" spans="1:110" ht="20.25" customHeight="1" x14ac:dyDescent="0.3">
      <c r="A12" s="47">
        <v>8</v>
      </c>
      <c r="B12" s="48"/>
      <c r="C12" s="47"/>
      <c r="D12" s="49"/>
      <c r="E12" s="47">
        <f t="shared" si="3"/>
        <v>0</v>
      </c>
      <c r="F12" s="47"/>
      <c r="G12" s="47">
        <f t="shared" si="55"/>
        <v>0</v>
      </c>
      <c r="H12" s="47" t="s">
        <v>26</v>
      </c>
      <c r="I12" s="50">
        <f t="shared" si="4"/>
        <v>0</v>
      </c>
      <c r="J12" s="51"/>
      <c r="K12" s="51">
        <f t="shared" si="5"/>
        <v>0</v>
      </c>
      <c r="L12" s="52"/>
      <c r="M12" s="52">
        <f t="shared" si="6"/>
        <v>0</v>
      </c>
      <c r="N12" s="53"/>
      <c r="O12" s="53">
        <f t="shared" si="7"/>
        <v>0</v>
      </c>
      <c r="P12" s="54"/>
      <c r="Q12" s="54">
        <f t="shared" si="8"/>
        <v>0</v>
      </c>
      <c r="R12" s="47"/>
      <c r="S12" s="47">
        <f t="shared" si="42"/>
        <v>0</v>
      </c>
      <c r="T12" s="55"/>
      <c r="U12" s="51">
        <f t="shared" si="43"/>
        <v>0</v>
      </c>
      <c r="V12" s="56"/>
      <c r="W12" s="52">
        <f t="shared" si="44"/>
        <v>0</v>
      </c>
      <c r="X12" s="57"/>
      <c r="Y12" s="53">
        <f t="shared" si="45"/>
        <v>0</v>
      </c>
      <c r="Z12" s="58"/>
      <c r="AA12" s="54">
        <f t="shared" si="46"/>
        <v>0</v>
      </c>
      <c r="AB12" s="49"/>
      <c r="AC12" s="47">
        <f t="shared" si="47"/>
        <v>0</v>
      </c>
      <c r="AD12" s="55"/>
      <c r="AE12" s="51">
        <f t="shared" si="48"/>
        <v>0</v>
      </c>
      <c r="AF12" s="56"/>
      <c r="AG12" s="52">
        <f t="shared" si="49"/>
        <v>0</v>
      </c>
      <c r="AH12" s="57"/>
      <c r="AI12" s="53">
        <f t="shared" si="50"/>
        <v>0</v>
      </c>
      <c r="AJ12" s="58"/>
      <c r="AK12" s="54">
        <f t="shared" si="51"/>
        <v>0</v>
      </c>
      <c r="AL12" s="51"/>
      <c r="AM12" s="51">
        <f t="shared" si="52"/>
        <v>0</v>
      </c>
      <c r="AN12" s="56"/>
      <c r="AO12" s="52">
        <f t="shared" si="53"/>
        <v>0</v>
      </c>
      <c r="AP12" s="53"/>
      <c r="AQ12" s="53">
        <f t="shared" si="54"/>
        <v>0</v>
      </c>
      <c r="AR12" s="58"/>
      <c r="AS12" s="54">
        <f t="shared" si="9"/>
        <v>0</v>
      </c>
      <c r="AT12" s="49"/>
      <c r="AU12" s="47">
        <f t="shared" si="10"/>
        <v>0</v>
      </c>
      <c r="AV12" s="51"/>
      <c r="AW12" s="51">
        <f t="shared" si="11"/>
        <v>0</v>
      </c>
      <c r="AX12" s="52"/>
      <c r="AY12" s="52">
        <f t="shared" si="12"/>
        <v>0</v>
      </c>
      <c r="AZ12" s="53"/>
      <c r="BA12" s="53">
        <f t="shared" si="13"/>
        <v>0</v>
      </c>
      <c r="BB12" s="54"/>
      <c r="BC12" s="54">
        <f t="shared" si="14"/>
        <v>0</v>
      </c>
      <c r="BD12" s="47"/>
      <c r="BE12" s="47">
        <f t="shared" si="15"/>
        <v>0</v>
      </c>
      <c r="BF12" s="51"/>
      <c r="BG12" s="51">
        <f t="shared" si="16"/>
        <v>0</v>
      </c>
      <c r="BH12" s="52"/>
      <c r="BI12" s="52">
        <f t="shared" si="17"/>
        <v>0</v>
      </c>
      <c r="BJ12" s="53"/>
      <c r="BK12" s="53">
        <f t="shared" si="18"/>
        <v>0</v>
      </c>
      <c r="BL12" s="54"/>
      <c r="BM12" s="54">
        <f t="shared" si="19"/>
        <v>0</v>
      </c>
      <c r="BN12" s="47"/>
      <c r="BO12" s="47">
        <f t="shared" si="20"/>
        <v>0</v>
      </c>
      <c r="BP12" s="51"/>
      <c r="BQ12" s="51">
        <f t="shared" si="21"/>
        <v>0</v>
      </c>
      <c r="BR12" s="52"/>
      <c r="BS12" s="52">
        <f t="shared" si="22"/>
        <v>0</v>
      </c>
      <c r="BT12" s="53"/>
      <c r="BU12" s="53">
        <f t="shared" si="23"/>
        <v>0</v>
      </c>
      <c r="BV12" s="54"/>
      <c r="BW12" s="54">
        <f t="shared" si="24"/>
        <v>0</v>
      </c>
      <c r="BX12" s="51"/>
      <c r="BY12" s="51">
        <f t="shared" si="25"/>
        <v>0</v>
      </c>
      <c r="BZ12" s="52"/>
      <c r="CA12" s="52">
        <f t="shared" si="26"/>
        <v>0</v>
      </c>
      <c r="CB12" s="53"/>
      <c r="CC12" s="53">
        <f t="shared" si="27"/>
        <v>0</v>
      </c>
      <c r="CD12" s="54"/>
      <c r="CE12" s="54">
        <f t="shared" si="28"/>
        <v>0</v>
      </c>
      <c r="CF12" s="51"/>
      <c r="CG12" s="51">
        <f t="shared" si="29"/>
        <v>0</v>
      </c>
      <c r="CH12" s="52"/>
      <c r="CI12" s="52">
        <f t="shared" si="30"/>
        <v>0</v>
      </c>
      <c r="CJ12" s="53"/>
      <c r="CK12" s="53">
        <f t="shared" si="31"/>
        <v>0</v>
      </c>
      <c r="CL12" s="59">
        <f t="shared" si="32"/>
        <v>0</v>
      </c>
      <c r="CM12" s="60">
        <f t="shared" si="33"/>
        <v>0</v>
      </c>
      <c r="CN12" s="60">
        <f>J12*'[1]1_MEX'!$F$8+'2_FACADE'!L12*'[1]1_MEX'!$F$9+'2_FACADE'!N12*'[1]1_MEX'!$F$10+'2_FACADE'!P12*'[1]1_MEX'!$F$11+'2_FACADE'!R12*'[1]1_MEX'!$F$12+'2_FACADE'!T12*'[1]1_MEX'!$F$13+'2_FACADE'!V12*'[1]1_MEX'!$F$14+'2_FACADE'!X12*'[1]1_MEX'!$F$15+'2_FACADE'!Z12*'[1]1_MEX'!$F$16+'2_FACADE'!AB12*'[1]1_MEX'!$F$17+'2_FACADE'!AD12*'[1]1_MEX'!$F$18+'2_FACADE'!AF12*'[1]1_MEX'!$F$19+'2_FACADE'!AH12*'[1]1_MEX'!$F$20+AJ12*'[1]1_MEX'!$F$21+'2_FACADE'!AL12*'[1]1_MEX'!$F$22+'2_FACADE'!AN12*'[1]1_MEX'!$F$23+'2_FACADE'!AP12*'[1]1_MEX'!$F$24+'2_FACADE'!AR12*'[1]1_MEX'!$F$25+'2_FACADE'!AT12*'[1]1_MEX'!$F$26+'2_FACADE'!AV12*'[1]1_MEX'!$F$27+AX12*'[1]1_MEX'!$F$28+AZ12*'[1]1_MEX'!$F$29+BB12*'[1]1_MEX'!$F$30+BD12*'[1]1_MEX'!$F$31+BF12*'[1]1_MEX'!$F$32+BH12*'[1]1_MEX'!$F$33+BJ12*'[1]1_MEX'!$F$34+BL12*'[1]1_MEX'!$F$35+BN12*'[1]1_MEX'!$F$36+BP12*'[1]1_MEX'!$F$37+BR12*'[1]1_MEX'!$F$38+BT12*'[1]1_MEX'!$F$39+BV12*'[1]1_MEX'!$F$40+BX12*'[1]1_MEX'!$F$41+BZ12*'[1]1_MEX'!$F$42+CB12*'[1]1_MEX'!$F$43+CD12*'[1]1_MEX'!$F$44+CF12*'[1]1_MEX'!$F$45+CH12*'[1]1_MEX'!$F$46+CJ12*'[1]1_MEX'!$F$47</f>
        <v>0</v>
      </c>
      <c r="CO12" s="61">
        <f t="shared" si="34"/>
        <v>0</v>
      </c>
      <c r="CP12" s="61">
        <f t="shared" si="35"/>
        <v>0</v>
      </c>
      <c r="CQ12" s="60">
        <f t="shared" si="36"/>
        <v>0</v>
      </c>
      <c r="CR12" s="60">
        <f t="shared" si="37"/>
        <v>0</v>
      </c>
      <c r="CS12" s="60">
        <f>C12*($J12*'[1]1_MEX'!B$8+$L12*'[1]1_MEX'!B$9+$N12*'[1]1_MEX'!B$10+$P12*'[1]1_MEX'!B$11+$R12*'[1]1_MEX'!B$12+$T12*'[1]1_MEX'!B$13+$V12*'[1]1_MEX'!B$14+$X12*'[1]1_MEX'!B$15+$Z12*'[1]1_MEX'!B$16+$AB12*'[1]1_MEX'!B$17+$AD12*'[1]1_MEX'!B$18+$AF12*'[1]1_MEX'!B$19+$AH12*'[1]1_MEX'!B$20+$AJ12*'[1]1_MEX'!B$21+$AL12*'[1]1_MEX'!B$22+$AN12*'[1]1_MEX'!B$23+$AP12*'[1]1_MEX'!B$24+$AR12*'[1]1_MEX'!B$25+$AT12*'[1]1_MEX'!B$26+$AV12*'[1]1_MEX'!B$27+$AX12*'[1]1_MEX'!B$28+$AZ12*'[1]1_MEX'!B$29+$BB12*'[1]1_MEX'!B$30+$BD12*'[1]1_MEX'!B$31+$BF12*'[1]1_MEX'!B$32+$BH12*'[1]1_MEX'!B$33+$BJ12*'[1]1_MEX'!B$34+$BL12*'[1]1_MEX'!B$35+$BN12*'[1]1_MEX'!B$36+$BP12*'[1]1_MEX'!B$37+$BR12*'[1]1_MEX'!B$38+$BT12*'[1]1_MEX'!B$39+$BV12*'[1]1_MEX'!B$40+$BX12*'[1]1_MEX'!B$41+$BZ12*'[1]1_MEX'!B$42+$CB12*'[1]1_MEX'!B$43+$CD12*'[1]1_MEX'!B$44+$CF12*'[1]1_MEX'!B$45+$CH12*'[1]1_MEX'!B$46+$CJ12*'[1]1_MEX'!B$47)</f>
        <v>0</v>
      </c>
      <c r="CT12" s="60">
        <f>C12*($J12*'[1]1_MEX'!C$8+$L12*'[1]1_MEX'!C$9+$N12*'[1]1_MEX'!C$10+$P12*'[1]1_MEX'!C$11+$R12*'[1]1_MEX'!C$12+$T12*'[1]1_MEX'!C$13+$V12*'[1]1_MEX'!C$14+$X12*'[1]1_MEX'!C$15+$Z12*'[1]1_MEX'!C$16+$AB12*'[1]1_MEX'!C$17+$AD12*'[1]1_MEX'!C$18+$AF12*'[1]1_MEX'!C$19+$AH12*'[1]1_MEX'!C$20+$AJ12*'[1]1_MEX'!C$21+$AL12*'[1]1_MEX'!C$22+$AN12*'[1]1_MEX'!C$23+$AP12*'[1]1_MEX'!C$24+$AR12*'[1]1_MEX'!C$25+$AT12*'[1]1_MEX'!C$26+$AV12*'[1]1_MEX'!C$27+$AX12*'[1]1_MEX'!C$28+$AZ12*'[1]1_MEX'!C$29+$BB12*'[1]1_MEX'!C$30+$BD12*'[1]1_MEX'!C$31+$BF12*'[1]1_MEX'!C$32+$BH12*'[1]1_MEX'!C$33+$BJ12*'[1]1_MEX'!C$34+$BL12*'[1]1_MEX'!C$35+$BN12*'[1]1_MEX'!C$36+$BP12*'[1]1_MEX'!C$37+$BR12*'[1]1_MEX'!C$38+$BT12*'[1]1_MEX'!C$39+$BV12*'[1]1_MEX'!C$40+$BX12*'[1]1_MEX'!C$41+$BZ12*'[1]1_MEX'!C$42+$CB12*'[1]1_MEX'!C$43+$CD12*'[1]1_MEX'!C$44+$CF12*'[1]1_MEX'!C$45+$CH12*'[1]1_MEX'!C$46+$CJ12*'[1]1_MEX'!C$47)</f>
        <v>0</v>
      </c>
      <c r="CV12" s="62" t="str">
        <f>IF(OR(C12="",C12=0),"",IF(I12=0,'[1]3_CALCUL_MATIERE'!$J$18,IF(I12=1,'[1]3_CALCUL_MATIERE'!$K$18,IF(I12=2,'[1]3_CALCUL_MATIERE'!$L$18,IF(I12=3,'[1]3_CALCUL_MATIERE'!$M$18,IF(I12=4,'[1]3_CALCUL_MATIERE'!$N$18))))))</f>
        <v/>
      </c>
      <c r="CW12" s="2" t="e">
        <f>(IF((((D12*2+F12*2)/1000)/[1]PRODUCTIVITE_CU!$D$7)+((((CS12/C12)+(CT12/C12))/1000)/[1]PRODUCTIVITE_CU!$C$8)+(I12*[1]PRODUCTIVITE_CU!$D$9)&lt;45,"45",(((D12*2+F12*2)/1000)/[1]PRODUCTIVITE_CU!$C$7)+(((((CS12/C12)+(CT12/C12)))/1000)/[1]PRODUCTIVITE_CU!$C$8)+(I12*[1]PRODUCTIVITE_CU!$C$9)))</f>
        <v>#DIV/0!</v>
      </c>
      <c r="CX12" s="63">
        <f t="shared" si="41"/>
        <v>0</v>
      </c>
      <c r="CZ12" s="64">
        <f>IF(C12&lt;&gt;0,C12*((CL12*([1]PRODUCTIVITE_PP_PV!$B$4))+(((D12/1000)+(F12/1000)*2)*[1]PRODUCTIVITE_PP_PV!$C$7)+(((CS12/1000)+(CT12/1000))*[1]PRODUCTIVITE_PP_PV!$C$8+(CS12)/1000*[1]PRODUCTIVITE_PP_PV!$C$11)/C12+(I12*[1]PRODUCTIVITE_PP_PV!$C$9)+(CL12*([1]PRODUCTIVITE_PP_PV!$B$10))),0)</f>
        <v>0</v>
      </c>
      <c r="DB12" s="64">
        <f t="shared" si="38"/>
        <v>0</v>
      </c>
      <c r="DD12" s="64">
        <f t="shared" si="39"/>
        <v>0</v>
      </c>
      <c r="DE12" s="64"/>
      <c r="DF12" s="64">
        <f t="shared" si="40"/>
        <v>0</v>
      </c>
    </row>
    <row r="13" spans="1:110" ht="20.25" customHeight="1" x14ac:dyDescent="0.3">
      <c r="A13" s="47">
        <v>9</v>
      </c>
      <c r="B13" s="48"/>
      <c r="C13" s="47"/>
      <c r="D13" s="49"/>
      <c r="E13" s="47">
        <f t="shared" si="3"/>
        <v>0</v>
      </c>
      <c r="F13" s="47"/>
      <c r="G13" s="47">
        <f t="shared" si="55"/>
        <v>0</v>
      </c>
      <c r="H13" s="47" t="s">
        <v>26</v>
      </c>
      <c r="I13" s="50">
        <f t="shared" si="4"/>
        <v>0</v>
      </c>
      <c r="J13" s="51"/>
      <c r="K13" s="51">
        <f t="shared" si="5"/>
        <v>0</v>
      </c>
      <c r="L13" s="52"/>
      <c r="M13" s="52">
        <f t="shared" si="6"/>
        <v>0</v>
      </c>
      <c r="N13" s="53"/>
      <c r="O13" s="53">
        <f t="shared" si="7"/>
        <v>0</v>
      </c>
      <c r="P13" s="54"/>
      <c r="Q13" s="54">
        <f t="shared" si="8"/>
        <v>0</v>
      </c>
      <c r="R13" s="47"/>
      <c r="S13" s="47">
        <f t="shared" si="42"/>
        <v>0</v>
      </c>
      <c r="T13" s="55"/>
      <c r="U13" s="51">
        <f t="shared" si="43"/>
        <v>0</v>
      </c>
      <c r="V13" s="56"/>
      <c r="W13" s="52">
        <f t="shared" si="44"/>
        <v>0</v>
      </c>
      <c r="X13" s="57"/>
      <c r="Y13" s="53">
        <f t="shared" si="45"/>
        <v>0</v>
      </c>
      <c r="Z13" s="58"/>
      <c r="AA13" s="54">
        <f t="shared" si="46"/>
        <v>0</v>
      </c>
      <c r="AB13" s="49"/>
      <c r="AC13" s="47">
        <f t="shared" si="47"/>
        <v>0</v>
      </c>
      <c r="AD13" s="55"/>
      <c r="AE13" s="51">
        <f t="shared" si="48"/>
        <v>0</v>
      </c>
      <c r="AF13" s="56"/>
      <c r="AG13" s="52">
        <f t="shared" si="49"/>
        <v>0</v>
      </c>
      <c r="AH13" s="57"/>
      <c r="AI13" s="53">
        <f t="shared" si="50"/>
        <v>0</v>
      </c>
      <c r="AJ13" s="58"/>
      <c r="AK13" s="54">
        <f t="shared" si="51"/>
        <v>0</v>
      </c>
      <c r="AL13" s="51"/>
      <c r="AM13" s="51">
        <f t="shared" si="52"/>
        <v>0</v>
      </c>
      <c r="AN13" s="56"/>
      <c r="AO13" s="52">
        <f t="shared" si="53"/>
        <v>0</v>
      </c>
      <c r="AP13" s="53"/>
      <c r="AQ13" s="53">
        <f t="shared" si="54"/>
        <v>0</v>
      </c>
      <c r="AR13" s="58"/>
      <c r="AS13" s="54">
        <f t="shared" si="9"/>
        <v>0</v>
      </c>
      <c r="AT13" s="49"/>
      <c r="AU13" s="47">
        <f t="shared" si="10"/>
        <v>0</v>
      </c>
      <c r="AV13" s="51"/>
      <c r="AW13" s="51">
        <f t="shared" si="11"/>
        <v>0</v>
      </c>
      <c r="AX13" s="52"/>
      <c r="AY13" s="52">
        <f t="shared" si="12"/>
        <v>0</v>
      </c>
      <c r="AZ13" s="53"/>
      <c r="BA13" s="53">
        <f t="shared" si="13"/>
        <v>0</v>
      </c>
      <c r="BB13" s="54"/>
      <c r="BC13" s="54">
        <f t="shared" si="14"/>
        <v>0</v>
      </c>
      <c r="BD13" s="47"/>
      <c r="BE13" s="47">
        <f t="shared" si="15"/>
        <v>0</v>
      </c>
      <c r="BF13" s="51"/>
      <c r="BG13" s="51">
        <f t="shared" si="16"/>
        <v>0</v>
      </c>
      <c r="BH13" s="52"/>
      <c r="BI13" s="52">
        <f t="shared" si="17"/>
        <v>0</v>
      </c>
      <c r="BJ13" s="53"/>
      <c r="BK13" s="53">
        <f t="shared" si="18"/>
        <v>0</v>
      </c>
      <c r="BL13" s="54"/>
      <c r="BM13" s="54">
        <f t="shared" si="19"/>
        <v>0</v>
      </c>
      <c r="BN13" s="47"/>
      <c r="BO13" s="47">
        <f t="shared" si="20"/>
        <v>0</v>
      </c>
      <c r="BP13" s="51"/>
      <c r="BQ13" s="51">
        <f t="shared" si="21"/>
        <v>0</v>
      </c>
      <c r="BR13" s="52"/>
      <c r="BS13" s="52">
        <f t="shared" si="22"/>
        <v>0</v>
      </c>
      <c r="BT13" s="53"/>
      <c r="BU13" s="53">
        <f t="shared" si="23"/>
        <v>0</v>
      </c>
      <c r="BV13" s="54"/>
      <c r="BW13" s="54">
        <f t="shared" si="24"/>
        <v>0</v>
      </c>
      <c r="BX13" s="51"/>
      <c r="BY13" s="51">
        <f t="shared" si="25"/>
        <v>0</v>
      </c>
      <c r="BZ13" s="52"/>
      <c r="CA13" s="52">
        <f t="shared" si="26"/>
        <v>0</v>
      </c>
      <c r="CB13" s="53"/>
      <c r="CC13" s="53">
        <f t="shared" si="27"/>
        <v>0</v>
      </c>
      <c r="CD13" s="54"/>
      <c r="CE13" s="54">
        <f t="shared" si="28"/>
        <v>0</v>
      </c>
      <c r="CF13" s="51"/>
      <c r="CG13" s="51">
        <f t="shared" si="29"/>
        <v>0</v>
      </c>
      <c r="CH13" s="52"/>
      <c r="CI13" s="52">
        <f t="shared" si="30"/>
        <v>0</v>
      </c>
      <c r="CJ13" s="53"/>
      <c r="CK13" s="53">
        <f t="shared" si="31"/>
        <v>0</v>
      </c>
      <c r="CL13" s="59">
        <f t="shared" si="32"/>
        <v>0</v>
      </c>
      <c r="CM13" s="60">
        <f t="shared" si="33"/>
        <v>0</v>
      </c>
      <c r="CN13" s="60">
        <f>J13*'[1]1_MEX'!$F$8+'2_FACADE'!L13*'[1]1_MEX'!$F$9+'2_FACADE'!N13*'[1]1_MEX'!$F$10+'2_FACADE'!P13*'[1]1_MEX'!$F$11+'2_FACADE'!R13*'[1]1_MEX'!$F$12+'2_FACADE'!T13*'[1]1_MEX'!$F$13+'2_FACADE'!V13*'[1]1_MEX'!$F$14+'2_FACADE'!X13*'[1]1_MEX'!$F$15+'2_FACADE'!Z13*'[1]1_MEX'!$F$16+'2_FACADE'!AB13*'[1]1_MEX'!$F$17+'2_FACADE'!AD13*'[1]1_MEX'!$F$18+'2_FACADE'!AF13*'[1]1_MEX'!$F$19+'2_FACADE'!AH13*'[1]1_MEX'!$F$20+AJ13*'[1]1_MEX'!$F$21+'2_FACADE'!AL13*'[1]1_MEX'!$F$22+'2_FACADE'!AN13*'[1]1_MEX'!$F$23+'2_FACADE'!AP13*'[1]1_MEX'!$F$24+'2_FACADE'!AR13*'[1]1_MEX'!$F$25+'2_FACADE'!AT13*'[1]1_MEX'!$F$26+'2_FACADE'!AV13*'[1]1_MEX'!$F$27+AX13*'[1]1_MEX'!$F$28+AZ13*'[1]1_MEX'!$F$29+BB13*'[1]1_MEX'!$F$30+BD13*'[1]1_MEX'!$F$31+BF13*'[1]1_MEX'!$F$32+BH13*'[1]1_MEX'!$F$33+BJ13*'[1]1_MEX'!$F$34+BL13*'[1]1_MEX'!$F$35+BN13*'[1]1_MEX'!$F$36+BP13*'[1]1_MEX'!$F$37+BR13*'[1]1_MEX'!$F$38+BT13*'[1]1_MEX'!$F$39+BV13*'[1]1_MEX'!$F$40+BX13*'[1]1_MEX'!$F$41+BZ13*'[1]1_MEX'!$F$42+CB13*'[1]1_MEX'!$F$43+CD13*'[1]1_MEX'!$F$44+CF13*'[1]1_MEX'!$F$45+CH13*'[1]1_MEX'!$F$46+CJ13*'[1]1_MEX'!$F$47</f>
        <v>0</v>
      </c>
      <c r="CO13" s="61">
        <f t="shared" si="34"/>
        <v>0</v>
      </c>
      <c r="CP13" s="61">
        <f t="shared" si="35"/>
        <v>0</v>
      </c>
      <c r="CQ13" s="60">
        <f t="shared" si="36"/>
        <v>0</v>
      </c>
      <c r="CR13" s="60">
        <f t="shared" si="37"/>
        <v>0</v>
      </c>
      <c r="CS13" s="60">
        <f>C13*($J13*'[1]1_MEX'!B$8+$L13*'[1]1_MEX'!B$9+$N13*'[1]1_MEX'!B$10+$P13*'[1]1_MEX'!B$11+$R13*'[1]1_MEX'!B$12+$T13*'[1]1_MEX'!B$13+$V13*'[1]1_MEX'!B$14+$X13*'[1]1_MEX'!B$15+$Z13*'[1]1_MEX'!B$16+$AB13*'[1]1_MEX'!B$17+$AD13*'[1]1_MEX'!B$18+$AF13*'[1]1_MEX'!B$19+$AH13*'[1]1_MEX'!B$20+$AJ13*'[1]1_MEX'!B$21+$AL13*'[1]1_MEX'!B$22+$AN13*'[1]1_MEX'!B$23+$AP13*'[1]1_MEX'!B$24+$AR13*'[1]1_MEX'!B$25+$AT13*'[1]1_MEX'!B$26+$AV13*'[1]1_MEX'!B$27+$AX13*'[1]1_MEX'!B$28+$AZ13*'[1]1_MEX'!B$29+$BB13*'[1]1_MEX'!B$30+$BD13*'[1]1_MEX'!B$31+$BF13*'[1]1_MEX'!B$32+$BH13*'[1]1_MEX'!B$33+$BJ13*'[1]1_MEX'!B$34+$BL13*'[1]1_MEX'!B$35+$BN13*'[1]1_MEX'!B$36+$BP13*'[1]1_MEX'!B$37+$BR13*'[1]1_MEX'!B$38+$BT13*'[1]1_MEX'!B$39+$BV13*'[1]1_MEX'!B$40+$BX13*'[1]1_MEX'!B$41+$BZ13*'[1]1_MEX'!B$42+$CB13*'[1]1_MEX'!B$43+$CD13*'[1]1_MEX'!B$44+$CF13*'[1]1_MEX'!B$45+$CH13*'[1]1_MEX'!B$46+$CJ13*'[1]1_MEX'!B$47)</f>
        <v>0</v>
      </c>
      <c r="CT13" s="60">
        <f>C13*($J13*'[1]1_MEX'!C$8+$L13*'[1]1_MEX'!C$9+$N13*'[1]1_MEX'!C$10+$P13*'[1]1_MEX'!C$11+$R13*'[1]1_MEX'!C$12+$T13*'[1]1_MEX'!C$13+$V13*'[1]1_MEX'!C$14+$X13*'[1]1_MEX'!C$15+$Z13*'[1]1_MEX'!C$16+$AB13*'[1]1_MEX'!C$17+$AD13*'[1]1_MEX'!C$18+$AF13*'[1]1_MEX'!C$19+$AH13*'[1]1_MEX'!C$20+$AJ13*'[1]1_MEX'!C$21+$AL13*'[1]1_MEX'!C$22+$AN13*'[1]1_MEX'!C$23+$AP13*'[1]1_MEX'!C$24+$AR13*'[1]1_MEX'!C$25+$AT13*'[1]1_MEX'!C$26+$AV13*'[1]1_MEX'!C$27+$AX13*'[1]1_MEX'!C$28+$AZ13*'[1]1_MEX'!C$29+$BB13*'[1]1_MEX'!C$30+$BD13*'[1]1_MEX'!C$31+$BF13*'[1]1_MEX'!C$32+$BH13*'[1]1_MEX'!C$33+$BJ13*'[1]1_MEX'!C$34+$BL13*'[1]1_MEX'!C$35+$BN13*'[1]1_MEX'!C$36+$BP13*'[1]1_MEX'!C$37+$BR13*'[1]1_MEX'!C$38+$BT13*'[1]1_MEX'!C$39+$BV13*'[1]1_MEX'!C$40+$BX13*'[1]1_MEX'!C$41+$BZ13*'[1]1_MEX'!C$42+$CB13*'[1]1_MEX'!C$43+$CD13*'[1]1_MEX'!C$44+$CF13*'[1]1_MEX'!C$45+$CH13*'[1]1_MEX'!C$46+$CJ13*'[1]1_MEX'!C$47)</f>
        <v>0</v>
      </c>
      <c r="CV13" s="62" t="str">
        <f>IF(OR(C13="",C13=0),"",IF(I13=0,'[1]3_CALCUL_MATIERE'!$J$18,IF(I13=1,'[1]3_CALCUL_MATIERE'!$K$18,IF(I13=2,'[1]3_CALCUL_MATIERE'!$L$18,IF(I13=3,'[1]3_CALCUL_MATIERE'!$M$18,IF(I13=4,'[1]3_CALCUL_MATIERE'!$N$18))))))</f>
        <v/>
      </c>
      <c r="CW13" s="2" t="e">
        <f>(IF((((D13*2+F13*2)/1000)/[1]PRODUCTIVITE_CU!$D$7)+((((CS13/C13)+(CT13/C13))/1000)/[1]PRODUCTIVITE_CU!$C$8)+(I13*[1]PRODUCTIVITE_CU!$D$9)&lt;45,"45",(((D13*2+F13*2)/1000)/[1]PRODUCTIVITE_CU!$C$7)+(((((CS13/C13)+(CT13/C13)))/1000)/[1]PRODUCTIVITE_CU!$C$8)+(I13*[1]PRODUCTIVITE_CU!$C$9)))</f>
        <v>#DIV/0!</v>
      </c>
      <c r="CX13" s="63">
        <f t="shared" si="41"/>
        <v>0</v>
      </c>
      <c r="CZ13" s="64">
        <f>IF(C13&lt;&gt;0,C13*((CL13*([1]PRODUCTIVITE_PP_PV!$B$4))+(((D13/1000)+(F13/1000)*2)*[1]PRODUCTIVITE_PP_PV!$C$7)+(((CS13/1000)+(CT13/1000))*[1]PRODUCTIVITE_PP_PV!$C$8+(CS13)/1000*[1]PRODUCTIVITE_PP_PV!$C$11)/C13+(I13*[1]PRODUCTIVITE_PP_PV!$C$9)+(CL13*([1]PRODUCTIVITE_PP_PV!$B$10))),0)</f>
        <v>0</v>
      </c>
      <c r="DB13" s="64">
        <f t="shared" si="38"/>
        <v>0</v>
      </c>
      <c r="DD13" s="64">
        <f t="shared" si="39"/>
        <v>0</v>
      </c>
      <c r="DE13" s="64"/>
      <c r="DF13" s="64">
        <f t="shared" si="40"/>
        <v>0</v>
      </c>
    </row>
    <row r="14" spans="1:110" ht="20.25" customHeight="1" x14ac:dyDescent="0.3">
      <c r="A14" s="47">
        <v>10</v>
      </c>
      <c r="B14" s="48"/>
      <c r="C14" s="47"/>
      <c r="D14" s="49"/>
      <c r="E14" s="47">
        <f t="shared" si="3"/>
        <v>0</v>
      </c>
      <c r="F14" s="47"/>
      <c r="G14" s="47">
        <f t="shared" si="55"/>
        <v>0</v>
      </c>
      <c r="H14" s="47" t="s">
        <v>26</v>
      </c>
      <c r="I14" s="50">
        <f t="shared" si="4"/>
        <v>0</v>
      </c>
      <c r="J14" s="51"/>
      <c r="K14" s="51">
        <f t="shared" si="5"/>
        <v>0</v>
      </c>
      <c r="L14" s="52"/>
      <c r="M14" s="52">
        <f t="shared" si="6"/>
        <v>0</v>
      </c>
      <c r="N14" s="53"/>
      <c r="O14" s="53">
        <f t="shared" si="7"/>
        <v>0</v>
      </c>
      <c r="P14" s="54"/>
      <c r="Q14" s="54">
        <f t="shared" si="8"/>
        <v>0</v>
      </c>
      <c r="R14" s="47"/>
      <c r="S14" s="47">
        <f t="shared" si="42"/>
        <v>0</v>
      </c>
      <c r="T14" s="55"/>
      <c r="U14" s="51">
        <f t="shared" si="43"/>
        <v>0</v>
      </c>
      <c r="V14" s="56"/>
      <c r="W14" s="52">
        <f t="shared" si="44"/>
        <v>0</v>
      </c>
      <c r="X14" s="57"/>
      <c r="Y14" s="53">
        <f t="shared" si="45"/>
        <v>0</v>
      </c>
      <c r="Z14" s="58"/>
      <c r="AA14" s="54">
        <f t="shared" si="46"/>
        <v>0</v>
      </c>
      <c r="AB14" s="49"/>
      <c r="AC14" s="47">
        <f t="shared" si="47"/>
        <v>0</v>
      </c>
      <c r="AD14" s="55"/>
      <c r="AE14" s="51">
        <f t="shared" si="48"/>
        <v>0</v>
      </c>
      <c r="AF14" s="56"/>
      <c r="AG14" s="52">
        <f t="shared" si="49"/>
        <v>0</v>
      </c>
      <c r="AH14" s="57"/>
      <c r="AI14" s="53">
        <f t="shared" si="50"/>
        <v>0</v>
      </c>
      <c r="AJ14" s="58"/>
      <c r="AK14" s="54">
        <f t="shared" si="51"/>
        <v>0</v>
      </c>
      <c r="AL14" s="51"/>
      <c r="AM14" s="51">
        <f t="shared" si="52"/>
        <v>0</v>
      </c>
      <c r="AN14" s="56"/>
      <c r="AO14" s="52">
        <f t="shared" si="53"/>
        <v>0</v>
      </c>
      <c r="AP14" s="53"/>
      <c r="AQ14" s="53">
        <f t="shared" si="54"/>
        <v>0</v>
      </c>
      <c r="AR14" s="58"/>
      <c r="AS14" s="54">
        <f t="shared" si="9"/>
        <v>0</v>
      </c>
      <c r="AT14" s="49"/>
      <c r="AU14" s="47">
        <f t="shared" si="10"/>
        <v>0</v>
      </c>
      <c r="AV14" s="51"/>
      <c r="AW14" s="51">
        <f t="shared" si="11"/>
        <v>0</v>
      </c>
      <c r="AX14" s="52"/>
      <c r="AY14" s="52">
        <f t="shared" si="12"/>
        <v>0</v>
      </c>
      <c r="AZ14" s="53"/>
      <c r="BA14" s="53">
        <f t="shared" si="13"/>
        <v>0</v>
      </c>
      <c r="BB14" s="54"/>
      <c r="BC14" s="54">
        <f t="shared" si="14"/>
        <v>0</v>
      </c>
      <c r="BD14" s="47"/>
      <c r="BE14" s="47">
        <f t="shared" si="15"/>
        <v>0</v>
      </c>
      <c r="BF14" s="51"/>
      <c r="BG14" s="51">
        <f t="shared" si="16"/>
        <v>0</v>
      </c>
      <c r="BH14" s="52"/>
      <c r="BI14" s="52">
        <f t="shared" si="17"/>
        <v>0</v>
      </c>
      <c r="BJ14" s="53"/>
      <c r="BK14" s="53">
        <f t="shared" si="18"/>
        <v>0</v>
      </c>
      <c r="BL14" s="54"/>
      <c r="BM14" s="54">
        <f t="shared" si="19"/>
        <v>0</v>
      </c>
      <c r="BN14" s="47"/>
      <c r="BO14" s="47">
        <f t="shared" si="20"/>
        <v>0</v>
      </c>
      <c r="BP14" s="51"/>
      <c r="BQ14" s="51">
        <f t="shared" si="21"/>
        <v>0</v>
      </c>
      <c r="BR14" s="52"/>
      <c r="BS14" s="52">
        <f t="shared" si="22"/>
        <v>0</v>
      </c>
      <c r="BT14" s="53"/>
      <c r="BU14" s="53">
        <f t="shared" si="23"/>
        <v>0</v>
      </c>
      <c r="BV14" s="54"/>
      <c r="BW14" s="54">
        <f t="shared" si="24"/>
        <v>0</v>
      </c>
      <c r="BX14" s="51"/>
      <c r="BY14" s="51">
        <f t="shared" si="25"/>
        <v>0</v>
      </c>
      <c r="BZ14" s="52"/>
      <c r="CA14" s="52">
        <f t="shared" si="26"/>
        <v>0</v>
      </c>
      <c r="CB14" s="53"/>
      <c r="CC14" s="53">
        <f t="shared" si="27"/>
        <v>0</v>
      </c>
      <c r="CD14" s="54"/>
      <c r="CE14" s="54">
        <f t="shared" si="28"/>
        <v>0</v>
      </c>
      <c r="CF14" s="51"/>
      <c r="CG14" s="51">
        <f t="shared" si="29"/>
        <v>0</v>
      </c>
      <c r="CH14" s="52"/>
      <c r="CI14" s="52">
        <f t="shared" si="30"/>
        <v>0</v>
      </c>
      <c r="CJ14" s="53"/>
      <c r="CK14" s="53">
        <f t="shared" si="31"/>
        <v>0</v>
      </c>
      <c r="CL14" s="59">
        <f t="shared" si="32"/>
        <v>0</v>
      </c>
      <c r="CM14" s="60">
        <f t="shared" si="33"/>
        <v>0</v>
      </c>
      <c r="CN14" s="60">
        <f>J14*'[1]1_MEX'!$F$8+'2_FACADE'!L14*'[1]1_MEX'!$F$9+'2_FACADE'!N14*'[1]1_MEX'!$F$10+'2_FACADE'!P14*'[1]1_MEX'!$F$11+'2_FACADE'!R14*'[1]1_MEX'!$F$12+'2_FACADE'!T14*'[1]1_MEX'!$F$13+'2_FACADE'!V14*'[1]1_MEX'!$F$14+'2_FACADE'!X14*'[1]1_MEX'!$F$15+'2_FACADE'!Z14*'[1]1_MEX'!$F$16+'2_FACADE'!AB14*'[1]1_MEX'!$F$17+'2_FACADE'!AD14*'[1]1_MEX'!$F$18+'2_FACADE'!AF14*'[1]1_MEX'!$F$19+'2_FACADE'!AH14*'[1]1_MEX'!$F$20+AJ14*'[1]1_MEX'!$F$21+'2_FACADE'!AL14*'[1]1_MEX'!$F$22+'2_FACADE'!AN14*'[1]1_MEX'!$F$23+'2_FACADE'!AP14*'[1]1_MEX'!$F$24+'2_FACADE'!AR14*'[1]1_MEX'!$F$25+'2_FACADE'!AT14*'[1]1_MEX'!$F$26+'2_FACADE'!AV14*'[1]1_MEX'!$F$27+AX14*'[1]1_MEX'!$F$28+AZ14*'[1]1_MEX'!$F$29+BB14*'[1]1_MEX'!$F$30+BD14*'[1]1_MEX'!$F$31+BF14*'[1]1_MEX'!$F$32+BH14*'[1]1_MEX'!$F$33+BJ14*'[1]1_MEX'!$F$34+BL14*'[1]1_MEX'!$F$35+BN14*'[1]1_MEX'!$F$36+BP14*'[1]1_MEX'!$F$37+BR14*'[1]1_MEX'!$F$38+BT14*'[1]1_MEX'!$F$39+BV14*'[1]1_MEX'!$F$40+BX14*'[1]1_MEX'!$F$41+BZ14*'[1]1_MEX'!$F$42+CB14*'[1]1_MEX'!$F$43+CD14*'[1]1_MEX'!$F$44+CF14*'[1]1_MEX'!$F$45+CH14*'[1]1_MEX'!$F$46+CJ14*'[1]1_MEX'!$F$47</f>
        <v>0</v>
      </c>
      <c r="CO14" s="61">
        <f t="shared" si="34"/>
        <v>0</v>
      </c>
      <c r="CP14" s="61">
        <f t="shared" si="35"/>
        <v>0</v>
      </c>
      <c r="CQ14" s="60">
        <f t="shared" si="36"/>
        <v>0</v>
      </c>
      <c r="CR14" s="60">
        <f t="shared" si="37"/>
        <v>0</v>
      </c>
      <c r="CS14" s="60">
        <f>C14*($J14*'[1]1_MEX'!B$8+$L14*'[1]1_MEX'!B$9+$N14*'[1]1_MEX'!B$10+$P14*'[1]1_MEX'!B$11+$R14*'[1]1_MEX'!B$12+$T14*'[1]1_MEX'!B$13+$V14*'[1]1_MEX'!B$14+$X14*'[1]1_MEX'!B$15+$Z14*'[1]1_MEX'!B$16+$AB14*'[1]1_MEX'!B$17+$AD14*'[1]1_MEX'!B$18+$AF14*'[1]1_MEX'!B$19+$AH14*'[1]1_MEX'!B$20+$AJ14*'[1]1_MEX'!B$21+$AL14*'[1]1_MEX'!B$22+$AN14*'[1]1_MEX'!B$23+$AP14*'[1]1_MEX'!B$24+$AR14*'[1]1_MEX'!B$25+$AT14*'[1]1_MEX'!B$26+$AV14*'[1]1_MEX'!B$27+$AX14*'[1]1_MEX'!B$28+$AZ14*'[1]1_MEX'!B$29+$BB14*'[1]1_MEX'!B$30+$BD14*'[1]1_MEX'!B$31+$BF14*'[1]1_MEX'!B$32+$BH14*'[1]1_MEX'!B$33+$BJ14*'[1]1_MEX'!B$34+$BL14*'[1]1_MEX'!B$35+$BN14*'[1]1_MEX'!B$36+$BP14*'[1]1_MEX'!B$37+$BR14*'[1]1_MEX'!B$38+$BT14*'[1]1_MEX'!B$39+$BV14*'[1]1_MEX'!B$40+$BX14*'[1]1_MEX'!B$41+$BZ14*'[1]1_MEX'!B$42+$CB14*'[1]1_MEX'!B$43+$CD14*'[1]1_MEX'!B$44+$CF14*'[1]1_MEX'!B$45+$CH14*'[1]1_MEX'!B$46+$CJ14*'[1]1_MEX'!B$47)</f>
        <v>0</v>
      </c>
      <c r="CT14" s="60">
        <f>C14*($J14*'[1]1_MEX'!C$8+$L14*'[1]1_MEX'!C$9+$N14*'[1]1_MEX'!C$10+$P14*'[1]1_MEX'!C$11+$R14*'[1]1_MEX'!C$12+$T14*'[1]1_MEX'!C$13+$V14*'[1]1_MEX'!C$14+$X14*'[1]1_MEX'!C$15+$Z14*'[1]1_MEX'!C$16+$AB14*'[1]1_MEX'!C$17+$AD14*'[1]1_MEX'!C$18+$AF14*'[1]1_MEX'!C$19+$AH14*'[1]1_MEX'!C$20+$AJ14*'[1]1_MEX'!C$21+$AL14*'[1]1_MEX'!C$22+$AN14*'[1]1_MEX'!C$23+$AP14*'[1]1_MEX'!C$24+$AR14*'[1]1_MEX'!C$25+$AT14*'[1]1_MEX'!C$26+$AV14*'[1]1_MEX'!C$27+$AX14*'[1]1_MEX'!C$28+$AZ14*'[1]1_MEX'!C$29+$BB14*'[1]1_MEX'!C$30+$BD14*'[1]1_MEX'!C$31+$BF14*'[1]1_MEX'!C$32+$BH14*'[1]1_MEX'!C$33+$BJ14*'[1]1_MEX'!C$34+$BL14*'[1]1_MEX'!C$35+$BN14*'[1]1_MEX'!C$36+$BP14*'[1]1_MEX'!C$37+$BR14*'[1]1_MEX'!C$38+$BT14*'[1]1_MEX'!C$39+$BV14*'[1]1_MEX'!C$40+$BX14*'[1]1_MEX'!C$41+$BZ14*'[1]1_MEX'!C$42+$CB14*'[1]1_MEX'!C$43+$CD14*'[1]1_MEX'!C$44+$CF14*'[1]1_MEX'!C$45+$CH14*'[1]1_MEX'!C$46+$CJ14*'[1]1_MEX'!C$47)</f>
        <v>0</v>
      </c>
      <c r="CV14" s="62" t="str">
        <f>IF(OR(C14="",C14=0),"",IF(I14=0,'[1]3_CALCUL_MATIERE'!$J$18,IF(I14=1,'[1]3_CALCUL_MATIERE'!$K$18,IF(I14=2,'[1]3_CALCUL_MATIERE'!$L$18,IF(I14=3,'[1]3_CALCUL_MATIERE'!$M$18,IF(I14=4,'[1]3_CALCUL_MATIERE'!$N$18))))))</f>
        <v/>
      </c>
      <c r="CW14" s="2" t="e">
        <f>(IF((((D14*2+F14*2)/1000)/[1]PRODUCTIVITE_CU!$D$7)+((((CS14/C14)+(CT14/C14))/1000)/[1]PRODUCTIVITE_CU!$C$8)+(I14*[1]PRODUCTIVITE_CU!$D$9)&lt;45,"45",(((D14*2+F14*2)/1000)/[1]PRODUCTIVITE_CU!$C$7)+(((((CS14/C14)+(CT14/C14)))/1000)/[1]PRODUCTIVITE_CU!$C$8)+(I14*[1]PRODUCTIVITE_CU!$C$9)))</f>
        <v>#DIV/0!</v>
      </c>
      <c r="CX14" s="63">
        <f t="shared" si="41"/>
        <v>0</v>
      </c>
      <c r="CZ14" s="64">
        <f>IF(C14&lt;&gt;0,C14*((CL14*([1]PRODUCTIVITE_PP_PV!$B$4))+(((D14/1000)+(F14/1000)*2)*[1]PRODUCTIVITE_PP_PV!$C$7)+(((CS14/1000)+(CT14/1000))*[1]PRODUCTIVITE_PP_PV!$C$8+(CS14)/1000*[1]PRODUCTIVITE_PP_PV!$C$11)/C14+(I14*[1]PRODUCTIVITE_PP_PV!$C$9)+(CL14*([1]PRODUCTIVITE_PP_PV!$B$10))),0)</f>
        <v>0</v>
      </c>
      <c r="DB14" s="64">
        <f t="shared" si="38"/>
        <v>0</v>
      </c>
      <c r="DD14" s="64">
        <f t="shared" si="39"/>
        <v>0</v>
      </c>
      <c r="DE14" s="64"/>
      <c r="DF14" s="64">
        <f t="shared" si="40"/>
        <v>0</v>
      </c>
    </row>
    <row r="15" spans="1:110" ht="20.25" customHeight="1" x14ac:dyDescent="0.3">
      <c r="A15" s="47">
        <v>11</v>
      </c>
      <c r="B15" s="48"/>
      <c r="C15" s="47"/>
      <c r="D15" s="49"/>
      <c r="E15" s="47">
        <f t="shared" si="3"/>
        <v>0</v>
      </c>
      <c r="F15" s="47"/>
      <c r="G15" s="47">
        <f t="shared" si="55"/>
        <v>0</v>
      </c>
      <c r="H15" s="47" t="s">
        <v>26</v>
      </c>
      <c r="I15" s="50">
        <f t="shared" si="4"/>
        <v>0</v>
      </c>
      <c r="J15" s="51"/>
      <c r="K15" s="51">
        <f t="shared" si="5"/>
        <v>0</v>
      </c>
      <c r="L15" s="52"/>
      <c r="M15" s="52">
        <f t="shared" si="6"/>
        <v>0</v>
      </c>
      <c r="N15" s="53"/>
      <c r="O15" s="53">
        <f t="shared" si="7"/>
        <v>0</v>
      </c>
      <c r="P15" s="54"/>
      <c r="Q15" s="54">
        <f t="shared" si="8"/>
        <v>0</v>
      </c>
      <c r="R15" s="47"/>
      <c r="S15" s="47">
        <f t="shared" si="42"/>
        <v>0</v>
      </c>
      <c r="T15" s="55"/>
      <c r="U15" s="51">
        <f t="shared" si="43"/>
        <v>0</v>
      </c>
      <c r="V15" s="56"/>
      <c r="W15" s="52">
        <f t="shared" si="44"/>
        <v>0</v>
      </c>
      <c r="X15" s="57"/>
      <c r="Y15" s="53">
        <f t="shared" si="45"/>
        <v>0</v>
      </c>
      <c r="Z15" s="58"/>
      <c r="AA15" s="54">
        <f t="shared" si="46"/>
        <v>0</v>
      </c>
      <c r="AB15" s="49"/>
      <c r="AC15" s="47">
        <f t="shared" si="47"/>
        <v>0</v>
      </c>
      <c r="AD15" s="55"/>
      <c r="AE15" s="51">
        <f t="shared" si="48"/>
        <v>0</v>
      </c>
      <c r="AF15" s="56"/>
      <c r="AG15" s="52">
        <f t="shared" si="49"/>
        <v>0</v>
      </c>
      <c r="AH15" s="57"/>
      <c r="AI15" s="53">
        <f t="shared" si="50"/>
        <v>0</v>
      </c>
      <c r="AJ15" s="58"/>
      <c r="AK15" s="54">
        <f t="shared" si="51"/>
        <v>0</v>
      </c>
      <c r="AL15" s="51"/>
      <c r="AM15" s="51">
        <f t="shared" si="52"/>
        <v>0</v>
      </c>
      <c r="AN15" s="56"/>
      <c r="AO15" s="52">
        <f t="shared" si="53"/>
        <v>0</v>
      </c>
      <c r="AP15" s="53"/>
      <c r="AQ15" s="53">
        <f t="shared" si="54"/>
        <v>0</v>
      </c>
      <c r="AR15" s="58"/>
      <c r="AS15" s="54">
        <f t="shared" si="9"/>
        <v>0</v>
      </c>
      <c r="AT15" s="49"/>
      <c r="AU15" s="47">
        <f t="shared" si="10"/>
        <v>0</v>
      </c>
      <c r="AV15" s="51"/>
      <c r="AW15" s="51">
        <f t="shared" si="11"/>
        <v>0</v>
      </c>
      <c r="AX15" s="52"/>
      <c r="AY15" s="52">
        <f t="shared" si="12"/>
        <v>0</v>
      </c>
      <c r="AZ15" s="53"/>
      <c r="BA15" s="53">
        <f t="shared" si="13"/>
        <v>0</v>
      </c>
      <c r="BB15" s="54"/>
      <c r="BC15" s="54">
        <f t="shared" si="14"/>
        <v>0</v>
      </c>
      <c r="BD15" s="47"/>
      <c r="BE15" s="47">
        <f t="shared" si="15"/>
        <v>0</v>
      </c>
      <c r="BF15" s="51"/>
      <c r="BG15" s="51">
        <f t="shared" si="16"/>
        <v>0</v>
      </c>
      <c r="BH15" s="52"/>
      <c r="BI15" s="52">
        <f t="shared" si="17"/>
        <v>0</v>
      </c>
      <c r="BJ15" s="53"/>
      <c r="BK15" s="53">
        <f t="shared" si="18"/>
        <v>0</v>
      </c>
      <c r="BL15" s="54"/>
      <c r="BM15" s="54">
        <f t="shared" si="19"/>
        <v>0</v>
      </c>
      <c r="BN15" s="47"/>
      <c r="BO15" s="47">
        <f t="shared" si="20"/>
        <v>0</v>
      </c>
      <c r="BP15" s="51"/>
      <c r="BQ15" s="51">
        <f t="shared" si="21"/>
        <v>0</v>
      </c>
      <c r="BR15" s="52"/>
      <c r="BS15" s="52">
        <f t="shared" si="22"/>
        <v>0</v>
      </c>
      <c r="BT15" s="53"/>
      <c r="BU15" s="53">
        <f t="shared" si="23"/>
        <v>0</v>
      </c>
      <c r="BV15" s="54"/>
      <c r="BW15" s="54">
        <f t="shared" si="24"/>
        <v>0</v>
      </c>
      <c r="BX15" s="51"/>
      <c r="BY15" s="51">
        <f t="shared" si="25"/>
        <v>0</v>
      </c>
      <c r="BZ15" s="52"/>
      <c r="CA15" s="52">
        <f t="shared" si="26"/>
        <v>0</v>
      </c>
      <c r="CB15" s="53"/>
      <c r="CC15" s="53">
        <f t="shared" si="27"/>
        <v>0</v>
      </c>
      <c r="CD15" s="54"/>
      <c r="CE15" s="54">
        <f t="shared" si="28"/>
        <v>0</v>
      </c>
      <c r="CF15" s="51"/>
      <c r="CG15" s="51">
        <f t="shared" si="29"/>
        <v>0</v>
      </c>
      <c r="CH15" s="52"/>
      <c r="CI15" s="52">
        <f t="shared" si="30"/>
        <v>0</v>
      </c>
      <c r="CJ15" s="53"/>
      <c r="CK15" s="53">
        <f t="shared" si="31"/>
        <v>0</v>
      </c>
      <c r="CL15" s="59">
        <f t="shared" si="32"/>
        <v>0</v>
      </c>
      <c r="CM15" s="60">
        <f t="shared" si="33"/>
        <v>0</v>
      </c>
      <c r="CN15" s="60">
        <f>J15*'[1]1_MEX'!$F$8+'2_FACADE'!L15*'[1]1_MEX'!$F$9+'2_FACADE'!N15*'[1]1_MEX'!$F$10+'2_FACADE'!P15*'[1]1_MEX'!$F$11+'2_FACADE'!R15*'[1]1_MEX'!$F$12+'2_FACADE'!T15*'[1]1_MEX'!$F$13+'2_FACADE'!V15*'[1]1_MEX'!$F$14+'2_FACADE'!X15*'[1]1_MEX'!$F$15+'2_FACADE'!Z15*'[1]1_MEX'!$F$16+'2_FACADE'!AB15*'[1]1_MEX'!$F$17+'2_FACADE'!AD15*'[1]1_MEX'!$F$18+'2_FACADE'!AF15*'[1]1_MEX'!$F$19+'2_FACADE'!AH15*'[1]1_MEX'!$F$20+AJ15*'[1]1_MEX'!$F$21+'2_FACADE'!AL15*'[1]1_MEX'!$F$22+'2_FACADE'!AN15*'[1]1_MEX'!$F$23+'2_FACADE'!AP15*'[1]1_MEX'!$F$24+'2_FACADE'!AR15*'[1]1_MEX'!$F$25+'2_FACADE'!AT15*'[1]1_MEX'!$F$26+'2_FACADE'!AV15*'[1]1_MEX'!$F$27+AX15*'[1]1_MEX'!$F$28+AZ15*'[1]1_MEX'!$F$29+BB15*'[1]1_MEX'!$F$30+BD15*'[1]1_MEX'!$F$31+BF15*'[1]1_MEX'!$F$32+BH15*'[1]1_MEX'!$F$33+BJ15*'[1]1_MEX'!$F$34+BL15*'[1]1_MEX'!$F$35+BN15*'[1]1_MEX'!$F$36+BP15*'[1]1_MEX'!$F$37+BR15*'[1]1_MEX'!$F$38+BT15*'[1]1_MEX'!$F$39+BV15*'[1]1_MEX'!$F$40+BX15*'[1]1_MEX'!$F$41+BZ15*'[1]1_MEX'!$F$42+CB15*'[1]1_MEX'!$F$43+CD15*'[1]1_MEX'!$F$44+CF15*'[1]1_MEX'!$F$45+CH15*'[1]1_MEX'!$F$46+CJ15*'[1]1_MEX'!$F$47</f>
        <v>0</v>
      </c>
      <c r="CO15" s="61">
        <f t="shared" si="34"/>
        <v>0</v>
      </c>
      <c r="CP15" s="61">
        <f t="shared" si="35"/>
        <v>0</v>
      </c>
      <c r="CQ15" s="60">
        <f t="shared" si="36"/>
        <v>0</v>
      </c>
      <c r="CR15" s="60">
        <f t="shared" si="37"/>
        <v>0</v>
      </c>
      <c r="CS15" s="60">
        <f>C15*($J15*'[1]1_MEX'!B$8+$L15*'[1]1_MEX'!B$9+$N15*'[1]1_MEX'!B$10+$P15*'[1]1_MEX'!B$11+$R15*'[1]1_MEX'!B$12+$T15*'[1]1_MEX'!B$13+$V15*'[1]1_MEX'!B$14+$X15*'[1]1_MEX'!B$15+$Z15*'[1]1_MEX'!B$16+$AB15*'[1]1_MEX'!B$17+$AD15*'[1]1_MEX'!B$18+$AF15*'[1]1_MEX'!B$19+$AH15*'[1]1_MEX'!B$20+$AJ15*'[1]1_MEX'!B$21+$AL15*'[1]1_MEX'!B$22+$AN15*'[1]1_MEX'!B$23+$AP15*'[1]1_MEX'!B$24+$AR15*'[1]1_MEX'!B$25+$AT15*'[1]1_MEX'!B$26+$AV15*'[1]1_MEX'!B$27+$AX15*'[1]1_MEX'!B$28+$AZ15*'[1]1_MEX'!B$29+$BB15*'[1]1_MEX'!B$30+$BD15*'[1]1_MEX'!B$31+$BF15*'[1]1_MEX'!B$32+$BH15*'[1]1_MEX'!B$33+$BJ15*'[1]1_MEX'!B$34+$BL15*'[1]1_MEX'!B$35+$BN15*'[1]1_MEX'!B$36+$BP15*'[1]1_MEX'!B$37+$BR15*'[1]1_MEX'!B$38+$BT15*'[1]1_MEX'!B$39+$BV15*'[1]1_MEX'!B$40+$BX15*'[1]1_MEX'!B$41+$BZ15*'[1]1_MEX'!B$42+$CB15*'[1]1_MEX'!B$43+$CD15*'[1]1_MEX'!B$44+$CF15*'[1]1_MEX'!B$45+$CH15*'[1]1_MEX'!B$46+$CJ15*'[1]1_MEX'!B$47)</f>
        <v>0</v>
      </c>
      <c r="CT15" s="60">
        <f>C15*($J15*'[1]1_MEX'!C$8+$L15*'[1]1_MEX'!C$9+$N15*'[1]1_MEX'!C$10+$P15*'[1]1_MEX'!C$11+$R15*'[1]1_MEX'!C$12+$T15*'[1]1_MEX'!C$13+$V15*'[1]1_MEX'!C$14+$X15*'[1]1_MEX'!C$15+$Z15*'[1]1_MEX'!C$16+$AB15*'[1]1_MEX'!C$17+$AD15*'[1]1_MEX'!C$18+$AF15*'[1]1_MEX'!C$19+$AH15*'[1]1_MEX'!C$20+$AJ15*'[1]1_MEX'!C$21+$AL15*'[1]1_MEX'!C$22+$AN15*'[1]1_MEX'!C$23+$AP15*'[1]1_MEX'!C$24+$AR15*'[1]1_MEX'!C$25+$AT15*'[1]1_MEX'!C$26+$AV15*'[1]1_MEX'!C$27+$AX15*'[1]1_MEX'!C$28+$AZ15*'[1]1_MEX'!C$29+$BB15*'[1]1_MEX'!C$30+$BD15*'[1]1_MEX'!C$31+$BF15*'[1]1_MEX'!C$32+$BH15*'[1]1_MEX'!C$33+$BJ15*'[1]1_MEX'!C$34+$BL15*'[1]1_MEX'!C$35+$BN15*'[1]1_MEX'!C$36+$BP15*'[1]1_MEX'!C$37+$BR15*'[1]1_MEX'!C$38+$BT15*'[1]1_MEX'!C$39+$BV15*'[1]1_MEX'!C$40+$BX15*'[1]1_MEX'!C$41+$BZ15*'[1]1_MEX'!C$42+$CB15*'[1]1_MEX'!C$43+$CD15*'[1]1_MEX'!C$44+$CF15*'[1]1_MEX'!C$45+$CH15*'[1]1_MEX'!C$46+$CJ15*'[1]1_MEX'!C$47)</f>
        <v>0</v>
      </c>
      <c r="CV15" s="62" t="str">
        <f>IF(OR(C15="",C15=0),"",IF(I15=0,'[1]3_CALCUL_MATIERE'!$J$18,IF(I15=1,'[1]3_CALCUL_MATIERE'!$K$18,IF(I15=2,'[1]3_CALCUL_MATIERE'!$L$18,IF(I15=3,'[1]3_CALCUL_MATIERE'!$M$18,IF(I15=4,'[1]3_CALCUL_MATIERE'!$N$18))))))</f>
        <v/>
      </c>
      <c r="CW15" s="2" t="e">
        <f>(IF((((D15*2+F15*2)/1000)/[1]PRODUCTIVITE_CU!$D$7)+((((CS15/C15)+(CT15/C15))/1000)/[1]PRODUCTIVITE_CU!$C$8)+(I15*[1]PRODUCTIVITE_CU!$D$9)&lt;45,"45",(((D15*2+F15*2)/1000)/[1]PRODUCTIVITE_CU!$C$7)+(((((CS15/C15)+(CT15/C15)))/1000)/[1]PRODUCTIVITE_CU!$C$8)+(I15*[1]PRODUCTIVITE_CU!$C$9)))</f>
        <v>#DIV/0!</v>
      </c>
      <c r="CX15" s="63">
        <f t="shared" si="41"/>
        <v>0</v>
      </c>
      <c r="CZ15" s="64">
        <f>IF(C15&lt;&gt;0,C15*((CL15*([1]PRODUCTIVITE_PP_PV!$B$4))+(((D15/1000)+(F15/1000)*2)*[1]PRODUCTIVITE_PP_PV!$C$7)+(((CS15/1000)+(CT15/1000))*[1]PRODUCTIVITE_PP_PV!$C$8+(CS15)/1000*[1]PRODUCTIVITE_PP_PV!$C$11)/C15+(I15*[1]PRODUCTIVITE_PP_PV!$C$9)+(CL15*([1]PRODUCTIVITE_PP_PV!$B$10))),0)</f>
        <v>0</v>
      </c>
      <c r="DB15" s="64">
        <f t="shared" si="38"/>
        <v>0</v>
      </c>
      <c r="DD15" s="64">
        <f t="shared" si="39"/>
        <v>0</v>
      </c>
      <c r="DE15" s="64"/>
      <c r="DF15" s="64">
        <f t="shared" si="40"/>
        <v>0</v>
      </c>
    </row>
    <row r="16" spans="1:110" ht="20.25" customHeight="1" x14ac:dyDescent="0.3">
      <c r="A16" s="47">
        <v>12</v>
      </c>
      <c r="B16" s="48"/>
      <c r="C16" s="47"/>
      <c r="D16" s="49"/>
      <c r="E16" s="47">
        <f t="shared" si="3"/>
        <v>0</v>
      </c>
      <c r="F16" s="47"/>
      <c r="G16" s="47">
        <f t="shared" si="55"/>
        <v>0</v>
      </c>
      <c r="H16" s="47" t="s">
        <v>26</v>
      </c>
      <c r="I16" s="50">
        <f t="shared" si="4"/>
        <v>0</v>
      </c>
      <c r="J16" s="51"/>
      <c r="K16" s="51">
        <f t="shared" si="5"/>
        <v>0</v>
      </c>
      <c r="L16" s="52"/>
      <c r="M16" s="52">
        <f t="shared" si="6"/>
        <v>0</v>
      </c>
      <c r="N16" s="53"/>
      <c r="O16" s="53">
        <f t="shared" si="7"/>
        <v>0</v>
      </c>
      <c r="P16" s="54"/>
      <c r="Q16" s="54">
        <f t="shared" si="8"/>
        <v>0</v>
      </c>
      <c r="R16" s="47"/>
      <c r="S16" s="47">
        <f t="shared" si="42"/>
        <v>0</v>
      </c>
      <c r="T16" s="55"/>
      <c r="U16" s="51">
        <f t="shared" si="43"/>
        <v>0</v>
      </c>
      <c r="V16" s="56"/>
      <c r="W16" s="52">
        <f t="shared" si="44"/>
        <v>0</v>
      </c>
      <c r="X16" s="57"/>
      <c r="Y16" s="53">
        <f t="shared" si="45"/>
        <v>0</v>
      </c>
      <c r="Z16" s="58"/>
      <c r="AA16" s="54">
        <f t="shared" si="46"/>
        <v>0</v>
      </c>
      <c r="AB16" s="49"/>
      <c r="AC16" s="47">
        <f t="shared" si="47"/>
        <v>0</v>
      </c>
      <c r="AD16" s="55"/>
      <c r="AE16" s="51">
        <f t="shared" si="48"/>
        <v>0</v>
      </c>
      <c r="AF16" s="56"/>
      <c r="AG16" s="52">
        <f t="shared" si="49"/>
        <v>0</v>
      </c>
      <c r="AH16" s="57"/>
      <c r="AI16" s="53">
        <f t="shared" si="50"/>
        <v>0</v>
      </c>
      <c r="AJ16" s="58"/>
      <c r="AK16" s="54">
        <f t="shared" si="51"/>
        <v>0</v>
      </c>
      <c r="AL16" s="51"/>
      <c r="AM16" s="51">
        <f t="shared" si="52"/>
        <v>0</v>
      </c>
      <c r="AN16" s="56"/>
      <c r="AO16" s="52">
        <f t="shared" si="53"/>
        <v>0</v>
      </c>
      <c r="AP16" s="53"/>
      <c r="AQ16" s="53">
        <f t="shared" si="54"/>
        <v>0</v>
      </c>
      <c r="AR16" s="58"/>
      <c r="AS16" s="54">
        <f t="shared" si="9"/>
        <v>0</v>
      </c>
      <c r="AT16" s="49"/>
      <c r="AU16" s="47">
        <f t="shared" si="10"/>
        <v>0</v>
      </c>
      <c r="AV16" s="51"/>
      <c r="AW16" s="51">
        <f t="shared" si="11"/>
        <v>0</v>
      </c>
      <c r="AX16" s="52"/>
      <c r="AY16" s="52">
        <f t="shared" si="12"/>
        <v>0</v>
      </c>
      <c r="AZ16" s="53"/>
      <c r="BA16" s="53">
        <f t="shared" si="13"/>
        <v>0</v>
      </c>
      <c r="BB16" s="54"/>
      <c r="BC16" s="54">
        <f t="shared" si="14"/>
        <v>0</v>
      </c>
      <c r="BD16" s="47"/>
      <c r="BE16" s="47">
        <f t="shared" si="15"/>
        <v>0</v>
      </c>
      <c r="BF16" s="51"/>
      <c r="BG16" s="51">
        <f t="shared" si="16"/>
        <v>0</v>
      </c>
      <c r="BH16" s="52"/>
      <c r="BI16" s="52">
        <f t="shared" si="17"/>
        <v>0</v>
      </c>
      <c r="BJ16" s="53"/>
      <c r="BK16" s="53">
        <f t="shared" si="18"/>
        <v>0</v>
      </c>
      <c r="BL16" s="54"/>
      <c r="BM16" s="54">
        <f t="shared" si="19"/>
        <v>0</v>
      </c>
      <c r="BN16" s="47"/>
      <c r="BO16" s="47">
        <f t="shared" si="20"/>
        <v>0</v>
      </c>
      <c r="BP16" s="51"/>
      <c r="BQ16" s="51">
        <f t="shared" si="21"/>
        <v>0</v>
      </c>
      <c r="BR16" s="52"/>
      <c r="BS16" s="52">
        <f t="shared" si="22"/>
        <v>0</v>
      </c>
      <c r="BT16" s="53"/>
      <c r="BU16" s="53">
        <f t="shared" si="23"/>
        <v>0</v>
      </c>
      <c r="BV16" s="54"/>
      <c r="BW16" s="54">
        <f t="shared" si="24"/>
        <v>0</v>
      </c>
      <c r="BX16" s="51"/>
      <c r="BY16" s="51">
        <f t="shared" si="25"/>
        <v>0</v>
      </c>
      <c r="BZ16" s="52"/>
      <c r="CA16" s="52">
        <f t="shared" si="26"/>
        <v>0</v>
      </c>
      <c r="CB16" s="53"/>
      <c r="CC16" s="53">
        <f t="shared" si="27"/>
        <v>0</v>
      </c>
      <c r="CD16" s="54"/>
      <c r="CE16" s="54">
        <f t="shared" si="28"/>
        <v>0</v>
      </c>
      <c r="CF16" s="51"/>
      <c r="CG16" s="51">
        <f t="shared" si="29"/>
        <v>0</v>
      </c>
      <c r="CH16" s="52"/>
      <c r="CI16" s="52">
        <f t="shared" si="30"/>
        <v>0</v>
      </c>
      <c r="CJ16" s="53"/>
      <c r="CK16" s="53">
        <f t="shared" si="31"/>
        <v>0</v>
      </c>
      <c r="CL16" s="59">
        <f t="shared" si="32"/>
        <v>0</v>
      </c>
      <c r="CM16" s="60">
        <f t="shared" si="33"/>
        <v>0</v>
      </c>
      <c r="CN16" s="60">
        <f>J16*'[1]1_MEX'!$F$8+'2_FACADE'!L16*'[1]1_MEX'!$F$9+'2_FACADE'!N16*'[1]1_MEX'!$F$10+'2_FACADE'!P16*'[1]1_MEX'!$F$11+'2_FACADE'!R16*'[1]1_MEX'!$F$12+'2_FACADE'!T16*'[1]1_MEX'!$F$13+'2_FACADE'!V16*'[1]1_MEX'!$F$14+'2_FACADE'!X16*'[1]1_MEX'!$F$15+'2_FACADE'!Z16*'[1]1_MEX'!$F$16+'2_FACADE'!AB16*'[1]1_MEX'!$F$17+'2_FACADE'!AD16*'[1]1_MEX'!$F$18+'2_FACADE'!AF16*'[1]1_MEX'!$F$19+'2_FACADE'!AH16*'[1]1_MEX'!$F$20+AJ16*'[1]1_MEX'!$F$21+'2_FACADE'!AL16*'[1]1_MEX'!$F$22+'2_FACADE'!AN16*'[1]1_MEX'!$F$23+'2_FACADE'!AP16*'[1]1_MEX'!$F$24+'2_FACADE'!AR16*'[1]1_MEX'!$F$25+'2_FACADE'!AT16*'[1]1_MEX'!$F$26+'2_FACADE'!AV16*'[1]1_MEX'!$F$27+AX16*'[1]1_MEX'!$F$28+AZ16*'[1]1_MEX'!$F$29+BB16*'[1]1_MEX'!$F$30+BD16*'[1]1_MEX'!$F$31+BF16*'[1]1_MEX'!$F$32+BH16*'[1]1_MEX'!$F$33+BJ16*'[1]1_MEX'!$F$34+BL16*'[1]1_MEX'!$F$35+BN16*'[1]1_MEX'!$F$36+BP16*'[1]1_MEX'!$F$37+BR16*'[1]1_MEX'!$F$38+BT16*'[1]1_MEX'!$F$39+BV16*'[1]1_MEX'!$F$40+BX16*'[1]1_MEX'!$F$41+BZ16*'[1]1_MEX'!$F$42+CB16*'[1]1_MEX'!$F$43+CD16*'[1]1_MEX'!$F$44+CF16*'[1]1_MEX'!$F$45+CH16*'[1]1_MEX'!$F$46+CJ16*'[1]1_MEX'!$F$47</f>
        <v>0</v>
      </c>
      <c r="CO16" s="61">
        <f t="shared" si="34"/>
        <v>0</v>
      </c>
      <c r="CP16" s="61">
        <f t="shared" si="35"/>
        <v>0</v>
      </c>
      <c r="CQ16" s="60">
        <f t="shared" si="36"/>
        <v>0</v>
      </c>
      <c r="CR16" s="60">
        <f t="shared" si="37"/>
        <v>0</v>
      </c>
      <c r="CS16" s="60">
        <f>C16*($J16*'[1]1_MEX'!B$8+$L16*'[1]1_MEX'!B$9+$N16*'[1]1_MEX'!B$10+$P16*'[1]1_MEX'!B$11+$R16*'[1]1_MEX'!B$12+$T16*'[1]1_MEX'!B$13+$V16*'[1]1_MEX'!B$14+$X16*'[1]1_MEX'!B$15+$Z16*'[1]1_MEX'!B$16+$AB16*'[1]1_MEX'!B$17+$AD16*'[1]1_MEX'!B$18+$AF16*'[1]1_MEX'!B$19+$AH16*'[1]1_MEX'!B$20+$AJ16*'[1]1_MEX'!B$21+$AL16*'[1]1_MEX'!B$22+$AN16*'[1]1_MEX'!B$23+$AP16*'[1]1_MEX'!B$24+$AR16*'[1]1_MEX'!B$25+$AT16*'[1]1_MEX'!B$26+$AV16*'[1]1_MEX'!B$27+$AX16*'[1]1_MEX'!B$28+$AZ16*'[1]1_MEX'!B$29+$BB16*'[1]1_MEX'!B$30+$BD16*'[1]1_MEX'!B$31+$BF16*'[1]1_MEX'!B$32+$BH16*'[1]1_MEX'!B$33+$BJ16*'[1]1_MEX'!B$34+$BL16*'[1]1_MEX'!B$35+$BN16*'[1]1_MEX'!B$36+$BP16*'[1]1_MEX'!B$37+$BR16*'[1]1_MEX'!B$38+$BT16*'[1]1_MEX'!B$39+$BV16*'[1]1_MEX'!B$40+$BX16*'[1]1_MEX'!B$41+$BZ16*'[1]1_MEX'!B$42+$CB16*'[1]1_MEX'!B$43+$CD16*'[1]1_MEX'!B$44+$CF16*'[1]1_MEX'!B$45+$CH16*'[1]1_MEX'!B$46+$CJ16*'[1]1_MEX'!B$47)</f>
        <v>0</v>
      </c>
      <c r="CT16" s="60">
        <f>C16*($J16*'[1]1_MEX'!C$8+$L16*'[1]1_MEX'!C$9+$N16*'[1]1_MEX'!C$10+$P16*'[1]1_MEX'!C$11+$R16*'[1]1_MEX'!C$12+$T16*'[1]1_MEX'!C$13+$V16*'[1]1_MEX'!C$14+$X16*'[1]1_MEX'!C$15+$Z16*'[1]1_MEX'!C$16+$AB16*'[1]1_MEX'!C$17+$AD16*'[1]1_MEX'!C$18+$AF16*'[1]1_MEX'!C$19+$AH16*'[1]1_MEX'!C$20+$AJ16*'[1]1_MEX'!C$21+$AL16*'[1]1_MEX'!C$22+$AN16*'[1]1_MEX'!C$23+$AP16*'[1]1_MEX'!C$24+$AR16*'[1]1_MEX'!C$25+$AT16*'[1]1_MEX'!C$26+$AV16*'[1]1_MEX'!C$27+$AX16*'[1]1_MEX'!C$28+$AZ16*'[1]1_MEX'!C$29+$BB16*'[1]1_MEX'!C$30+$BD16*'[1]1_MEX'!C$31+$BF16*'[1]1_MEX'!C$32+$BH16*'[1]1_MEX'!C$33+$BJ16*'[1]1_MEX'!C$34+$BL16*'[1]1_MEX'!C$35+$BN16*'[1]1_MEX'!C$36+$BP16*'[1]1_MEX'!C$37+$BR16*'[1]1_MEX'!C$38+$BT16*'[1]1_MEX'!C$39+$BV16*'[1]1_MEX'!C$40+$BX16*'[1]1_MEX'!C$41+$BZ16*'[1]1_MEX'!C$42+$CB16*'[1]1_MEX'!C$43+$CD16*'[1]1_MEX'!C$44+$CF16*'[1]1_MEX'!C$45+$CH16*'[1]1_MEX'!C$46+$CJ16*'[1]1_MEX'!C$47)</f>
        <v>0</v>
      </c>
      <c r="CV16" s="62" t="str">
        <f>IF(OR(C16="",C16=0),"",IF(I16=0,'[1]3_CALCUL_MATIERE'!$J$18,IF(I16=1,'[1]3_CALCUL_MATIERE'!$K$18,IF(I16=2,'[1]3_CALCUL_MATIERE'!$L$18,IF(I16=3,'[1]3_CALCUL_MATIERE'!$M$18,IF(I16=4,'[1]3_CALCUL_MATIERE'!$N$18))))))</f>
        <v/>
      </c>
      <c r="CW16" s="2" t="e">
        <f>(IF((((D16*2+F16*2)/1000)/[1]PRODUCTIVITE_CU!$D$7)+((((CS16/C16)+(CT16/C16))/1000)/[1]PRODUCTIVITE_CU!$C$8)+(I16*[1]PRODUCTIVITE_CU!$D$9)&lt;45,"45",(((D16*2+F16*2)/1000)/[1]PRODUCTIVITE_CU!$C$7)+(((((CS16/C16)+(CT16/C16)))/1000)/[1]PRODUCTIVITE_CU!$C$8)+(I16*[1]PRODUCTIVITE_CU!$C$9)))</f>
        <v>#DIV/0!</v>
      </c>
      <c r="CX16" s="63">
        <f t="shared" si="41"/>
        <v>0</v>
      </c>
      <c r="CZ16" s="64">
        <f>IF(C16&lt;&gt;0,C16*((CL16*([1]PRODUCTIVITE_PP_PV!$B$4))+(((D16/1000)+(F16/1000)*2)*[1]PRODUCTIVITE_PP_PV!$C$7)+(((CS16/1000)+(CT16/1000))*[1]PRODUCTIVITE_PP_PV!$C$8+(CS16)/1000*[1]PRODUCTIVITE_PP_PV!$C$11)/C16+(I16*[1]PRODUCTIVITE_PP_PV!$C$9)+(CL16*([1]PRODUCTIVITE_PP_PV!$B$10))),0)</f>
        <v>0</v>
      </c>
      <c r="DB16" s="64">
        <f t="shared" si="38"/>
        <v>0</v>
      </c>
      <c r="DD16" s="64">
        <f t="shared" si="39"/>
        <v>0</v>
      </c>
      <c r="DE16" s="64"/>
      <c r="DF16" s="64">
        <f t="shared" si="40"/>
        <v>0</v>
      </c>
    </row>
    <row r="17" spans="1:110" ht="20.25" customHeight="1" x14ac:dyDescent="0.3">
      <c r="A17" s="47">
        <v>13</v>
      </c>
      <c r="B17" s="48"/>
      <c r="C17" s="47"/>
      <c r="D17" s="49"/>
      <c r="E17" s="47">
        <f t="shared" si="3"/>
        <v>0</v>
      </c>
      <c r="F17" s="47"/>
      <c r="G17" s="47">
        <f t="shared" si="55"/>
        <v>0</v>
      </c>
      <c r="H17" s="47" t="s">
        <v>26</v>
      </c>
      <c r="I17" s="50">
        <f t="shared" si="4"/>
        <v>0</v>
      </c>
      <c r="J17" s="51"/>
      <c r="K17" s="51">
        <f t="shared" si="5"/>
        <v>0</v>
      </c>
      <c r="L17" s="52"/>
      <c r="M17" s="52">
        <f t="shared" si="6"/>
        <v>0</v>
      </c>
      <c r="N17" s="53"/>
      <c r="O17" s="53">
        <f t="shared" si="7"/>
        <v>0</v>
      </c>
      <c r="P17" s="54"/>
      <c r="Q17" s="54">
        <f t="shared" si="8"/>
        <v>0</v>
      </c>
      <c r="R17" s="47"/>
      <c r="S17" s="47">
        <f t="shared" si="42"/>
        <v>0</v>
      </c>
      <c r="T17" s="55"/>
      <c r="U17" s="51">
        <f t="shared" si="43"/>
        <v>0</v>
      </c>
      <c r="V17" s="56"/>
      <c r="W17" s="52">
        <f t="shared" si="44"/>
        <v>0</v>
      </c>
      <c r="X17" s="57"/>
      <c r="Y17" s="53">
        <f t="shared" si="45"/>
        <v>0</v>
      </c>
      <c r="Z17" s="58"/>
      <c r="AA17" s="54">
        <f t="shared" si="46"/>
        <v>0</v>
      </c>
      <c r="AB17" s="49"/>
      <c r="AC17" s="47">
        <f t="shared" si="47"/>
        <v>0</v>
      </c>
      <c r="AD17" s="55"/>
      <c r="AE17" s="51">
        <f t="shared" si="48"/>
        <v>0</v>
      </c>
      <c r="AF17" s="56"/>
      <c r="AG17" s="52">
        <f t="shared" si="49"/>
        <v>0</v>
      </c>
      <c r="AH17" s="57"/>
      <c r="AI17" s="53">
        <f t="shared" si="50"/>
        <v>0</v>
      </c>
      <c r="AJ17" s="58"/>
      <c r="AK17" s="54">
        <f t="shared" si="51"/>
        <v>0</v>
      </c>
      <c r="AL17" s="51"/>
      <c r="AM17" s="51">
        <f t="shared" si="52"/>
        <v>0</v>
      </c>
      <c r="AN17" s="56"/>
      <c r="AO17" s="52">
        <f t="shared" si="53"/>
        <v>0</v>
      </c>
      <c r="AP17" s="53"/>
      <c r="AQ17" s="53">
        <f t="shared" si="54"/>
        <v>0</v>
      </c>
      <c r="AR17" s="58"/>
      <c r="AS17" s="54">
        <f t="shared" si="9"/>
        <v>0</v>
      </c>
      <c r="AT17" s="49"/>
      <c r="AU17" s="47">
        <f t="shared" si="10"/>
        <v>0</v>
      </c>
      <c r="AV17" s="51"/>
      <c r="AW17" s="51">
        <f t="shared" si="11"/>
        <v>0</v>
      </c>
      <c r="AX17" s="52"/>
      <c r="AY17" s="52">
        <f t="shared" si="12"/>
        <v>0</v>
      </c>
      <c r="AZ17" s="53"/>
      <c r="BA17" s="53">
        <f t="shared" si="13"/>
        <v>0</v>
      </c>
      <c r="BB17" s="54"/>
      <c r="BC17" s="54">
        <f t="shared" si="14"/>
        <v>0</v>
      </c>
      <c r="BD17" s="47"/>
      <c r="BE17" s="47">
        <f t="shared" si="15"/>
        <v>0</v>
      </c>
      <c r="BF17" s="51"/>
      <c r="BG17" s="51">
        <f t="shared" si="16"/>
        <v>0</v>
      </c>
      <c r="BH17" s="52"/>
      <c r="BI17" s="52">
        <f t="shared" si="17"/>
        <v>0</v>
      </c>
      <c r="BJ17" s="53"/>
      <c r="BK17" s="53">
        <f t="shared" si="18"/>
        <v>0</v>
      </c>
      <c r="BL17" s="54"/>
      <c r="BM17" s="54">
        <f t="shared" si="19"/>
        <v>0</v>
      </c>
      <c r="BN17" s="47"/>
      <c r="BO17" s="47">
        <f t="shared" si="20"/>
        <v>0</v>
      </c>
      <c r="BP17" s="51"/>
      <c r="BQ17" s="51">
        <f t="shared" si="21"/>
        <v>0</v>
      </c>
      <c r="BR17" s="52"/>
      <c r="BS17" s="52">
        <f t="shared" si="22"/>
        <v>0</v>
      </c>
      <c r="BT17" s="53"/>
      <c r="BU17" s="53">
        <f t="shared" si="23"/>
        <v>0</v>
      </c>
      <c r="BV17" s="54"/>
      <c r="BW17" s="54">
        <f t="shared" si="24"/>
        <v>0</v>
      </c>
      <c r="BX17" s="51"/>
      <c r="BY17" s="51">
        <f t="shared" si="25"/>
        <v>0</v>
      </c>
      <c r="BZ17" s="52"/>
      <c r="CA17" s="52">
        <f t="shared" si="26"/>
        <v>0</v>
      </c>
      <c r="CB17" s="53"/>
      <c r="CC17" s="53">
        <f t="shared" si="27"/>
        <v>0</v>
      </c>
      <c r="CD17" s="54"/>
      <c r="CE17" s="54">
        <f t="shared" si="28"/>
        <v>0</v>
      </c>
      <c r="CF17" s="51"/>
      <c r="CG17" s="51">
        <f t="shared" si="29"/>
        <v>0</v>
      </c>
      <c r="CH17" s="52"/>
      <c r="CI17" s="52">
        <f t="shared" si="30"/>
        <v>0</v>
      </c>
      <c r="CJ17" s="53"/>
      <c r="CK17" s="53">
        <f t="shared" si="31"/>
        <v>0</v>
      </c>
      <c r="CL17" s="59">
        <f t="shared" si="32"/>
        <v>0</v>
      </c>
      <c r="CM17" s="60">
        <f t="shared" si="33"/>
        <v>0</v>
      </c>
      <c r="CN17" s="60">
        <f>J17*'[1]1_MEX'!$F$8+'2_FACADE'!L17*'[1]1_MEX'!$F$9+'2_FACADE'!N17*'[1]1_MEX'!$F$10+'2_FACADE'!P17*'[1]1_MEX'!$F$11+'2_FACADE'!R17*'[1]1_MEX'!$F$12+'2_FACADE'!T17*'[1]1_MEX'!$F$13+'2_FACADE'!V17*'[1]1_MEX'!$F$14+'2_FACADE'!X17*'[1]1_MEX'!$F$15+'2_FACADE'!Z17*'[1]1_MEX'!$F$16+'2_FACADE'!AB17*'[1]1_MEX'!$F$17+'2_FACADE'!AD17*'[1]1_MEX'!$F$18+'2_FACADE'!AF17*'[1]1_MEX'!$F$19+'2_FACADE'!AH17*'[1]1_MEX'!$F$20+AJ17*'[1]1_MEX'!$F$21+'2_FACADE'!AL17*'[1]1_MEX'!$F$22+'2_FACADE'!AN17*'[1]1_MEX'!$F$23+'2_FACADE'!AP17*'[1]1_MEX'!$F$24+'2_FACADE'!AR17*'[1]1_MEX'!$F$25+'2_FACADE'!AT17*'[1]1_MEX'!$F$26+'2_FACADE'!AV17*'[1]1_MEX'!$F$27+AX17*'[1]1_MEX'!$F$28+AZ17*'[1]1_MEX'!$F$29+BB17*'[1]1_MEX'!$F$30+BD17*'[1]1_MEX'!$F$31+BF17*'[1]1_MEX'!$F$32+BH17*'[1]1_MEX'!$F$33+BJ17*'[1]1_MEX'!$F$34+BL17*'[1]1_MEX'!$F$35+BN17*'[1]1_MEX'!$F$36+BP17*'[1]1_MEX'!$F$37+BR17*'[1]1_MEX'!$F$38+BT17*'[1]1_MEX'!$F$39+BV17*'[1]1_MEX'!$F$40+BX17*'[1]1_MEX'!$F$41+BZ17*'[1]1_MEX'!$F$42+CB17*'[1]1_MEX'!$F$43+CD17*'[1]1_MEX'!$F$44+CF17*'[1]1_MEX'!$F$45+CH17*'[1]1_MEX'!$F$46+CJ17*'[1]1_MEX'!$F$47</f>
        <v>0</v>
      </c>
      <c r="CO17" s="61">
        <f t="shared" si="34"/>
        <v>0</v>
      </c>
      <c r="CP17" s="61">
        <f t="shared" si="35"/>
        <v>0</v>
      </c>
      <c r="CQ17" s="60">
        <f t="shared" si="36"/>
        <v>0</v>
      </c>
      <c r="CR17" s="60">
        <f t="shared" si="37"/>
        <v>0</v>
      </c>
      <c r="CS17" s="60">
        <f>C17*($J17*'[1]1_MEX'!B$8+$L17*'[1]1_MEX'!B$9+$N17*'[1]1_MEX'!B$10+$P17*'[1]1_MEX'!B$11+$R17*'[1]1_MEX'!B$12+$T17*'[1]1_MEX'!B$13+$V17*'[1]1_MEX'!B$14+$X17*'[1]1_MEX'!B$15+$Z17*'[1]1_MEX'!B$16+$AB17*'[1]1_MEX'!B$17+$AD17*'[1]1_MEX'!B$18+$AF17*'[1]1_MEX'!B$19+$AH17*'[1]1_MEX'!B$20+$AJ17*'[1]1_MEX'!B$21+$AL17*'[1]1_MEX'!B$22+$AN17*'[1]1_MEX'!B$23+$AP17*'[1]1_MEX'!B$24+$AR17*'[1]1_MEX'!B$25+$AT17*'[1]1_MEX'!B$26+$AV17*'[1]1_MEX'!B$27+$AX17*'[1]1_MEX'!B$28+$AZ17*'[1]1_MEX'!B$29+$BB17*'[1]1_MEX'!B$30+$BD17*'[1]1_MEX'!B$31+$BF17*'[1]1_MEX'!B$32+$BH17*'[1]1_MEX'!B$33+$BJ17*'[1]1_MEX'!B$34+$BL17*'[1]1_MEX'!B$35+$BN17*'[1]1_MEX'!B$36+$BP17*'[1]1_MEX'!B$37+$BR17*'[1]1_MEX'!B$38+$BT17*'[1]1_MEX'!B$39+$BV17*'[1]1_MEX'!B$40+$BX17*'[1]1_MEX'!B$41+$BZ17*'[1]1_MEX'!B$42+$CB17*'[1]1_MEX'!B$43+$CD17*'[1]1_MEX'!B$44+$CF17*'[1]1_MEX'!B$45+$CH17*'[1]1_MEX'!B$46+$CJ17*'[1]1_MEX'!B$47)</f>
        <v>0</v>
      </c>
      <c r="CT17" s="60">
        <f>C17*($J17*'[1]1_MEX'!C$8+$L17*'[1]1_MEX'!C$9+$N17*'[1]1_MEX'!C$10+$P17*'[1]1_MEX'!C$11+$R17*'[1]1_MEX'!C$12+$T17*'[1]1_MEX'!C$13+$V17*'[1]1_MEX'!C$14+$X17*'[1]1_MEX'!C$15+$Z17*'[1]1_MEX'!C$16+$AB17*'[1]1_MEX'!C$17+$AD17*'[1]1_MEX'!C$18+$AF17*'[1]1_MEX'!C$19+$AH17*'[1]1_MEX'!C$20+$AJ17*'[1]1_MEX'!C$21+$AL17*'[1]1_MEX'!C$22+$AN17*'[1]1_MEX'!C$23+$AP17*'[1]1_MEX'!C$24+$AR17*'[1]1_MEX'!C$25+$AT17*'[1]1_MEX'!C$26+$AV17*'[1]1_MEX'!C$27+$AX17*'[1]1_MEX'!C$28+$AZ17*'[1]1_MEX'!C$29+$BB17*'[1]1_MEX'!C$30+$BD17*'[1]1_MEX'!C$31+$BF17*'[1]1_MEX'!C$32+$BH17*'[1]1_MEX'!C$33+$BJ17*'[1]1_MEX'!C$34+$BL17*'[1]1_MEX'!C$35+$BN17*'[1]1_MEX'!C$36+$BP17*'[1]1_MEX'!C$37+$BR17*'[1]1_MEX'!C$38+$BT17*'[1]1_MEX'!C$39+$BV17*'[1]1_MEX'!C$40+$BX17*'[1]1_MEX'!C$41+$BZ17*'[1]1_MEX'!C$42+$CB17*'[1]1_MEX'!C$43+$CD17*'[1]1_MEX'!C$44+$CF17*'[1]1_MEX'!C$45+$CH17*'[1]1_MEX'!C$46+$CJ17*'[1]1_MEX'!C$47)</f>
        <v>0</v>
      </c>
      <c r="CV17" s="62" t="str">
        <f>IF(OR(C17="",C17=0),"",IF(I17=0,'[1]3_CALCUL_MATIERE'!$J$18,IF(I17=1,'[1]3_CALCUL_MATIERE'!$K$18,IF(I17=2,'[1]3_CALCUL_MATIERE'!$L$18,IF(I17=3,'[1]3_CALCUL_MATIERE'!$M$18,IF(I17=4,'[1]3_CALCUL_MATIERE'!$N$18))))))</f>
        <v/>
      </c>
      <c r="CW17" s="2" t="e">
        <f>(IF((((D17*2+F17*2)/1000)/[1]PRODUCTIVITE_CU!$D$7)+((((CS17/C17)+(CT17/C17))/1000)/[1]PRODUCTIVITE_CU!$C$8)+(I17*[1]PRODUCTIVITE_CU!$D$9)&lt;45,"45",(((D17*2+F17*2)/1000)/[1]PRODUCTIVITE_CU!$C$7)+(((((CS17/C17)+(CT17/C17)))/1000)/[1]PRODUCTIVITE_CU!$C$8)+(I17*[1]PRODUCTIVITE_CU!$C$9)))</f>
        <v>#DIV/0!</v>
      </c>
      <c r="CX17" s="63">
        <f t="shared" si="41"/>
        <v>0</v>
      </c>
      <c r="CZ17" s="64">
        <f>IF(C17&lt;&gt;0,C17*((CL17*([1]PRODUCTIVITE_PP_PV!$B$4))+(((D17/1000)+(F17/1000)*2)*[1]PRODUCTIVITE_PP_PV!$C$7)+(((CS17/1000)+(CT17/1000))*[1]PRODUCTIVITE_PP_PV!$C$8+(CS17)/1000*[1]PRODUCTIVITE_PP_PV!$C$11)/C17+(I17*[1]PRODUCTIVITE_PP_PV!$C$9)+(CL17*([1]PRODUCTIVITE_PP_PV!$B$10))),0)</f>
        <v>0</v>
      </c>
      <c r="DB17" s="64">
        <f t="shared" si="38"/>
        <v>0</v>
      </c>
      <c r="DD17" s="64">
        <f t="shared" si="39"/>
        <v>0</v>
      </c>
      <c r="DE17" s="64"/>
      <c r="DF17" s="64">
        <f t="shared" si="40"/>
        <v>0</v>
      </c>
    </row>
    <row r="18" spans="1:110" ht="20.25" customHeight="1" x14ac:dyDescent="0.3">
      <c r="A18" s="47">
        <v>14</v>
      </c>
      <c r="B18" s="48"/>
      <c r="C18" s="47"/>
      <c r="D18" s="49"/>
      <c r="E18" s="47">
        <f t="shared" si="3"/>
        <v>0</v>
      </c>
      <c r="F18" s="47"/>
      <c r="G18" s="47">
        <f t="shared" si="55"/>
        <v>0</v>
      </c>
      <c r="H18" s="47" t="s">
        <v>26</v>
      </c>
      <c r="I18" s="50">
        <f t="shared" si="4"/>
        <v>0</v>
      </c>
      <c r="J18" s="51"/>
      <c r="K18" s="51">
        <f t="shared" si="5"/>
        <v>0</v>
      </c>
      <c r="L18" s="52"/>
      <c r="M18" s="52">
        <f t="shared" si="6"/>
        <v>0</v>
      </c>
      <c r="N18" s="53"/>
      <c r="O18" s="53">
        <f t="shared" si="7"/>
        <v>0</v>
      </c>
      <c r="P18" s="54"/>
      <c r="Q18" s="54">
        <f t="shared" si="8"/>
        <v>0</v>
      </c>
      <c r="R18" s="47"/>
      <c r="S18" s="47">
        <f t="shared" si="42"/>
        <v>0</v>
      </c>
      <c r="T18" s="55"/>
      <c r="U18" s="51">
        <f t="shared" si="43"/>
        <v>0</v>
      </c>
      <c r="V18" s="56"/>
      <c r="W18" s="52">
        <f t="shared" si="44"/>
        <v>0</v>
      </c>
      <c r="X18" s="57"/>
      <c r="Y18" s="53">
        <f t="shared" si="45"/>
        <v>0</v>
      </c>
      <c r="Z18" s="58"/>
      <c r="AA18" s="54">
        <f t="shared" si="46"/>
        <v>0</v>
      </c>
      <c r="AB18" s="49"/>
      <c r="AC18" s="47">
        <f t="shared" si="47"/>
        <v>0</v>
      </c>
      <c r="AD18" s="55"/>
      <c r="AE18" s="51">
        <f t="shared" si="48"/>
        <v>0</v>
      </c>
      <c r="AF18" s="56"/>
      <c r="AG18" s="52">
        <f t="shared" si="49"/>
        <v>0</v>
      </c>
      <c r="AH18" s="57"/>
      <c r="AI18" s="53">
        <f t="shared" si="50"/>
        <v>0</v>
      </c>
      <c r="AJ18" s="58"/>
      <c r="AK18" s="54">
        <f t="shared" si="51"/>
        <v>0</v>
      </c>
      <c r="AL18" s="51"/>
      <c r="AM18" s="51">
        <f t="shared" si="52"/>
        <v>0</v>
      </c>
      <c r="AN18" s="56"/>
      <c r="AO18" s="52">
        <f t="shared" si="53"/>
        <v>0</v>
      </c>
      <c r="AP18" s="53"/>
      <c r="AQ18" s="53">
        <f t="shared" si="54"/>
        <v>0</v>
      </c>
      <c r="AR18" s="58"/>
      <c r="AS18" s="54">
        <f t="shared" si="9"/>
        <v>0</v>
      </c>
      <c r="AT18" s="49"/>
      <c r="AU18" s="47">
        <f t="shared" si="10"/>
        <v>0</v>
      </c>
      <c r="AV18" s="51"/>
      <c r="AW18" s="51">
        <f t="shared" si="11"/>
        <v>0</v>
      </c>
      <c r="AX18" s="52"/>
      <c r="AY18" s="52">
        <f t="shared" si="12"/>
        <v>0</v>
      </c>
      <c r="AZ18" s="53"/>
      <c r="BA18" s="53">
        <f t="shared" si="13"/>
        <v>0</v>
      </c>
      <c r="BB18" s="54"/>
      <c r="BC18" s="54">
        <f t="shared" si="14"/>
        <v>0</v>
      </c>
      <c r="BD18" s="47"/>
      <c r="BE18" s="47">
        <f t="shared" si="15"/>
        <v>0</v>
      </c>
      <c r="BF18" s="51"/>
      <c r="BG18" s="51">
        <f t="shared" si="16"/>
        <v>0</v>
      </c>
      <c r="BH18" s="52"/>
      <c r="BI18" s="52">
        <f t="shared" si="17"/>
        <v>0</v>
      </c>
      <c r="BJ18" s="53"/>
      <c r="BK18" s="53">
        <f t="shared" si="18"/>
        <v>0</v>
      </c>
      <c r="BL18" s="54"/>
      <c r="BM18" s="54">
        <f t="shared" si="19"/>
        <v>0</v>
      </c>
      <c r="BN18" s="47"/>
      <c r="BO18" s="47">
        <f t="shared" si="20"/>
        <v>0</v>
      </c>
      <c r="BP18" s="51"/>
      <c r="BQ18" s="51">
        <f t="shared" si="21"/>
        <v>0</v>
      </c>
      <c r="BR18" s="52"/>
      <c r="BS18" s="52">
        <f t="shared" si="22"/>
        <v>0</v>
      </c>
      <c r="BT18" s="53"/>
      <c r="BU18" s="53">
        <f t="shared" si="23"/>
        <v>0</v>
      </c>
      <c r="BV18" s="54"/>
      <c r="BW18" s="54">
        <f t="shared" si="24"/>
        <v>0</v>
      </c>
      <c r="BX18" s="51"/>
      <c r="BY18" s="51">
        <f t="shared" si="25"/>
        <v>0</v>
      </c>
      <c r="BZ18" s="52"/>
      <c r="CA18" s="52">
        <f t="shared" si="26"/>
        <v>0</v>
      </c>
      <c r="CB18" s="53"/>
      <c r="CC18" s="53">
        <f t="shared" si="27"/>
        <v>0</v>
      </c>
      <c r="CD18" s="54"/>
      <c r="CE18" s="54">
        <f t="shared" si="28"/>
        <v>0</v>
      </c>
      <c r="CF18" s="51"/>
      <c r="CG18" s="51">
        <f t="shared" si="29"/>
        <v>0</v>
      </c>
      <c r="CH18" s="52"/>
      <c r="CI18" s="52">
        <f t="shared" si="30"/>
        <v>0</v>
      </c>
      <c r="CJ18" s="53"/>
      <c r="CK18" s="53">
        <f t="shared" si="31"/>
        <v>0</v>
      </c>
      <c r="CL18" s="59">
        <f t="shared" si="32"/>
        <v>0</v>
      </c>
      <c r="CM18" s="60">
        <f t="shared" si="33"/>
        <v>0</v>
      </c>
      <c r="CN18" s="60">
        <f>J18*'[1]1_MEX'!$F$8+'2_FACADE'!L18*'[1]1_MEX'!$F$9+'2_FACADE'!N18*'[1]1_MEX'!$F$10+'2_FACADE'!P18*'[1]1_MEX'!$F$11+'2_FACADE'!R18*'[1]1_MEX'!$F$12+'2_FACADE'!T18*'[1]1_MEX'!$F$13+'2_FACADE'!V18*'[1]1_MEX'!$F$14+'2_FACADE'!X18*'[1]1_MEX'!$F$15+'2_FACADE'!Z18*'[1]1_MEX'!$F$16+'2_FACADE'!AB18*'[1]1_MEX'!$F$17+'2_FACADE'!AD18*'[1]1_MEX'!$F$18+'2_FACADE'!AF18*'[1]1_MEX'!$F$19+'2_FACADE'!AH18*'[1]1_MEX'!$F$20+AJ18*'[1]1_MEX'!$F$21+'2_FACADE'!AL18*'[1]1_MEX'!$F$22+'2_FACADE'!AN18*'[1]1_MEX'!$F$23+'2_FACADE'!AP18*'[1]1_MEX'!$F$24+'2_FACADE'!AR18*'[1]1_MEX'!$F$25+'2_FACADE'!AT18*'[1]1_MEX'!$F$26+'2_FACADE'!AV18*'[1]1_MEX'!$F$27+AX18*'[1]1_MEX'!$F$28+AZ18*'[1]1_MEX'!$F$29+BB18*'[1]1_MEX'!$F$30+BD18*'[1]1_MEX'!$F$31+BF18*'[1]1_MEX'!$F$32+BH18*'[1]1_MEX'!$F$33+BJ18*'[1]1_MEX'!$F$34+BL18*'[1]1_MEX'!$F$35+BN18*'[1]1_MEX'!$F$36+BP18*'[1]1_MEX'!$F$37+BR18*'[1]1_MEX'!$F$38+BT18*'[1]1_MEX'!$F$39+BV18*'[1]1_MEX'!$F$40+BX18*'[1]1_MEX'!$F$41+BZ18*'[1]1_MEX'!$F$42+CB18*'[1]1_MEX'!$F$43+CD18*'[1]1_MEX'!$F$44+CF18*'[1]1_MEX'!$F$45+CH18*'[1]1_MEX'!$F$46+CJ18*'[1]1_MEX'!$F$47</f>
        <v>0</v>
      </c>
      <c r="CO18" s="61">
        <f t="shared" si="34"/>
        <v>0</v>
      </c>
      <c r="CP18" s="61">
        <f t="shared" si="35"/>
        <v>0</v>
      </c>
      <c r="CQ18" s="60">
        <f t="shared" si="36"/>
        <v>0</v>
      </c>
      <c r="CR18" s="60">
        <f t="shared" si="37"/>
        <v>0</v>
      </c>
      <c r="CS18" s="60">
        <f>C18*($J18*'[1]1_MEX'!B$8+$L18*'[1]1_MEX'!B$9+$N18*'[1]1_MEX'!B$10+$P18*'[1]1_MEX'!B$11+$R18*'[1]1_MEX'!B$12+$T18*'[1]1_MEX'!B$13+$V18*'[1]1_MEX'!B$14+$X18*'[1]1_MEX'!B$15+$Z18*'[1]1_MEX'!B$16+$AB18*'[1]1_MEX'!B$17+$AD18*'[1]1_MEX'!B$18+$AF18*'[1]1_MEX'!B$19+$AH18*'[1]1_MEX'!B$20+$AJ18*'[1]1_MEX'!B$21+$AL18*'[1]1_MEX'!B$22+$AN18*'[1]1_MEX'!B$23+$AP18*'[1]1_MEX'!B$24+$AR18*'[1]1_MEX'!B$25+$AT18*'[1]1_MEX'!B$26+$AV18*'[1]1_MEX'!B$27+$AX18*'[1]1_MEX'!B$28+$AZ18*'[1]1_MEX'!B$29+$BB18*'[1]1_MEX'!B$30+$BD18*'[1]1_MEX'!B$31+$BF18*'[1]1_MEX'!B$32+$BH18*'[1]1_MEX'!B$33+$BJ18*'[1]1_MEX'!B$34+$BL18*'[1]1_MEX'!B$35+$BN18*'[1]1_MEX'!B$36+$BP18*'[1]1_MEX'!B$37+$BR18*'[1]1_MEX'!B$38+$BT18*'[1]1_MEX'!B$39+$BV18*'[1]1_MEX'!B$40+$BX18*'[1]1_MEX'!B$41+$BZ18*'[1]1_MEX'!B$42+$CB18*'[1]1_MEX'!B$43+$CD18*'[1]1_MEX'!B$44+$CF18*'[1]1_MEX'!B$45+$CH18*'[1]1_MEX'!B$46+$CJ18*'[1]1_MEX'!B$47)</f>
        <v>0</v>
      </c>
      <c r="CT18" s="60">
        <f>C18*($J18*'[1]1_MEX'!C$8+$L18*'[1]1_MEX'!C$9+$N18*'[1]1_MEX'!C$10+$P18*'[1]1_MEX'!C$11+$R18*'[1]1_MEX'!C$12+$T18*'[1]1_MEX'!C$13+$V18*'[1]1_MEX'!C$14+$X18*'[1]1_MEX'!C$15+$Z18*'[1]1_MEX'!C$16+$AB18*'[1]1_MEX'!C$17+$AD18*'[1]1_MEX'!C$18+$AF18*'[1]1_MEX'!C$19+$AH18*'[1]1_MEX'!C$20+$AJ18*'[1]1_MEX'!C$21+$AL18*'[1]1_MEX'!C$22+$AN18*'[1]1_MEX'!C$23+$AP18*'[1]1_MEX'!C$24+$AR18*'[1]1_MEX'!C$25+$AT18*'[1]1_MEX'!C$26+$AV18*'[1]1_MEX'!C$27+$AX18*'[1]1_MEX'!C$28+$AZ18*'[1]1_MEX'!C$29+$BB18*'[1]1_MEX'!C$30+$BD18*'[1]1_MEX'!C$31+$BF18*'[1]1_MEX'!C$32+$BH18*'[1]1_MEX'!C$33+$BJ18*'[1]1_MEX'!C$34+$BL18*'[1]1_MEX'!C$35+$BN18*'[1]1_MEX'!C$36+$BP18*'[1]1_MEX'!C$37+$BR18*'[1]1_MEX'!C$38+$BT18*'[1]1_MEX'!C$39+$BV18*'[1]1_MEX'!C$40+$BX18*'[1]1_MEX'!C$41+$BZ18*'[1]1_MEX'!C$42+$CB18*'[1]1_MEX'!C$43+$CD18*'[1]1_MEX'!C$44+$CF18*'[1]1_MEX'!C$45+$CH18*'[1]1_MEX'!C$46+$CJ18*'[1]1_MEX'!C$47)</f>
        <v>0</v>
      </c>
      <c r="CV18" s="62" t="str">
        <f>IF(OR(C18="",C18=0),"",IF(I18=0,'[1]3_CALCUL_MATIERE'!$J$18,IF(I18=1,'[1]3_CALCUL_MATIERE'!$K$18,IF(I18=2,'[1]3_CALCUL_MATIERE'!$L$18,IF(I18=3,'[1]3_CALCUL_MATIERE'!$M$18,IF(I18=4,'[1]3_CALCUL_MATIERE'!$N$18))))))</f>
        <v/>
      </c>
      <c r="CW18" s="2" t="e">
        <f>(IF((((D18*2+F18*2)/1000)/[1]PRODUCTIVITE_CU!$D$7)+((((CS18/C18)+(CT18/C18))/1000)/[1]PRODUCTIVITE_CU!$C$8)+(I18*[1]PRODUCTIVITE_CU!$D$9)&lt;45,"45",(((D18*2+F18*2)/1000)/[1]PRODUCTIVITE_CU!$C$7)+(((((CS18/C18)+(CT18/C18)))/1000)/[1]PRODUCTIVITE_CU!$C$8)+(I18*[1]PRODUCTIVITE_CU!$C$9)))</f>
        <v>#DIV/0!</v>
      </c>
      <c r="CX18" s="63">
        <f t="shared" si="41"/>
        <v>0</v>
      </c>
      <c r="CZ18" s="64">
        <f>IF(C18&lt;&gt;0,C18*((CL18*([1]PRODUCTIVITE_PP_PV!$B$4))+(((D18/1000)+(F18/1000)*2)*[1]PRODUCTIVITE_PP_PV!$C$7)+(((CS18/1000)+(CT18/1000))*[1]PRODUCTIVITE_PP_PV!$C$8+(CS18)/1000*[1]PRODUCTIVITE_PP_PV!$C$11)/C18+(I18*[1]PRODUCTIVITE_PP_PV!$C$9)+(CL18*([1]PRODUCTIVITE_PP_PV!$B$10))),0)</f>
        <v>0</v>
      </c>
      <c r="DB18" s="64">
        <f t="shared" si="38"/>
        <v>0</v>
      </c>
      <c r="DD18" s="64">
        <f t="shared" si="39"/>
        <v>0</v>
      </c>
      <c r="DE18" s="64"/>
      <c r="DF18" s="64">
        <f t="shared" si="40"/>
        <v>0</v>
      </c>
    </row>
    <row r="19" spans="1:110" ht="20.25" customHeight="1" x14ac:dyDescent="0.3">
      <c r="A19" s="47">
        <v>15</v>
      </c>
      <c r="B19" s="48"/>
      <c r="C19" s="47"/>
      <c r="D19" s="49"/>
      <c r="E19" s="47">
        <f t="shared" si="3"/>
        <v>0</v>
      </c>
      <c r="F19" s="47"/>
      <c r="G19" s="47">
        <f t="shared" si="55"/>
        <v>0</v>
      </c>
      <c r="H19" s="47" t="s">
        <v>26</v>
      </c>
      <c r="I19" s="50">
        <f t="shared" si="4"/>
        <v>0</v>
      </c>
      <c r="J19" s="51"/>
      <c r="K19" s="51">
        <f t="shared" si="5"/>
        <v>0</v>
      </c>
      <c r="L19" s="52"/>
      <c r="M19" s="52">
        <f t="shared" si="6"/>
        <v>0</v>
      </c>
      <c r="N19" s="53"/>
      <c r="O19" s="53">
        <f t="shared" si="7"/>
        <v>0</v>
      </c>
      <c r="P19" s="54"/>
      <c r="Q19" s="54">
        <f t="shared" si="8"/>
        <v>0</v>
      </c>
      <c r="R19" s="47"/>
      <c r="S19" s="47">
        <f t="shared" si="42"/>
        <v>0</v>
      </c>
      <c r="T19" s="55"/>
      <c r="U19" s="51">
        <f t="shared" si="43"/>
        <v>0</v>
      </c>
      <c r="V19" s="56"/>
      <c r="W19" s="52">
        <f t="shared" si="44"/>
        <v>0</v>
      </c>
      <c r="X19" s="57"/>
      <c r="Y19" s="53">
        <f t="shared" si="45"/>
        <v>0</v>
      </c>
      <c r="Z19" s="58"/>
      <c r="AA19" s="54">
        <f t="shared" si="46"/>
        <v>0</v>
      </c>
      <c r="AB19" s="49"/>
      <c r="AC19" s="47">
        <f t="shared" si="47"/>
        <v>0</v>
      </c>
      <c r="AD19" s="55"/>
      <c r="AE19" s="51">
        <f t="shared" si="48"/>
        <v>0</v>
      </c>
      <c r="AF19" s="56"/>
      <c r="AG19" s="52">
        <f t="shared" si="49"/>
        <v>0</v>
      </c>
      <c r="AH19" s="57"/>
      <c r="AI19" s="53">
        <f t="shared" si="50"/>
        <v>0</v>
      </c>
      <c r="AJ19" s="58"/>
      <c r="AK19" s="54">
        <f t="shared" si="51"/>
        <v>0</v>
      </c>
      <c r="AL19" s="51"/>
      <c r="AM19" s="51">
        <f t="shared" si="52"/>
        <v>0</v>
      </c>
      <c r="AN19" s="56"/>
      <c r="AO19" s="52">
        <f t="shared" si="53"/>
        <v>0</v>
      </c>
      <c r="AP19" s="53"/>
      <c r="AQ19" s="53">
        <f t="shared" si="54"/>
        <v>0</v>
      </c>
      <c r="AR19" s="58"/>
      <c r="AS19" s="54">
        <f t="shared" si="9"/>
        <v>0</v>
      </c>
      <c r="AT19" s="49"/>
      <c r="AU19" s="47">
        <f t="shared" si="10"/>
        <v>0</v>
      </c>
      <c r="AV19" s="51"/>
      <c r="AW19" s="51">
        <f t="shared" si="11"/>
        <v>0</v>
      </c>
      <c r="AX19" s="52"/>
      <c r="AY19" s="52">
        <f t="shared" si="12"/>
        <v>0</v>
      </c>
      <c r="AZ19" s="53"/>
      <c r="BA19" s="53">
        <f t="shared" si="13"/>
        <v>0</v>
      </c>
      <c r="BB19" s="54"/>
      <c r="BC19" s="54">
        <f t="shared" si="14"/>
        <v>0</v>
      </c>
      <c r="BD19" s="47"/>
      <c r="BE19" s="47">
        <f t="shared" si="15"/>
        <v>0</v>
      </c>
      <c r="BF19" s="51"/>
      <c r="BG19" s="51">
        <f t="shared" si="16"/>
        <v>0</v>
      </c>
      <c r="BH19" s="52"/>
      <c r="BI19" s="52">
        <f t="shared" si="17"/>
        <v>0</v>
      </c>
      <c r="BJ19" s="53"/>
      <c r="BK19" s="53">
        <f t="shared" si="18"/>
        <v>0</v>
      </c>
      <c r="BL19" s="54"/>
      <c r="BM19" s="54">
        <f t="shared" si="19"/>
        <v>0</v>
      </c>
      <c r="BN19" s="47"/>
      <c r="BO19" s="47">
        <f t="shared" si="20"/>
        <v>0</v>
      </c>
      <c r="BP19" s="51"/>
      <c r="BQ19" s="51">
        <f t="shared" si="21"/>
        <v>0</v>
      </c>
      <c r="BR19" s="52"/>
      <c r="BS19" s="52">
        <f t="shared" si="22"/>
        <v>0</v>
      </c>
      <c r="BT19" s="53"/>
      <c r="BU19" s="53">
        <f t="shared" si="23"/>
        <v>0</v>
      </c>
      <c r="BV19" s="54"/>
      <c r="BW19" s="54">
        <f t="shared" si="24"/>
        <v>0</v>
      </c>
      <c r="BX19" s="51"/>
      <c r="BY19" s="51">
        <f t="shared" si="25"/>
        <v>0</v>
      </c>
      <c r="BZ19" s="52"/>
      <c r="CA19" s="52">
        <f t="shared" si="26"/>
        <v>0</v>
      </c>
      <c r="CB19" s="53"/>
      <c r="CC19" s="53">
        <f t="shared" si="27"/>
        <v>0</v>
      </c>
      <c r="CD19" s="54"/>
      <c r="CE19" s="54">
        <f t="shared" si="28"/>
        <v>0</v>
      </c>
      <c r="CF19" s="51"/>
      <c r="CG19" s="51">
        <f t="shared" si="29"/>
        <v>0</v>
      </c>
      <c r="CH19" s="52"/>
      <c r="CI19" s="52">
        <f t="shared" si="30"/>
        <v>0</v>
      </c>
      <c r="CJ19" s="53"/>
      <c r="CK19" s="53">
        <f t="shared" si="31"/>
        <v>0</v>
      </c>
      <c r="CL19" s="59">
        <f t="shared" si="32"/>
        <v>0</v>
      </c>
      <c r="CM19" s="60">
        <f t="shared" si="33"/>
        <v>0</v>
      </c>
      <c r="CN19" s="60">
        <f>J19*'[1]1_MEX'!$F$8+'2_FACADE'!L19*'[1]1_MEX'!$F$9+'2_FACADE'!N19*'[1]1_MEX'!$F$10+'2_FACADE'!P19*'[1]1_MEX'!$F$11+'2_FACADE'!R19*'[1]1_MEX'!$F$12+'2_FACADE'!T19*'[1]1_MEX'!$F$13+'2_FACADE'!V19*'[1]1_MEX'!$F$14+'2_FACADE'!X19*'[1]1_MEX'!$F$15+'2_FACADE'!Z19*'[1]1_MEX'!$F$16+'2_FACADE'!AB19*'[1]1_MEX'!$F$17+'2_FACADE'!AD19*'[1]1_MEX'!$F$18+'2_FACADE'!AF19*'[1]1_MEX'!$F$19+'2_FACADE'!AH19*'[1]1_MEX'!$F$20+AJ19*'[1]1_MEX'!$F$21+'2_FACADE'!AL19*'[1]1_MEX'!$F$22+'2_FACADE'!AN19*'[1]1_MEX'!$F$23+'2_FACADE'!AP19*'[1]1_MEX'!$F$24+'2_FACADE'!AR19*'[1]1_MEX'!$F$25+'2_FACADE'!AT19*'[1]1_MEX'!$F$26+'2_FACADE'!AV19*'[1]1_MEX'!$F$27+AX19*'[1]1_MEX'!$F$28+AZ19*'[1]1_MEX'!$F$29+BB19*'[1]1_MEX'!$F$30+BD19*'[1]1_MEX'!$F$31+BF19*'[1]1_MEX'!$F$32+BH19*'[1]1_MEX'!$F$33+BJ19*'[1]1_MEX'!$F$34+BL19*'[1]1_MEX'!$F$35+BN19*'[1]1_MEX'!$F$36+BP19*'[1]1_MEX'!$F$37+BR19*'[1]1_MEX'!$F$38+BT19*'[1]1_MEX'!$F$39+BV19*'[1]1_MEX'!$F$40+BX19*'[1]1_MEX'!$F$41+BZ19*'[1]1_MEX'!$F$42+CB19*'[1]1_MEX'!$F$43+CD19*'[1]1_MEX'!$F$44+CF19*'[1]1_MEX'!$F$45+CH19*'[1]1_MEX'!$F$46+CJ19*'[1]1_MEX'!$F$47</f>
        <v>0</v>
      </c>
      <c r="CO19" s="61">
        <f t="shared" si="34"/>
        <v>0</v>
      </c>
      <c r="CP19" s="61">
        <f t="shared" si="35"/>
        <v>0</v>
      </c>
      <c r="CQ19" s="60">
        <f t="shared" si="36"/>
        <v>0</v>
      </c>
      <c r="CR19" s="60">
        <f t="shared" si="37"/>
        <v>0</v>
      </c>
      <c r="CS19" s="60">
        <f>C19*($J19*'[1]1_MEX'!B$8+$L19*'[1]1_MEX'!B$9+$N19*'[1]1_MEX'!B$10+$P19*'[1]1_MEX'!B$11+$R19*'[1]1_MEX'!B$12+$T19*'[1]1_MEX'!B$13+$V19*'[1]1_MEX'!B$14+$X19*'[1]1_MEX'!B$15+$Z19*'[1]1_MEX'!B$16+$AB19*'[1]1_MEX'!B$17+$AD19*'[1]1_MEX'!B$18+$AF19*'[1]1_MEX'!B$19+$AH19*'[1]1_MEX'!B$20+$AJ19*'[1]1_MEX'!B$21+$AL19*'[1]1_MEX'!B$22+$AN19*'[1]1_MEX'!B$23+$AP19*'[1]1_MEX'!B$24+$AR19*'[1]1_MEX'!B$25+$AT19*'[1]1_MEX'!B$26+$AV19*'[1]1_MEX'!B$27+$AX19*'[1]1_MEX'!B$28+$AZ19*'[1]1_MEX'!B$29+$BB19*'[1]1_MEX'!B$30+$BD19*'[1]1_MEX'!B$31+$BF19*'[1]1_MEX'!B$32+$BH19*'[1]1_MEX'!B$33+$BJ19*'[1]1_MEX'!B$34+$BL19*'[1]1_MEX'!B$35+$BN19*'[1]1_MEX'!B$36+$BP19*'[1]1_MEX'!B$37+$BR19*'[1]1_MEX'!B$38+$BT19*'[1]1_MEX'!B$39+$BV19*'[1]1_MEX'!B$40+$BX19*'[1]1_MEX'!B$41+$BZ19*'[1]1_MEX'!B$42+$CB19*'[1]1_MEX'!B$43+$CD19*'[1]1_MEX'!B$44+$CF19*'[1]1_MEX'!B$45+$CH19*'[1]1_MEX'!B$46+$CJ19*'[1]1_MEX'!B$47)</f>
        <v>0</v>
      </c>
      <c r="CT19" s="60">
        <f>C19*($J19*'[1]1_MEX'!C$8+$L19*'[1]1_MEX'!C$9+$N19*'[1]1_MEX'!C$10+$P19*'[1]1_MEX'!C$11+$R19*'[1]1_MEX'!C$12+$T19*'[1]1_MEX'!C$13+$V19*'[1]1_MEX'!C$14+$X19*'[1]1_MEX'!C$15+$Z19*'[1]1_MEX'!C$16+$AB19*'[1]1_MEX'!C$17+$AD19*'[1]1_MEX'!C$18+$AF19*'[1]1_MEX'!C$19+$AH19*'[1]1_MEX'!C$20+$AJ19*'[1]1_MEX'!C$21+$AL19*'[1]1_MEX'!C$22+$AN19*'[1]1_MEX'!C$23+$AP19*'[1]1_MEX'!C$24+$AR19*'[1]1_MEX'!C$25+$AT19*'[1]1_MEX'!C$26+$AV19*'[1]1_MEX'!C$27+$AX19*'[1]1_MEX'!C$28+$AZ19*'[1]1_MEX'!C$29+$BB19*'[1]1_MEX'!C$30+$BD19*'[1]1_MEX'!C$31+$BF19*'[1]1_MEX'!C$32+$BH19*'[1]1_MEX'!C$33+$BJ19*'[1]1_MEX'!C$34+$BL19*'[1]1_MEX'!C$35+$BN19*'[1]1_MEX'!C$36+$BP19*'[1]1_MEX'!C$37+$BR19*'[1]1_MEX'!C$38+$BT19*'[1]1_MEX'!C$39+$BV19*'[1]1_MEX'!C$40+$BX19*'[1]1_MEX'!C$41+$BZ19*'[1]1_MEX'!C$42+$CB19*'[1]1_MEX'!C$43+$CD19*'[1]1_MEX'!C$44+$CF19*'[1]1_MEX'!C$45+$CH19*'[1]1_MEX'!C$46+$CJ19*'[1]1_MEX'!C$47)</f>
        <v>0</v>
      </c>
      <c r="CV19" s="62" t="str">
        <f>IF(OR(C19="",C19=0),"",IF(I19=0,'[1]3_CALCUL_MATIERE'!$J$18,IF(I19=1,'[1]3_CALCUL_MATIERE'!$K$18,IF(I19=2,'[1]3_CALCUL_MATIERE'!$L$18,IF(I19=3,'[1]3_CALCUL_MATIERE'!$M$18,IF(I19=4,'[1]3_CALCUL_MATIERE'!$N$18))))))</f>
        <v/>
      </c>
      <c r="CW19" s="2" t="e">
        <f>(IF((((D19*2+F19*2)/1000)/[1]PRODUCTIVITE_CU!$D$7)+((((CS19/C19)+(CT19/C19))/1000)/[1]PRODUCTIVITE_CU!$C$8)+(I19*[1]PRODUCTIVITE_CU!$D$9)&lt;45,"45",(((D19*2+F19*2)/1000)/[1]PRODUCTIVITE_CU!$C$7)+(((((CS19/C19)+(CT19/C19)))/1000)/[1]PRODUCTIVITE_CU!$C$8)+(I19*[1]PRODUCTIVITE_CU!$C$9)))</f>
        <v>#DIV/0!</v>
      </c>
      <c r="CX19" s="63">
        <f t="shared" si="41"/>
        <v>0</v>
      </c>
      <c r="CZ19" s="64">
        <f>IF(C19&lt;&gt;0,C19*((CL19*([1]PRODUCTIVITE_PP_PV!$B$4))+(((D19/1000)+(F19/1000)*2)*[1]PRODUCTIVITE_PP_PV!$C$7)+(((CS19/1000)+(CT19/1000))*[1]PRODUCTIVITE_PP_PV!$C$8+(CS19)/1000*[1]PRODUCTIVITE_PP_PV!$C$11)/C19+(I19*[1]PRODUCTIVITE_PP_PV!$C$9)+(CL19*([1]PRODUCTIVITE_PP_PV!$B$10))),0)</f>
        <v>0</v>
      </c>
      <c r="DB19" s="64">
        <f t="shared" si="38"/>
        <v>0</v>
      </c>
      <c r="DD19" s="64">
        <f t="shared" si="39"/>
        <v>0</v>
      </c>
      <c r="DE19" s="64"/>
      <c r="DF19" s="64">
        <f t="shared" si="40"/>
        <v>0</v>
      </c>
    </row>
    <row r="20" spans="1:110" ht="20.25" customHeight="1" x14ac:dyDescent="0.3">
      <c r="A20" s="47">
        <v>16</v>
      </c>
      <c r="B20" s="48"/>
      <c r="C20" s="47"/>
      <c r="D20" s="49"/>
      <c r="E20" s="47">
        <f t="shared" si="3"/>
        <v>0</v>
      </c>
      <c r="F20" s="47"/>
      <c r="G20" s="47">
        <f t="shared" si="55"/>
        <v>0</v>
      </c>
      <c r="H20" s="47" t="s">
        <v>26</v>
      </c>
      <c r="I20" s="50">
        <f t="shared" si="4"/>
        <v>0</v>
      </c>
      <c r="J20" s="51"/>
      <c r="K20" s="51">
        <f t="shared" si="5"/>
        <v>0</v>
      </c>
      <c r="L20" s="52"/>
      <c r="M20" s="52">
        <f t="shared" si="6"/>
        <v>0</v>
      </c>
      <c r="N20" s="53"/>
      <c r="O20" s="53">
        <f t="shared" si="7"/>
        <v>0</v>
      </c>
      <c r="P20" s="54"/>
      <c r="Q20" s="54">
        <f t="shared" si="8"/>
        <v>0</v>
      </c>
      <c r="R20" s="47"/>
      <c r="S20" s="47">
        <f t="shared" si="42"/>
        <v>0</v>
      </c>
      <c r="T20" s="55"/>
      <c r="U20" s="51">
        <f t="shared" si="43"/>
        <v>0</v>
      </c>
      <c r="V20" s="56"/>
      <c r="W20" s="52">
        <f t="shared" si="44"/>
        <v>0</v>
      </c>
      <c r="X20" s="57"/>
      <c r="Y20" s="53">
        <f t="shared" si="45"/>
        <v>0</v>
      </c>
      <c r="Z20" s="58"/>
      <c r="AA20" s="54">
        <f t="shared" si="46"/>
        <v>0</v>
      </c>
      <c r="AB20" s="49"/>
      <c r="AC20" s="47">
        <f t="shared" si="47"/>
        <v>0</v>
      </c>
      <c r="AD20" s="55"/>
      <c r="AE20" s="51">
        <f t="shared" si="48"/>
        <v>0</v>
      </c>
      <c r="AF20" s="56"/>
      <c r="AG20" s="52">
        <f t="shared" si="49"/>
        <v>0</v>
      </c>
      <c r="AH20" s="57"/>
      <c r="AI20" s="53">
        <f t="shared" si="50"/>
        <v>0</v>
      </c>
      <c r="AJ20" s="58"/>
      <c r="AK20" s="54">
        <f t="shared" si="51"/>
        <v>0</v>
      </c>
      <c r="AL20" s="51"/>
      <c r="AM20" s="51">
        <f t="shared" si="52"/>
        <v>0</v>
      </c>
      <c r="AN20" s="56"/>
      <c r="AO20" s="52">
        <f t="shared" si="53"/>
        <v>0</v>
      </c>
      <c r="AP20" s="53"/>
      <c r="AQ20" s="53">
        <f t="shared" si="54"/>
        <v>0</v>
      </c>
      <c r="AR20" s="58"/>
      <c r="AS20" s="54">
        <f t="shared" si="9"/>
        <v>0</v>
      </c>
      <c r="AT20" s="49"/>
      <c r="AU20" s="47">
        <f t="shared" si="10"/>
        <v>0</v>
      </c>
      <c r="AV20" s="51"/>
      <c r="AW20" s="51">
        <f t="shared" si="11"/>
        <v>0</v>
      </c>
      <c r="AX20" s="52"/>
      <c r="AY20" s="52">
        <f t="shared" si="12"/>
        <v>0</v>
      </c>
      <c r="AZ20" s="53"/>
      <c r="BA20" s="53">
        <f t="shared" si="13"/>
        <v>0</v>
      </c>
      <c r="BB20" s="54"/>
      <c r="BC20" s="54">
        <f t="shared" si="14"/>
        <v>0</v>
      </c>
      <c r="BD20" s="47"/>
      <c r="BE20" s="47">
        <f t="shared" si="15"/>
        <v>0</v>
      </c>
      <c r="BF20" s="51"/>
      <c r="BG20" s="51">
        <f t="shared" si="16"/>
        <v>0</v>
      </c>
      <c r="BH20" s="52"/>
      <c r="BI20" s="52">
        <f t="shared" si="17"/>
        <v>0</v>
      </c>
      <c r="BJ20" s="53"/>
      <c r="BK20" s="53">
        <f t="shared" si="18"/>
        <v>0</v>
      </c>
      <c r="BL20" s="54"/>
      <c r="BM20" s="54">
        <f t="shared" si="19"/>
        <v>0</v>
      </c>
      <c r="BN20" s="47"/>
      <c r="BO20" s="47">
        <f t="shared" si="20"/>
        <v>0</v>
      </c>
      <c r="BP20" s="51"/>
      <c r="BQ20" s="51">
        <f t="shared" si="21"/>
        <v>0</v>
      </c>
      <c r="BR20" s="52"/>
      <c r="BS20" s="52">
        <f t="shared" si="22"/>
        <v>0</v>
      </c>
      <c r="BT20" s="53"/>
      <c r="BU20" s="53">
        <f t="shared" si="23"/>
        <v>0</v>
      </c>
      <c r="BV20" s="54"/>
      <c r="BW20" s="54">
        <f t="shared" si="24"/>
        <v>0</v>
      </c>
      <c r="BX20" s="51"/>
      <c r="BY20" s="51">
        <f t="shared" si="25"/>
        <v>0</v>
      </c>
      <c r="BZ20" s="52"/>
      <c r="CA20" s="52">
        <f t="shared" si="26"/>
        <v>0</v>
      </c>
      <c r="CB20" s="53"/>
      <c r="CC20" s="53">
        <f t="shared" si="27"/>
        <v>0</v>
      </c>
      <c r="CD20" s="54"/>
      <c r="CE20" s="54">
        <f t="shared" si="28"/>
        <v>0</v>
      </c>
      <c r="CF20" s="51"/>
      <c r="CG20" s="51">
        <f t="shared" si="29"/>
        <v>0</v>
      </c>
      <c r="CH20" s="52"/>
      <c r="CI20" s="52">
        <f t="shared" si="30"/>
        <v>0</v>
      </c>
      <c r="CJ20" s="53"/>
      <c r="CK20" s="53">
        <f t="shared" si="31"/>
        <v>0</v>
      </c>
      <c r="CL20" s="59">
        <f t="shared" si="32"/>
        <v>0</v>
      </c>
      <c r="CM20" s="60">
        <f t="shared" si="33"/>
        <v>0</v>
      </c>
      <c r="CN20" s="60">
        <f>J20*'[1]1_MEX'!$F$8+'2_FACADE'!L20*'[1]1_MEX'!$F$9+'2_FACADE'!N20*'[1]1_MEX'!$F$10+'2_FACADE'!P20*'[1]1_MEX'!$F$11+'2_FACADE'!R20*'[1]1_MEX'!$F$12+'2_FACADE'!T20*'[1]1_MEX'!$F$13+'2_FACADE'!V20*'[1]1_MEX'!$F$14+'2_FACADE'!X20*'[1]1_MEX'!$F$15+'2_FACADE'!Z20*'[1]1_MEX'!$F$16+'2_FACADE'!AB20*'[1]1_MEX'!$F$17+'2_FACADE'!AD20*'[1]1_MEX'!$F$18+'2_FACADE'!AF20*'[1]1_MEX'!$F$19+'2_FACADE'!AH20*'[1]1_MEX'!$F$20+AJ20*'[1]1_MEX'!$F$21+'2_FACADE'!AL20*'[1]1_MEX'!$F$22+'2_FACADE'!AN20*'[1]1_MEX'!$F$23+'2_FACADE'!AP20*'[1]1_MEX'!$F$24+'2_FACADE'!AR20*'[1]1_MEX'!$F$25+'2_FACADE'!AT20*'[1]1_MEX'!$F$26+'2_FACADE'!AV20*'[1]1_MEX'!$F$27+AX20*'[1]1_MEX'!$F$28+AZ20*'[1]1_MEX'!$F$29+BB20*'[1]1_MEX'!$F$30+BD20*'[1]1_MEX'!$F$31+BF20*'[1]1_MEX'!$F$32+BH20*'[1]1_MEX'!$F$33+BJ20*'[1]1_MEX'!$F$34+BL20*'[1]1_MEX'!$F$35+BN20*'[1]1_MEX'!$F$36+BP20*'[1]1_MEX'!$F$37+BR20*'[1]1_MEX'!$F$38+BT20*'[1]1_MEX'!$F$39+BV20*'[1]1_MEX'!$F$40+BX20*'[1]1_MEX'!$F$41+BZ20*'[1]1_MEX'!$F$42+CB20*'[1]1_MEX'!$F$43+CD20*'[1]1_MEX'!$F$44+CF20*'[1]1_MEX'!$F$45+CH20*'[1]1_MEX'!$F$46+CJ20*'[1]1_MEX'!$F$47</f>
        <v>0</v>
      </c>
      <c r="CO20" s="61">
        <f t="shared" si="34"/>
        <v>0</v>
      </c>
      <c r="CP20" s="61">
        <f t="shared" si="35"/>
        <v>0</v>
      </c>
      <c r="CQ20" s="60">
        <f t="shared" si="36"/>
        <v>0</v>
      </c>
      <c r="CR20" s="60">
        <f t="shared" si="37"/>
        <v>0</v>
      </c>
      <c r="CS20" s="60">
        <f>C20*($J20*'[1]1_MEX'!B$8+$L20*'[1]1_MEX'!B$9+$N20*'[1]1_MEX'!B$10+$P20*'[1]1_MEX'!B$11+$R20*'[1]1_MEX'!B$12+$T20*'[1]1_MEX'!B$13+$V20*'[1]1_MEX'!B$14+$X20*'[1]1_MEX'!B$15+$Z20*'[1]1_MEX'!B$16+$AB20*'[1]1_MEX'!B$17+$AD20*'[1]1_MEX'!B$18+$AF20*'[1]1_MEX'!B$19+$AH20*'[1]1_MEX'!B$20+$AJ20*'[1]1_MEX'!B$21+$AL20*'[1]1_MEX'!B$22+$AN20*'[1]1_MEX'!B$23+$AP20*'[1]1_MEX'!B$24+$AR20*'[1]1_MEX'!B$25+$AT20*'[1]1_MEX'!B$26+$AV20*'[1]1_MEX'!B$27+$AX20*'[1]1_MEX'!B$28+$AZ20*'[1]1_MEX'!B$29+$BB20*'[1]1_MEX'!B$30+$BD20*'[1]1_MEX'!B$31+$BF20*'[1]1_MEX'!B$32+$BH20*'[1]1_MEX'!B$33+$BJ20*'[1]1_MEX'!B$34+$BL20*'[1]1_MEX'!B$35+$BN20*'[1]1_MEX'!B$36+$BP20*'[1]1_MEX'!B$37+$BR20*'[1]1_MEX'!B$38+$BT20*'[1]1_MEX'!B$39+$BV20*'[1]1_MEX'!B$40+$BX20*'[1]1_MEX'!B$41+$BZ20*'[1]1_MEX'!B$42+$CB20*'[1]1_MEX'!B$43+$CD20*'[1]1_MEX'!B$44+$CF20*'[1]1_MEX'!B$45+$CH20*'[1]1_MEX'!B$46+$CJ20*'[1]1_MEX'!B$47)</f>
        <v>0</v>
      </c>
      <c r="CT20" s="60">
        <f>C20*($J20*'[1]1_MEX'!C$8+$L20*'[1]1_MEX'!C$9+$N20*'[1]1_MEX'!C$10+$P20*'[1]1_MEX'!C$11+$R20*'[1]1_MEX'!C$12+$T20*'[1]1_MEX'!C$13+$V20*'[1]1_MEX'!C$14+$X20*'[1]1_MEX'!C$15+$Z20*'[1]1_MEX'!C$16+$AB20*'[1]1_MEX'!C$17+$AD20*'[1]1_MEX'!C$18+$AF20*'[1]1_MEX'!C$19+$AH20*'[1]1_MEX'!C$20+$AJ20*'[1]1_MEX'!C$21+$AL20*'[1]1_MEX'!C$22+$AN20*'[1]1_MEX'!C$23+$AP20*'[1]1_MEX'!C$24+$AR20*'[1]1_MEX'!C$25+$AT20*'[1]1_MEX'!C$26+$AV20*'[1]1_MEX'!C$27+$AX20*'[1]1_MEX'!C$28+$AZ20*'[1]1_MEX'!C$29+$BB20*'[1]1_MEX'!C$30+$BD20*'[1]1_MEX'!C$31+$BF20*'[1]1_MEX'!C$32+$BH20*'[1]1_MEX'!C$33+$BJ20*'[1]1_MEX'!C$34+$BL20*'[1]1_MEX'!C$35+$BN20*'[1]1_MEX'!C$36+$BP20*'[1]1_MEX'!C$37+$BR20*'[1]1_MEX'!C$38+$BT20*'[1]1_MEX'!C$39+$BV20*'[1]1_MEX'!C$40+$BX20*'[1]1_MEX'!C$41+$BZ20*'[1]1_MEX'!C$42+$CB20*'[1]1_MEX'!C$43+$CD20*'[1]1_MEX'!C$44+$CF20*'[1]1_MEX'!C$45+$CH20*'[1]1_MEX'!C$46+$CJ20*'[1]1_MEX'!C$47)</f>
        <v>0</v>
      </c>
      <c r="CV20" s="62" t="str">
        <f>IF(OR(C20="",C20=0),"",IF(I20=0,'[1]3_CALCUL_MATIERE'!$J$18,IF(I20=1,'[1]3_CALCUL_MATIERE'!$K$18,IF(I20=2,'[1]3_CALCUL_MATIERE'!$L$18,IF(I20=3,'[1]3_CALCUL_MATIERE'!$M$18,IF(I20=4,'[1]3_CALCUL_MATIERE'!$N$18))))))</f>
        <v/>
      </c>
      <c r="CW20" s="2" t="e">
        <f>(IF((((D20*2+F20*2)/1000)/[1]PRODUCTIVITE_CU!$D$7)+((((CS20/C20)+(CT20/C20))/1000)/[1]PRODUCTIVITE_CU!$C$8)+(I20*[1]PRODUCTIVITE_CU!$D$9)&lt;45,"45",(((D20*2+F20*2)/1000)/[1]PRODUCTIVITE_CU!$C$7)+(((((CS20/C20)+(CT20/C20)))/1000)/[1]PRODUCTIVITE_CU!$C$8)+(I20*[1]PRODUCTIVITE_CU!$C$9)))</f>
        <v>#DIV/0!</v>
      </c>
      <c r="CX20" s="63">
        <f t="shared" si="41"/>
        <v>0</v>
      </c>
      <c r="CZ20" s="64">
        <f>IF(C20&lt;&gt;0,C20*((CL20*([1]PRODUCTIVITE_PP_PV!$B$4))+(((D20/1000)+(F20/1000)*2)*[1]PRODUCTIVITE_PP_PV!$C$7)+(((CS20/1000)+(CT20/1000))*[1]PRODUCTIVITE_PP_PV!$C$8+(CS20)/1000*[1]PRODUCTIVITE_PP_PV!$C$11)/C20+(I20*[1]PRODUCTIVITE_PP_PV!$C$9)+(CL20*([1]PRODUCTIVITE_PP_PV!$B$10))),0)</f>
        <v>0</v>
      </c>
      <c r="DB20" s="64">
        <f t="shared" si="38"/>
        <v>0</v>
      </c>
      <c r="DD20" s="64">
        <f t="shared" si="39"/>
        <v>0</v>
      </c>
      <c r="DE20" s="64"/>
      <c r="DF20" s="64">
        <f t="shared" si="40"/>
        <v>0</v>
      </c>
    </row>
    <row r="21" spans="1:110" ht="20.25" customHeight="1" x14ac:dyDescent="0.3">
      <c r="A21" s="47">
        <v>17</v>
      </c>
      <c r="B21" s="48"/>
      <c r="C21" s="47"/>
      <c r="D21" s="49"/>
      <c r="E21" s="47">
        <f t="shared" si="3"/>
        <v>0</v>
      </c>
      <c r="F21" s="47"/>
      <c r="G21" s="47">
        <f t="shared" si="55"/>
        <v>0</v>
      </c>
      <c r="H21" s="47" t="s">
        <v>26</v>
      </c>
      <c r="I21" s="50">
        <f t="shared" si="4"/>
        <v>0</v>
      </c>
      <c r="J21" s="51"/>
      <c r="K21" s="51">
        <f t="shared" si="5"/>
        <v>0</v>
      </c>
      <c r="L21" s="52"/>
      <c r="M21" s="52">
        <f t="shared" si="6"/>
        <v>0</v>
      </c>
      <c r="N21" s="53"/>
      <c r="O21" s="53">
        <f t="shared" si="7"/>
        <v>0</v>
      </c>
      <c r="P21" s="54"/>
      <c r="Q21" s="54">
        <f t="shared" si="8"/>
        <v>0</v>
      </c>
      <c r="R21" s="47"/>
      <c r="S21" s="47">
        <f t="shared" si="42"/>
        <v>0</v>
      </c>
      <c r="T21" s="55"/>
      <c r="U21" s="51">
        <f t="shared" si="43"/>
        <v>0</v>
      </c>
      <c r="V21" s="56"/>
      <c r="W21" s="52">
        <f t="shared" si="44"/>
        <v>0</v>
      </c>
      <c r="X21" s="57"/>
      <c r="Y21" s="53">
        <f t="shared" si="45"/>
        <v>0</v>
      </c>
      <c r="Z21" s="58"/>
      <c r="AA21" s="54">
        <f t="shared" si="46"/>
        <v>0</v>
      </c>
      <c r="AB21" s="49"/>
      <c r="AC21" s="47">
        <f t="shared" si="47"/>
        <v>0</v>
      </c>
      <c r="AD21" s="55"/>
      <c r="AE21" s="51">
        <f t="shared" si="48"/>
        <v>0</v>
      </c>
      <c r="AF21" s="56"/>
      <c r="AG21" s="52">
        <f t="shared" si="49"/>
        <v>0</v>
      </c>
      <c r="AH21" s="57"/>
      <c r="AI21" s="53">
        <f t="shared" si="50"/>
        <v>0</v>
      </c>
      <c r="AJ21" s="58"/>
      <c r="AK21" s="54">
        <f t="shared" si="51"/>
        <v>0</v>
      </c>
      <c r="AL21" s="51"/>
      <c r="AM21" s="51">
        <f t="shared" si="52"/>
        <v>0</v>
      </c>
      <c r="AN21" s="56"/>
      <c r="AO21" s="52">
        <f t="shared" si="53"/>
        <v>0</v>
      </c>
      <c r="AP21" s="53"/>
      <c r="AQ21" s="53">
        <f t="shared" si="54"/>
        <v>0</v>
      </c>
      <c r="AR21" s="58"/>
      <c r="AS21" s="54">
        <f t="shared" si="9"/>
        <v>0</v>
      </c>
      <c r="AT21" s="49"/>
      <c r="AU21" s="47">
        <f t="shared" si="10"/>
        <v>0</v>
      </c>
      <c r="AV21" s="51"/>
      <c r="AW21" s="51">
        <f t="shared" si="11"/>
        <v>0</v>
      </c>
      <c r="AX21" s="52"/>
      <c r="AY21" s="52">
        <f t="shared" si="12"/>
        <v>0</v>
      </c>
      <c r="AZ21" s="53"/>
      <c r="BA21" s="53">
        <f t="shared" si="13"/>
        <v>0</v>
      </c>
      <c r="BB21" s="54"/>
      <c r="BC21" s="54">
        <f t="shared" si="14"/>
        <v>0</v>
      </c>
      <c r="BD21" s="47"/>
      <c r="BE21" s="47">
        <f t="shared" si="15"/>
        <v>0</v>
      </c>
      <c r="BF21" s="51"/>
      <c r="BG21" s="51">
        <f t="shared" si="16"/>
        <v>0</v>
      </c>
      <c r="BH21" s="52"/>
      <c r="BI21" s="52">
        <f t="shared" si="17"/>
        <v>0</v>
      </c>
      <c r="BJ21" s="53"/>
      <c r="BK21" s="53">
        <f t="shared" si="18"/>
        <v>0</v>
      </c>
      <c r="BL21" s="54"/>
      <c r="BM21" s="54">
        <f t="shared" si="19"/>
        <v>0</v>
      </c>
      <c r="BN21" s="47"/>
      <c r="BO21" s="47">
        <f t="shared" si="20"/>
        <v>0</v>
      </c>
      <c r="BP21" s="51"/>
      <c r="BQ21" s="51">
        <f t="shared" si="21"/>
        <v>0</v>
      </c>
      <c r="BR21" s="52"/>
      <c r="BS21" s="52">
        <f t="shared" si="22"/>
        <v>0</v>
      </c>
      <c r="BT21" s="53"/>
      <c r="BU21" s="53">
        <f t="shared" si="23"/>
        <v>0</v>
      </c>
      <c r="BV21" s="54"/>
      <c r="BW21" s="54">
        <f t="shared" si="24"/>
        <v>0</v>
      </c>
      <c r="BX21" s="51"/>
      <c r="BY21" s="51">
        <f t="shared" si="25"/>
        <v>0</v>
      </c>
      <c r="BZ21" s="52"/>
      <c r="CA21" s="52">
        <f t="shared" si="26"/>
        <v>0</v>
      </c>
      <c r="CB21" s="53"/>
      <c r="CC21" s="53">
        <f t="shared" si="27"/>
        <v>0</v>
      </c>
      <c r="CD21" s="54"/>
      <c r="CE21" s="54">
        <f t="shared" si="28"/>
        <v>0</v>
      </c>
      <c r="CF21" s="51"/>
      <c r="CG21" s="51">
        <f t="shared" si="29"/>
        <v>0</v>
      </c>
      <c r="CH21" s="52"/>
      <c r="CI21" s="52">
        <f t="shared" si="30"/>
        <v>0</v>
      </c>
      <c r="CJ21" s="53"/>
      <c r="CK21" s="53">
        <f t="shared" si="31"/>
        <v>0</v>
      </c>
      <c r="CL21" s="59">
        <f t="shared" si="32"/>
        <v>0</v>
      </c>
      <c r="CM21" s="60">
        <f t="shared" si="33"/>
        <v>0</v>
      </c>
      <c r="CN21" s="60">
        <f>J21*'[1]1_MEX'!$F$8+'2_FACADE'!L21*'[1]1_MEX'!$F$9+'2_FACADE'!N21*'[1]1_MEX'!$F$10+'2_FACADE'!P21*'[1]1_MEX'!$F$11+'2_FACADE'!R21*'[1]1_MEX'!$F$12+'2_FACADE'!T21*'[1]1_MEX'!$F$13+'2_FACADE'!V21*'[1]1_MEX'!$F$14+'2_FACADE'!X21*'[1]1_MEX'!$F$15+'2_FACADE'!Z21*'[1]1_MEX'!$F$16+'2_FACADE'!AB21*'[1]1_MEX'!$F$17+'2_FACADE'!AD21*'[1]1_MEX'!$F$18+'2_FACADE'!AF21*'[1]1_MEX'!$F$19+'2_FACADE'!AH21*'[1]1_MEX'!$F$20+AJ21*'[1]1_MEX'!$F$21+'2_FACADE'!AL21*'[1]1_MEX'!$F$22+'2_FACADE'!AN21*'[1]1_MEX'!$F$23+'2_FACADE'!AP21*'[1]1_MEX'!$F$24+'2_FACADE'!AR21*'[1]1_MEX'!$F$25+'2_FACADE'!AT21*'[1]1_MEX'!$F$26+'2_FACADE'!AV21*'[1]1_MEX'!$F$27+AX21*'[1]1_MEX'!$F$28+AZ21*'[1]1_MEX'!$F$29+BB21*'[1]1_MEX'!$F$30+BD21*'[1]1_MEX'!$F$31+BF21*'[1]1_MEX'!$F$32+BH21*'[1]1_MEX'!$F$33+BJ21*'[1]1_MEX'!$F$34+BL21*'[1]1_MEX'!$F$35+BN21*'[1]1_MEX'!$F$36+BP21*'[1]1_MEX'!$F$37+BR21*'[1]1_MEX'!$F$38+BT21*'[1]1_MEX'!$F$39+BV21*'[1]1_MEX'!$F$40+BX21*'[1]1_MEX'!$F$41+BZ21*'[1]1_MEX'!$F$42+CB21*'[1]1_MEX'!$F$43+CD21*'[1]1_MEX'!$F$44+CF21*'[1]1_MEX'!$F$45+CH21*'[1]1_MEX'!$F$46+CJ21*'[1]1_MEX'!$F$47</f>
        <v>0</v>
      </c>
      <c r="CO21" s="61">
        <f>CL21*C21</f>
        <v>0</v>
      </c>
      <c r="CP21" s="61">
        <f t="shared" si="35"/>
        <v>0</v>
      </c>
      <c r="CQ21" s="60">
        <f>CN21*C21</f>
        <v>0</v>
      </c>
      <c r="CR21" s="60">
        <f t="shared" si="37"/>
        <v>0</v>
      </c>
      <c r="CS21" s="60">
        <f>C21*($J21*'[1]1_MEX'!B$8+$L21*'[1]1_MEX'!B$9+$N21*'[1]1_MEX'!B$10+$P21*'[1]1_MEX'!B$11+$R21*'[1]1_MEX'!B$12+$T21*'[1]1_MEX'!B$13+$V21*'[1]1_MEX'!B$14+$X21*'[1]1_MEX'!B$15+$Z21*'[1]1_MEX'!B$16+$AB21*'[1]1_MEX'!B$17+$AD21*'[1]1_MEX'!B$18+$AF21*'[1]1_MEX'!B$19+$AH21*'[1]1_MEX'!B$20+$AJ21*'[1]1_MEX'!B$21+$AL21*'[1]1_MEX'!B$22+$AN21*'[1]1_MEX'!B$23+$AP21*'[1]1_MEX'!B$24+$AR21*'[1]1_MEX'!B$25+$AT21*'[1]1_MEX'!B$26+$AV21*'[1]1_MEX'!B$27+$AX21*'[1]1_MEX'!B$28+$AZ21*'[1]1_MEX'!B$29+$BB21*'[1]1_MEX'!B$30+$BD21*'[1]1_MEX'!B$31+$BF21*'[1]1_MEX'!B$32+$BH21*'[1]1_MEX'!B$33+$BJ21*'[1]1_MEX'!B$34+$BL21*'[1]1_MEX'!B$35+$BN21*'[1]1_MEX'!B$36+$BP21*'[1]1_MEX'!B$37+$BR21*'[1]1_MEX'!B$38+$BT21*'[1]1_MEX'!B$39+$BV21*'[1]1_MEX'!B$40+$BX21*'[1]1_MEX'!B$41+$BZ21*'[1]1_MEX'!B$42+$CB21*'[1]1_MEX'!B$43+$CD21*'[1]1_MEX'!B$44+$CF21*'[1]1_MEX'!B$45+$CH21*'[1]1_MEX'!B$46+$CJ21*'[1]1_MEX'!B$47)</f>
        <v>0</v>
      </c>
      <c r="CT21" s="60">
        <f>C21*($J21*'[1]1_MEX'!C$8+$L21*'[1]1_MEX'!C$9+$N21*'[1]1_MEX'!C$10+$P21*'[1]1_MEX'!C$11+$R21*'[1]1_MEX'!C$12+$T21*'[1]1_MEX'!C$13+$V21*'[1]1_MEX'!C$14+$X21*'[1]1_MEX'!C$15+$Z21*'[1]1_MEX'!C$16+$AB21*'[1]1_MEX'!C$17+$AD21*'[1]1_MEX'!C$18+$AF21*'[1]1_MEX'!C$19+$AH21*'[1]1_MEX'!C$20+$AJ21*'[1]1_MEX'!C$21+$AL21*'[1]1_MEX'!C$22+$AN21*'[1]1_MEX'!C$23+$AP21*'[1]1_MEX'!C$24+$AR21*'[1]1_MEX'!C$25+$AT21*'[1]1_MEX'!C$26+$AV21*'[1]1_MEX'!C$27+$AX21*'[1]1_MEX'!C$28+$AZ21*'[1]1_MEX'!C$29+$BB21*'[1]1_MEX'!C$30+$BD21*'[1]1_MEX'!C$31+$BF21*'[1]1_MEX'!C$32+$BH21*'[1]1_MEX'!C$33+$BJ21*'[1]1_MEX'!C$34+$BL21*'[1]1_MEX'!C$35+$BN21*'[1]1_MEX'!C$36+$BP21*'[1]1_MEX'!C$37+$BR21*'[1]1_MEX'!C$38+$BT21*'[1]1_MEX'!C$39+$BV21*'[1]1_MEX'!C$40+$BX21*'[1]1_MEX'!C$41+$BZ21*'[1]1_MEX'!C$42+$CB21*'[1]1_MEX'!C$43+$CD21*'[1]1_MEX'!C$44+$CF21*'[1]1_MEX'!C$45+$CH21*'[1]1_MEX'!C$46+$CJ21*'[1]1_MEX'!C$47)</f>
        <v>0</v>
      </c>
      <c r="CV21" s="62" t="str">
        <f>IF(OR(C21="",C21=0),"",IF(I21=0,'[1]3_CALCUL_MATIERE'!$J$18,IF(I21=1,'[1]3_CALCUL_MATIERE'!$K$18,IF(I21=2,'[1]3_CALCUL_MATIERE'!$L$18,IF(I21=3,'[1]3_CALCUL_MATIERE'!$M$18,IF(I21=4,'[1]3_CALCUL_MATIERE'!$N$18))))))</f>
        <v/>
      </c>
      <c r="CW21" s="2" t="e">
        <f>(IF((((D21*2+F21*2)/1000)/[1]PRODUCTIVITE_CU!$D$7)+((((CS21/C21)+(CT21/C21))/1000)/[1]PRODUCTIVITE_CU!$C$8)+(I21*[1]PRODUCTIVITE_CU!$D$9)&lt;45,"45",(((D21*2+F21*2)/1000)/[1]PRODUCTIVITE_CU!$C$7)+(((((CS21/C21)+(CT21/C21)))/1000)/[1]PRODUCTIVITE_CU!$C$8)+(I21*[1]PRODUCTIVITE_CU!$C$9)))</f>
        <v>#DIV/0!</v>
      </c>
      <c r="CX21" s="63">
        <f t="shared" si="41"/>
        <v>0</v>
      </c>
      <c r="CZ21" s="64">
        <f>IF(C21&lt;&gt;0,C21*((CL21*([1]PRODUCTIVITE_PP_PV!$B$4))+(((D21/1000)+(F21/1000)*2)*[1]PRODUCTIVITE_PP_PV!$C$7)+(((CS21/1000)+(CT21/1000))*[1]PRODUCTIVITE_PP_PV!$C$8+(CS21)/1000*[1]PRODUCTIVITE_PP_PV!$C$11)/C21+(I21*[1]PRODUCTIVITE_PP_PV!$C$9)+(CL21*([1]PRODUCTIVITE_PP_PV!$B$10))),0)</f>
        <v>0</v>
      </c>
      <c r="DB21" s="64">
        <f t="shared" si="38"/>
        <v>0</v>
      </c>
      <c r="DD21" s="64">
        <f t="shared" si="39"/>
        <v>0</v>
      </c>
      <c r="DE21" s="64"/>
      <c r="DF21" s="64">
        <f t="shared" si="40"/>
        <v>0</v>
      </c>
    </row>
    <row r="22" spans="1:110" ht="20.25" customHeight="1" x14ac:dyDescent="0.3">
      <c r="A22" s="47">
        <v>18</v>
      </c>
      <c r="B22" s="48"/>
      <c r="C22" s="47"/>
      <c r="D22" s="49"/>
      <c r="E22" s="47">
        <f t="shared" si="3"/>
        <v>0</v>
      </c>
      <c r="F22" s="47"/>
      <c r="G22" s="47">
        <f>F22*C22/1000</f>
        <v>0</v>
      </c>
      <c r="H22" s="47" t="s">
        <v>26</v>
      </c>
      <c r="I22" s="50">
        <f t="shared" si="4"/>
        <v>0</v>
      </c>
      <c r="J22" s="51"/>
      <c r="K22" s="51">
        <f t="shared" si="5"/>
        <v>0</v>
      </c>
      <c r="L22" s="52"/>
      <c r="M22" s="52">
        <f t="shared" si="6"/>
        <v>0</v>
      </c>
      <c r="N22" s="53"/>
      <c r="O22" s="53">
        <f t="shared" si="7"/>
        <v>0</v>
      </c>
      <c r="P22" s="54"/>
      <c r="Q22" s="54">
        <f t="shared" si="8"/>
        <v>0</v>
      </c>
      <c r="R22" s="47"/>
      <c r="S22" s="47">
        <f t="shared" si="42"/>
        <v>0</v>
      </c>
      <c r="T22" s="55"/>
      <c r="U22" s="51">
        <f t="shared" si="43"/>
        <v>0</v>
      </c>
      <c r="V22" s="56"/>
      <c r="W22" s="52">
        <f t="shared" si="44"/>
        <v>0</v>
      </c>
      <c r="X22" s="57"/>
      <c r="Y22" s="53">
        <f t="shared" si="45"/>
        <v>0</v>
      </c>
      <c r="Z22" s="58"/>
      <c r="AA22" s="54">
        <f t="shared" si="46"/>
        <v>0</v>
      </c>
      <c r="AB22" s="49"/>
      <c r="AC22" s="47">
        <f t="shared" si="47"/>
        <v>0</v>
      </c>
      <c r="AD22" s="55"/>
      <c r="AE22" s="51">
        <f t="shared" si="48"/>
        <v>0</v>
      </c>
      <c r="AF22" s="56"/>
      <c r="AG22" s="52">
        <f t="shared" si="49"/>
        <v>0</v>
      </c>
      <c r="AH22" s="57"/>
      <c r="AI22" s="53">
        <f t="shared" si="50"/>
        <v>0</v>
      </c>
      <c r="AJ22" s="58"/>
      <c r="AK22" s="54">
        <f t="shared" si="51"/>
        <v>0</v>
      </c>
      <c r="AL22" s="51"/>
      <c r="AM22" s="51">
        <f t="shared" si="52"/>
        <v>0</v>
      </c>
      <c r="AN22" s="56"/>
      <c r="AO22" s="52">
        <f t="shared" si="53"/>
        <v>0</v>
      </c>
      <c r="AP22" s="53"/>
      <c r="AQ22" s="53">
        <f t="shared" si="54"/>
        <v>0</v>
      </c>
      <c r="AR22" s="58"/>
      <c r="AS22" s="54">
        <f t="shared" si="9"/>
        <v>0</v>
      </c>
      <c r="AT22" s="49"/>
      <c r="AU22" s="47">
        <f t="shared" si="10"/>
        <v>0</v>
      </c>
      <c r="AV22" s="51"/>
      <c r="AW22" s="51">
        <f t="shared" si="11"/>
        <v>0</v>
      </c>
      <c r="AX22" s="52"/>
      <c r="AY22" s="52">
        <f t="shared" si="12"/>
        <v>0</v>
      </c>
      <c r="AZ22" s="53"/>
      <c r="BA22" s="53">
        <f t="shared" si="13"/>
        <v>0</v>
      </c>
      <c r="BB22" s="54"/>
      <c r="BC22" s="54">
        <f t="shared" si="14"/>
        <v>0</v>
      </c>
      <c r="BD22" s="47"/>
      <c r="BE22" s="47">
        <f t="shared" si="15"/>
        <v>0</v>
      </c>
      <c r="BF22" s="51"/>
      <c r="BG22" s="51">
        <f t="shared" si="16"/>
        <v>0</v>
      </c>
      <c r="BH22" s="52"/>
      <c r="BI22" s="52">
        <f t="shared" si="17"/>
        <v>0</v>
      </c>
      <c r="BJ22" s="53"/>
      <c r="BK22" s="53">
        <f t="shared" si="18"/>
        <v>0</v>
      </c>
      <c r="BL22" s="54"/>
      <c r="BM22" s="54">
        <f t="shared" si="19"/>
        <v>0</v>
      </c>
      <c r="BN22" s="47"/>
      <c r="BO22" s="47">
        <f t="shared" si="20"/>
        <v>0</v>
      </c>
      <c r="BP22" s="51"/>
      <c r="BQ22" s="51">
        <f t="shared" si="21"/>
        <v>0</v>
      </c>
      <c r="BR22" s="52"/>
      <c r="BS22" s="52">
        <f t="shared" si="22"/>
        <v>0</v>
      </c>
      <c r="BT22" s="53"/>
      <c r="BU22" s="53">
        <f t="shared" si="23"/>
        <v>0</v>
      </c>
      <c r="BV22" s="54"/>
      <c r="BW22" s="54">
        <f t="shared" si="24"/>
        <v>0</v>
      </c>
      <c r="BX22" s="51"/>
      <c r="BY22" s="51">
        <f t="shared" si="25"/>
        <v>0</v>
      </c>
      <c r="BZ22" s="52"/>
      <c r="CA22" s="52">
        <f t="shared" si="26"/>
        <v>0</v>
      </c>
      <c r="CB22" s="53"/>
      <c r="CC22" s="53">
        <f t="shared" si="27"/>
        <v>0</v>
      </c>
      <c r="CD22" s="54"/>
      <c r="CE22" s="54">
        <f t="shared" si="28"/>
        <v>0</v>
      </c>
      <c r="CF22" s="51"/>
      <c r="CG22" s="51">
        <f t="shared" si="29"/>
        <v>0</v>
      </c>
      <c r="CH22" s="52"/>
      <c r="CI22" s="52">
        <f t="shared" si="30"/>
        <v>0</v>
      </c>
      <c r="CJ22" s="53"/>
      <c r="CK22" s="53">
        <f t="shared" si="31"/>
        <v>0</v>
      </c>
      <c r="CL22" s="59">
        <f t="shared" si="32"/>
        <v>0</v>
      </c>
      <c r="CM22" s="60">
        <f t="shared" si="33"/>
        <v>0</v>
      </c>
      <c r="CN22" s="60">
        <f>J22*'[1]1_MEX'!$F$8+'2_FACADE'!L22*'[1]1_MEX'!$F$9+'2_FACADE'!N22*'[1]1_MEX'!$F$10+'2_FACADE'!P22*'[1]1_MEX'!$F$11+'2_FACADE'!R22*'[1]1_MEX'!$F$12+'2_FACADE'!T22*'[1]1_MEX'!$F$13+'2_FACADE'!V22*'[1]1_MEX'!$F$14+'2_FACADE'!X22*'[1]1_MEX'!$F$15+'2_FACADE'!Z22*'[1]1_MEX'!$F$16+'2_FACADE'!AB22*'[1]1_MEX'!$F$17+'2_FACADE'!AD22*'[1]1_MEX'!$F$18+'2_FACADE'!AF22*'[1]1_MEX'!$F$19+'2_FACADE'!AH22*'[1]1_MEX'!$F$20+AJ22*'[1]1_MEX'!$F$21+'2_FACADE'!AL22*'[1]1_MEX'!$F$22+'2_FACADE'!AN22*'[1]1_MEX'!$F$23+'2_FACADE'!AP22*'[1]1_MEX'!$F$24+'2_FACADE'!AR22*'[1]1_MEX'!$F$25+'2_FACADE'!AT22*'[1]1_MEX'!$F$26+'2_FACADE'!AV22*'[1]1_MEX'!$F$27+AX22*'[1]1_MEX'!$F$28+AZ22*'[1]1_MEX'!$F$29+BB22*'[1]1_MEX'!$F$30+BD22*'[1]1_MEX'!$F$31+BF22*'[1]1_MEX'!$F$32+BH22*'[1]1_MEX'!$F$33+BJ22*'[1]1_MEX'!$F$34+BL22*'[1]1_MEX'!$F$35+BN22*'[1]1_MEX'!$F$36+BP22*'[1]1_MEX'!$F$37+BR22*'[1]1_MEX'!$F$38+BT22*'[1]1_MEX'!$F$39+BV22*'[1]1_MEX'!$F$40+BX22*'[1]1_MEX'!$F$41+BZ22*'[1]1_MEX'!$F$42+CB22*'[1]1_MEX'!$F$43+CD22*'[1]1_MEX'!$F$44+CF22*'[1]1_MEX'!$F$45+CH22*'[1]1_MEX'!$F$46+CJ22*'[1]1_MEX'!$F$47</f>
        <v>0</v>
      </c>
      <c r="CO22" s="61">
        <f>CL22*C22</f>
        <v>0</v>
      </c>
      <c r="CP22" s="61">
        <f t="shared" si="35"/>
        <v>0</v>
      </c>
      <c r="CQ22" s="60">
        <f>CN22*C22</f>
        <v>0</v>
      </c>
      <c r="CR22" s="60">
        <f t="shared" si="37"/>
        <v>0</v>
      </c>
      <c r="CS22" s="60">
        <f>C22*($J22*'[1]1_MEX'!B$8+$L22*'[1]1_MEX'!B$9+$N22*'[1]1_MEX'!B$10+$P22*'[1]1_MEX'!B$11+$R22*'[1]1_MEX'!B$12+$T22*'[1]1_MEX'!B$13+$V22*'[1]1_MEX'!B$14+$X22*'[1]1_MEX'!B$15+$Z22*'[1]1_MEX'!B$16+$AB22*'[1]1_MEX'!B$17+$AD22*'[1]1_MEX'!B$18+$AF22*'[1]1_MEX'!B$19+$AH22*'[1]1_MEX'!B$20+$AJ22*'[1]1_MEX'!B$21+$AL22*'[1]1_MEX'!B$22+$AN22*'[1]1_MEX'!B$23+$AP22*'[1]1_MEX'!B$24+$AR22*'[1]1_MEX'!B$25+$AT22*'[1]1_MEX'!B$26+$AV22*'[1]1_MEX'!B$27+$AX22*'[1]1_MEX'!B$28+$AZ22*'[1]1_MEX'!B$29+$BB22*'[1]1_MEX'!B$30+$BD22*'[1]1_MEX'!B$31+$BF22*'[1]1_MEX'!B$32+$BH22*'[1]1_MEX'!B$33+$BJ22*'[1]1_MEX'!B$34+$BL22*'[1]1_MEX'!B$35+$BN22*'[1]1_MEX'!B$36+$BP22*'[1]1_MEX'!B$37+$BR22*'[1]1_MEX'!B$38+$BT22*'[1]1_MEX'!B$39+$BV22*'[1]1_MEX'!B$40+$BX22*'[1]1_MEX'!B$41+$BZ22*'[1]1_MEX'!B$42+$CB22*'[1]1_MEX'!B$43+$CD22*'[1]1_MEX'!B$44+$CF22*'[1]1_MEX'!B$45+$CH22*'[1]1_MEX'!B$46+$CJ22*'[1]1_MEX'!B$47)</f>
        <v>0</v>
      </c>
      <c r="CT22" s="60">
        <f>C22*($J22*'[1]1_MEX'!C$8+$L22*'[1]1_MEX'!C$9+$N22*'[1]1_MEX'!C$10+$P22*'[1]1_MEX'!C$11+$R22*'[1]1_MEX'!C$12+$T22*'[1]1_MEX'!C$13+$V22*'[1]1_MEX'!C$14+$X22*'[1]1_MEX'!C$15+$Z22*'[1]1_MEX'!C$16+$AB22*'[1]1_MEX'!C$17+$AD22*'[1]1_MEX'!C$18+$AF22*'[1]1_MEX'!C$19+$AH22*'[1]1_MEX'!C$20+$AJ22*'[1]1_MEX'!C$21+$AL22*'[1]1_MEX'!C$22+$AN22*'[1]1_MEX'!C$23+$AP22*'[1]1_MEX'!C$24+$AR22*'[1]1_MEX'!C$25+$AT22*'[1]1_MEX'!C$26+$AV22*'[1]1_MEX'!C$27+$AX22*'[1]1_MEX'!C$28+$AZ22*'[1]1_MEX'!C$29+$BB22*'[1]1_MEX'!C$30+$BD22*'[1]1_MEX'!C$31+$BF22*'[1]1_MEX'!C$32+$BH22*'[1]1_MEX'!C$33+$BJ22*'[1]1_MEX'!C$34+$BL22*'[1]1_MEX'!C$35+$BN22*'[1]1_MEX'!C$36+$BP22*'[1]1_MEX'!C$37+$BR22*'[1]1_MEX'!C$38+$BT22*'[1]1_MEX'!C$39+$BV22*'[1]1_MEX'!C$40+$BX22*'[1]1_MEX'!C$41+$BZ22*'[1]1_MEX'!C$42+$CB22*'[1]1_MEX'!C$43+$CD22*'[1]1_MEX'!C$44+$CF22*'[1]1_MEX'!C$45+$CH22*'[1]1_MEX'!C$46+$CJ22*'[1]1_MEX'!C$47)</f>
        <v>0</v>
      </c>
      <c r="CV22" s="62" t="str">
        <f>IF(OR(C22="",C22=0),"",IF(I22=0,'[1]3_CALCUL_MATIERE'!$J$18,IF(I22=1,'[1]3_CALCUL_MATIERE'!$K$18,IF(I22=2,'[1]3_CALCUL_MATIERE'!$L$18,IF(I22=3,'[1]3_CALCUL_MATIERE'!$M$18,IF(I22=4,'[1]3_CALCUL_MATIERE'!$N$18))))))</f>
        <v/>
      </c>
      <c r="CW22" s="2" t="e">
        <f>(IF((((D22*2+F22*2)/1000)/[1]PRODUCTIVITE_CU!$D$7)+((((CS22/C22)+(CT22/C22))/1000)/[1]PRODUCTIVITE_CU!$C$8)+(I22*[1]PRODUCTIVITE_CU!$D$9)&lt;45,"45",(((D22*2+F22*2)/1000)/[1]PRODUCTIVITE_CU!$C$7)+(((((CS22/C22)+(CT22/C22)))/1000)/[1]PRODUCTIVITE_CU!$C$8)+(I22*[1]PRODUCTIVITE_CU!$C$9)))</f>
        <v>#DIV/0!</v>
      </c>
      <c r="CX22" s="63">
        <f t="shared" si="41"/>
        <v>0</v>
      </c>
      <c r="CZ22" s="64">
        <f>IF(C22&lt;&gt;0,C22*((CL22*([1]PRODUCTIVITE_PP_PV!$B$4))+(((D22/1000)+(F22/1000)*2)*[1]PRODUCTIVITE_PP_PV!$C$7)+(((CS22/1000)+(CT22/1000))*[1]PRODUCTIVITE_PP_PV!$C$8+(CS22)/1000*[1]PRODUCTIVITE_PP_PV!$C$11)/C22+(I22*[1]PRODUCTIVITE_PP_PV!$C$9)+(CL22*([1]PRODUCTIVITE_PP_PV!$B$10))),0)</f>
        <v>0</v>
      </c>
      <c r="DB22" s="64">
        <f t="shared" si="38"/>
        <v>0</v>
      </c>
      <c r="DD22" s="64">
        <f t="shared" si="39"/>
        <v>0</v>
      </c>
      <c r="DE22" s="64"/>
      <c r="DF22" s="64">
        <f t="shared" si="40"/>
        <v>0</v>
      </c>
    </row>
    <row r="23" spans="1:110" ht="20.25" customHeight="1" x14ac:dyDescent="0.3">
      <c r="A23" s="47">
        <v>19</v>
      </c>
      <c r="B23" s="48"/>
      <c r="C23" s="47"/>
      <c r="D23" s="49"/>
      <c r="E23" s="47">
        <f t="shared" si="3"/>
        <v>0</v>
      </c>
      <c r="F23" s="47"/>
      <c r="G23" s="47">
        <f t="shared" ref="G23:G35" si="56">F23*C23/1000</f>
        <v>0</v>
      </c>
      <c r="H23" s="47" t="s">
        <v>26</v>
      </c>
      <c r="I23" s="50">
        <f t="shared" si="4"/>
        <v>0</v>
      </c>
      <c r="J23" s="51"/>
      <c r="K23" s="51">
        <f t="shared" si="5"/>
        <v>0</v>
      </c>
      <c r="L23" s="52"/>
      <c r="M23" s="52">
        <f t="shared" si="6"/>
        <v>0</v>
      </c>
      <c r="N23" s="53"/>
      <c r="O23" s="53">
        <f t="shared" si="7"/>
        <v>0</v>
      </c>
      <c r="P23" s="54"/>
      <c r="Q23" s="54">
        <f t="shared" si="8"/>
        <v>0</v>
      </c>
      <c r="R23" s="47"/>
      <c r="S23" s="47">
        <f t="shared" si="42"/>
        <v>0</v>
      </c>
      <c r="T23" s="55"/>
      <c r="U23" s="51">
        <f t="shared" si="43"/>
        <v>0</v>
      </c>
      <c r="V23" s="56"/>
      <c r="W23" s="52">
        <f t="shared" si="44"/>
        <v>0</v>
      </c>
      <c r="X23" s="57"/>
      <c r="Y23" s="53">
        <f t="shared" si="45"/>
        <v>0</v>
      </c>
      <c r="Z23" s="58"/>
      <c r="AA23" s="54">
        <f t="shared" si="46"/>
        <v>0</v>
      </c>
      <c r="AB23" s="49"/>
      <c r="AC23" s="47">
        <f t="shared" si="47"/>
        <v>0</v>
      </c>
      <c r="AD23" s="55"/>
      <c r="AE23" s="51">
        <f t="shared" si="48"/>
        <v>0</v>
      </c>
      <c r="AF23" s="56"/>
      <c r="AG23" s="52">
        <f t="shared" si="49"/>
        <v>0</v>
      </c>
      <c r="AH23" s="57"/>
      <c r="AI23" s="53">
        <f t="shared" si="50"/>
        <v>0</v>
      </c>
      <c r="AJ23" s="58"/>
      <c r="AK23" s="54">
        <f t="shared" si="51"/>
        <v>0</v>
      </c>
      <c r="AL23" s="51"/>
      <c r="AM23" s="51">
        <f t="shared" si="52"/>
        <v>0</v>
      </c>
      <c r="AN23" s="56"/>
      <c r="AO23" s="52">
        <f t="shared" si="53"/>
        <v>0</v>
      </c>
      <c r="AP23" s="53"/>
      <c r="AQ23" s="53">
        <f t="shared" si="54"/>
        <v>0</v>
      </c>
      <c r="AR23" s="58"/>
      <c r="AS23" s="54">
        <f t="shared" si="9"/>
        <v>0</v>
      </c>
      <c r="AT23" s="49"/>
      <c r="AU23" s="47">
        <f t="shared" si="10"/>
        <v>0</v>
      </c>
      <c r="AV23" s="51"/>
      <c r="AW23" s="51">
        <f t="shared" si="11"/>
        <v>0</v>
      </c>
      <c r="AX23" s="52"/>
      <c r="AY23" s="52">
        <f t="shared" si="12"/>
        <v>0</v>
      </c>
      <c r="AZ23" s="53"/>
      <c r="BA23" s="53">
        <f t="shared" si="13"/>
        <v>0</v>
      </c>
      <c r="BB23" s="54"/>
      <c r="BC23" s="54">
        <f t="shared" si="14"/>
        <v>0</v>
      </c>
      <c r="BD23" s="47"/>
      <c r="BE23" s="47">
        <f t="shared" si="15"/>
        <v>0</v>
      </c>
      <c r="BF23" s="51"/>
      <c r="BG23" s="51">
        <f t="shared" si="16"/>
        <v>0</v>
      </c>
      <c r="BH23" s="52"/>
      <c r="BI23" s="52">
        <f t="shared" si="17"/>
        <v>0</v>
      </c>
      <c r="BJ23" s="53"/>
      <c r="BK23" s="53">
        <f t="shared" si="18"/>
        <v>0</v>
      </c>
      <c r="BL23" s="54"/>
      <c r="BM23" s="54">
        <f t="shared" si="19"/>
        <v>0</v>
      </c>
      <c r="BN23" s="47"/>
      <c r="BO23" s="47">
        <f t="shared" si="20"/>
        <v>0</v>
      </c>
      <c r="BP23" s="51"/>
      <c r="BQ23" s="51">
        <f t="shared" si="21"/>
        <v>0</v>
      </c>
      <c r="BR23" s="52"/>
      <c r="BS23" s="52">
        <f t="shared" si="22"/>
        <v>0</v>
      </c>
      <c r="BT23" s="53"/>
      <c r="BU23" s="53">
        <f t="shared" si="23"/>
        <v>0</v>
      </c>
      <c r="BV23" s="54"/>
      <c r="BW23" s="54">
        <f t="shared" si="24"/>
        <v>0</v>
      </c>
      <c r="BX23" s="51"/>
      <c r="BY23" s="51">
        <f t="shared" si="25"/>
        <v>0</v>
      </c>
      <c r="BZ23" s="52"/>
      <c r="CA23" s="52">
        <f t="shared" si="26"/>
        <v>0</v>
      </c>
      <c r="CB23" s="53"/>
      <c r="CC23" s="53">
        <f t="shared" si="27"/>
        <v>0</v>
      </c>
      <c r="CD23" s="54"/>
      <c r="CE23" s="54">
        <f t="shared" si="28"/>
        <v>0</v>
      </c>
      <c r="CF23" s="51"/>
      <c r="CG23" s="51">
        <f t="shared" si="29"/>
        <v>0</v>
      </c>
      <c r="CH23" s="52"/>
      <c r="CI23" s="52">
        <f t="shared" si="30"/>
        <v>0</v>
      </c>
      <c r="CJ23" s="53"/>
      <c r="CK23" s="53">
        <f t="shared" si="31"/>
        <v>0</v>
      </c>
      <c r="CL23" s="59">
        <f t="shared" si="32"/>
        <v>0</v>
      </c>
      <c r="CM23" s="60">
        <f t="shared" si="33"/>
        <v>0</v>
      </c>
      <c r="CN23" s="60">
        <f>J23*'[1]1_MEX'!$F$8+'2_FACADE'!L23*'[1]1_MEX'!$F$9+'2_FACADE'!N23*'[1]1_MEX'!$F$10+'2_FACADE'!P23*'[1]1_MEX'!$F$11+'2_FACADE'!R23*'[1]1_MEX'!$F$12+'2_FACADE'!T23*'[1]1_MEX'!$F$13+'2_FACADE'!V23*'[1]1_MEX'!$F$14+'2_FACADE'!X23*'[1]1_MEX'!$F$15+'2_FACADE'!Z23*'[1]1_MEX'!$F$16+'2_FACADE'!AB23*'[1]1_MEX'!$F$17+'2_FACADE'!AD23*'[1]1_MEX'!$F$18+'2_FACADE'!AF23*'[1]1_MEX'!$F$19+'2_FACADE'!AH23*'[1]1_MEX'!$F$20+AJ23*'[1]1_MEX'!$F$21+'2_FACADE'!AL23*'[1]1_MEX'!$F$22+'2_FACADE'!AN23*'[1]1_MEX'!$F$23+'2_FACADE'!AP23*'[1]1_MEX'!$F$24+'2_FACADE'!AR23*'[1]1_MEX'!$F$25+'2_FACADE'!AT23*'[1]1_MEX'!$F$26+'2_FACADE'!AV23*'[1]1_MEX'!$F$27+AX23*'[1]1_MEX'!$F$28+AZ23*'[1]1_MEX'!$F$29+BB23*'[1]1_MEX'!$F$30+BD23*'[1]1_MEX'!$F$31+BF23*'[1]1_MEX'!$F$32+BH23*'[1]1_MEX'!$F$33+BJ23*'[1]1_MEX'!$F$34+BL23*'[1]1_MEX'!$F$35+BN23*'[1]1_MEX'!$F$36+BP23*'[1]1_MEX'!$F$37+BR23*'[1]1_MEX'!$F$38+BT23*'[1]1_MEX'!$F$39+BV23*'[1]1_MEX'!$F$40+BX23*'[1]1_MEX'!$F$41+BZ23*'[1]1_MEX'!$F$42+CB23*'[1]1_MEX'!$F$43+CD23*'[1]1_MEX'!$F$44+CF23*'[1]1_MEX'!$F$45+CH23*'[1]1_MEX'!$F$46+CJ23*'[1]1_MEX'!$F$47</f>
        <v>0</v>
      </c>
      <c r="CO23" s="61">
        <f>CL23*C23</f>
        <v>0</v>
      </c>
      <c r="CP23" s="61">
        <f t="shared" si="35"/>
        <v>0</v>
      </c>
      <c r="CQ23" s="60">
        <f>CN23*C23</f>
        <v>0</v>
      </c>
      <c r="CR23" s="60">
        <f t="shared" si="37"/>
        <v>0</v>
      </c>
      <c r="CS23" s="60">
        <f>C23*($J23*'[1]1_MEX'!B$8+$L23*'[1]1_MEX'!B$9+$N23*'[1]1_MEX'!B$10+$P23*'[1]1_MEX'!B$11+$R23*'[1]1_MEX'!B$12+$T23*'[1]1_MEX'!B$13+$V23*'[1]1_MEX'!B$14+$X23*'[1]1_MEX'!B$15+$Z23*'[1]1_MEX'!B$16+$AB23*'[1]1_MEX'!B$17+$AD23*'[1]1_MEX'!B$18+$AF23*'[1]1_MEX'!B$19+$AH23*'[1]1_MEX'!B$20+$AJ23*'[1]1_MEX'!B$21+$AL23*'[1]1_MEX'!B$22+$AN23*'[1]1_MEX'!B$23+$AP23*'[1]1_MEX'!B$24+$AR23*'[1]1_MEX'!B$25+$AT23*'[1]1_MEX'!B$26+$AV23*'[1]1_MEX'!B$27+$AX23*'[1]1_MEX'!B$28+$AZ23*'[1]1_MEX'!B$29+$BB23*'[1]1_MEX'!B$30+$BD23*'[1]1_MEX'!B$31+$BF23*'[1]1_MEX'!B$32+$BH23*'[1]1_MEX'!B$33+$BJ23*'[1]1_MEX'!B$34+$BL23*'[1]1_MEX'!B$35+$BN23*'[1]1_MEX'!B$36+$BP23*'[1]1_MEX'!B$37+$BR23*'[1]1_MEX'!B$38+$BT23*'[1]1_MEX'!B$39+$BV23*'[1]1_MEX'!B$40+$BX23*'[1]1_MEX'!B$41+$BZ23*'[1]1_MEX'!B$42+$CB23*'[1]1_MEX'!B$43+$CD23*'[1]1_MEX'!B$44+$CF23*'[1]1_MEX'!B$45+$CH23*'[1]1_MEX'!B$46+$CJ23*'[1]1_MEX'!B$47)</f>
        <v>0</v>
      </c>
      <c r="CT23" s="60">
        <f>C23*($J23*'[1]1_MEX'!C$8+$L23*'[1]1_MEX'!C$9+$N23*'[1]1_MEX'!C$10+$P23*'[1]1_MEX'!C$11+$R23*'[1]1_MEX'!C$12+$T23*'[1]1_MEX'!C$13+$V23*'[1]1_MEX'!C$14+$X23*'[1]1_MEX'!C$15+$Z23*'[1]1_MEX'!C$16+$AB23*'[1]1_MEX'!C$17+$AD23*'[1]1_MEX'!C$18+$AF23*'[1]1_MEX'!C$19+$AH23*'[1]1_MEX'!C$20+$AJ23*'[1]1_MEX'!C$21+$AL23*'[1]1_MEX'!C$22+$AN23*'[1]1_MEX'!C$23+$AP23*'[1]1_MEX'!C$24+$AR23*'[1]1_MEX'!C$25+$AT23*'[1]1_MEX'!C$26+$AV23*'[1]1_MEX'!C$27+$AX23*'[1]1_MEX'!C$28+$AZ23*'[1]1_MEX'!C$29+$BB23*'[1]1_MEX'!C$30+$BD23*'[1]1_MEX'!C$31+$BF23*'[1]1_MEX'!C$32+$BH23*'[1]1_MEX'!C$33+$BJ23*'[1]1_MEX'!C$34+$BL23*'[1]1_MEX'!C$35+$BN23*'[1]1_MEX'!C$36+$BP23*'[1]1_MEX'!C$37+$BR23*'[1]1_MEX'!C$38+$BT23*'[1]1_MEX'!C$39+$BV23*'[1]1_MEX'!C$40+$BX23*'[1]1_MEX'!C$41+$BZ23*'[1]1_MEX'!C$42+$CB23*'[1]1_MEX'!C$43+$CD23*'[1]1_MEX'!C$44+$CF23*'[1]1_MEX'!C$45+$CH23*'[1]1_MEX'!C$46+$CJ23*'[1]1_MEX'!C$47)</f>
        <v>0</v>
      </c>
      <c r="CV23" s="62" t="str">
        <f>IF(OR(C23="",C23=0),"",IF(I23=0,'[1]3_CALCUL_MATIERE'!$J$18,IF(I23=1,'[1]3_CALCUL_MATIERE'!$K$18,IF(I23=2,'[1]3_CALCUL_MATIERE'!$L$18,IF(I23=3,'[1]3_CALCUL_MATIERE'!$M$18,IF(I23=4,'[1]3_CALCUL_MATIERE'!$N$18))))))</f>
        <v/>
      </c>
      <c r="CW23" s="2" t="e">
        <f>(IF((((D23*2+F23*2)/1000)/[1]PRODUCTIVITE_CU!$D$7)+((((CS23/C23)+(CT23/C23))/1000)/[1]PRODUCTIVITE_CU!$C$8)+(I23*[1]PRODUCTIVITE_CU!$D$9)&lt;45,"45",(((D23*2+F23*2)/1000)/[1]PRODUCTIVITE_CU!$C$7)+(((((CS23/C23)+(CT23/C23)))/1000)/[1]PRODUCTIVITE_CU!$C$8)+(I23*[1]PRODUCTIVITE_CU!$C$9)))</f>
        <v>#DIV/0!</v>
      </c>
      <c r="CX23" s="63">
        <f t="shared" si="41"/>
        <v>0</v>
      </c>
      <c r="CZ23" s="64">
        <f>IF(C23&lt;&gt;0,C23*((CL23*([1]PRODUCTIVITE_PP_PV!$B$4))+(((D23/1000)+(F23/1000)*2)*[1]PRODUCTIVITE_PP_PV!$C$7)+(((CS23/1000)+(CT23/1000))*[1]PRODUCTIVITE_PP_PV!$C$8+(CS23)/1000*[1]PRODUCTIVITE_PP_PV!$C$11)/C23+(I23*[1]PRODUCTIVITE_PP_PV!$C$9)+(CL23*([1]PRODUCTIVITE_PP_PV!$B$10))),0)</f>
        <v>0</v>
      </c>
      <c r="DB23" s="64">
        <f t="shared" si="38"/>
        <v>0</v>
      </c>
      <c r="DD23" s="64">
        <f t="shared" si="39"/>
        <v>0</v>
      </c>
      <c r="DE23" s="64"/>
      <c r="DF23" s="64">
        <f t="shared" si="40"/>
        <v>0</v>
      </c>
    </row>
    <row r="24" spans="1:110" ht="20.25" customHeight="1" x14ac:dyDescent="0.3">
      <c r="A24" s="47">
        <v>20</v>
      </c>
      <c r="B24" s="48"/>
      <c r="C24" s="47"/>
      <c r="D24" s="49"/>
      <c r="E24" s="47">
        <f t="shared" si="3"/>
        <v>0</v>
      </c>
      <c r="F24" s="47"/>
      <c r="G24" s="47">
        <f t="shared" si="56"/>
        <v>0</v>
      </c>
      <c r="H24" s="47" t="s">
        <v>26</v>
      </c>
      <c r="I24" s="50">
        <f t="shared" si="4"/>
        <v>0</v>
      </c>
      <c r="J24" s="51"/>
      <c r="K24" s="51">
        <f t="shared" si="5"/>
        <v>0</v>
      </c>
      <c r="L24" s="52"/>
      <c r="M24" s="52">
        <f t="shared" si="6"/>
        <v>0</v>
      </c>
      <c r="N24" s="53"/>
      <c r="O24" s="53">
        <f t="shared" si="7"/>
        <v>0</v>
      </c>
      <c r="P24" s="54"/>
      <c r="Q24" s="54">
        <f t="shared" si="8"/>
        <v>0</v>
      </c>
      <c r="R24" s="47"/>
      <c r="S24" s="47">
        <f t="shared" si="42"/>
        <v>0</v>
      </c>
      <c r="T24" s="55"/>
      <c r="U24" s="51">
        <f t="shared" si="43"/>
        <v>0</v>
      </c>
      <c r="V24" s="56"/>
      <c r="W24" s="52">
        <f t="shared" si="44"/>
        <v>0</v>
      </c>
      <c r="X24" s="57"/>
      <c r="Y24" s="53">
        <f t="shared" si="45"/>
        <v>0</v>
      </c>
      <c r="Z24" s="58"/>
      <c r="AA24" s="54">
        <f t="shared" si="46"/>
        <v>0</v>
      </c>
      <c r="AB24" s="49"/>
      <c r="AC24" s="47">
        <f t="shared" si="47"/>
        <v>0</v>
      </c>
      <c r="AD24" s="55"/>
      <c r="AE24" s="51">
        <f t="shared" si="48"/>
        <v>0</v>
      </c>
      <c r="AF24" s="56"/>
      <c r="AG24" s="52">
        <f t="shared" si="49"/>
        <v>0</v>
      </c>
      <c r="AH24" s="57"/>
      <c r="AI24" s="53">
        <f t="shared" si="50"/>
        <v>0</v>
      </c>
      <c r="AJ24" s="58"/>
      <c r="AK24" s="54">
        <f t="shared" si="51"/>
        <v>0</v>
      </c>
      <c r="AL24" s="51"/>
      <c r="AM24" s="51">
        <f t="shared" si="52"/>
        <v>0</v>
      </c>
      <c r="AN24" s="56"/>
      <c r="AO24" s="52">
        <f t="shared" si="53"/>
        <v>0</v>
      </c>
      <c r="AP24" s="53"/>
      <c r="AQ24" s="53">
        <f t="shared" si="54"/>
        <v>0</v>
      </c>
      <c r="AR24" s="58"/>
      <c r="AS24" s="54">
        <f t="shared" si="9"/>
        <v>0</v>
      </c>
      <c r="AT24" s="49"/>
      <c r="AU24" s="47">
        <f t="shared" si="10"/>
        <v>0</v>
      </c>
      <c r="AV24" s="51"/>
      <c r="AW24" s="51">
        <f t="shared" si="11"/>
        <v>0</v>
      </c>
      <c r="AX24" s="52"/>
      <c r="AY24" s="52">
        <f t="shared" si="12"/>
        <v>0</v>
      </c>
      <c r="AZ24" s="53"/>
      <c r="BA24" s="53">
        <f t="shared" si="13"/>
        <v>0</v>
      </c>
      <c r="BB24" s="54"/>
      <c r="BC24" s="54">
        <f t="shared" si="14"/>
        <v>0</v>
      </c>
      <c r="BD24" s="47"/>
      <c r="BE24" s="47">
        <f t="shared" si="15"/>
        <v>0</v>
      </c>
      <c r="BF24" s="51"/>
      <c r="BG24" s="51">
        <f t="shared" si="16"/>
        <v>0</v>
      </c>
      <c r="BH24" s="52"/>
      <c r="BI24" s="52">
        <f t="shared" si="17"/>
        <v>0</v>
      </c>
      <c r="BJ24" s="53"/>
      <c r="BK24" s="53">
        <f t="shared" si="18"/>
        <v>0</v>
      </c>
      <c r="BL24" s="54"/>
      <c r="BM24" s="54">
        <f t="shared" si="19"/>
        <v>0</v>
      </c>
      <c r="BN24" s="47"/>
      <c r="BO24" s="47">
        <f t="shared" si="20"/>
        <v>0</v>
      </c>
      <c r="BP24" s="51"/>
      <c r="BQ24" s="51">
        <f t="shared" si="21"/>
        <v>0</v>
      </c>
      <c r="BR24" s="52"/>
      <c r="BS24" s="52">
        <f t="shared" si="22"/>
        <v>0</v>
      </c>
      <c r="BT24" s="53"/>
      <c r="BU24" s="53">
        <f t="shared" si="23"/>
        <v>0</v>
      </c>
      <c r="BV24" s="54"/>
      <c r="BW24" s="54">
        <f t="shared" si="24"/>
        <v>0</v>
      </c>
      <c r="BX24" s="51"/>
      <c r="BY24" s="51">
        <f t="shared" si="25"/>
        <v>0</v>
      </c>
      <c r="BZ24" s="52"/>
      <c r="CA24" s="52">
        <f t="shared" si="26"/>
        <v>0</v>
      </c>
      <c r="CB24" s="53"/>
      <c r="CC24" s="53">
        <f t="shared" si="27"/>
        <v>0</v>
      </c>
      <c r="CD24" s="54"/>
      <c r="CE24" s="54">
        <f t="shared" si="28"/>
        <v>0</v>
      </c>
      <c r="CF24" s="51"/>
      <c r="CG24" s="51">
        <f t="shared" si="29"/>
        <v>0</v>
      </c>
      <c r="CH24" s="52"/>
      <c r="CI24" s="52">
        <f t="shared" si="30"/>
        <v>0</v>
      </c>
      <c r="CJ24" s="53"/>
      <c r="CK24" s="53">
        <f t="shared" si="31"/>
        <v>0</v>
      </c>
      <c r="CL24" s="59">
        <f t="shared" si="32"/>
        <v>0</v>
      </c>
      <c r="CM24" s="60">
        <f t="shared" si="33"/>
        <v>0</v>
      </c>
      <c r="CN24" s="60">
        <f>J24*'[1]1_MEX'!$F$8+'2_FACADE'!L24*'[1]1_MEX'!$F$9+'2_FACADE'!N24*'[1]1_MEX'!$F$10+'2_FACADE'!P24*'[1]1_MEX'!$F$11+'2_FACADE'!R24*'[1]1_MEX'!$F$12+'2_FACADE'!T24*'[1]1_MEX'!$F$13+'2_FACADE'!V24*'[1]1_MEX'!$F$14+'2_FACADE'!X24*'[1]1_MEX'!$F$15+'2_FACADE'!Z24*'[1]1_MEX'!$F$16+'2_FACADE'!AB24*'[1]1_MEX'!$F$17+'2_FACADE'!AD24*'[1]1_MEX'!$F$18+'2_FACADE'!AF24*'[1]1_MEX'!$F$19+'2_FACADE'!AH24*'[1]1_MEX'!$F$20+AJ24*'[1]1_MEX'!$F$21+'2_FACADE'!AL24*'[1]1_MEX'!$F$22+'2_FACADE'!AN24*'[1]1_MEX'!$F$23+'2_FACADE'!AP24*'[1]1_MEX'!$F$24+'2_FACADE'!AR24*'[1]1_MEX'!$F$25+'2_FACADE'!AT24*'[1]1_MEX'!$F$26+'2_FACADE'!AV24*'[1]1_MEX'!$F$27+AX24*'[1]1_MEX'!$F$28+AZ24*'[1]1_MEX'!$F$29+BB24*'[1]1_MEX'!$F$30+BD24*'[1]1_MEX'!$F$31+BF24*'[1]1_MEX'!$F$32+BH24*'[1]1_MEX'!$F$33+BJ24*'[1]1_MEX'!$F$34+BL24*'[1]1_MEX'!$F$35+BN24*'[1]1_MEX'!$F$36+BP24*'[1]1_MEX'!$F$37+BR24*'[1]1_MEX'!$F$38+BT24*'[1]1_MEX'!$F$39+BV24*'[1]1_MEX'!$F$40+BX24*'[1]1_MEX'!$F$41+BZ24*'[1]1_MEX'!$F$42+CB24*'[1]1_MEX'!$F$43+CD24*'[1]1_MEX'!$F$44+CF24*'[1]1_MEX'!$F$45+CH24*'[1]1_MEX'!$F$46+CJ24*'[1]1_MEX'!$F$47</f>
        <v>0</v>
      </c>
      <c r="CO24" s="61">
        <f>CL24*C24</f>
        <v>0</v>
      </c>
      <c r="CP24" s="61">
        <f t="shared" si="35"/>
        <v>0</v>
      </c>
      <c r="CQ24" s="60">
        <f>CN24*C24</f>
        <v>0</v>
      </c>
      <c r="CR24" s="60">
        <f t="shared" si="37"/>
        <v>0</v>
      </c>
      <c r="CS24" s="60">
        <f>C24*($J24*'[1]1_MEX'!B$8+$L24*'[1]1_MEX'!B$9+$N24*'[1]1_MEX'!B$10+$P24*'[1]1_MEX'!B$11+$R24*'[1]1_MEX'!B$12+$T24*'[1]1_MEX'!B$13+$V24*'[1]1_MEX'!B$14+$X24*'[1]1_MEX'!B$15+$Z24*'[1]1_MEX'!B$16+$AB24*'[1]1_MEX'!B$17+$AD24*'[1]1_MEX'!B$18+$AF24*'[1]1_MEX'!B$19+$AH24*'[1]1_MEX'!B$20+$AJ24*'[1]1_MEX'!B$21+$AL24*'[1]1_MEX'!B$22+$AN24*'[1]1_MEX'!B$23+$AP24*'[1]1_MEX'!B$24+$AR24*'[1]1_MEX'!B$25+$AT24*'[1]1_MEX'!B$26+$AV24*'[1]1_MEX'!B$27+$AX24*'[1]1_MEX'!B$28+$AZ24*'[1]1_MEX'!B$29+$BB24*'[1]1_MEX'!B$30+$BD24*'[1]1_MEX'!B$31+$BF24*'[1]1_MEX'!B$32+$BH24*'[1]1_MEX'!B$33+$BJ24*'[1]1_MEX'!B$34+$BL24*'[1]1_MEX'!B$35+$BN24*'[1]1_MEX'!B$36+$BP24*'[1]1_MEX'!B$37+$BR24*'[1]1_MEX'!B$38+$BT24*'[1]1_MEX'!B$39+$BV24*'[1]1_MEX'!B$40+$BX24*'[1]1_MEX'!B$41+$BZ24*'[1]1_MEX'!B$42+$CB24*'[1]1_MEX'!B$43+$CD24*'[1]1_MEX'!B$44+$CF24*'[1]1_MEX'!B$45+$CH24*'[1]1_MEX'!B$46+$CJ24*'[1]1_MEX'!B$47)</f>
        <v>0</v>
      </c>
      <c r="CT24" s="60">
        <f>C24*($J24*'[1]1_MEX'!C$8+$L24*'[1]1_MEX'!C$9+$N24*'[1]1_MEX'!C$10+$P24*'[1]1_MEX'!C$11+$R24*'[1]1_MEX'!C$12+$T24*'[1]1_MEX'!C$13+$V24*'[1]1_MEX'!C$14+$X24*'[1]1_MEX'!C$15+$Z24*'[1]1_MEX'!C$16+$AB24*'[1]1_MEX'!C$17+$AD24*'[1]1_MEX'!C$18+$AF24*'[1]1_MEX'!C$19+$AH24*'[1]1_MEX'!C$20+$AJ24*'[1]1_MEX'!C$21+$AL24*'[1]1_MEX'!C$22+$AN24*'[1]1_MEX'!C$23+$AP24*'[1]1_MEX'!C$24+$AR24*'[1]1_MEX'!C$25+$AT24*'[1]1_MEX'!C$26+$AV24*'[1]1_MEX'!C$27+$AX24*'[1]1_MEX'!C$28+$AZ24*'[1]1_MEX'!C$29+$BB24*'[1]1_MEX'!C$30+$BD24*'[1]1_MEX'!C$31+$BF24*'[1]1_MEX'!C$32+$BH24*'[1]1_MEX'!C$33+$BJ24*'[1]1_MEX'!C$34+$BL24*'[1]1_MEX'!C$35+$BN24*'[1]1_MEX'!C$36+$BP24*'[1]1_MEX'!C$37+$BR24*'[1]1_MEX'!C$38+$BT24*'[1]1_MEX'!C$39+$BV24*'[1]1_MEX'!C$40+$BX24*'[1]1_MEX'!C$41+$BZ24*'[1]1_MEX'!C$42+$CB24*'[1]1_MEX'!C$43+$CD24*'[1]1_MEX'!C$44+$CF24*'[1]1_MEX'!C$45+$CH24*'[1]1_MEX'!C$46+$CJ24*'[1]1_MEX'!C$47)</f>
        <v>0</v>
      </c>
      <c r="CV24" s="62" t="str">
        <f>IF(OR(C24="",C24=0),"",IF(I24=0,'[1]3_CALCUL_MATIERE'!$J$18,IF(I24=1,'[1]3_CALCUL_MATIERE'!$K$18,IF(I24=2,'[1]3_CALCUL_MATIERE'!$L$18,IF(I24=3,'[1]3_CALCUL_MATIERE'!$M$18,IF(I24=4,'[1]3_CALCUL_MATIERE'!$N$18))))))</f>
        <v/>
      </c>
      <c r="CW24" s="2" t="e">
        <f>(IF((((D24*2+F24*2)/1000)/[1]PRODUCTIVITE_CU!$D$7)+((((CS24/C24)+(CT24/C24))/1000)/[1]PRODUCTIVITE_CU!$C$8)+(I24*[1]PRODUCTIVITE_CU!$D$9)&lt;45,"45",(((D24*2+F24*2)/1000)/[1]PRODUCTIVITE_CU!$C$7)+(((((CS24/C24)+(CT24/C24)))/1000)/[1]PRODUCTIVITE_CU!$C$8)+(I24*[1]PRODUCTIVITE_CU!$C$9)))</f>
        <v>#DIV/0!</v>
      </c>
      <c r="CX24" s="63">
        <f t="shared" si="41"/>
        <v>0</v>
      </c>
      <c r="CZ24" s="64">
        <f>IF(C24&lt;&gt;0,C24*((CL24*([1]PRODUCTIVITE_PP_PV!$B$4))+(((D24/1000)+(F24/1000)*2)*[1]PRODUCTIVITE_PP_PV!$C$7)+(((CS24/1000)+(CT24/1000))*[1]PRODUCTIVITE_PP_PV!$C$8+(CS24)/1000*[1]PRODUCTIVITE_PP_PV!$C$11)/C24+(I24*[1]PRODUCTIVITE_PP_PV!$C$9)+(CL24*([1]PRODUCTIVITE_PP_PV!$B$10))),0)</f>
        <v>0</v>
      </c>
      <c r="DB24" s="64">
        <f t="shared" si="38"/>
        <v>0</v>
      </c>
      <c r="DD24" s="64">
        <f t="shared" si="39"/>
        <v>0</v>
      </c>
      <c r="DE24" s="64"/>
      <c r="DF24" s="64">
        <f t="shared" si="40"/>
        <v>0</v>
      </c>
    </row>
    <row r="25" spans="1:110" ht="20.25" customHeight="1" x14ac:dyDescent="0.3">
      <c r="A25" s="47">
        <v>21</v>
      </c>
      <c r="B25" s="48"/>
      <c r="C25" s="47"/>
      <c r="D25" s="49"/>
      <c r="E25" s="47">
        <f t="shared" si="3"/>
        <v>0</v>
      </c>
      <c r="F25" s="47"/>
      <c r="G25" s="47">
        <f t="shared" si="56"/>
        <v>0</v>
      </c>
      <c r="H25" s="47" t="s">
        <v>26</v>
      </c>
      <c r="I25" s="50">
        <f t="shared" si="4"/>
        <v>0</v>
      </c>
      <c r="J25" s="51"/>
      <c r="K25" s="51">
        <f t="shared" si="5"/>
        <v>0</v>
      </c>
      <c r="L25" s="52"/>
      <c r="M25" s="52">
        <f t="shared" si="6"/>
        <v>0</v>
      </c>
      <c r="N25" s="53"/>
      <c r="O25" s="53">
        <f t="shared" si="7"/>
        <v>0</v>
      </c>
      <c r="P25" s="54"/>
      <c r="Q25" s="54">
        <f t="shared" si="8"/>
        <v>0</v>
      </c>
      <c r="R25" s="47"/>
      <c r="S25" s="47">
        <f t="shared" si="42"/>
        <v>0</v>
      </c>
      <c r="T25" s="55"/>
      <c r="U25" s="51">
        <f t="shared" si="43"/>
        <v>0</v>
      </c>
      <c r="V25" s="56"/>
      <c r="W25" s="52">
        <f t="shared" si="44"/>
        <v>0</v>
      </c>
      <c r="X25" s="57"/>
      <c r="Y25" s="53">
        <f t="shared" si="45"/>
        <v>0</v>
      </c>
      <c r="Z25" s="58"/>
      <c r="AA25" s="54">
        <f t="shared" si="46"/>
        <v>0</v>
      </c>
      <c r="AB25" s="49"/>
      <c r="AC25" s="47">
        <f t="shared" si="47"/>
        <v>0</v>
      </c>
      <c r="AD25" s="55"/>
      <c r="AE25" s="51">
        <f t="shared" si="48"/>
        <v>0</v>
      </c>
      <c r="AF25" s="56"/>
      <c r="AG25" s="52">
        <f t="shared" si="49"/>
        <v>0</v>
      </c>
      <c r="AH25" s="57"/>
      <c r="AI25" s="53">
        <f t="shared" si="50"/>
        <v>0</v>
      </c>
      <c r="AJ25" s="58"/>
      <c r="AK25" s="54">
        <f t="shared" si="51"/>
        <v>0</v>
      </c>
      <c r="AL25" s="51"/>
      <c r="AM25" s="51">
        <f t="shared" si="52"/>
        <v>0</v>
      </c>
      <c r="AN25" s="56"/>
      <c r="AO25" s="52">
        <f t="shared" si="53"/>
        <v>0</v>
      </c>
      <c r="AP25" s="53"/>
      <c r="AQ25" s="53">
        <f t="shared" si="54"/>
        <v>0</v>
      </c>
      <c r="AR25" s="58"/>
      <c r="AS25" s="54">
        <f t="shared" si="9"/>
        <v>0</v>
      </c>
      <c r="AT25" s="49"/>
      <c r="AU25" s="47">
        <f t="shared" si="10"/>
        <v>0</v>
      </c>
      <c r="AV25" s="51"/>
      <c r="AW25" s="51">
        <f t="shared" si="11"/>
        <v>0</v>
      </c>
      <c r="AX25" s="52"/>
      <c r="AY25" s="52">
        <f t="shared" si="12"/>
        <v>0</v>
      </c>
      <c r="AZ25" s="53"/>
      <c r="BA25" s="53">
        <f t="shared" si="13"/>
        <v>0</v>
      </c>
      <c r="BB25" s="54"/>
      <c r="BC25" s="54">
        <f t="shared" si="14"/>
        <v>0</v>
      </c>
      <c r="BD25" s="47"/>
      <c r="BE25" s="47">
        <f t="shared" si="15"/>
        <v>0</v>
      </c>
      <c r="BF25" s="51"/>
      <c r="BG25" s="51">
        <f t="shared" si="16"/>
        <v>0</v>
      </c>
      <c r="BH25" s="52"/>
      <c r="BI25" s="52">
        <f t="shared" si="17"/>
        <v>0</v>
      </c>
      <c r="BJ25" s="53"/>
      <c r="BK25" s="53">
        <f t="shared" si="18"/>
        <v>0</v>
      </c>
      <c r="BL25" s="54"/>
      <c r="BM25" s="54">
        <f t="shared" si="19"/>
        <v>0</v>
      </c>
      <c r="BN25" s="47"/>
      <c r="BO25" s="47">
        <f t="shared" si="20"/>
        <v>0</v>
      </c>
      <c r="BP25" s="51"/>
      <c r="BQ25" s="51">
        <f t="shared" si="21"/>
        <v>0</v>
      </c>
      <c r="BR25" s="52"/>
      <c r="BS25" s="52">
        <f t="shared" si="22"/>
        <v>0</v>
      </c>
      <c r="BT25" s="53"/>
      <c r="BU25" s="53">
        <f t="shared" si="23"/>
        <v>0</v>
      </c>
      <c r="BV25" s="54"/>
      <c r="BW25" s="54">
        <f t="shared" si="24"/>
        <v>0</v>
      </c>
      <c r="BX25" s="51"/>
      <c r="BY25" s="51">
        <f t="shared" si="25"/>
        <v>0</v>
      </c>
      <c r="BZ25" s="52"/>
      <c r="CA25" s="52">
        <f t="shared" si="26"/>
        <v>0</v>
      </c>
      <c r="CB25" s="53"/>
      <c r="CC25" s="53">
        <f t="shared" si="27"/>
        <v>0</v>
      </c>
      <c r="CD25" s="54"/>
      <c r="CE25" s="54">
        <f t="shared" si="28"/>
        <v>0</v>
      </c>
      <c r="CF25" s="51"/>
      <c r="CG25" s="51">
        <f t="shared" si="29"/>
        <v>0</v>
      </c>
      <c r="CH25" s="52"/>
      <c r="CI25" s="52">
        <f t="shared" si="30"/>
        <v>0</v>
      </c>
      <c r="CJ25" s="53"/>
      <c r="CK25" s="53">
        <f t="shared" si="31"/>
        <v>0</v>
      </c>
      <c r="CL25" s="59">
        <f t="shared" si="32"/>
        <v>0</v>
      </c>
      <c r="CM25" s="60">
        <f t="shared" si="33"/>
        <v>0</v>
      </c>
      <c r="CN25" s="60">
        <f>J25*'[1]1_MEX'!$F$8+'2_FACADE'!L25*'[1]1_MEX'!$F$9+'2_FACADE'!N25*'[1]1_MEX'!$F$10+'2_FACADE'!P25*'[1]1_MEX'!$F$11+'2_FACADE'!R25*'[1]1_MEX'!$F$12+'2_FACADE'!T25*'[1]1_MEX'!$F$13+'2_FACADE'!V25*'[1]1_MEX'!$F$14+'2_FACADE'!X25*'[1]1_MEX'!$F$15+'2_FACADE'!Z25*'[1]1_MEX'!$F$16+'2_FACADE'!AB25*'[1]1_MEX'!$F$17+'2_FACADE'!AD25*'[1]1_MEX'!$F$18+'2_FACADE'!AF25*'[1]1_MEX'!$F$19+'2_FACADE'!AH25*'[1]1_MEX'!$F$20+AJ25*'[1]1_MEX'!$F$21+'2_FACADE'!AL25*'[1]1_MEX'!$F$22+'2_FACADE'!AN25*'[1]1_MEX'!$F$23+'2_FACADE'!AP25*'[1]1_MEX'!$F$24+'2_FACADE'!AR25*'[1]1_MEX'!$F$25+'2_FACADE'!AT25*'[1]1_MEX'!$F$26+'2_FACADE'!AV25*'[1]1_MEX'!$F$27+AX25*'[1]1_MEX'!$F$28+AZ25*'[1]1_MEX'!$F$29+BB25*'[1]1_MEX'!$F$30+BD25*'[1]1_MEX'!$F$31+BF25*'[1]1_MEX'!$F$32+BH25*'[1]1_MEX'!$F$33+BJ25*'[1]1_MEX'!$F$34+BL25*'[1]1_MEX'!$F$35+BN25*'[1]1_MEX'!$F$36+BP25*'[1]1_MEX'!$F$37+BR25*'[1]1_MEX'!$F$38+BT25*'[1]1_MEX'!$F$39+BV25*'[1]1_MEX'!$F$40+BX25*'[1]1_MEX'!$F$41+BZ25*'[1]1_MEX'!$F$42+CB25*'[1]1_MEX'!$F$43+CD25*'[1]1_MEX'!$F$44+CF25*'[1]1_MEX'!$F$45+CH25*'[1]1_MEX'!$F$46+CJ25*'[1]1_MEX'!$F$47</f>
        <v>0</v>
      </c>
      <c r="CO25" s="61">
        <f t="shared" ref="CO25:CO35" si="57">CL25*C25</f>
        <v>0</v>
      </c>
      <c r="CP25" s="61">
        <f t="shared" si="35"/>
        <v>0</v>
      </c>
      <c r="CQ25" s="60">
        <f t="shared" ref="CQ25:CQ35" si="58">CN25*C25</f>
        <v>0</v>
      </c>
      <c r="CR25" s="60">
        <f t="shared" si="37"/>
        <v>0</v>
      </c>
      <c r="CS25" s="60">
        <f>C25*($J25*'[1]1_MEX'!B$8+$L25*'[1]1_MEX'!B$9+$N25*'[1]1_MEX'!B$10+$P25*'[1]1_MEX'!B$11+$R25*'[1]1_MEX'!B$12+$T25*'[1]1_MEX'!B$13+$V25*'[1]1_MEX'!B$14+$X25*'[1]1_MEX'!B$15+$Z25*'[1]1_MEX'!B$16+$AB25*'[1]1_MEX'!B$17+$AD25*'[1]1_MEX'!B$18+$AF25*'[1]1_MEX'!B$19+$AH25*'[1]1_MEX'!B$20+$AJ25*'[1]1_MEX'!B$21+$AL25*'[1]1_MEX'!B$22+$AN25*'[1]1_MEX'!B$23+$AP25*'[1]1_MEX'!B$24+$AR25*'[1]1_MEX'!B$25+$AT25*'[1]1_MEX'!B$26+$AV25*'[1]1_MEX'!B$27+$AX25*'[1]1_MEX'!B$28+$AZ25*'[1]1_MEX'!B$29+$BB25*'[1]1_MEX'!B$30+$BD25*'[1]1_MEX'!B$31+$BF25*'[1]1_MEX'!B$32+$BH25*'[1]1_MEX'!B$33+$BJ25*'[1]1_MEX'!B$34+$BL25*'[1]1_MEX'!B$35+$BN25*'[1]1_MEX'!B$36+$BP25*'[1]1_MEX'!B$37+$BR25*'[1]1_MEX'!B$38+$BT25*'[1]1_MEX'!B$39+$BV25*'[1]1_MEX'!B$40+$BX25*'[1]1_MEX'!B$41+$BZ25*'[1]1_MEX'!B$42+$CB25*'[1]1_MEX'!B$43+$CD25*'[1]1_MEX'!B$44+$CF25*'[1]1_MEX'!B$45+$CH25*'[1]1_MEX'!B$46+$CJ25*'[1]1_MEX'!B$47)</f>
        <v>0</v>
      </c>
      <c r="CT25" s="60">
        <f>C25*($J25*'[1]1_MEX'!C$8+$L25*'[1]1_MEX'!C$9+$N25*'[1]1_MEX'!C$10+$P25*'[1]1_MEX'!C$11+$R25*'[1]1_MEX'!C$12+$T25*'[1]1_MEX'!C$13+$V25*'[1]1_MEX'!C$14+$X25*'[1]1_MEX'!C$15+$Z25*'[1]1_MEX'!C$16+$AB25*'[1]1_MEX'!C$17+$AD25*'[1]1_MEX'!C$18+$AF25*'[1]1_MEX'!C$19+$AH25*'[1]1_MEX'!C$20+$AJ25*'[1]1_MEX'!C$21+$AL25*'[1]1_MEX'!C$22+$AN25*'[1]1_MEX'!C$23+$AP25*'[1]1_MEX'!C$24+$AR25*'[1]1_MEX'!C$25+$AT25*'[1]1_MEX'!C$26+$AV25*'[1]1_MEX'!C$27+$AX25*'[1]1_MEX'!C$28+$AZ25*'[1]1_MEX'!C$29+$BB25*'[1]1_MEX'!C$30+$BD25*'[1]1_MEX'!C$31+$BF25*'[1]1_MEX'!C$32+$BH25*'[1]1_MEX'!C$33+$BJ25*'[1]1_MEX'!C$34+$BL25*'[1]1_MEX'!C$35+$BN25*'[1]1_MEX'!C$36+$BP25*'[1]1_MEX'!C$37+$BR25*'[1]1_MEX'!C$38+$BT25*'[1]1_MEX'!C$39+$BV25*'[1]1_MEX'!C$40+$BX25*'[1]1_MEX'!C$41+$BZ25*'[1]1_MEX'!C$42+$CB25*'[1]1_MEX'!C$43+$CD25*'[1]1_MEX'!C$44+$CF25*'[1]1_MEX'!C$45+$CH25*'[1]1_MEX'!C$46+$CJ25*'[1]1_MEX'!C$47)</f>
        <v>0</v>
      </c>
      <c r="CV25" s="62" t="str">
        <f>IF(OR(C25="",C25=0),"",IF(I25=0,'[1]3_CALCUL_MATIERE'!$J$18,IF(I25=1,'[1]3_CALCUL_MATIERE'!$K$18,IF(I25=2,'[1]3_CALCUL_MATIERE'!$L$18,IF(I25=3,'[1]3_CALCUL_MATIERE'!$M$18,IF(I25=4,'[1]3_CALCUL_MATIERE'!$N$18))))))</f>
        <v/>
      </c>
      <c r="CW25" s="2" t="e">
        <f>(IF((((D25*2+F25*2)/1000)/[1]PRODUCTIVITE_CU!$D$7)+((((CS25/C25)+(CT25/C25))/1000)/[1]PRODUCTIVITE_CU!$C$8)+(I25*[1]PRODUCTIVITE_CU!$D$9)&lt;45,"45",(((D25*2+F25*2)/1000)/[1]PRODUCTIVITE_CU!$C$7)+(((((CS25/C25)+(CT25/C25)))/1000)/[1]PRODUCTIVITE_CU!$C$8)+(I25*[1]PRODUCTIVITE_CU!$C$9)))</f>
        <v>#DIV/0!</v>
      </c>
      <c r="CX25" s="63">
        <f t="shared" si="41"/>
        <v>0</v>
      </c>
      <c r="CZ25" s="64">
        <f>IF(C25&lt;&gt;0,C25*((CL25*([1]PRODUCTIVITE_PP_PV!$B$4))+(((D25/1000)+(F25/1000)*2)*[1]PRODUCTIVITE_PP_PV!$C$7)+(((CS25/1000)+(CT25/1000))*[1]PRODUCTIVITE_PP_PV!$C$8+(CS25)/1000*[1]PRODUCTIVITE_PP_PV!$C$11)/C25+(I25*[1]PRODUCTIVITE_PP_PV!$C$9)+(CL25*([1]PRODUCTIVITE_PP_PV!$B$10))),0)</f>
        <v>0</v>
      </c>
      <c r="DB25" s="64">
        <f t="shared" si="38"/>
        <v>0</v>
      </c>
      <c r="DD25" s="64">
        <f t="shared" si="39"/>
        <v>0</v>
      </c>
      <c r="DE25" s="64"/>
      <c r="DF25" s="64">
        <f t="shared" si="40"/>
        <v>0</v>
      </c>
    </row>
    <row r="26" spans="1:110" ht="20.25" customHeight="1" x14ac:dyDescent="0.3">
      <c r="A26" s="47">
        <v>22</v>
      </c>
      <c r="B26" s="48"/>
      <c r="C26" s="47"/>
      <c r="D26" s="49"/>
      <c r="E26" s="47">
        <f t="shared" si="3"/>
        <v>0</v>
      </c>
      <c r="F26" s="47"/>
      <c r="G26" s="47">
        <f t="shared" si="56"/>
        <v>0</v>
      </c>
      <c r="H26" s="47" t="s">
        <v>26</v>
      </c>
      <c r="I26" s="50">
        <f t="shared" si="4"/>
        <v>0</v>
      </c>
      <c r="J26" s="51"/>
      <c r="K26" s="51">
        <f t="shared" si="5"/>
        <v>0</v>
      </c>
      <c r="L26" s="52"/>
      <c r="M26" s="52">
        <f t="shared" si="6"/>
        <v>0</v>
      </c>
      <c r="N26" s="53"/>
      <c r="O26" s="53">
        <f t="shared" si="7"/>
        <v>0</v>
      </c>
      <c r="P26" s="54"/>
      <c r="Q26" s="54">
        <f t="shared" si="8"/>
        <v>0</v>
      </c>
      <c r="R26" s="47"/>
      <c r="S26" s="47">
        <f t="shared" si="42"/>
        <v>0</v>
      </c>
      <c r="T26" s="55"/>
      <c r="U26" s="51">
        <f t="shared" si="43"/>
        <v>0</v>
      </c>
      <c r="V26" s="56"/>
      <c r="W26" s="52">
        <f t="shared" si="44"/>
        <v>0</v>
      </c>
      <c r="X26" s="57"/>
      <c r="Y26" s="53">
        <f t="shared" si="45"/>
        <v>0</v>
      </c>
      <c r="Z26" s="58"/>
      <c r="AA26" s="54">
        <f t="shared" si="46"/>
        <v>0</v>
      </c>
      <c r="AB26" s="49"/>
      <c r="AC26" s="47">
        <f t="shared" si="47"/>
        <v>0</v>
      </c>
      <c r="AD26" s="55"/>
      <c r="AE26" s="51">
        <f t="shared" si="48"/>
        <v>0</v>
      </c>
      <c r="AF26" s="56"/>
      <c r="AG26" s="52">
        <f t="shared" si="49"/>
        <v>0</v>
      </c>
      <c r="AH26" s="57"/>
      <c r="AI26" s="53">
        <f t="shared" si="50"/>
        <v>0</v>
      </c>
      <c r="AJ26" s="58"/>
      <c r="AK26" s="54">
        <f t="shared" si="51"/>
        <v>0</v>
      </c>
      <c r="AL26" s="51"/>
      <c r="AM26" s="51">
        <f t="shared" si="52"/>
        <v>0</v>
      </c>
      <c r="AN26" s="56"/>
      <c r="AO26" s="52">
        <f t="shared" si="53"/>
        <v>0</v>
      </c>
      <c r="AP26" s="53"/>
      <c r="AQ26" s="53">
        <f t="shared" si="54"/>
        <v>0</v>
      </c>
      <c r="AR26" s="58"/>
      <c r="AS26" s="54">
        <f t="shared" si="9"/>
        <v>0</v>
      </c>
      <c r="AT26" s="49"/>
      <c r="AU26" s="47">
        <f t="shared" si="10"/>
        <v>0</v>
      </c>
      <c r="AV26" s="51"/>
      <c r="AW26" s="51">
        <f t="shared" si="11"/>
        <v>0</v>
      </c>
      <c r="AX26" s="52"/>
      <c r="AY26" s="52">
        <f t="shared" si="12"/>
        <v>0</v>
      </c>
      <c r="AZ26" s="53"/>
      <c r="BA26" s="53">
        <f t="shared" si="13"/>
        <v>0</v>
      </c>
      <c r="BB26" s="54"/>
      <c r="BC26" s="54">
        <f t="shared" si="14"/>
        <v>0</v>
      </c>
      <c r="BD26" s="47"/>
      <c r="BE26" s="47">
        <f t="shared" si="15"/>
        <v>0</v>
      </c>
      <c r="BF26" s="51"/>
      <c r="BG26" s="51">
        <f t="shared" si="16"/>
        <v>0</v>
      </c>
      <c r="BH26" s="52"/>
      <c r="BI26" s="52">
        <f t="shared" si="17"/>
        <v>0</v>
      </c>
      <c r="BJ26" s="53"/>
      <c r="BK26" s="53">
        <f t="shared" si="18"/>
        <v>0</v>
      </c>
      <c r="BL26" s="54"/>
      <c r="BM26" s="54">
        <f t="shared" si="19"/>
        <v>0</v>
      </c>
      <c r="BN26" s="47"/>
      <c r="BO26" s="47">
        <f t="shared" si="20"/>
        <v>0</v>
      </c>
      <c r="BP26" s="51"/>
      <c r="BQ26" s="51">
        <f t="shared" si="21"/>
        <v>0</v>
      </c>
      <c r="BR26" s="52"/>
      <c r="BS26" s="52">
        <f t="shared" si="22"/>
        <v>0</v>
      </c>
      <c r="BT26" s="53"/>
      <c r="BU26" s="53">
        <f t="shared" si="23"/>
        <v>0</v>
      </c>
      <c r="BV26" s="54"/>
      <c r="BW26" s="54">
        <f t="shared" si="24"/>
        <v>0</v>
      </c>
      <c r="BX26" s="51"/>
      <c r="BY26" s="51">
        <f t="shared" si="25"/>
        <v>0</v>
      </c>
      <c r="BZ26" s="52"/>
      <c r="CA26" s="52">
        <f t="shared" si="26"/>
        <v>0</v>
      </c>
      <c r="CB26" s="53"/>
      <c r="CC26" s="53">
        <f t="shared" si="27"/>
        <v>0</v>
      </c>
      <c r="CD26" s="54"/>
      <c r="CE26" s="54">
        <f t="shared" si="28"/>
        <v>0</v>
      </c>
      <c r="CF26" s="51"/>
      <c r="CG26" s="51">
        <f t="shared" si="29"/>
        <v>0</v>
      </c>
      <c r="CH26" s="52"/>
      <c r="CI26" s="52">
        <f t="shared" si="30"/>
        <v>0</v>
      </c>
      <c r="CJ26" s="53"/>
      <c r="CK26" s="53">
        <f t="shared" si="31"/>
        <v>0</v>
      </c>
      <c r="CL26" s="59">
        <f t="shared" si="32"/>
        <v>0</v>
      </c>
      <c r="CM26" s="60">
        <f t="shared" si="33"/>
        <v>0</v>
      </c>
      <c r="CN26" s="60">
        <f>J26*'[1]1_MEX'!$F$8+'2_FACADE'!L26*'[1]1_MEX'!$F$9+'2_FACADE'!N26*'[1]1_MEX'!$F$10+'2_FACADE'!P26*'[1]1_MEX'!$F$11+'2_FACADE'!R26*'[1]1_MEX'!$F$12+'2_FACADE'!T26*'[1]1_MEX'!$F$13+'2_FACADE'!V26*'[1]1_MEX'!$F$14+'2_FACADE'!X26*'[1]1_MEX'!$F$15+'2_FACADE'!Z26*'[1]1_MEX'!$F$16+'2_FACADE'!AB26*'[1]1_MEX'!$F$17+'2_FACADE'!AD26*'[1]1_MEX'!$F$18+'2_FACADE'!AF26*'[1]1_MEX'!$F$19+'2_FACADE'!AH26*'[1]1_MEX'!$F$20+AJ26*'[1]1_MEX'!$F$21+'2_FACADE'!AL26*'[1]1_MEX'!$F$22+'2_FACADE'!AN26*'[1]1_MEX'!$F$23+'2_FACADE'!AP26*'[1]1_MEX'!$F$24+'2_FACADE'!AR26*'[1]1_MEX'!$F$25+'2_FACADE'!AT26*'[1]1_MEX'!$F$26+'2_FACADE'!AV26*'[1]1_MEX'!$F$27+AX26*'[1]1_MEX'!$F$28+AZ26*'[1]1_MEX'!$F$29+BB26*'[1]1_MEX'!$F$30+BD26*'[1]1_MEX'!$F$31+BF26*'[1]1_MEX'!$F$32+BH26*'[1]1_MEX'!$F$33+BJ26*'[1]1_MEX'!$F$34+BL26*'[1]1_MEX'!$F$35+BN26*'[1]1_MEX'!$F$36+BP26*'[1]1_MEX'!$F$37+BR26*'[1]1_MEX'!$F$38+BT26*'[1]1_MEX'!$F$39+BV26*'[1]1_MEX'!$F$40+BX26*'[1]1_MEX'!$F$41+BZ26*'[1]1_MEX'!$F$42+CB26*'[1]1_MEX'!$F$43+CD26*'[1]1_MEX'!$F$44+CF26*'[1]1_MEX'!$F$45+CH26*'[1]1_MEX'!$F$46+CJ26*'[1]1_MEX'!$F$47</f>
        <v>0</v>
      </c>
      <c r="CO26" s="61">
        <f t="shared" si="57"/>
        <v>0</v>
      </c>
      <c r="CP26" s="61">
        <f t="shared" si="35"/>
        <v>0</v>
      </c>
      <c r="CQ26" s="60">
        <f t="shared" si="58"/>
        <v>0</v>
      </c>
      <c r="CR26" s="60">
        <f t="shared" si="37"/>
        <v>0</v>
      </c>
      <c r="CS26" s="60">
        <f>C26*($J26*'[1]1_MEX'!B$8+$L26*'[1]1_MEX'!B$9+$N26*'[1]1_MEX'!B$10+$P26*'[1]1_MEX'!B$11+$R26*'[1]1_MEX'!B$12+$T26*'[1]1_MEX'!B$13+$V26*'[1]1_MEX'!B$14+$X26*'[1]1_MEX'!B$15+$Z26*'[1]1_MEX'!B$16+$AB26*'[1]1_MEX'!B$17+$AD26*'[1]1_MEX'!B$18+$AF26*'[1]1_MEX'!B$19+$AH26*'[1]1_MEX'!B$20+$AJ26*'[1]1_MEX'!B$21+$AL26*'[1]1_MEX'!B$22+$AN26*'[1]1_MEX'!B$23+$AP26*'[1]1_MEX'!B$24+$AR26*'[1]1_MEX'!B$25+$AT26*'[1]1_MEX'!B$26+$AV26*'[1]1_MEX'!B$27+$AX26*'[1]1_MEX'!B$28+$AZ26*'[1]1_MEX'!B$29+$BB26*'[1]1_MEX'!B$30+$BD26*'[1]1_MEX'!B$31+$BF26*'[1]1_MEX'!B$32+$BH26*'[1]1_MEX'!B$33+$BJ26*'[1]1_MEX'!B$34+$BL26*'[1]1_MEX'!B$35+$BN26*'[1]1_MEX'!B$36+$BP26*'[1]1_MEX'!B$37+$BR26*'[1]1_MEX'!B$38+$BT26*'[1]1_MEX'!B$39+$BV26*'[1]1_MEX'!B$40+$BX26*'[1]1_MEX'!B$41+$BZ26*'[1]1_MEX'!B$42+$CB26*'[1]1_MEX'!B$43+$CD26*'[1]1_MEX'!B$44+$CF26*'[1]1_MEX'!B$45+$CH26*'[1]1_MEX'!B$46+$CJ26*'[1]1_MEX'!B$47)</f>
        <v>0</v>
      </c>
      <c r="CT26" s="60">
        <f>C26*($J26*'[1]1_MEX'!C$8+$L26*'[1]1_MEX'!C$9+$N26*'[1]1_MEX'!C$10+$P26*'[1]1_MEX'!C$11+$R26*'[1]1_MEX'!C$12+$T26*'[1]1_MEX'!C$13+$V26*'[1]1_MEX'!C$14+$X26*'[1]1_MEX'!C$15+$Z26*'[1]1_MEX'!C$16+$AB26*'[1]1_MEX'!C$17+$AD26*'[1]1_MEX'!C$18+$AF26*'[1]1_MEX'!C$19+$AH26*'[1]1_MEX'!C$20+$AJ26*'[1]1_MEX'!C$21+$AL26*'[1]1_MEX'!C$22+$AN26*'[1]1_MEX'!C$23+$AP26*'[1]1_MEX'!C$24+$AR26*'[1]1_MEX'!C$25+$AT26*'[1]1_MEX'!C$26+$AV26*'[1]1_MEX'!C$27+$AX26*'[1]1_MEX'!C$28+$AZ26*'[1]1_MEX'!C$29+$BB26*'[1]1_MEX'!C$30+$BD26*'[1]1_MEX'!C$31+$BF26*'[1]1_MEX'!C$32+$BH26*'[1]1_MEX'!C$33+$BJ26*'[1]1_MEX'!C$34+$BL26*'[1]1_MEX'!C$35+$BN26*'[1]1_MEX'!C$36+$BP26*'[1]1_MEX'!C$37+$BR26*'[1]1_MEX'!C$38+$BT26*'[1]1_MEX'!C$39+$BV26*'[1]1_MEX'!C$40+$BX26*'[1]1_MEX'!C$41+$BZ26*'[1]1_MEX'!C$42+$CB26*'[1]1_MEX'!C$43+$CD26*'[1]1_MEX'!C$44+$CF26*'[1]1_MEX'!C$45+$CH26*'[1]1_MEX'!C$46+$CJ26*'[1]1_MEX'!C$47)</f>
        <v>0</v>
      </c>
      <c r="CV26" s="62" t="str">
        <f>IF(OR(C26="",C26=0),"",IF(I26=0,'[1]3_CALCUL_MATIERE'!$J$18,IF(I26=1,'[1]3_CALCUL_MATIERE'!$K$18,IF(I26=2,'[1]3_CALCUL_MATIERE'!$L$18,IF(I26=3,'[1]3_CALCUL_MATIERE'!$M$18,IF(I26=4,'[1]3_CALCUL_MATIERE'!$N$18))))))</f>
        <v/>
      </c>
      <c r="CW26" s="2" t="e">
        <f>(IF((((D26*2+F26*2)/1000)/[1]PRODUCTIVITE_CU!$D$7)+((((CS26/C26)+(CT26/C26))/1000)/[1]PRODUCTIVITE_CU!$C$8)+(I26*[1]PRODUCTIVITE_CU!$D$9)&lt;45,"45",(((D26*2+F26*2)/1000)/[1]PRODUCTIVITE_CU!$C$7)+(((((CS26/C26)+(CT26/C26)))/1000)/[1]PRODUCTIVITE_CU!$C$8)+(I26*[1]PRODUCTIVITE_CU!$C$9)))</f>
        <v>#DIV/0!</v>
      </c>
      <c r="CX26" s="63">
        <f t="shared" si="41"/>
        <v>0</v>
      </c>
      <c r="CZ26" s="64">
        <f>IF(C26&lt;&gt;0,C26*((CL26*([1]PRODUCTIVITE_PP_PV!$B$4))+(((D26/1000)+(F26/1000)*2)*[1]PRODUCTIVITE_PP_PV!$C$7)+(((CS26/1000)+(CT26/1000))*[1]PRODUCTIVITE_PP_PV!$C$8+(CS26)/1000*[1]PRODUCTIVITE_PP_PV!$C$11)/C26+(I26*[1]PRODUCTIVITE_PP_PV!$C$9)+(CL26*([1]PRODUCTIVITE_PP_PV!$B$10))),0)</f>
        <v>0</v>
      </c>
      <c r="DB26" s="64">
        <f t="shared" si="38"/>
        <v>0</v>
      </c>
      <c r="DD26" s="64">
        <f t="shared" si="39"/>
        <v>0</v>
      </c>
      <c r="DE26" s="64"/>
      <c r="DF26" s="64">
        <f t="shared" si="40"/>
        <v>0</v>
      </c>
    </row>
    <row r="27" spans="1:110" ht="20.25" customHeight="1" x14ac:dyDescent="0.3">
      <c r="A27" s="47">
        <v>23</v>
      </c>
      <c r="B27" s="48"/>
      <c r="C27" s="47"/>
      <c r="D27" s="49"/>
      <c r="E27" s="47">
        <f t="shared" si="3"/>
        <v>0</v>
      </c>
      <c r="F27" s="47"/>
      <c r="G27" s="47">
        <f t="shared" si="56"/>
        <v>0</v>
      </c>
      <c r="H27" s="47" t="s">
        <v>26</v>
      </c>
      <c r="I27" s="50">
        <f t="shared" si="4"/>
        <v>0</v>
      </c>
      <c r="J27" s="51"/>
      <c r="K27" s="51">
        <f t="shared" si="5"/>
        <v>0</v>
      </c>
      <c r="L27" s="52"/>
      <c r="M27" s="52">
        <f t="shared" si="6"/>
        <v>0</v>
      </c>
      <c r="N27" s="53"/>
      <c r="O27" s="53">
        <f t="shared" si="7"/>
        <v>0</v>
      </c>
      <c r="P27" s="54"/>
      <c r="Q27" s="54">
        <f t="shared" si="8"/>
        <v>0</v>
      </c>
      <c r="R27" s="47"/>
      <c r="S27" s="47">
        <f t="shared" si="42"/>
        <v>0</v>
      </c>
      <c r="T27" s="55"/>
      <c r="U27" s="51">
        <f t="shared" si="43"/>
        <v>0</v>
      </c>
      <c r="V27" s="56"/>
      <c r="W27" s="52">
        <f t="shared" si="44"/>
        <v>0</v>
      </c>
      <c r="X27" s="57"/>
      <c r="Y27" s="53">
        <f t="shared" si="45"/>
        <v>0</v>
      </c>
      <c r="Z27" s="58"/>
      <c r="AA27" s="54">
        <f t="shared" si="46"/>
        <v>0</v>
      </c>
      <c r="AB27" s="49"/>
      <c r="AC27" s="47">
        <f t="shared" si="47"/>
        <v>0</v>
      </c>
      <c r="AD27" s="55"/>
      <c r="AE27" s="51">
        <f t="shared" si="48"/>
        <v>0</v>
      </c>
      <c r="AF27" s="56"/>
      <c r="AG27" s="52">
        <f t="shared" si="49"/>
        <v>0</v>
      </c>
      <c r="AH27" s="57"/>
      <c r="AI27" s="53">
        <f t="shared" si="50"/>
        <v>0</v>
      </c>
      <c r="AJ27" s="58"/>
      <c r="AK27" s="54">
        <f t="shared" si="51"/>
        <v>0</v>
      </c>
      <c r="AL27" s="51"/>
      <c r="AM27" s="51">
        <f t="shared" si="52"/>
        <v>0</v>
      </c>
      <c r="AN27" s="56"/>
      <c r="AO27" s="52">
        <f t="shared" si="53"/>
        <v>0</v>
      </c>
      <c r="AP27" s="53"/>
      <c r="AQ27" s="53">
        <f t="shared" si="54"/>
        <v>0</v>
      </c>
      <c r="AR27" s="58"/>
      <c r="AS27" s="54">
        <f t="shared" si="9"/>
        <v>0</v>
      </c>
      <c r="AT27" s="49"/>
      <c r="AU27" s="47">
        <f t="shared" si="10"/>
        <v>0</v>
      </c>
      <c r="AV27" s="51"/>
      <c r="AW27" s="51">
        <f t="shared" si="11"/>
        <v>0</v>
      </c>
      <c r="AX27" s="52"/>
      <c r="AY27" s="52">
        <f t="shared" si="12"/>
        <v>0</v>
      </c>
      <c r="AZ27" s="53"/>
      <c r="BA27" s="53">
        <f t="shared" si="13"/>
        <v>0</v>
      </c>
      <c r="BB27" s="54"/>
      <c r="BC27" s="54">
        <f t="shared" si="14"/>
        <v>0</v>
      </c>
      <c r="BD27" s="47"/>
      <c r="BE27" s="47">
        <f t="shared" si="15"/>
        <v>0</v>
      </c>
      <c r="BF27" s="51"/>
      <c r="BG27" s="51">
        <f t="shared" si="16"/>
        <v>0</v>
      </c>
      <c r="BH27" s="52"/>
      <c r="BI27" s="52">
        <f t="shared" si="17"/>
        <v>0</v>
      </c>
      <c r="BJ27" s="53"/>
      <c r="BK27" s="53">
        <f t="shared" si="18"/>
        <v>0</v>
      </c>
      <c r="BL27" s="54"/>
      <c r="BM27" s="54">
        <f t="shared" si="19"/>
        <v>0</v>
      </c>
      <c r="BN27" s="47"/>
      <c r="BO27" s="47">
        <f t="shared" si="20"/>
        <v>0</v>
      </c>
      <c r="BP27" s="51"/>
      <c r="BQ27" s="51">
        <f t="shared" si="21"/>
        <v>0</v>
      </c>
      <c r="BR27" s="52"/>
      <c r="BS27" s="52">
        <f t="shared" si="22"/>
        <v>0</v>
      </c>
      <c r="BT27" s="53"/>
      <c r="BU27" s="53">
        <f t="shared" si="23"/>
        <v>0</v>
      </c>
      <c r="BV27" s="54"/>
      <c r="BW27" s="54">
        <f t="shared" si="24"/>
        <v>0</v>
      </c>
      <c r="BX27" s="51"/>
      <c r="BY27" s="51">
        <f t="shared" si="25"/>
        <v>0</v>
      </c>
      <c r="BZ27" s="52"/>
      <c r="CA27" s="52">
        <f t="shared" si="26"/>
        <v>0</v>
      </c>
      <c r="CB27" s="53"/>
      <c r="CC27" s="53">
        <f t="shared" si="27"/>
        <v>0</v>
      </c>
      <c r="CD27" s="54"/>
      <c r="CE27" s="54">
        <f t="shared" si="28"/>
        <v>0</v>
      </c>
      <c r="CF27" s="51"/>
      <c r="CG27" s="51">
        <f t="shared" si="29"/>
        <v>0</v>
      </c>
      <c r="CH27" s="52"/>
      <c r="CI27" s="52">
        <f t="shared" si="30"/>
        <v>0</v>
      </c>
      <c r="CJ27" s="53"/>
      <c r="CK27" s="53">
        <f t="shared" si="31"/>
        <v>0</v>
      </c>
      <c r="CL27" s="59">
        <f t="shared" si="32"/>
        <v>0</v>
      </c>
      <c r="CM27" s="60">
        <f t="shared" si="33"/>
        <v>0</v>
      </c>
      <c r="CN27" s="60">
        <f>J27*'[1]1_MEX'!$F$8+'2_FACADE'!L27*'[1]1_MEX'!$F$9+'2_FACADE'!N27*'[1]1_MEX'!$F$10+'2_FACADE'!P27*'[1]1_MEX'!$F$11+'2_FACADE'!R27*'[1]1_MEX'!$F$12+'2_FACADE'!T27*'[1]1_MEX'!$F$13+'2_FACADE'!V27*'[1]1_MEX'!$F$14+'2_FACADE'!X27*'[1]1_MEX'!$F$15+'2_FACADE'!Z27*'[1]1_MEX'!$F$16+'2_FACADE'!AB27*'[1]1_MEX'!$F$17+'2_FACADE'!AD27*'[1]1_MEX'!$F$18+'2_FACADE'!AF27*'[1]1_MEX'!$F$19+'2_FACADE'!AH27*'[1]1_MEX'!$F$20+AJ27*'[1]1_MEX'!$F$21+'2_FACADE'!AL27*'[1]1_MEX'!$F$22+'2_FACADE'!AN27*'[1]1_MEX'!$F$23+'2_FACADE'!AP27*'[1]1_MEX'!$F$24+'2_FACADE'!AR27*'[1]1_MEX'!$F$25+'2_FACADE'!AT27*'[1]1_MEX'!$F$26+'2_FACADE'!AV27*'[1]1_MEX'!$F$27+AX27*'[1]1_MEX'!$F$28+AZ27*'[1]1_MEX'!$F$29+BB27*'[1]1_MEX'!$F$30+BD27*'[1]1_MEX'!$F$31+BF27*'[1]1_MEX'!$F$32+BH27*'[1]1_MEX'!$F$33+BJ27*'[1]1_MEX'!$F$34+BL27*'[1]1_MEX'!$F$35+BN27*'[1]1_MEX'!$F$36+BP27*'[1]1_MEX'!$F$37+BR27*'[1]1_MEX'!$F$38+BT27*'[1]1_MEX'!$F$39+BV27*'[1]1_MEX'!$F$40+BX27*'[1]1_MEX'!$F$41+BZ27*'[1]1_MEX'!$F$42+CB27*'[1]1_MEX'!$F$43+CD27*'[1]1_MEX'!$F$44+CF27*'[1]1_MEX'!$F$45+CH27*'[1]1_MEX'!$F$46+CJ27*'[1]1_MEX'!$F$47</f>
        <v>0</v>
      </c>
      <c r="CO27" s="61">
        <f t="shared" si="57"/>
        <v>0</v>
      </c>
      <c r="CP27" s="61">
        <f t="shared" si="35"/>
        <v>0</v>
      </c>
      <c r="CQ27" s="60">
        <f t="shared" si="58"/>
        <v>0</v>
      </c>
      <c r="CR27" s="60">
        <f t="shared" si="37"/>
        <v>0</v>
      </c>
      <c r="CS27" s="60">
        <f>C27*($J27*'[1]1_MEX'!B$8+$L27*'[1]1_MEX'!B$9+$N27*'[1]1_MEX'!B$10+$P27*'[1]1_MEX'!B$11+$R27*'[1]1_MEX'!B$12+$T27*'[1]1_MEX'!B$13+$V27*'[1]1_MEX'!B$14+$X27*'[1]1_MEX'!B$15+$Z27*'[1]1_MEX'!B$16+$AB27*'[1]1_MEX'!B$17+$AD27*'[1]1_MEX'!B$18+$AF27*'[1]1_MEX'!B$19+$AH27*'[1]1_MEX'!B$20+$AJ27*'[1]1_MEX'!B$21+$AL27*'[1]1_MEX'!B$22+$AN27*'[1]1_MEX'!B$23+$AP27*'[1]1_MEX'!B$24+$AR27*'[1]1_MEX'!B$25+$AT27*'[1]1_MEX'!B$26+$AV27*'[1]1_MEX'!B$27+$AX27*'[1]1_MEX'!B$28+$AZ27*'[1]1_MEX'!B$29+$BB27*'[1]1_MEX'!B$30+$BD27*'[1]1_MEX'!B$31+$BF27*'[1]1_MEX'!B$32+$BH27*'[1]1_MEX'!B$33+$BJ27*'[1]1_MEX'!B$34+$BL27*'[1]1_MEX'!B$35+$BN27*'[1]1_MEX'!B$36+$BP27*'[1]1_MEX'!B$37+$BR27*'[1]1_MEX'!B$38+$BT27*'[1]1_MEX'!B$39+$BV27*'[1]1_MEX'!B$40+$BX27*'[1]1_MEX'!B$41+$BZ27*'[1]1_MEX'!B$42+$CB27*'[1]1_MEX'!B$43+$CD27*'[1]1_MEX'!B$44+$CF27*'[1]1_MEX'!B$45+$CH27*'[1]1_MEX'!B$46+$CJ27*'[1]1_MEX'!B$47)</f>
        <v>0</v>
      </c>
      <c r="CT27" s="60">
        <f>C27*($J27*'[1]1_MEX'!C$8+$L27*'[1]1_MEX'!C$9+$N27*'[1]1_MEX'!C$10+$P27*'[1]1_MEX'!C$11+$R27*'[1]1_MEX'!C$12+$T27*'[1]1_MEX'!C$13+$V27*'[1]1_MEX'!C$14+$X27*'[1]1_MEX'!C$15+$Z27*'[1]1_MEX'!C$16+$AB27*'[1]1_MEX'!C$17+$AD27*'[1]1_MEX'!C$18+$AF27*'[1]1_MEX'!C$19+$AH27*'[1]1_MEX'!C$20+$AJ27*'[1]1_MEX'!C$21+$AL27*'[1]1_MEX'!C$22+$AN27*'[1]1_MEX'!C$23+$AP27*'[1]1_MEX'!C$24+$AR27*'[1]1_MEX'!C$25+$AT27*'[1]1_MEX'!C$26+$AV27*'[1]1_MEX'!C$27+$AX27*'[1]1_MEX'!C$28+$AZ27*'[1]1_MEX'!C$29+$BB27*'[1]1_MEX'!C$30+$BD27*'[1]1_MEX'!C$31+$BF27*'[1]1_MEX'!C$32+$BH27*'[1]1_MEX'!C$33+$BJ27*'[1]1_MEX'!C$34+$BL27*'[1]1_MEX'!C$35+$BN27*'[1]1_MEX'!C$36+$BP27*'[1]1_MEX'!C$37+$BR27*'[1]1_MEX'!C$38+$BT27*'[1]1_MEX'!C$39+$BV27*'[1]1_MEX'!C$40+$BX27*'[1]1_MEX'!C$41+$BZ27*'[1]1_MEX'!C$42+$CB27*'[1]1_MEX'!C$43+$CD27*'[1]1_MEX'!C$44+$CF27*'[1]1_MEX'!C$45+$CH27*'[1]1_MEX'!C$46+$CJ27*'[1]1_MEX'!C$47)</f>
        <v>0</v>
      </c>
      <c r="CV27" s="62" t="str">
        <f>IF(OR(C27="",C27=0),"",IF(I27=0,'[1]3_CALCUL_MATIERE'!$J$18,IF(I27=1,'[1]3_CALCUL_MATIERE'!$K$18,IF(I27=2,'[1]3_CALCUL_MATIERE'!$L$18,IF(I27=3,'[1]3_CALCUL_MATIERE'!$M$18,IF(I27=4,'[1]3_CALCUL_MATIERE'!$N$18))))))</f>
        <v/>
      </c>
      <c r="CW27" s="2" t="e">
        <f>(IF((((D27*2+F27*2)/1000)/[1]PRODUCTIVITE_CU!$D$7)+((((CS27/C27)+(CT27/C27))/1000)/[1]PRODUCTIVITE_CU!$C$8)+(I27*[1]PRODUCTIVITE_CU!$D$9)&lt;45,"45",(((D27*2+F27*2)/1000)/[1]PRODUCTIVITE_CU!$C$7)+(((((CS27/C27)+(CT27/C27)))/1000)/[1]PRODUCTIVITE_CU!$C$8)+(I27*[1]PRODUCTIVITE_CU!$C$9)))</f>
        <v>#DIV/0!</v>
      </c>
      <c r="CX27" s="63">
        <f t="shared" si="41"/>
        <v>0</v>
      </c>
      <c r="CZ27" s="64">
        <f>IF(C27&lt;&gt;0,C27*((CL27*([1]PRODUCTIVITE_PP_PV!$B$4))+(((D27/1000)+(F27/1000)*2)*[1]PRODUCTIVITE_PP_PV!$C$7)+(((CS27/1000)+(CT27/1000))*[1]PRODUCTIVITE_PP_PV!$C$8+(CS27)/1000*[1]PRODUCTIVITE_PP_PV!$C$11)/C27+(I27*[1]PRODUCTIVITE_PP_PV!$C$9)+(CL27*([1]PRODUCTIVITE_PP_PV!$B$10))),0)</f>
        <v>0</v>
      </c>
      <c r="DB27" s="64">
        <f t="shared" si="38"/>
        <v>0</v>
      </c>
      <c r="DD27" s="64">
        <f t="shared" si="39"/>
        <v>0</v>
      </c>
      <c r="DE27" s="64"/>
      <c r="DF27" s="64">
        <f t="shared" si="40"/>
        <v>0</v>
      </c>
    </row>
    <row r="28" spans="1:110" ht="20.25" customHeight="1" x14ac:dyDescent="0.3">
      <c r="A28" s="47">
        <v>24</v>
      </c>
      <c r="B28" s="48"/>
      <c r="C28" s="47"/>
      <c r="D28" s="49"/>
      <c r="E28" s="47">
        <f t="shared" si="3"/>
        <v>0</v>
      </c>
      <c r="F28" s="47"/>
      <c r="G28" s="47">
        <f t="shared" si="56"/>
        <v>0</v>
      </c>
      <c r="H28" s="47" t="s">
        <v>26</v>
      </c>
      <c r="I28" s="50">
        <f t="shared" si="4"/>
        <v>0</v>
      </c>
      <c r="J28" s="51"/>
      <c r="K28" s="51">
        <f t="shared" si="5"/>
        <v>0</v>
      </c>
      <c r="L28" s="52"/>
      <c r="M28" s="52">
        <f t="shared" si="6"/>
        <v>0</v>
      </c>
      <c r="N28" s="53"/>
      <c r="O28" s="53">
        <f t="shared" si="7"/>
        <v>0</v>
      </c>
      <c r="P28" s="54"/>
      <c r="Q28" s="54">
        <f t="shared" si="8"/>
        <v>0</v>
      </c>
      <c r="R28" s="47"/>
      <c r="S28" s="47">
        <f t="shared" si="42"/>
        <v>0</v>
      </c>
      <c r="T28" s="55"/>
      <c r="U28" s="51">
        <f t="shared" si="43"/>
        <v>0</v>
      </c>
      <c r="V28" s="56"/>
      <c r="W28" s="52">
        <f t="shared" si="44"/>
        <v>0</v>
      </c>
      <c r="X28" s="57"/>
      <c r="Y28" s="53">
        <f t="shared" si="45"/>
        <v>0</v>
      </c>
      <c r="Z28" s="58"/>
      <c r="AA28" s="54">
        <f t="shared" si="46"/>
        <v>0</v>
      </c>
      <c r="AB28" s="49"/>
      <c r="AC28" s="47">
        <f t="shared" si="47"/>
        <v>0</v>
      </c>
      <c r="AD28" s="55"/>
      <c r="AE28" s="51">
        <f t="shared" si="48"/>
        <v>0</v>
      </c>
      <c r="AF28" s="56"/>
      <c r="AG28" s="52">
        <f t="shared" si="49"/>
        <v>0</v>
      </c>
      <c r="AH28" s="57"/>
      <c r="AI28" s="53">
        <f t="shared" si="50"/>
        <v>0</v>
      </c>
      <c r="AJ28" s="58"/>
      <c r="AK28" s="54">
        <f t="shared" si="51"/>
        <v>0</v>
      </c>
      <c r="AL28" s="51"/>
      <c r="AM28" s="51">
        <f t="shared" si="52"/>
        <v>0</v>
      </c>
      <c r="AN28" s="56"/>
      <c r="AO28" s="52">
        <f t="shared" si="53"/>
        <v>0</v>
      </c>
      <c r="AP28" s="53"/>
      <c r="AQ28" s="53">
        <f t="shared" si="54"/>
        <v>0</v>
      </c>
      <c r="AR28" s="58"/>
      <c r="AS28" s="54">
        <f t="shared" si="9"/>
        <v>0</v>
      </c>
      <c r="AT28" s="49"/>
      <c r="AU28" s="47">
        <f t="shared" si="10"/>
        <v>0</v>
      </c>
      <c r="AV28" s="51"/>
      <c r="AW28" s="51">
        <f t="shared" si="11"/>
        <v>0</v>
      </c>
      <c r="AX28" s="52"/>
      <c r="AY28" s="52">
        <f t="shared" si="12"/>
        <v>0</v>
      </c>
      <c r="AZ28" s="53"/>
      <c r="BA28" s="53">
        <f t="shared" si="13"/>
        <v>0</v>
      </c>
      <c r="BB28" s="54"/>
      <c r="BC28" s="54">
        <f t="shared" si="14"/>
        <v>0</v>
      </c>
      <c r="BD28" s="47"/>
      <c r="BE28" s="47">
        <f t="shared" si="15"/>
        <v>0</v>
      </c>
      <c r="BF28" s="51"/>
      <c r="BG28" s="51">
        <f t="shared" si="16"/>
        <v>0</v>
      </c>
      <c r="BH28" s="52"/>
      <c r="BI28" s="52">
        <f t="shared" si="17"/>
        <v>0</v>
      </c>
      <c r="BJ28" s="53"/>
      <c r="BK28" s="53">
        <f t="shared" si="18"/>
        <v>0</v>
      </c>
      <c r="BL28" s="54"/>
      <c r="BM28" s="54">
        <f t="shared" si="19"/>
        <v>0</v>
      </c>
      <c r="BN28" s="47"/>
      <c r="BO28" s="47">
        <f t="shared" si="20"/>
        <v>0</v>
      </c>
      <c r="BP28" s="51"/>
      <c r="BQ28" s="51">
        <f t="shared" si="21"/>
        <v>0</v>
      </c>
      <c r="BR28" s="52"/>
      <c r="BS28" s="52">
        <f t="shared" si="22"/>
        <v>0</v>
      </c>
      <c r="BT28" s="53"/>
      <c r="BU28" s="53">
        <f t="shared" si="23"/>
        <v>0</v>
      </c>
      <c r="BV28" s="54"/>
      <c r="BW28" s="54">
        <f t="shared" si="24"/>
        <v>0</v>
      </c>
      <c r="BX28" s="51"/>
      <c r="BY28" s="51">
        <f t="shared" si="25"/>
        <v>0</v>
      </c>
      <c r="BZ28" s="52"/>
      <c r="CA28" s="52">
        <f t="shared" si="26"/>
        <v>0</v>
      </c>
      <c r="CB28" s="53"/>
      <c r="CC28" s="53">
        <f t="shared" si="27"/>
        <v>0</v>
      </c>
      <c r="CD28" s="54"/>
      <c r="CE28" s="54">
        <f t="shared" si="28"/>
        <v>0</v>
      </c>
      <c r="CF28" s="51"/>
      <c r="CG28" s="51">
        <f t="shared" si="29"/>
        <v>0</v>
      </c>
      <c r="CH28" s="52"/>
      <c r="CI28" s="52">
        <f t="shared" si="30"/>
        <v>0</v>
      </c>
      <c r="CJ28" s="53"/>
      <c r="CK28" s="53">
        <f t="shared" si="31"/>
        <v>0</v>
      </c>
      <c r="CL28" s="59">
        <f t="shared" si="32"/>
        <v>0</v>
      </c>
      <c r="CM28" s="60">
        <f t="shared" si="33"/>
        <v>0</v>
      </c>
      <c r="CN28" s="60">
        <f>J28*'[1]1_MEX'!$F$8+'2_FACADE'!L28*'[1]1_MEX'!$F$9+'2_FACADE'!N28*'[1]1_MEX'!$F$10+'2_FACADE'!P28*'[1]1_MEX'!$F$11+'2_FACADE'!R28*'[1]1_MEX'!$F$12+'2_FACADE'!T28*'[1]1_MEX'!$F$13+'2_FACADE'!V28*'[1]1_MEX'!$F$14+'2_FACADE'!X28*'[1]1_MEX'!$F$15+'2_FACADE'!Z28*'[1]1_MEX'!$F$16+'2_FACADE'!AB28*'[1]1_MEX'!$F$17+'2_FACADE'!AD28*'[1]1_MEX'!$F$18+'2_FACADE'!AF28*'[1]1_MEX'!$F$19+'2_FACADE'!AH28*'[1]1_MEX'!$F$20+AJ28*'[1]1_MEX'!$F$21+'2_FACADE'!AL28*'[1]1_MEX'!$F$22+'2_FACADE'!AN28*'[1]1_MEX'!$F$23+'2_FACADE'!AP28*'[1]1_MEX'!$F$24+'2_FACADE'!AR28*'[1]1_MEX'!$F$25+'2_FACADE'!AT28*'[1]1_MEX'!$F$26+'2_FACADE'!AV28*'[1]1_MEX'!$F$27+AX28*'[1]1_MEX'!$F$28+AZ28*'[1]1_MEX'!$F$29+BB28*'[1]1_MEX'!$F$30+BD28*'[1]1_MEX'!$F$31+BF28*'[1]1_MEX'!$F$32+BH28*'[1]1_MEX'!$F$33+BJ28*'[1]1_MEX'!$F$34+BL28*'[1]1_MEX'!$F$35+BN28*'[1]1_MEX'!$F$36+BP28*'[1]1_MEX'!$F$37+BR28*'[1]1_MEX'!$F$38+BT28*'[1]1_MEX'!$F$39+BV28*'[1]1_MEX'!$F$40+BX28*'[1]1_MEX'!$F$41+BZ28*'[1]1_MEX'!$F$42+CB28*'[1]1_MEX'!$F$43+CD28*'[1]1_MEX'!$F$44+CF28*'[1]1_MEX'!$F$45+CH28*'[1]1_MEX'!$F$46+CJ28*'[1]1_MEX'!$F$47</f>
        <v>0</v>
      </c>
      <c r="CO28" s="61">
        <f t="shared" si="57"/>
        <v>0</v>
      </c>
      <c r="CP28" s="61">
        <f t="shared" si="35"/>
        <v>0</v>
      </c>
      <c r="CQ28" s="60">
        <f t="shared" si="58"/>
        <v>0</v>
      </c>
      <c r="CR28" s="60">
        <f t="shared" si="37"/>
        <v>0</v>
      </c>
      <c r="CS28" s="60">
        <f>C28*($J28*'[1]1_MEX'!B$8+$L28*'[1]1_MEX'!B$9+$N28*'[1]1_MEX'!B$10+$P28*'[1]1_MEX'!B$11+$R28*'[1]1_MEX'!B$12+$T28*'[1]1_MEX'!B$13+$V28*'[1]1_MEX'!B$14+$X28*'[1]1_MEX'!B$15+$Z28*'[1]1_MEX'!B$16+$AB28*'[1]1_MEX'!B$17+$AD28*'[1]1_MEX'!B$18+$AF28*'[1]1_MEX'!B$19+$AH28*'[1]1_MEX'!B$20+$AJ28*'[1]1_MEX'!B$21+$AL28*'[1]1_MEX'!B$22+$AN28*'[1]1_MEX'!B$23+$AP28*'[1]1_MEX'!B$24+$AR28*'[1]1_MEX'!B$25+$AT28*'[1]1_MEX'!B$26+$AV28*'[1]1_MEX'!B$27+$AX28*'[1]1_MEX'!B$28+$AZ28*'[1]1_MEX'!B$29+$BB28*'[1]1_MEX'!B$30+$BD28*'[1]1_MEX'!B$31+$BF28*'[1]1_MEX'!B$32+$BH28*'[1]1_MEX'!B$33+$BJ28*'[1]1_MEX'!B$34+$BL28*'[1]1_MEX'!B$35+$BN28*'[1]1_MEX'!B$36+$BP28*'[1]1_MEX'!B$37+$BR28*'[1]1_MEX'!B$38+$BT28*'[1]1_MEX'!B$39+$BV28*'[1]1_MEX'!B$40+$BX28*'[1]1_MEX'!B$41+$BZ28*'[1]1_MEX'!B$42+$CB28*'[1]1_MEX'!B$43+$CD28*'[1]1_MEX'!B$44+$CF28*'[1]1_MEX'!B$45+$CH28*'[1]1_MEX'!B$46+$CJ28*'[1]1_MEX'!B$47)</f>
        <v>0</v>
      </c>
      <c r="CT28" s="60">
        <f>C28*($J28*'[1]1_MEX'!C$8+$L28*'[1]1_MEX'!C$9+$N28*'[1]1_MEX'!C$10+$P28*'[1]1_MEX'!C$11+$R28*'[1]1_MEX'!C$12+$T28*'[1]1_MEX'!C$13+$V28*'[1]1_MEX'!C$14+$X28*'[1]1_MEX'!C$15+$Z28*'[1]1_MEX'!C$16+$AB28*'[1]1_MEX'!C$17+$AD28*'[1]1_MEX'!C$18+$AF28*'[1]1_MEX'!C$19+$AH28*'[1]1_MEX'!C$20+$AJ28*'[1]1_MEX'!C$21+$AL28*'[1]1_MEX'!C$22+$AN28*'[1]1_MEX'!C$23+$AP28*'[1]1_MEX'!C$24+$AR28*'[1]1_MEX'!C$25+$AT28*'[1]1_MEX'!C$26+$AV28*'[1]1_MEX'!C$27+$AX28*'[1]1_MEX'!C$28+$AZ28*'[1]1_MEX'!C$29+$BB28*'[1]1_MEX'!C$30+$BD28*'[1]1_MEX'!C$31+$BF28*'[1]1_MEX'!C$32+$BH28*'[1]1_MEX'!C$33+$BJ28*'[1]1_MEX'!C$34+$BL28*'[1]1_MEX'!C$35+$BN28*'[1]1_MEX'!C$36+$BP28*'[1]1_MEX'!C$37+$BR28*'[1]1_MEX'!C$38+$BT28*'[1]1_MEX'!C$39+$BV28*'[1]1_MEX'!C$40+$BX28*'[1]1_MEX'!C$41+$BZ28*'[1]1_MEX'!C$42+$CB28*'[1]1_MEX'!C$43+$CD28*'[1]1_MEX'!C$44+$CF28*'[1]1_MEX'!C$45+$CH28*'[1]1_MEX'!C$46+$CJ28*'[1]1_MEX'!C$47)</f>
        <v>0</v>
      </c>
      <c r="CV28" s="62" t="str">
        <f>IF(OR(C28="",C28=0),"",IF(I28=0,'[1]3_CALCUL_MATIERE'!$J$18,IF(I28=1,'[1]3_CALCUL_MATIERE'!$K$18,IF(I28=2,'[1]3_CALCUL_MATIERE'!$L$18,IF(I28=3,'[1]3_CALCUL_MATIERE'!$M$18,IF(I28=4,'[1]3_CALCUL_MATIERE'!$N$18))))))</f>
        <v/>
      </c>
      <c r="CW28" s="2" t="e">
        <f>(IF((((D28*2+F28*2)/1000)/[1]PRODUCTIVITE_CU!$D$7)+((((CS28/C28)+(CT28/C28))/1000)/[1]PRODUCTIVITE_CU!$C$8)+(I28*[1]PRODUCTIVITE_CU!$D$9)&lt;45,"45",(((D28*2+F28*2)/1000)/[1]PRODUCTIVITE_CU!$C$7)+(((((CS28/C28)+(CT28/C28)))/1000)/[1]PRODUCTIVITE_CU!$C$8)+(I28*[1]PRODUCTIVITE_CU!$C$9)))</f>
        <v>#DIV/0!</v>
      </c>
      <c r="CX28" s="63">
        <f t="shared" si="41"/>
        <v>0</v>
      </c>
      <c r="CZ28" s="64">
        <f>IF(C28&lt;&gt;0,C28*((CL28*([1]PRODUCTIVITE_PP_PV!$B$4))+(((D28/1000)+(F28/1000)*2)*[1]PRODUCTIVITE_PP_PV!$C$7)+(((CS28/1000)+(CT28/1000))*[1]PRODUCTIVITE_PP_PV!$C$8+(CS28)/1000*[1]PRODUCTIVITE_PP_PV!$C$11)/C28+(I28*[1]PRODUCTIVITE_PP_PV!$C$9)+(CL28*([1]PRODUCTIVITE_PP_PV!$B$10))),0)</f>
        <v>0</v>
      </c>
      <c r="DB28" s="64">
        <f t="shared" si="38"/>
        <v>0</v>
      </c>
      <c r="DD28" s="64">
        <f t="shared" si="39"/>
        <v>0</v>
      </c>
      <c r="DE28" s="64"/>
      <c r="DF28" s="64">
        <f t="shared" si="40"/>
        <v>0</v>
      </c>
    </row>
    <row r="29" spans="1:110" ht="20.25" customHeight="1" x14ac:dyDescent="0.3">
      <c r="A29" s="47">
        <v>25</v>
      </c>
      <c r="B29" s="48"/>
      <c r="C29" s="47"/>
      <c r="D29" s="49"/>
      <c r="E29" s="47">
        <f t="shared" si="3"/>
        <v>0</v>
      </c>
      <c r="F29" s="47"/>
      <c r="G29" s="47">
        <f t="shared" si="56"/>
        <v>0</v>
      </c>
      <c r="H29" s="47" t="s">
        <v>26</v>
      </c>
      <c r="I29" s="50">
        <f t="shared" si="4"/>
        <v>0</v>
      </c>
      <c r="J29" s="51"/>
      <c r="K29" s="51">
        <f t="shared" si="5"/>
        <v>0</v>
      </c>
      <c r="L29" s="52"/>
      <c r="M29" s="52">
        <f t="shared" si="6"/>
        <v>0</v>
      </c>
      <c r="N29" s="53"/>
      <c r="O29" s="53">
        <f t="shared" si="7"/>
        <v>0</v>
      </c>
      <c r="P29" s="54"/>
      <c r="Q29" s="54">
        <f t="shared" si="8"/>
        <v>0</v>
      </c>
      <c r="R29" s="47"/>
      <c r="S29" s="47">
        <f t="shared" si="42"/>
        <v>0</v>
      </c>
      <c r="T29" s="55"/>
      <c r="U29" s="51">
        <f t="shared" si="43"/>
        <v>0</v>
      </c>
      <c r="V29" s="56"/>
      <c r="W29" s="52">
        <f t="shared" si="44"/>
        <v>0</v>
      </c>
      <c r="X29" s="57"/>
      <c r="Y29" s="53">
        <f t="shared" si="45"/>
        <v>0</v>
      </c>
      <c r="Z29" s="58"/>
      <c r="AA29" s="54">
        <f t="shared" si="46"/>
        <v>0</v>
      </c>
      <c r="AB29" s="49"/>
      <c r="AC29" s="47">
        <f t="shared" si="47"/>
        <v>0</v>
      </c>
      <c r="AD29" s="55"/>
      <c r="AE29" s="51">
        <f t="shared" si="48"/>
        <v>0</v>
      </c>
      <c r="AF29" s="56"/>
      <c r="AG29" s="52">
        <f t="shared" si="49"/>
        <v>0</v>
      </c>
      <c r="AH29" s="57"/>
      <c r="AI29" s="53">
        <f t="shared" si="50"/>
        <v>0</v>
      </c>
      <c r="AJ29" s="58"/>
      <c r="AK29" s="54">
        <f t="shared" si="51"/>
        <v>0</v>
      </c>
      <c r="AL29" s="51"/>
      <c r="AM29" s="51">
        <f t="shared" si="52"/>
        <v>0</v>
      </c>
      <c r="AN29" s="56"/>
      <c r="AO29" s="52">
        <f t="shared" si="53"/>
        <v>0</v>
      </c>
      <c r="AP29" s="53"/>
      <c r="AQ29" s="53">
        <f t="shared" si="54"/>
        <v>0</v>
      </c>
      <c r="AR29" s="58"/>
      <c r="AS29" s="54">
        <f t="shared" si="9"/>
        <v>0</v>
      </c>
      <c r="AT29" s="49"/>
      <c r="AU29" s="47">
        <f t="shared" si="10"/>
        <v>0</v>
      </c>
      <c r="AV29" s="51"/>
      <c r="AW29" s="51">
        <f t="shared" si="11"/>
        <v>0</v>
      </c>
      <c r="AX29" s="52"/>
      <c r="AY29" s="52">
        <f t="shared" si="12"/>
        <v>0</v>
      </c>
      <c r="AZ29" s="53"/>
      <c r="BA29" s="53">
        <f t="shared" si="13"/>
        <v>0</v>
      </c>
      <c r="BB29" s="54"/>
      <c r="BC29" s="54">
        <f t="shared" si="14"/>
        <v>0</v>
      </c>
      <c r="BD29" s="47"/>
      <c r="BE29" s="47">
        <f t="shared" si="15"/>
        <v>0</v>
      </c>
      <c r="BF29" s="51"/>
      <c r="BG29" s="51">
        <f t="shared" si="16"/>
        <v>0</v>
      </c>
      <c r="BH29" s="52"/>
      <c r="BI29" s="52">
        <f t="shared" si="17"/>
        <v>0</v>
      </c>
      <c r="BJ29" s="53"/>
      <c r="BK29" s="53">
        <f t="shared" si="18"/>
        <v>0</v>
      </c>
      <c r="BL29" s="54"/>
      <c r="BM29" s="54">
        <f t="shared" si="19"/>
        <v>0</v>
      </c>
      <c r="BN29" s="47"/>
      <c r="BO29" s="47">
        <f t="shared" si="20"/>
        <v>0</v>
      </c>
      <c r="BP29" s="51"/>
      <c r="BQ29" s="51">
        <f t="shared" si="21"/>
        <v>0</v>
      </c>
      <c r="BR29" s="52"/>
      <c r="BS29" s="52">
        <f t="shared" si="22"/>
        <v>0</v>
      </c>
      <c r="BT29" s="53"/>
      <c r="BU29" s="53">
        <f t="shared" si="23"/>
        <v>0</v>
      </c>
      <c r="BV29" s="54"/>
      <c r="BW29" s="54">
        <f t="shared" si="24"/>
        <v>0</v>
      </c>
      <c r="BX29" s="51"/>
      <c r="BY29" s="51">
        <f t="shared" si="25"/>
        <v>0</v>
      </c>
      <c r="BZ29" s="52"/>
      <c r="CA29" s="52">
        <f t="shared" si="26"/>
        <v>0</v>
      </c>
      <c r="CB29" s="53"/>
      <c r="CC29" s="53">
        <f t="shared" si="27"/>
        <v>0</v>
      </c>
      <c r="CD29" s="54"/>
      <c r="CE29" s="54">
        <f t="shared" si="28"/>
        <v>0</v>
      </c>
      <c r="CF29" s="51"/>
      <c r="CG29" s="51">
        <f t="shared" si="29"/>
        <v>0</v>
      </c>
      <c r="CH29" s="52"/>
      <c r="CI29" s="52">
        <f t="shared" si="30"/>
        <v>0</v>
      </c>
      <c r="CJ29" s="53"/>
      <c r="CK29" s="53">
        <f t="shared" si="31"/>
        <v>0</v>
      </c>
      <c r="CL29" s="59">
        <f t="shared" si="32"/>
        <v>0</v>
      </c>
      <c r="CM29" s="60">
        <f t="shared" si="33"/>
        <v>0</v>
      </c>
      <c r="CN29" s="60">
        <f>J29*'[1]1_MEX'!$F$8+'2_FACADE'!L29*'[1]1_MEX'!$F$9+'2_FACADE'!N29*'[1]1_MEX'!$F$10+'2_FACADE'!P29*'[1]1_MEX'!$F$11+'2_FACADE'!R29*'[1]1_MEX'!$F$12+'2_FACADE'!T29*'[1]1_MEX'!$F$13+'2_FACADE'!V29*'[1]1_MEX'!$F$14+'2_FACADE'!X29*'[1]1_MEX'!$F$15+'2_FACADE'!Z29*'[1]1_MEX'!$F$16+'2_FACADE'!AB29*'[1]1_MEX'!$F$17+'2_FACADE'!AD29*'[1]1_MEX'!$F$18+'2_FACADE'!AF29*'[1]1_MEX'!$F$19+'2_FACADE'!AH29*'[1]1_MEX'!$F$20+AJ29*'[1]1_MEX'!$F$21+'2_FACADE'!AL29*'[1]1_MEX'!$F$22+'2_FACADE'!AN29*'[1]1_MEX'!$F$23+'2_FACADE'!AP29*'[1]1_MEX'!$F$24+'2_FACADE'!AR29*'[1]1_MEX'!$F$25+'2_FACADE'!AT29*'[1]1_MEX'!$F$26+'2_FACADE'!AV29*'[1]1_MEX'!$F$27+AX29*'[1]1_MEX'!$F$28+AZ29*'[1]1_MEX'!$F$29+BB29*'[1]1_MEX'!$F$30+BD29*'[1]1_MEX'!$F$31+BF29*'[1]1_MEX'!$F$32+BH29*'[1]1_MEX'!$F$33+BJ29*'[1]1_MEX'!$F$34+BL29*'[1]1_MEX'!$F$35+BN29*'[1]1_MEX'!$F$36+BP29*'[1]1_MEX'!$F$37+BR29*'[1]1_MEX'!$F$38+BT29*'[1]1_MEX'!$F$39+BV29*'[1]1_MEX'!$F$40+BX29*'[1]1_MEX'!$F$41+BZ29*'[1]1_MEX'!$F$42+CB29*'[1]1_MEX'!$F$43+CD29*'[1]1_MEX'!$F$44+CF29*'[1]1_MEX'!$F$45+CH29*'[1]1_MEX'!$F$46+CJ29*'[1]1_MEX'!$F$47</f>
        <v>0</v>
      </c>
      <c r="CO29" s="61">
        <f t="shared" si="57"/>
        <v>0</v>
      </c>
      <c r="CP29" s="61">
        <f t="shared" si="35"/>
        <v>0</v>
      </c>
      <c r="CQ29" s="60">
        <f t="shared" si="58"/>
        <v>0</v>
      </c>
      <c r="CR29" s="60">
        <f t="shared" si="37"/>
        <v>0</v>
      </c>
      <c r="CS29" s="60">
        <f>C29*($J29*'[1]1_MEX'!B$8+$L29*'[1]1_MEX'!B$9+$N29*'[1]1_MEX'!B$10+$P29*'[1]1_MEX'!B$11+$R29*'[1]1_MEX'!B$12+$T29*'[1]1_MEX'!B$13+$V29*'[1]1_MEX'!B$14+$X29*'[1]1_MEX'!B$15+$Z29*'[1]1_MEX'!B$16+$AB29*'[1]1_MEX'!B$17+$AD29*'[1]1_MEX'!B$18+$AF29*'[1]1_MEX'!B$19+$AH29*'[1]1_MEX'!B$20+$AJ29*'[1]1_MEX'!B$21+$AL29*'[1]1_MEX'!B$22+$AN29*'[1]1_MEX'!B$23+$AP29*'[1]1_MEX'!B$24+$AR29*'[1]1_MEX'!B$25+$AT29*'[1]1_MEX'!B$26+$AV29*'[1]1_MEX'!B$27+$AX29*'[1]1_MEX'!B$28+$AZ29*'[1]1_MEX'!B$29+$BB29*'[1]1_MEX'!B$30+$BD29*'[1]1_MEX'!B$31+$BF29*'[1]1_MEX'!B$32+$BH29*'[1]1_MEX'!B$33+$BJ29*'[1]1_MEX'!B$34+$BL29*'[1]1_MEX'!B$35+$BN29*'[1]1_MEX'!B$36+$BP29*'[1]1_MEX'!B$37+$BR29*'[1]1_MEX'!B$38+$BT29*'[1]1_MEX'!B$39+$BV29*'[1]1_MEX'!B$40+$BX29*'[1]1_MEX'!B$41+$BZ29*'[1]1_MEX'!B$42+$CB29*'[1]1_MEX'!B$43+$CD29*'[1]1_MEX'!B$44+$CF29*'[1]1_MEX'!B$45+$CH29*'[1]1_MEX'!B$46+$CJ29*'[1]1_MEX'!B$47)</f>
        <v>0</v>
      </c>
      <c r="CT29" s="60">
        <f>C29*($J29*'[1]1_MEX'!C$8+$L29*'[1]1_MEX'!C$9+$N29*'[1]1_MEX'!C$10+$P29*'[1]1_MEX'!C$11+$R29*'[1]1_MEX'!C$12+$T29*'[1]1_MEX'!C$13+$V29*'[1]1_MEX'!C$14+$X29*'[1]1_MEX'!C$15+$Z29*'[1]1_MEX'!C$16+$AB29*'[1]1_MEX'!C$17+$AD29*'[1]1_MEX'!C$18+$AF29*'[1]1_MEX'!C$19+$AH29*'[1]1_MEX'!C$20+$AJ29*'[1]1_MEX'!C$21+$AL29*'[1]1_MEX'!C$22+$AN29*'[1]1_MEX'!C$23+$AP29*'[1]1_MEX'!C$24+$AR29*'[1]1_MEX'!C$25+$AT29*'[1]1_MEX'!C$26+$AV29*'[1]1_MEX'!C$27+$AX29*'[1]1_MEX'!C$28+$AZ29*'[1]1_MEX'!C$29+$BB29*'[1]1_MEX'!C$30+$BD29*'[1]1_MEX'!C$31+$BF29*'[1]1_MEX'!C$32+$BH29*'[1]1_MEX'!C$33+$BJ29*'[1]1_MEX'!C$34+$BL29*'[1]1_MEX'!C$35+$BN29*'[1]1_MEX'!C$36+$BP29*'[1]1_MEX'!C$37+$BR29*'[1]1_MEX'!C$38+$BT29*'[1]1_MEX'!C$39+$BV29*'[1]1_MEX'!C$40+$BX29*'[1]1_MEX'!C$41+$BZ29*'[1]1_MEX'!C$42+$CB29*'[1]1_MEX'!C$43+$CD29*'[1]1_MEX'!C$44+$CF29*'[1]1_MEX'!C$45+$CH29*'[1]1_MEX'!C$46+$CJ29*'[1]1_MEX'!C$47)</f>
        <v>0</v>
      </c>
      <c r="CV29" s="62" t="str">
        <f>IF(OR(C29="",C29=0),"",IF(I29=0,'[1]3_CALCUL_MATIERE'!$J$18,IF(I29=1,'[1]3_CALCUL_MATIERE'!$K$18,IF(I29=2,'[1]3_CALCUL_MATIERE'!$L$18,IF(I29=3,'[1]3_CALCUL_MATIERE'!$M$18,IF(I29=4,'[1]3_CALCUL_MATIERE'!$N$18))))))</f>
        <v/>
      </c>
      <c r="CW29" s="2" t="e">
        <f>(IF((((D29*2+F29*2)/1000)/[1]PRODUCTIVITE_CU!$D$7)+((((CS29/C29)+(CT29/C29))/1000)/[1]PRODUCTIVITE_CU!$C$8)+(I29*[1]PRODUCTIVITE_CU!$D$9)&lt;45,"45",(((D29*2+F29*2)/1000)/[1]PRODUCTIVITE_CU!$C$7)+(((((CS29/C29)+(CT29/C29)))/1000)/[1]PRODUCTIVITE_CU!$C$8)+(I29*[1]PRODUCTIVITE_CU!$C$9)))</f>
        <v>#DIV/0!</v>
      </c>
      <c r="CX29" s="63">
        <f t="shared" si="41"/>
        <v>0</v>
      </c>
      <c r="CZ29" s="64">
        <f>IF(C29&lt;&gt;0,C29*((CL29*([1]PRODUCTIVITE_PP_PV!$B$4))+(((D29/1000)+(F29/1000)*2)*[1]PRODUCTIVITE_PP_PV!$C$7)+(((CS29/1000)+(CT29/1000))*[1]PRODUCTIVITE_PP_PV!$C$8+(CS29)/1000*[1]PRODUCTIVITE_PP_PV!$C$11)/C29+(I29*[1]PRODUCTIVITE_PP_PV!$C$9)+(CL29*([1]PRODUCTIVITE_PP_PV!$B$10))),0)</f>
        <v>0</v>
      </c>
      <c r="DB29" s="64">
        <f t="shared" si="38"/>
        <v>0</v>
      </c>
      <c r="DD29" s="64">
        <f t="shared" si="39"/>
        <v>0</v>
      </c>
      <c r="DE29" s="64"/>
      <c r="DF29" s="64">
        <f t="shared" si="40"/>
        <v>0</v>
      </c>
    </row>
    <row r="30" spans="1:110" ht="20.25" customHeight="1" x14ac:dyDescent="0.3">
      <c r="A30" s="47">
        <v>26</v>
      </c>
      <c r="B30" s="48"/>
      <c r="C30" s="47"/>
      <c r="D30" s="49"/>
      <c r="E30" s="47">
        <f t="shared" si="3"/>
        <v>0</v>
      </c>
      <c r="F30" s="47"/>
      <c r="G30" s="47">
        <f t="shared" si="56"/>
        <v>0</v>
      </c>
      <c r="H30" s="47" t="s">
        <v>26</v>
      </c>
      <c r="I30" s="50">
        <f t="shared" si="4"/>
        <v>0</v>
      </c>
      <c r="J30" s="51"/>
      <c r="K30" s="51">
        <f t="shared" si="5"/>
        <v>0</v>
      </c>
      <c r="L30" s="52"/>
      <c r="M30" s="52">
        <f t="shared" si="6"/>
        <v>0</v>
      </c>
      <c r="N30" s="53"/>
      <c r="O30" s="53">
        <f t="shared" si="7"/>
        <v>0</v>
      </c>
      <c r="P30" s="54"/>
      <c r="Q30" s="54">
        <f t="shared" si="8"/>
        <v>0</v>
      </c>
      <c r="R30" s="47"/>
      <c r="S30" s="47">
        <f t="shared" si="42"/>
        <v>0</v>
      </c>
      <c r="T30" s="55"/>
      <c r="U30" s="51">
        <f t="shared" si="43"/>
        <v>0</v>
      </c>
      <c r="V30" s="56"/>
      <c r="W30" s="52">
        <f t="shared" si="44"/>
        <v>0</v>
      </c>
      <c r="X30" s="57"/>
      <c r="Y30" s="53">
        <f t="shared" si="45"/>
        <v>0</v>
      </c>
      <c r="Z30" s="58"/>
      <c r="AA30" s="54">
        <f t="shared" si="46"/>
        <v>0</v>
      </c>
      <c r="AB30" s="49"/>
      <c r="AC30" s="47">
        <f t="shared" si="47"/>
        <v>0</v>
      </c>
      <c r="AD30" s="55"/>
      <c r="AE30" s="51">
        <f t="shared" si="48"/>
        <v>0</v>
      </c>
      <c r="AF30" s="56"/>
      <c r="AG30" s="52">
        <f t="shared" si="49"/>
        <v>0</v>
      </c>
      <c r="AH30" s="57"/>
      <c r="AI30" s="53">
        <f t="shared" si="50"/>
        <v>0</v>
      </c>
      <c r="AJ30" s="58"/>
      <c r="AK30" s="54">
        <f t="shared" si="51"/>
        <v>0</v>
      </c>
      <c r="AL30" s="51"/>
      <c r="AM30" s="51">
        <f t="shared" si="52"/>
        <v>0</v>
      </c>
      <c r="AN30" s="56"/>
      <c r="AO30" s="52">
        <f t="shared" si="53"/>
        <v>0</v>
      </c>
      <c r="AP30" s="53"/>
      <c r="AQ30" s="53">
        <f t="shared" si="54"/>
        <v>0</v>
      </c>
      <c r="AR30" s="58"/>
      <c r="AS30" s="54">
        <f t="shared" si="9"/>
        <v>0</v>
      </c>
      <c r="AT30" s="49"/>
      <c r="AU30" s="47">
        <f t="shared" si="10"/>
        <v>0</v>
      </c>
      <c r="AV30" s="51"/>
      <c r="AW30" s="51">
        <f t="shared" si="11"/>
        <v>0</v>
      </c>
      <c r="AX30" s="52"/>
      <c r="AY30" s="52">
        <f t="shared" si="12"/>
        <v>0</v>
      </c>
      <c r="AZ30" s="53"/>
      <c r="BA30" s="53">
        <f t="shared" si="13"/>
        <v>0</v>
      </c>
      <c r="BB30" s="54"/>
      <c r="BC30" s="54">
        <f t="shared" si="14"/>
        <v>0</v>
      </c>
      <c r="BD30" s="47"/>
      <c r="BE30" s="47">
        <f t="shared" si="15"/>
        <v>0</v>
      </c>
      <c r="BF30" s="51"/>
      <c r="BG30" s="51">
        <f t="shared" si="16"/>
        <v>0</v>
      </c>
      <c r="BH30" s="52"/>
      <c r="BI30" s="52">
        <f t="shared" si="17"/>
        <v>0</v>
      </c>
      <c r="BJ30" s="53"/>
      <c r="BK30" s="53">
        <f t="shared" si="18"/>
        <v>0</v>
      </c>
      <c r="BL30" s="54"/>
      <c r="BM30" s="54">
        <f t="shared" si="19"/>
        <v>0</v>
      </c>
      <c r="BN30" s="47"/>
      <c r="BO30" s="47">
        <f t="shared" si="20"/>
        <v>0</v>
      </c>
      <c r="BP30" s="51"/>
      <c r="BQ30" s="51">
        <f t="shared" si="21"/>
        <v>0</v>
      </c>
      <c r="BR30" s="52"/>
      <c r="BS30" s="52">
        <f t="shared" si="22"/>
        <v>0</v>
      </c>
      <c r="BT30" s="53"/>
      <c r="BU30" s="53">
        <f t="shared" si="23"/>
        <v>0</v>
      </c>
      <c r="BV30" s="54"/>
      <c r="BW30" s="54">
        <f t="shared" si="24"/>
        <v>0</v>
      </c>
      <c r="BX30" s="51"/>
      <c r="BY30" s="51">
        <f t="shared" si="25"/>
        <v>0</v>
      </c>
      <c r="BZ30" s="52"/>
      <c r="CA30" s="52">
        <f t="shared" si="26"/>
        <v>0</v>
      </c>
      <c r="CB30" s="53"/>
      <c r="CC30" s="53">
        <f t="shared" si="27"/>
        <v>0</v>
      </c>
      <c r="CD30" s="54"/>
      <c r="CE30" s="54">
        <f t="shared" si="28"/>
        <v>0</v>
      </c>
      <c r="CF30" s="51"/>
      <c r="CG30" s="51">
        <f t="shared" si="29"/>
        <v>0</v>
      </c>
      <c r="CH30" s="52"/>
      <c r="CI30" s="52">
        <f t="shared" si="30"/>
        <v>0</v>
      </c>
      <c r="CJ30" s="53"/>
      <c r="CK30" s="53">
        <f t="shared" si="31"/>
        <v>0</v>
      </c>
      <c r="CL30" s="59">
        <f t="shared" si="32"/>
        <v>0</v>
      </c>
      <c r="CM30" s="60">
        <f t="shared" si="33"/>
        <v>0</v>
      </c>
      <c r="CN30" s="60">
        <f>J30*'[1]1_MEX'!$F$8+'2_FACADE'!L30*'[1]1_MEX'!$F$9+'2_FACADE'!N30*'[1]1_MEX'!$F$10+'2_FACADE'!P30*'[1]1_MEX'!$F$11+'2_FACADE'!R30*'[1]1_MEX'!$F$12+'2_FACADE'!T30*'[1]1_MEX'!$F$13+'2_FACADE'!V30*'[1]1_MEX'!$F$14+'2_FACADE'!X30*'[1]1_MEX'!$F$15+'2_FACADE'!Z30*'[1]1_MEX'!$F$16+'2_FACADE'!AB30*'[1]1_MEX'!$F$17+'2_FACADE'!AD30*'[1]1_MEX'!$F$18+'2_FACADE'!AF30*'[1]1_MEX'!$F$19+'2_FACADE'!AH30*'[1]1_MEX'!$F$20+AJ30*'[1]1_MEX'!$F$21+'2_FACADE'!AL30*'[1]1_MEX'!$F$22+'2_FACADE'!AN30*'[1]1_MEX'!$F$23+'2_FACADE'!AP30*'[1]1_MEX'!$F$24+'2_FACADE'!AR30*'[1]1_MEX'!$F$25+'2_FACADE'!AT30*'[1]1_MEX'!$F$26+'2_FACADE'!AV30*'[1]1_MEX'!$F$27+AX30*'[1]1_MEX'!$F$28+AZ30*'[1]1_MEX'!$F$29+BB30*'[1]1_MEX'!$F$30+BD30*'[1]1_MEX'!$F$31+BF30*'[1]1_MEX'!$F$32+BH30*'[1]1_MEX'!$F$33+BJ30*'[1]1_MEX'!$F$34+BL30*'[1]1_MEX'!$F$35+BN30*'[1]1_MEX'!$F$36+BP30*'[1]1_MEX'!$F$37+BR30*'[1]1_MEX'!$F$38+BT30*'[1]1_MEX'!$F$39+BV30*'[1]1_MEX'!$F$40+BX30*'[1]1_MEX'!$F$41+BZ30*'[1]1_MEX'!$F$42+CB30*'[1]1_MEX'!$F$43+CD30*'[1]1_MEX'!$F$44+CF30*'[1]1_MEX'!$F$45+CH30*'[1]1_MEX'!$F$46+CJ30*'[1]1_MEX'!$F$47</f>
        <v>0</v>
      </c>
      <c r="CO30" s="61">
        <f t="shared" si="57"/>
        <v>0</v>
      </c>
      <c r="CP30" s="61">
        <f t="shared" si="35"/>
        <v>0</v>
      </c>
      <c r="CQ30" s="60">
        <f t="shared" si="58"/>
        <v>0</v>
      </c>
      <c r="CR30" s="60">
        <f t="shared" si="37"/>
        <v>0</v>
      </c>
      <c r="CS30" s="60">
        <f>C30*($J30*'[1]1_MEX'!B$8+$L30*'[1]1_MEX'!B$9+$N30*'[1]1_MEX'!B$10+$P30*'[1]1_MEX'!B$11+$R30*'[1]1_MEX'!B$12+$T30*'[1]1_MEX'!B$13+$V30*'[1]1_MEX'!B$14+$X30*'[1]1_MEX'!B$15+$Z30*'[1]1_MEX'!B$16+$AB30*'[1]1_MEX'!B$17+$AD30*'[1]1_MEX'!B$18+$AF30*'[1]1_MEX'!B$19+$AH30*'[1]1_MEX'!B$20+$AJ30*'[1]1_MEX'!B$21+$AL30*'[1]1_MEX'!B$22+$AN30*'[1]1_MEX'!B$23+$AP30*'[1]1_MEX'!B$24+$AR30*'[1]1_MEX'!B$25+$AT30*'[1]1_MEX'!B$26+$AV30*'[1]1_MEX'!B$27+$AX30*'[1]1_MEX'!B$28+$AZ30*'[1]1_MEX'!B$29+$BB30*'[1]1_MEX'!B$30+$BD30*'[1]1_MEX'!B$31+$BF30*'[1]1_MEX'!B$32+$BH30*'[1]1_MEX'!B$33+$BJ30*'[1]1_MEX'!B$34+$BL30*'[1]1_MEX'!B$35+$BN30*'[1]1_MEX'!B$36+$BP30*'[1]1_MEX'!B$37+$BR30*'[1]1_MEX'!B$38+$BT30*'[1]1_MEX'!B$39+$BV30*'[1]1_MEX'!B$40+$BX30*'[1]1_MEX'!B$41+$BZ30*'[1]1_MEX'!B$42+$CB30*'[1]1_MEX'!B$43+$CD30*'[1]1_MEX'!B$44+$CF30*'[1]1_MEX'!B$45+$CH30*'[1]1_MEX'!B$46+$CJ30*'[1]1_MEX'!B$47)</f>
        <v>0</v>
      </c>
      <c r="CT30" s="60">
        <f>C30*($J30*'[1]1_MEX'!C$8+$L30*'[1]1_MEX'!C$9+$N30*'[1]1_MEX'!C$10+$P30*'[1]1_MEX'!C$11+$R30*'[1]1_MEX'!C$12+$T30*'[1]1_MEX'!C$13+$V30*'[1]1_MEX'!C$14+$X30*'[1]1_MEX'!C$15+$Z30*'[1]1_MEX'!C$16+$AB30*'[1]1_MEX'!C$17+$AD30*'[1]1_MEX'!C$18+$AF30*'[1]1_MEX'!C$19+$AH30*'[1]1_MEX'!C$20+$AJ30*'[1]1_MEX'!C$21+$AL30*'[1]1_MEX'!C$22+$AN30*'[1]1_MEX'!C$23+$AP30*'[1]1_MEX'!C$24+$AR30*'[1]1_MEX'!C$25+$AT30*'[1]1_MEX'!C$26+$AV30*'[1]1_MEX'!C$27+$AX30*'[1]1_MEX'!C$28+$AZ30*'[1]1_MEX'!C$29+$BB30*'[1]1_MEX'!C$30+$BD30*'[1]1_MEX'!C$31+$BF30*'[1]1_MEX'!C$32+$BH30*'[1]1_MEX'!C$33+$BJ30*'[1]1_MEX'!C$34+$BL30*'[1]1_MEX'!C$35+$BN30*'[1]1_MEX'!C$36+$BP30*'[1]1_MEX'!C$37+$BR30*'[1]1_MEX'!C$38+$BT30*'[1]1_MEX'!C$39+$BV30*'[1]1_MEX'!C$40+$BX30*'[1]1_MEX'!C$41+$BZ30*'[1]1_MEX'!C$42+$CB30*'[1]1_MEX'!C$43+$CD30*'[1]1_MEX'!C$44+$CF30*'[1]1_MEX'!C$45+$CH30*'[1]1_MEX'!C$46+$CJ30*'[1]1_MEX'!C$47)</f>
        <v>0</v>
      </c>
      <c r="CV30" s="62" t="str">
        <f>IF(OR(C30="",C30=0),"",IF(I30=0,'[1]3_CALCUL_MATIERE'!$J$18,IF(I30=1,'[1]3_CALCUL_MATIERE'!$K$18,IF(I30=2,'[1]3_CALCUL_MATIERE'!$L$18,IF(I30=3,'[1]3_CALCUL_MATIERE'!$M$18,IF(I30=4,'[1]3_CALCUL_MATIERE'!$N$18))))))</f>
        <v/>
      </c>
      <c r="CW30" s="2" t="e">
        <f>(IF((((D30*2+F30*2)/1000)/[1]PRODUCTIVITE_CU!$D$7)+((((CS30/C30)+(CT30/C30))/1000)/[1]PRODUCTIVITE_CU!$C$8)+(I30*[1]PRODUCTIVITE_CU!$D$9)&lt;45,"45",(((D30*2+F30*2)/1000)/[1]PRODUCTIVITE_CU!$C$7)+(((((CS30/C30)+(CT30/C30)))/1000)/[1]PRODUCTIVITE_CU!$C$8)+(I30*[1]PRODUCTIVITE_CU!$C$9)))</f>
        <v>#DIV/0!</v>
      </c>
      <c r="CX30" s="63">
        <f t="shared" si="41"/>
        <v>0</v>
      </c>
      <c r="CZ30" s="64">
        <f>IF(C30&lt;&gt;0,C30*((CL30*([1]PRODUCTIVITE_PP_PV!$B$4))+(((D30/1000)+(F30/1000)*2)*[1]PRODUCTIVITE_PP_PV!$C$7)+(((CS30/1000)+(CT30/1000))*[1]PRODUCTIVITE_PP_PV!$C$8+(CS30)/1000*[1]PRODUCTIVITE_PP_PV!$C$11)/C30+(I30*[1]PRODUCTIVITE_PP_PV!$C$9)+(CL30*([1]PRODUCTIVITE_PP_PV!$B$10))),0)</f>
        <v>0</v>
      </c>
      <c r="DB30" s="64">
        <f t="shared" si="38"/>
        <v>0</v>
      </c>
      <c r="DD30" s="64">
        <f t="shared" si="39"/>
        <v>0</v>
      </c>
      <c r="DE30" s="64"/>
      <c r="DF30" s="64">
        <f t="shared" si="40"/>
        <v>0</v>
      </c>
    </row>
    <row r="31" spans="1:110" ht="20.25" customHeight="1" x14ac:dyDescent="0.3">
      <c r="A31" s="47">
        <v>27</v>
      </c>
      <c r="B31" s="48"/>
      <c r="C31" s="47"/>
      <c r="D31" s="49"/>
      <c r="E31" s="47">
        <f t="shared" si="3"/>
        <v>0</v>
      </c>
      <c r="F31" s="47"/>
      <c r="G31" s="47">
        <f t="shared" si="56"/>
        <v>0</v>
      </c>
      <c r="H31" s="47" t="s">
        <v>26</v>
      </c>
      <c r="I31" s="50">
        <f t="shared" si="4"/>
        <v>0</v>
      </c>
      <c r="J31" s="51"/>
      <c r="K31" s="51">
        <f t="shared" si="5"/>
        <v>0</v>
      </c>
      <c r="L31" s="52"/>
      <c r="M31" s="52">
        <f t="shared" si="6"/>
        <v>0</v>
      </c>
      <c r="N31" s="53"/>
      <c r="O31" s="53">
        <f t="shared" si="7"/>
        <v>0</v>
      </c>
      <c r="P31" s="54"/>
      <c r="Q31" s="54">
        <f t="shared" si="8"/>
        <v>0</v>
      </c>
      <c r="R31" s="47"/>
      <c r="S31" s="47">
        <f t="shared" si="42"/>
        <v>0</v>
      </c>
      <c r="T31" s="55"/>
      <c r="U31" s="51">
        <f t="shared" si="43"/>
        <v>0</v>
      </c>
      <c r="V31" s="56"/>
      <c r="W31" s="52">
        <f t="shared" si="44"/>
        <v>0</v>
      </c>
      <c r="X31" s="57"/>
      <c r="Y31" s="53">
        <f t="shared" si="45"/>
        <v>0</v>
      </c>
      <c r="Z31" s="58"/>
      <c r="AA31" s="54">
        <f t="shared" si="46"/>
        <v>0</v>
      </c>
      <c r="AB31" s="49"/>
      <c r="AC31" s="47">
        <f t="shared" si="47"/>
        <v>0</v>
      </c>
      <c r="AD31" s="55"/>
      <c r="AE31" s="51">
        <f t="shared" si="48"/>
        <v>0</v>
      </c>
      <c r="AF31" s="56"/>
      <c r="AG31" s="52">
        <f t="shared" si="49"/>
        <v>0</v>
      </c>
      <c r="AH31" s="57"/>
      <c r="AI31" s="53">
        <f t="shared" si="50"/>
        <v>0</v>
      </c>
      <c r="AJ31" s="58"/>
      <c r="AK31" s="54">
        <f t="shared" si="51"/>
        <v>0</v>
      </c>
      <c r="AL31" s="51"/>
      <c r="AM31" s="51">
        <f t="shared" si="52"/>
        <v>0</v>
      </c>
      <c r="AN31" s="56"/>
      <c r="AO31" s="52">
        <f t="shared" si="53"/>
        <v>0</v>
      </c>
      <c r="AP31" s="53"/>
      <c r="AQ31" s="53">
        <f t="shared" si="54"/>
        <v>0</v>
      </c>
      <c r="AR31" s="58"/>
      <c r="AS31" s="54">
        <f t="shared" si="9"/>
        <v>0</v>
      </c>
      <c r="AT31" s="49"/>
      <c r="AU31" s="47">
        <f t="shared" si="10"/>
        <v>0</v>
      </c>
      <c r="AV31" s="51"/>
      <c r="AW31" s="51">
        <f t="shared" si="11"/>
        <v>0</v>
      </c>
      <c r="AX31" s="52"/>
      <c r="AY31" s="52">
        <f t="shared" si="12"/>
        <v>0</v>
      </c>
      <c r="AZ31" s="53"/>
      <c r="BA31" s="53">
        <f t="shared" si="13"/>
        <v>0</v>
      </c>
      <c r="BB31" s="54"/>
      <c r="BC31" s="54">
        <f t="shared" si="14"/>
        <v>0</v>
      </c>
      <c r="BD31" s="47"/>
      <c r="BE31" s="47">
        <f t="shared" si="15"/>
        <v>0</v>
      </c>
      <c r="BF31" s="51"/>
      <c r="BG31" s="51">
        <f t="shared" si="16"/>
        <v>0</v>
      </c>
      <c r="BH31" s="52"/>
      <c r="BI31" s="52">
        <f t="shared" si="17"/>
        <v>0</v>
      </c>
      <c r="BJ31" s="53"/>
      <c r="BK31" s="53">
        <f t="shared" si="18"/>
        <v>0</v>
      </c>
      <c r="BL31" s="54"/>
      <c r="BM31" s="54">
        <f t="shared" si="19"/>
        <v>0</v>
      </c>
      <c r="BN31" s="47"/>
      <c r="BO31" s="47">
        <f t="shared" si="20"/>
        <v>0</v>
      </c>
      <c r="BP31" s="51"/>
      <c r="BQ31" s="51">
        <f t="shared" si="21"/>
        <v>0</v>
      </c>
      <c r="BR31" s="52"/>
      <c r="BS31" s="52">
        <f t="shared" si="22"/>
        <v>0</v>
      </c>
      <c r="BT31" s="53"/>
      <c r="BU31" s="53">
        <f t="shared" si="23"/>
        <v>0</v>
      </c>
      <c r="BV31" s="54"/>
      <c r="BW31" s="54">
        <f t="shared" si="24"/>
        <v>0</v>
      </c>
      <c r="BX31" s="51"/>
      <c r="BY31" s="51">
        <f t="shared" si="25"/>
        <v>0</v>
      </c>
      <c r="BZ31" s="52"/>
      <c r="CA31" s="52">
        <f t="shared" si="26"/>
        <v>0</v>
      </c>
      <c r="CB31" s="53"/>
      <c r="CC31" s="53">
        <f t="shared" si="27"/>
        <v>0</v>
      </c>
      <c r="CD31" s="54"/>
      <c r="CE31" s="54">
        <f t="shared" si="28"/>
        <v>0</v>
      </c>
      <c r="CF31" s="51"/>
      <c r="CG31" s="51">
        <f t="shared" si="29"/>
        <v>0</v>
      </c>
      <c r="CH31" s="52"/>
      <c r="CI31" s="52">
        <f t="shared" si="30"/>
        <v>0</v>
      </c>
      <c r="CJ31" s="53"/>
      <c r="CK31" s="53">
        <f t="shared" si="31"/>
        <v>0</v>
      </c>
      <c r="CL31" s="59">
        <f t="shared" si="32"/>
        <v>0</v>
      </c>
      <c r="CM31" s="60">
        <f t="shared" si="33"/>
        <v>0</v>
      </c>
      <c r="CN31" s="60">
        <f>J31*'[1]1_MEX'!$F$8+'2_FACADE'!L31*'[1]1_MEX'!$F$9+'2_FACADE'!N31*'[1]1_MEX'!$F$10+'2_FACADE'!P31*'[1]1_MEX'!$F$11+'2_FACADE'!R31*'[1]1_MEX'!$F$12+'2_FACADE'!T31*'[1]1_MEX'!$F$13+'2_FACADE'!V31*'[1]1_MEX'!$F$14+'2_FACADE'!X31*'[1]1_MEX'!$F$15+'2_FACADE'!Z31*'[1]1_MEX'!$F$16+'2_FACADE'!AB31*'[1]1_MEX'!$F$17+'2_FACADE'!AD31*'[1]1_MEX'!$F$18+'2_FACADE'!AF31*'[1]1_MEX'!$F$19+'2_FACADE'!AH31*'[1]1_MEX'!$F$20+AJ31*'[1]1_MEX'!$F$21+'2_FACADE'!AL31*'[1]1_MEX'!$F$22+'2_FACADE'!AN31*'[1]1_MEX'!$F$23+'2_FACADE'!AP31*'[1]1_MEX'!$F$24+'2_FACADE'!AR31*'[1]1_MEX'!$F$25+'2_FACADE'!AT31*'[1]1_MEX'!$F$26+'2_FACADE'!AV31*'[1]1_MEX'!$F$27+AX31*'[1]1_MEX'!$F$28+AZ31*'[1]1_MEX'!$F$29+BB31*'[1]1_MEX'!$F$30+BD31*'[1]1_MEX'!$F$31+BF31*'[1]1_MEX'!$F$32+BH31*'[1]1_MEX'!$F$33+BJ31*'[1]1_MEX'!$F$34+BL31*'[1]1_MEX'!$F$35+BN31*'[1]1_MEX'!$F$36+BP31*'[1]1_MEX'!$F$37+BR31*'[1]1_MEX'!$F$38+BT31*'[1]1_MEX'!$F$39+BV31*'[1]1_MEX'!$F$40+BX31*'[1]1_MEX'!$F$41+BZ31*'[1]1_MEX'!$F$42+CB31*'[1]1_MEX'!$F$43+CD31*'[1]1_MEX'!$F$44+CF31*'[1]1_MEX'!$F$45+CH31*'[1]1_MEX'!$F$46+CJ31*'[1]1_MEX'!$F$47</f>
        <v>0</v>
      </c>
      <c r="CO31" s="61">
        <f t="shared" si="57"/>
        <v>0</v>
      </c>
      <c r="CP31" s="61">
        <f t="shared" si="35"/>
        <v>0</v>
      </c>
      <c r="CQ31" s="60">
        <f t="shared" si="58"/>
        <v>0</v>
      </c>
      <c r="CR31" s="60">
        <f t="shared" si="37"/>
        <v>0</v>
      </c>
      <c r="CS31" s="60">
        <f>C31*($J31*'[1]1_MEX'!B$8+$L31*'[1]1_MEX'!B$9+$N31*'[1]1_MEX'!B$10+$P31*'[1]1_MEX'!B$11+$R31*'[1]1_MEX'!B$12+$T31*'[1]1_MEX'!B$13+$V31*'[1]1_MEX'!B$14+$X31*'[1]1_MEX'!B$15+$Z31*'[1]1_MEX'!B$16+$AB31*'[1]1_MEX'!B$17+$AD31*'[1]1_MEX'!B$18+$AF31*'[1]1_MEX'!B$19+$AH31*'[1]1_MEX'!B$20+$AJ31*'[1]1_MEX'!B$21+$AL31*'[1]1_MEX'!B$22+$AN31*'[1]1_MEX'!B$23+$AP31*'[1]1_MEX'!B$24+$AR31*'[1]1_MEX'!B$25+$AT31*'[1]1_MEX'!B$26+$AV31*'[1]1_MEX'!B$27+$AX31*'[1]1_MEX'!B$28+$AZ31*'[1]1_MEX'!B$29+$BB31*'[1]1_MEX'!B$30+$BD31*'[1]1_MEX'!B$31+$BF31*'[1]1_MEX'!B$32+$BH31*'[1]1_MEX'!B$33+$BJ31*'[1]1_MEX'!B$34+$BL31*'[1]1_MEX'!B$35+$BN31*'[1]1_MEX'!B$36+$BP31*'[1]1_MEX'!B$37+$BR31*'[1]1_MEX'!B$38+$BT31*'[1]1_MEX'!B$39+$BV31*'[1]1_MEX'!B$40+$BX31*'[1]1_MEX'!B$41+$BZ31*'[1]1_MEX'!B$42+$CB31*'[1]1_MEX'!B$43+$CD31*'[1]1_MEX'!B$44+$CF31*'[1]1_MEX'!B$45+$CH31*'[1]1_MEX'!B$46+$CJ31*'[1]1_MEX'!B$47)</f>
        <v>0</v>
      </c>
      <c r="CT31" s="60">
        <f>C31*($J31*'[1]1_MEX'!C$8+$L31*'[1]1_MEX'!C$9+$N31*'[1]1_MEX'!C$10+$P31*'[1]1_MEX'!C$11+$R31*'[1]1_MEX'!C$12+$T31*'[1]1_MEX'!C$13+$V31*'[1]1_MEX'!C$14+$X31*'[1]1_MEX'!C$15+$Z31*'[1]1_MEX'!C$16+$AB31*'[1]1_MEX'!C$17+$AD31*'[1]1_MEX'!C$18+$AF31*'[1]1_MEX'!C$19+$AH31*'[1]1_MEX'!C$20+$AJ31*'[1]1_MEX'!C$21+$AL31*'[1]1_MEX'!C$22+$AN31*'[1]1_MEX'!C$23+$AP31*'[1]1_MEX'!C$24+$AR31*'[1]1_MEX'!C$25+$AT31*'[1]1_MEX'!C$26+$AV31*'[1]1_MEX'!C$27+$AX31*'[1]1_MEX'!C$28+$AZ31*'[1]1_MEX'!C$29+$BB31*'[1]1_MEX'!C$30+$BD31*'[1]1_MEX'!C$31+$BF31*'[1]1_MEX'!C$32+$BH31*'[1]1_MEX'!C$33+$BJ31*'[1]1_MEX'!C$34+$BL31*'[1]1_MEX'!C$35+$BN31*'[1]1_MEX'!C$36+$BP31*'[1]1_MEX'!C$37+$BR31*'[1]1_MEX'!C$38+$BT31*'[1]1_MEX'!C$39+$BV31*'[1]1_MEX'!C$40+$BX31*'[1]1_MEX'!C$41+$BZ31*'[1]1_MEX'!C$42+$CB31*'[1]1_MEX'!C$43+$CD31*'[1]1_MEX'!C$44+$CF31*'[1]1_MEX'!C$45+$CH31*'[1]1_MEX'!C$46+$CJ31*'[1]1_MEX'!C$47)</f>
        <v>0</v>
      </c>
      <c r="CV31" s="62" t="str">
        <f>IF(OR(C31="",C31=0),"",IF(I31=0,'[1]3_CALCUL_MATIERE'!$J$18,IF(I31=1,'[1]3_CALCUL_MATIERE'!$K$18,IF(I31=2,'[1]3_CALCUL_MATIERE'!$L$18,IF(I31=3,'[1]3_CALCUL_MATIERE'!$M$18,IF(I31=4,'[1]3_CALCUL_MATIERE'!$N$18))))))</f>
        <v/>
      </c>
      <c r="CW31" s="2" t="e">
        <f>(IF((((D31*2+F31*2)/1000)/[1]PRODUCTIVITE_CU!$D$7)+((((CS31/C31)+(CT31/C31))/1000)/[1]PRODUCTIVITE_CU!$C$8)+(I31*[1]PRODUCTIVITE_CU!$D$9)&lt;45,"45",(((D31*2+F31*2)/1000)/[1]PRODUCTIVITE_CU!$C$7)+(((((CS31/C31)+(CT31/C31)))/1000)/[1]PRODUCTIVITE_CU!$C$8)+(I31*[1]PRODUCTIVITE_CU!$C$9)))</f>
        <v>#DIV/0!</v>
      </c>
      <c r="CX31" s="63">
        <f t="shared" si="41"/>
        <v>0</v>
      </c>
      <c r="CZ31" s="64">
        <f>IF(C31&lt;&gt;0,C31*((CL31*([1]PRODUCTIVITE_PP_PV!$B$4))+(((D31/1000)+(F31/1000)*2)*[1]PRODUCTIVITE_PP_PV!$C$7)+(((CS31/1000)+(CT31/1000))*[1]PRODUCTIVITE_PP_PV!$C$8+(CS31)/1000*[1]PRODUCTIVITE_PP_PV!$C$11)/C31+(I31*[1]PRODUCTIVITE_PP_PV!$C$9)+(CL31*([1]PRODUCTIVITE_PP_PV!$B$10))),0)</f>
        <v>0</v>
      </c>
      <c r="DB31" s="64">
        <f t="shared" si="38"/>
        <v>0</v>
      </c>
      <c r="DD31" s="64">
        <f t="shared" si="39"/>
        <v>0</v>
      </c>
      <c r="DE31" s="64"/>
      <c r="DF31" s="64">
        <f t="shared" si="40"/>
        <v>0</v>
      </c>
    </row>
    <row r="32" spans="1:110" ht="20.25" customHeight="1" x14ac:dyDescent="0.3">
      <c r="A32" s="47">
        <v>28</v>
      </c>
      <c r="B32" s="48"/>
      <c r="C32" s="47"/>
      <c r="D32" s="49"/>
      <c r="E32" s="47">
        <f t="shared" si="3"/>
        <v>0</v>
      </c>
      <c r="F32" s="47"/>
      <c r="G32" s="47">
        <f t="shared" si="56"/>
        <v>0</v>
      </c>
      <c r="H32" s="47" t="s">
        <v>26</v>
      </c>
      <c r="I32" s="50">
        <f t="shared" si="4"/>
        <v>0</v>
      </c>
      <c r="J32" s="51"/>
      <c r="K32" s="51">
        <f t="shared" si="5"/>
        <v>0</v>
      </c>
      <c r="L32" s="52"/>
      <c r="M32" s="52">
        <f t="shared" si="6"/>
        <v>0</v>
      </c>
      <c r="N32" s="53"/>
      <c r="O32" s="53">
        <f t="shared" si="7"/>
        <v>0</v>
      </c>
      <c r="P32" s="54"/>
      <c r="Q32" s="54">
        <f t="shared" si="8"/>
        <v>0</v>
      </c>
      <c r="R32" s="47"/>
      <c r="S32" s="47">
        <f t="shared" si="42"/>
        <v>0</v>
      </c>
      <c r="T32" s="55"/>
      <c r="U32" s="51">
        <f t="shared" si="43"/>
        <v>0</v>
      </c>
      <c r="V32" s="56"/>
      <c r="W32" s="52">
        <f t="shared" si="44"/>
        <v>0</v>
      </c>
      <c r="X32" s="57"/>
      <c r="Y32" s="53">
        <f t="shared" si="45"/>
        <v>0</v>
      </c>
      <c r="Z32" s="58"/>
      <c r="AA32" s="54">
        <f t="shared" si="46"/>
        <v>0</v>
      </c>
      <c r="AB32" s="49"/>
      <c r="AC32" s="47">
        <f t="shared" si="47"/>
        <v>0</v>
      </c>
      <c r="AD32" s="55"/>
      <c r="AE32" s="51">
        <f t="shared" si="48"/>
        <v>0</v>
      </c>
      <c r="AF32" s="56"/>
      <c r="AG32" s="52">
        <f t="shared" si="49"/>
        <v>0</v>
      </c>
      <c r="AH32" s="57"/>
      <c r="AI32" s="53">
        <f t="shared" si="50"/>
        <v>0</v>
      </c>
      <c r="AJ32" s="58"/>
      <c r="AK32" s="54">
        <f t="shared" si="51"/>
        <v>0</v>
      </c>
      <c r="AL32" s="51"/>
      <c r="AM32" s="51">
        <f t="shared" si="52"/>
        <v>0</v>
      </c>
      <c r="AN32" s="56"/>
      <c r="AO32" s="52">
        <f t="shared" si="53"/>
        <v>0</v>
      </c>
      <c r="AP32" s="53"/>
      <c r="AQ32" s="53">
        <f t="shared" si="54"/>
        <v>0</v>
      </c>
      <c r="AR32" s="58"/>
      <c r="AS32" s="54">
        <f t="shared" si="9"/>
        <v>0</v>
      </c>
      <c r="AT32" s="49"/>
      <c r="AU32" s="47">
        <f t="shared" si="10"/>
        <v>0</v>
      </c>
      <c r="AV32" s="51"/>
      <c r="AW32" s="51">
        <f t="shared" si="11"/>
        <v>0</v>
      </c>
      <c r="AX32" s="52"/>
      <c r="AY32" s="52">
        <f t="shared" si="12"/>
        <v>0</v>
      </c>
      <c r="AZ32" s="53"/>
      <c r="BA32" s="53">
        <f t="shared" si="13"/>
        <v>0</v>
      </c>
      <c r="BB32" s="54"/>
      <c r="BC32" s="54">
        <f t="shared" si="14"/>
        <v>0</v>
      </c>
      <c r="BD32" s="47"/>
      <c r="BE32" s="47">
        <f t="shared" si="15"/>
        <v>0</v>
      </c>
      <c r="BF32" s="51"/>
      <c r="BG32" s="51">
        <f t="shared" si="16"/>
        <v>0</v>
      </c>
      <c r="BH32" s="52"/>
      <c r="BI32" s="52">
        <f t="shared" si="17"/>
        <v>0</v>
      </c>
      <c r="BJ32" s="53"/>
      <c r="BK32" s="53">
        <f t="shared" si="18"/>
        <v>0</v>
      </c>
      <c r="BL32" s="54"/>
      <c r="BM32" s="54">
        <f t="shared" si="19"/>
        <v>0</v>
      </c>
      <c r="BN32" s="47"/>
      <c r="BO32" s="47">
        <f t="shared" si="20"/>
        <v>0</v>
      </c>
      <c r="BP32" s="51"/>
      <c r="BQ32" s="51">
        <f t="shared" si="21"/>
        <v>0</v>
      </c>
      <c r="BR32" s="52"/>
      <c r="BS32" s="52">
        <f t="shared" si="22"/>
        <v>0</v>
      </c>
      <c r="BT32" s="53"/>
      <c r="BU32" s="53">
        <f t="shared" si="23"/>
        <v>0</v>
      </c>
      <c r="BV32" s="54"/>
      <c r="BW32" s="54">
        <f t="shared" si="24"/>
        <v>0</v>
      </c>
      <c r="BX32" s="51"/>
      <c r="BY32" s="51">
        <f t="shared" si="25"/>
        <v>0</v>
      </c>
      <c r="BZ32" s="52"/>
      <c r="CA32" s="52">
        <f t="shared" si="26"/>
        <v>0</v>
      </c>
      <c r="CB32" s="53"/>
      <c r="CC32" s="53">
        <f t="shared" si="27"/>
        <v>0</v>
      </c>
      <c r="CD32" s="54"/>
      <c r="CE32" s="54">
        <f t="shared" si="28"/>
        <v>0</v>
      </c>
      <c r="CF32" s="51"/>
      <c r="CG32" s="51">
        <f t="shared" si="29"/>
        <v>0</v>
      </c>
      <c r="CH32" s="52"/>
      <c r="CI32" s="52">
        <f t="shared" si="30"/>
        <v>0</v>
      </c>
      <c r="CJ32" s="53"/>
      <c r="CK32" s="53">
        <f t="shared" si="31"/>
        <v>0</v>
      </c>
      <c r="CL32" s="59">
        <f t="shared" si="32"/>
        <v>0</v>
      </c>
      <c r="CM32" s="60">
        <f t="shared" si="33"/>
        <v>0</v>
      </c>
      <c r="CN32" s="60">
        <f>J32*'[1]1_MEX'!$F$8+'2_FACADE'!L32*'[1]1_MEX'!$F$9+'2_FACADE'!N32*'[1]1_MEX'!$F$10+'2_FACADE'!P32*'[1]1_MEX'!$F$11+'2_FACADE'!R32*'[1]1_MEX'!$F$12+'2_FACADE'!T32*'[1]1_MEX'!$F$13+'2_FACADE'!V32*'[1]1_MEX'!$F$14+'2_FACADE'!X32*'[1]1_MEX'!$F$15+'2_FACADE'!Z32*'[1]1_MEX'!$F$16+'2_FACADE'!AB32*'[1]1_MEX'!$F$17+'2_FACADE'!AD32*'[1]1_MEX'!$F$18+'2_FACADE'!AF32*'[1]1_MEX'!$F$19+'2_FACADE'!AH32*'[1]1_MEX'!$F$20+AJ32*'[1]1_MEX'!$F$21+'2_FACADE'!AL32*'[1]1_MEX'!$F$22+'2_FACADE'!AN32*'[1]1_MEX'!$F$23+'2_FACADE'!AP32*'[1]1_MEX'!$F$24+'2_FACADE'!AR32*'[1]1_MEX'!$F$25+'2_FACADE'!AT32*'[1]1_MEX'!$F$26+'2_FACADE'!AV32*'[1]1_MEX'!$F$27+AX32*'[1]1_MEX'!$F$28+AZ32*'[1]1_MEX'!$F$29+BB32*'[1]1_MEX'!$F$30+BD32*'[1]1_MEX'!$F$31+BF32*'[1]1_MEX'!$F$32+BH32*'[1]1_MEX'!$F$33+BJ32*'[1]1_MEX'!$F$34+BL32*'[1]1_MEX'!$F$35+BN32*'[1]1_MEX'!$F$36+BP32*'[1]1_MEX'!$F$37+BR32*'[1]1_MEX'!$F$38+BT32*'[1]1_MEX'!$F$39+BV32*'[1]1_MEX'!$F$40+BX32*'[1]1_MEX'!$F$41+BZ32*'[1]1_MEX'!$F$42+CB32*'[1]1_MEX'!$F$43+CD32*'[1]1_MEX'!$F$44+CF32*'[1]1_MEX'!$F$45+CH32*'[1]1_MEX'!$F$46+CJ32*'[1]1_MEX'!$F$47</f>
        <v>0</v>
      </c>
      <c r="CO32" s="61">
        <f t="shared" si="57"/>
        <v>0</v>
      </c>
      <c r="CP32" s="61">
        <f t="shared" si="35"/>
        <v>0</v>
      </c>
      <c r="CQ32" s="60">
        <f t="shared" si="58"/>
        <v>0</v>
      </c>
      <c r="CR32" s="60">
        <f t="shared" si="37"/>
        <v>0</v>
      </c>
      <c r="CS32" s="60">
        <f>C32*($J32*'[1]1_MEX'!B$8+$L32*'[1]1_MEX'!B$9+$N32*'[1]1_MEX'!B$10+$P32*'[1]1_MEX'!B$11+$R32*'[1]1_MEX'!B$12+$T32*'[1]1_MEX'!B$13+$V32*'[1]1_MEX'!B$14+$X32*'[1]1_MEX'!B$15+$Z32*'[1]1_MEX'!B$16+$AB32*'[1]1_MEX'!B$17+$AD32*'[1]1_MEX'!B$18+$AF32*'[1]1_MEX'!B$19+$AH32*'[1]1_MEX'!B$20+$AJ32*'[1]1_MEX'!B$21+$AL32*'[1]1_MEX'!B$22+$AN32*'[1]1_MEX'!B$23+$AP32*'[1]1_MEX'!B$24+$AR32*'[1]1_MEX'!B$25+$AT32*'[1]1_MEX'!B$26+$AV32*'[1]1_MEX'!B$27+$AX32*'[1]1_MEX'!B$28+$AZ32*'[1]1_MEX'!B$29+$BB32*'[1]1_MEX'!B$30+$BD32*'[1]1_MEX'!B$31+$BF32*'[1]1_MEX'!B$32+$BH32*'[1]1_MEX'!B$33+$BJ32*'[1]1_MEX'!B$34+$BL32*'[1]1_MEX'!B$35+$BN32*'[1]1_MEX'!B$36+$BP32*'[1]1_MEX'!B$37+$BR32*'[1]1_MEX'!B$38+$BT32*'[1]1_MEX'!B$39+$BV32*'[1]1_MEX'!B$40+$BX32*'[1]1_MEX'!B$41+$BZ32*'[1]1_MEX'!B$42+$CB32*'[1]1_MEX'!B$43+$CD32*'[1]1_MEX'!B$44+$CF32*'[1]1_MEX'!B$45+$CH32*'[1]1_MEX'!B$46+$CJ32*'[1]1_MEX'!B$47)</f>
        <v>0</v>
      </c>
      <c r="CT32" s="60">
        <f>C32*($J32*'[1]1_MEX'!C$8+$L32*'[1]1_MEX'!C$9+$N32*'[1]1_MEX'!C$10+$P32*'[1]1_MEX'!C$11+$R32*'[1]1_MEX'!C$12+$T32*'[1]1_MEX'!C$13+$V32*'[1]1_MEX'!C$14+$X32*'[1]1_MEX'!C$15+$Z32*'[1]1_MEX'!C$16+$AB32*'[1]1_MEX'!C$17+$AD32*'[1]1_MEX'!C$18+$AF32*'[1]1_MEX'!C$19+$AH32*'[1]1_MEX'!C$20+$AJ32*'[1]1_MEX'!C$21+$AL32*'[1]1_MEX'!C$22+$AN32*'[1]1_MEX'!C$23+$AP32*'[1]1_MEX'!C$24+$AR32*'[1]1_MEX'!C$25+$AT32*'[1]1_MEX'!C$26+$AV32*'[1]1_MEX'!C$27+$AX32*'[1]1_MEX'!C$28+$AZ32*'[1]1_MEX'!C$29+$BB32*'[1]1_MEX'!C$30+$BD32*'[1]1_MEX'!C$31+$BF32*'[1]1_MEX'!C$32+$BH32*'[1]1_MEX'!C$33+$BJ32*'[1]1_MEX'!C$34+$BL32*'[1]1_MEX'!C$35+$BN32*'[1]1_MEX'!C$36+$BP32*'[1]1_MEX'!C$37+$BR32*'[1]1_MEX'!C$38+$BT32*'[1]1_MEX'!C$39+$BV32*'[1]1_MEX'!C$40+$BX32*'[1]1_MEX'!C$41+$BZ32*'[1]1_MEX'!C$42+$CB32*'[1]1_MEX'!C$43+$CD32*'[1]1_MEX'!C$44+$CF32*'[1]1_MEX'!C$45+$CH32*'[1]1_MEX'!C$46+$CJ32*'[1]1_MEX'!C$47)</f>
        <v>0</v>
      </c>
      <c r="CV32" s="62" t="str">
        <f>IF(OR(C32="",C32=0),"",IF(I32=0,'[1]3_CALCUL_MATIERE'!$J$18,IF(I32=1,'[1]3_CALCUL_MATIERE'!$K$18,IF(I32=2,'[1]3_CALCUL_MATIERE'!$L$18,IF(I32=3,'[1]3_CALCUL_MATIERE'!$M$18,IF(I32=4,'[1]3_CALCUL_MATIERE'!$N$18))))))</f>
        <v/>
      </c>
      <c r="CW32" s="2" t="e">
        <f>(IF((((D32*2+F32*2)/1000)/[1]PRODUCTIVITE_CU!$D$7)+((((CS32/C32)+(CT32/C32))/1000)/[1]PRODUCTIVITE_CU!$C$8)+(I32*[1]PRODUCTIVITE_CU!$D$9)&lt;45,"45",(((D32*2+F32*2)/1000)/[1]PRODUCTIVITE_CU!$C$7)+(((((CS32/C32)+(CT32/C32)))/1000)/[1]PRODUCTIVITE_CU!$C$8)+(I32*[1]PRODUCTIVITE_CU!$C$9)))</f>
        <v>#DIV/0!</v>
      </c>
      <c r="CX32" s="63">
        <f t="shared" si="41"/>
        <v>0</v>
      </c>
      <c r="CZ32" s="64">
        <f>IF(C32&lt;&gt;0,C32*((CL32*([1]PRODUCTIVITE_PP_PV!$B$4))+(((D32/1000)+(F32/1000)*2)*[1]PRODUCTIVITE_PP_PV!$C$7)+(((CS32/1000)+(CT32/1000))*[1]PRODUCTIVITE_PP_PV!$C$8+(CS32)/1000*[1]PRODUCTIVITE_PP_PV!$C$11)/C32+(I32*[1]PRODUCTIVITE_PP_PV!$C$9)+(CL32*([1]PRODUCTIVITE_PP_PV!$B$10))),0)</f>
        <v>0</v>
      </c>
      <c r="DB32" s="64">
        <f t="shared" si="38"/>
        <v>0</v>
      </c>
      <c r="DD32" s="64">
        <f t="shared" si="39"/>
        <v>0</v>
      </c>
      <c r="DE32" s="64"/>
      <c r="DF32" s="64">
        <f t="shared" si="40"/>
        <v>0</v>
      </c>
    </row>
    <row r="33" spans="1:110" ht="20.25" customHeight="1" x14ac:dyDescent="0.3">
      <c r="A33" s="47">
        <v>29</v>
      </c>
      <c r="B33" s="48"/>
      <c r="C33" s="47"/>
      <c r="D33" s="49"/>
      <c r="E33" s="47">
        <f t="shared" si="3"/>
        <v>0</v>
      </c>
      <c r="F33" s="47"/>
      <c r="G33" s="47">
        <f t="shared" si="56"/>
        <v>0</v>
      </c>
      <c r="H33" s="47" t="s">
        <v>26</v>
      </c>
      <c r="I33" s="50">
        <f t="shared" si="4"/>
        <v>0</v>
      </c>
      <c r="J33" s="51"/>
      <c r="K33" s="51">
        <f t="shared" si="5"/>
        <v>0</v>
      </c>
      <c r="L33" s="52"/>
      <c r="M33" s="52">
        <f t="shared" si="6"/>
        <v>0</v>
      </c>
      <c r="N33" s="53"/>
      <c r="O33" s="53">
        <f t="shared" si="7"/>
        <v>0</v>
      </c>
      <c r="P33" s="54"/>
      <c r="Q33" s="54">
        <f t="shared" si="8"/>
        <v>0</v>
      </c>
      <c r="R33" s="47"/>
      <c r="S33" s="47">
        <f t="shared" si="42"/>
        <v>0</v>
      </c>
      <c r="T33" s="55"/>
      <c r="U33" s="51">
        <f t="shared" si="43"/>
        <v>0</v>
      </c>
      <c r="V33" s="56"/>
      <c r="W33" s="52">
        <f t="shared" si="44"/>
        <v>0</v>
      </c>
      <c r="X33" s="57"/>
      <c r="Y33" s="53">
        <f t="shared" si="45"/>
        <v>0</v>
      </c>
      <c r="Z33" s="58"/>
      <c r="AA33" s="54">
        <f t="shared" si="46"/>
        <v>0</v>
      </c>
      <c r="AB33" s="49"/>
      <c r="AC33" s="47">
        <f t="shared" si="47"/>
        <v>0</v>
      </c>
      <c r="AD33" s="55"/>
      <c r="AE33" s="51">
        <f t="shared" si="48"/>
        <v>0</v>
      </c>
      <c r="AF33" s="56"/>
      <c r="AG33" s="52">
        <f t="shared" si="49"/>
        <v>0</v>
      </c>
      <c r="AH33" s="57"/>
      <c r="AI33" s="53">
        <f t="shared" si="50"/>
        <v>0</v>
      </c>
      <c r="AJ33" s="58"/>
      <c r="AK33" s="54">
        <f t="shared" si="51"/>
        <v>0</v>
      </c>
      <c r="AL33" s="51"/>
      <c r="AM33" s="51">
        <f t="shared" si="52"/>
        <v>0</v>
      </c>
      <c r="AN33" s="56"/>
      <c r="AO33" s="52">
        <f t="shared" si="53"/>
        <v>0</v>
      </c>
      <c r="AP33" s="53"/>
      <c r="AQ33" s="53">
        <f t="shared" si="54"/>
        <v>0</v>
      </c>
      <c r="AR33" s="58"/>
      <c r="AS33" s="54">
        <f t="shared" si="9"/>
        <v>0</v>
      </c>
      <c r="AT33" s="49"/>
      <c r="AU33" s="47">
        <f t="shared" si="10"/>
        <v>0</v>
      </c>
      <c r="AV33" s="51"/>
      <c r="AW33" s="51">
        <f t="shared" si="11"/>
        <v>0</v>
      </c>
      <c r="AX33" s="52"/>
      <c r="AY33" s="52">
        <f t="shared" si="12"/>
        <v>0</v>
      </c>
      <c r="AZ33" s="53"/>
      <c r="BA33" s="53">
        <f t="shared" si="13"/>
        <v>0</v>
      </c>
      <c r="BB33" s="54"/>
      <c r="BC33" s="54">
        <f t="shared" si="14"/>
        <v>0</v>
      </c>
      <c r="BD33" s="47"/>
      <c r="BE33" s="47">
        <f t="shared" si="15"/>
        <v>0</v>
      </c>
      <c r="BF33" s="51"/>
      <c r="BG33" s="51">
        <f t="shared" si="16"/>
        <v>0</v>
      </c>
      <c r="BH33" s="52"/>
      <c r="BI33" s="52">
        <f t="shared" si="17"/>
        <v>0</v>
      </c>
      <c r="BJ33" s="53"/>
      <c r="BK33" s="53">
        <f t="shared" si="18"/>
        <v>0</v>
      </c>
      <c r="BL33" s="54"/>
      <c r="BM33" s="54">
        <f t="shared" si="19"/>
        <v>0</v>
      </c>
      <c r="BN33" s="47"/>
      <c r="BO33" s="47">
        <f t="shared" si="20"/>
        <v>0</v>
      </c>
      <c r="BP33" s="51"/>
      <c r="BQ33" s="51">
        <f t="shared" si="21"/>
        <v>0</v>
      </c>
      <c r="BR33" s="52"/>
      <c r="BS33" s="52">
        <f t="shared" si="22"/>
        <v>0</v>
      </c>
      <c r="BT33" s="53"/>
      <c r="BU33" s="53">
        <f t="shared" si="23"/>
        <v>0</v>
      </c>
      <c r="BV33" s="54"/>
      <c r="BW33" s="54">
        <f t="shared" si="24"/>
        <v>0</v>
      </c>
      <c r="BX33" s="51"/>
      <c r="BY33" s="51">
        <f t="shared" si="25"/>
        <v>0</v>
      </c>
      <c r="BZ33" s="52"/>
      <c r="CA33" s="52">
        <f t="shared" si="26"/>
        <v>0</v>
      </c>
      <c r="CB33" s="53"/>
      <c r="CC33" s="53">
        <f t="shared" si="27"/>
        <v>0</v>
      </c>
      <c r="CD33" s="54"/>
      <c r="CE33" s="54">
        <f t="shared" si="28"/>
        <v>0</v>
      </c>
      <c r="CF33" s="51"/>
      <c r="CG33" s="51">
        <f t="shared" si="29"/>
        <v>0</v>
      </c>
      <c r="CH33" s="52"/>
      <c r="CI33" s="52">
        <f t="shared" si="30"/>
        <v>0</v>
      </c>
      <c r="CJ33" s="53"/>
      <c r="CK33" s="53">
        <f t="shared" si="31"/>
        <v>0</v>
      </c>
      <c r="CL33" s="59">
        <f t="shared" si="32"/>
        <v>0</v>
      </c>
      <c r="CM33" s="60">
        <f t="shared" si="33"/>
        <v>0</v>
      </c>
      <c r="CN33" s="60">
        <f>J33*'[1]1_MEX'!$F$8+'2_FACADE'!L33*'[1]1_MEX'!$F$9+'2_FACADE'!N33*'[1]1_MEX'!$F$10+'2_FACADE'!P33*'[1]1_MEX'!$F$11+'2_FACADE'!R33*'[1]1_MEX'!$F$12+'2_FACADE'!T33*'[1]1_MEX'!$F$13+'2_FACADE'!V33*'[1]1_MEX'!$F$14+'2_FACADE'!X33*'[1]1_MEX'!$F$15+'2_FACADE'!Z33*'[1]1_MEX'!$F$16+'2_FACADE'!AB33*'[1]1_MEX'!$F$17+'2_FACADE'!AD33*'[1]1_MEX'!$F$18+'2_FACADE'!AF33*'[1]1_MEX'!$F$19+'2_FACADE'!AH33*'[1]1_MEX'!$F$20+AJ33*'[1]1_MEX'!$F$21+'2_FACADE'!AL33*'[1]1_MEX'!$F$22+'2_FACADE'!AN33*'[1]1_MEX'!$F$23+'2_FACADE'!AP33*'[1]1_MEX'!$F$24+'2_FACADE'!AR33*'[1]1_MEX'!$F$25+'2_FACADE'!AT33*'[1]1_MEX'!$F$26+'2_FACADE'!AV33*'[1]1_MEX'!$F$27+AX33*'[1]1_MEX'!$F$28+AZ33*'[1]1_MEX'!$F$29+BB33*'[1]1_MEX'!$F$30+BD33*'[1]1_MEX'!$F$31+BF33*'[1]1_MEX'!$F$32+BH33*'[1]1_MEX'!$F$33+BJ33*'[1]1_MEX'!$F$34+BL33*'[1]1_MEX'!$F$35+BN33*'[1]1_MEX'!$F$36+BP33*'[1]1_MEX'!$F$37+BR33*'[1]1_MEX'!$F$38+BT33*'[1]1_MEX'!$F$39+BV33*'[1]1_MEX'!$F$40+BX33*'[1]1_MEX'!$F$41+BZ33*'[1]1_MEX'!$F$42+CB33*'[1]1_MEX'!$F$43+CD33*'[1]1_MEX'!$F$44+CF33*'[1]1_MEX'!$F$45+CH33*'[1]1_MEX'!$F$46+CJ33*'[1]1_MEX'!$F$47</f>
        <v>0</v>
      </c>
      <c r="CO33" s="61">
        <f t="shared" si="57"/>
        <v>0</v>
      </c>
      <c r="CP33" s="61">
        <f t="shared" si="35"/>
        <v>0</v>
      </c>
      <c r="CQ33" s="60">
        <f t="shared" si="58"/>
        <v>0</v>
      </c>
      <c r="CR33" s="60">
        <f t="shared" si="37"/>
        <v>0</v>
      </c>
      <c r="CS33" s="60">
        <f>C33*($J33*'[1]1_MEX'!B$8+$L33*'[1]1_MEX'!B$9+$N33*'[1]1_MEX'!B$10+$P33*'[1]1_MEX'!B$11+$R33*'[1]1_MEX'!B$12+$T33*'[1]1_MEX'!B$13+$V33*'[1]1_MEX'!B$14+$X33*'[1]1_MEX'!B$15+$Z33*'[1]1_MEX'!B$16+$AB33*'[1]1_MEX'!B$17+$AD33*'[1]1_MEX'!B$18+$AF33*'[1]1_MEX'!B$19+$AH33*'[1]1_MEX'!B$20+$AJ33*'[1]1_MEX'!B$21+$AL33*'[1]1_MEX'!B$22+$AN33*'[1]1_MEX'!B$23+$AP33*'[1]1_MEX'!B$24+$AR33*'[1]1_MEX'!B$25+$AT33*'[1]1_MEX'!B$26+$AV33*'[1]1_MEX'!B$27+$AX33*'[1]1_MEX'!B$28+$AZ33*'[1]1_MEX'!B$29+$BB33*'[1]1_MEX'!B$30+$BD33*'[1]1_MEX'!B$31+$BF33*'[1]1_MEX'!B$32+$BH33*'[1]1_MEX'!B$33+$BJ33*'[1]1_MEX'!B$34+$BL33*'[1]1_MEX'!B$35+$BN33*'[1]1_MEX'!B$36+$BP33*'[1]1_MEX'!B$37+$BR33*'[1]1_MEX'!B$38+$BT33*'[1]1_MEX'!B$39+$BV33*'[1]1_MEX'!B$40+$BX33*'[1]1_MEX'!B$41+$BZ33*'[1]1_MEX'!B$42+$CB33*'[1]1_MEX'!B$43+$CD33*'[1]1_MEX'!B$44+$CF33*'[1]1_MEX'!B$45+$CH33*'[1]1_MEX'!B$46+$CJ33*'[1]1_MEX'!B$47)</f>
        <v>0</v>
      </c>
      <c r="CT33" s="60">
        <f>C33*($J33*'[1]1_MEX'!C$8+$L33*'[1]1_MEX'!C$9+$N33*'[1]1_MEX'!C$10+$P33*'[1]1_MEX'!C$11+$R33*'[1]1_MEX'!C$12+$T33*'[1]1_MEX'!C$13+$V33*'[1]1_MEX'!C$14+$X33*'[1]1_MEX'!C$15+$Z33*'[1]1_MEX'!C$16+$AB33*'[1]1_MEX'!C$17+$AD33*'[1]1_MEX'!C$18+$AF33*'[1]1_MEX'!C$19+$AH33*'[1]1_MEX'!C$20+$AJ33*'[1]1_MEX'!C$21+$AL33*'[1]1_MEX'!C$22+$AN33*'[1]1_MEX'!C$23+$AP33*'[1]1_MEX'!C$24+$AR33*'[1]1_MEX'!C$25+$AT33*'[1]1_MEX'!C$26+$AV33*'[1]1_MEX'!C$27+$AX33*'[1]1_MEX'!C$28+$AZ33*'[1]1_MEX'!C$29+$BB33*'[1]1_MEX'!C$30+$BD33*'[1]1_MEX'!C$31+$BF33*'[1]1_MEX'!C$32+$BH33*'[1]1_MEX'!C$33+$BJ33*'[1]1_MEX'!C$34+$BL33*'[1]1_MEX'!C$35+$BN33*'[1]1_MEX'!C$36+$BP33*'[1]1_MEX'!C$37+$BR33*'[1]1_MEX'!C$38+$BT33*'[1]1_MEX'!C$39+$BV33*'[1]1_MEX'!C$40+$BX33*'[1]1_MEX'!C$41+$BZ33*'[1]1_MEX'!C$42+$CB33*'[1]1_MEX'!C$43+$CD33*'[1]1_MEX'!C$44+$CF33*'[1]1_MEX'!C$45+$CH33*'[1]1_MEX'!C$46+$CJ33*'[1]1_MEX'!C$47)</f>
        <v>0</v>
      </c>
      <c r="CV33" s="62" t="str">
        <f>IF(OR(C33="",C33=0),"",IF(I33=0,'[1]3_CALCUL_MATIERE'!$J$18,IF(I33=1,'[1]3_CALCUL_MATIERE'!$K$18,IF(I33=2,'[1]3_CALCUL_MATIERE'!$L$18,IF(I33=3,'[1]3_CALCUL_MATIERE'!$M$18,IF(I33=4,'[1]3_CALCUL_MATIERE'!$N$18))))))</f>
        <v/>
      </c>
      <c r="CW33" s="2" t="e">
        <f>(IF((((D33*2+F33*2)/1000)/[1]PRODUCTIVITE_CU!$D$7)+((((CS33/C33)+(CT33/C33))/1000)/[1]PRODUCTIVITE_CU!$C$8)+(I33*[1]PRODUCTIVITE_CU!$D$9)&lt;45,"45",(((D33*2+F33*2)/1000)/[1]PRODUCTIVITE_CU!$C$7)+(((((CS33/C33)+(CT33/C33)))/1000)/[1]PRODUCTIVITE_CU!$C$8)+(I33*[1]PRODUCTIVITE_CU!$C$9)))</f>
        <v>#DIV/0!</v>
      </c>
      <c r="CX33" s="63">
        <f t="shared" si="41"/>
        <v>0</v>
      </c>
      <c r="CZ33" s="64">
        <f>IF(C33&lt;&gt;0,C33*((CL33*([1]PRODUCTIVITE_PP_PV!$B$4))+(((D33/1000)+(F33/1000)*2)*[1]PRODUCTIVITE_PP_PV!$C$7)+(((CS33/1000)+(CT33/1000))*[1]PRODUCTIVITE_PP_PV!$C$8+(CS33)/1000*[1]PRODUCTIVITE_PP_PV!$C$11)/C33+(I33*[1]PRODUCTIVITE_PP_PV!$C$9)+(CL33*([1]PRODUCTIVITE_PP_PV!$B$10))),0)</f>
        <v>0</v>
      </c>
      <c r="DB33" s="64">
        <f t="shared" si="38"/>
        <v>0</v>
      </c>
      <c r="DD33" s="64">
        <f t="shared" si="39"/>
        <v>0</v>
      </c>
      <c r="DE33" s="64"/>
      <c r="DF33" s="64">
        <f t="shared" si="40"/>
        <v>0</v>
      </c>
    </row>
    <row r="34" spans="1:110" ht="20.25" customHeight="1" x14ac:dyDescent="0.3">
      <c r="A34" s="47">
        <v>30</v>
      </c>
      <c r="B34" s="48"/>
      <c r="C34" s="47"/>
      <c r="D34" s="49"/>
      <c r="E34" s="47">
        <f t="shared" si="3"/>
        <v>0</v>
      </c>
      <c r="F34" s="47"/>
      <c r="G34" s="47">
        <f t="shared" si="56"/>
        <v>0</v>
      </c>
      <c r="H34" s="47" t="s">
        <v>26</v>
      </c>
      <c r="I34" s="50">
        <f t="shared" si="4"/>
        <v>0</v>
      </c>
      <c r="J34" s="51"/>
      <c r="K34" s="51">
        <f t="shared" si="5"/>
        <v>0</v>
      </c>
      <c r="L34" s="52"/>
      <c r="M34" s="52">
        <f t="shared" si="6"/>
        <v>0</v>
      </c>
      <c r="N34" s="53"/>
      <c r="O34" s="53">
        <f t="shared" si="7"/>
        <v>0</v>
      </c>
      <c r="P34" s="54"/>
      <c r="Q34" s="54">
        <f t="shared" si="8"/>
        <v>0</v>
      </c>
      <c r="R34" s="47"/>
      <c r="S34" s="47">
        <f t="shared" si="42"/>
        <v>0</v>
      </c>
      <c r="T34" s="55"/>
      <c r="U34" s="51">
        <f t="shared" si="43"/>
        <v>0</v>
      </c>
      <c r="V34" s="56"/>
      <c r="W34" s="52">
        <f t="shared" si="44"/>
        <v>0</v>
      </c>
      <c r="X34" s="57"/>
      <c r="Y34" s="53">
        <f t="shared" si="45"/>
        <v>0</v>
      </c>
      <c r="Z34" s="58"/>
      <c r="AA34" s="54">
        <f t="shared" si="46"/>
        <v>0</v>
      </c>
      <c r="AB34" s="49"/>
      <c r="AC34" s="47">
        <f t="shared" si="47"/>
        <v>0</v>
      </c>
      <c r="AD34" s="55"/>
      <c r="AE34" s="51">
        <f t="shared" si="48"/>
        <v>0</v>
      </c>
      <c r="AF34" s="56"/>
      <c r="AG34" s="52">
        <f t="shared" si="49"/>
        <v>0</v>
      </c>
      <c r="AH34" s="57"/>
      <c r="AI34" s="53">
        <f t="shared" si="50"/>
        <v>0</v>
      </c>
      <c r="AJ34" s="58"/>
      <c r="AK34" s="54">
        <f t="shared" si="51"/>
        <v>0</v>
      </c>
      <c r="AL34" s="51"/>
      <c r="AM34" s="51">
        <f t="shared" si="52"/>
        <v>0</v>
      </c>
      <c r="AN34" s="56"/>
      <c r="AO34" s="52">
        <f t="shared" si="53"/>
        <v>0</v>
      </c>
      <c r="AP34" s="53"/>
      <c r="AQ34" s="53">
        <f t="shared" si="54"/>
        <v>0</v>
      </c>
      <c r="AR34" s="58"/>
      <c r="AS34" s="54">
        <f t="shared" si="9"/>
        <v>0</v>
      </c>
      <c r="AT34" s="49"/>
      <c r="AU34" s="47">
        <f t="shared" si="10"/>
        <v>0</v>
      </c>
      <c r="AV34" s="51"/>
      <c r="AW34" s="51">
        <f t="shared" si="11"/>
        <v>0</v>
      </c>
      <c r="AX34" s="52"/>
      <c r="AY34" s="52">
        <f t="shared" si="12"/>
        <v>0</v>
      </c>
      <c r="AZ34" s="53"/>
      <c r="BA34" s="53">
        <f t="shared" si="13"/>
        <v>0</v>
      </c>
      <c r="BB34" s="54"/>
      <c r="BC34" s="54">
        <f t="shared" si="14"/>
        <v>0</v>
      </c>
      <c r="BD34" s="47"/>
      <c r="BE34" s="47">
        <f t="shared" si="15"/>
        <v>0</v>
      </c>
      <c r="BF34" s="51"/>
      <c r="BG34" s="51">
        <f t="shared" si="16"/>
        <v>0</v>
      </c>
      <c r="BH34" s="52"/>
      <c r="BI34" s="52">
        <f t="shared" si="17"/>
        <v>0</v>
      </c>
      <c r="BJ34" s="53"/>
      <c r="BK34" s="53">
        <f t="shared" si="18"/>
        <v>0</v>
      </c>
      <c r="BL34" s="54"/>
      <c r="BM34" s="54">
        <f t="shared" si="19"/>
        <v>0</v>
      </c>
      <c r="BN34" s="47"/>
      <c r="BO34" s="47">
        <f t="shared" si="20"/>
        <v>0</v>
      </c>
      <c r="BP34" s="51"/>
      <c r="BQ34" s="51">
        <f t="shared" si="21"/>
        <v>0</v>
      </c>
      <c r="BR34" s="52"/>
      <c r="BS34" s="52">
        <f t="shared" si="22"/>
        <v>0</v>
      </c>
      <c r="BT34" s="53"/>
      <c r="BU34" s="53">
        <f t="shared" si="23"/>
        <v>0</v>
      </c>
      <c r="BV34" s="54"/>
      <c r="BW34" s="54">
        <f t="shared" si="24"/>
        <v>0</v>
      </c>
      <c r="BX34" s="51"/>
      <c r="BY34" s="51">
        <f t="shared" si="25"/>
        <v>0</v>
      </c>
      <c r="BZ34" s="52"/>
      <c r="CA34" s="52">
        <f t="shared" si="26"/>
        <v>0</v>
      </c>
      <c r="CB34" s="53"/>
      <c r="CC34" s="53">
        <f t="shared" si="27"/>
        <v>0</v>
      </c>
      <c r="CD34" s="54"/>
      <c r="CE34" s="54">
        <f t="shared" si="28"/>
        <v>0</v>
      </c>
      <c r="CF34" s="51"/>
      <c r="CG34" s="51">
        <f t="shared" si="29"/>
        <v>0</v>
      </c>
      <c r="CH34" s="52"/>
      <c r="CI34" s="52">
        <f t="shared" si="30"/>
        <v>0</v>
      </c>
      <c r="CJ34" s="53"/>
      <c r="CK34" s="53">
        <f t="shared" si="31"/>
        <v>0</v>
      </c>
      <c r="CL34" s="59">
        <f t="shared" si="32"/>
        <v>0</v>
      </c>
      <c r="CM34" s="60">
        <f t="shared" si="33"/>
        <v>0</v>
      </c>
      <c r="CN34" s="60">
        <f>J34*'[1]1_MEX'!$F$8+'2_FACADE'!L34*'[1]1_MEX'!$F$9+'2_FACADE'!N34*'[1]1_MEX'!$F$10+'2_FACADE'!P34*'[1]1_MEX'!$F$11+'2_FACADE'!R34*'[1]1_MEX'!$F$12+'2_FACADE'!T34*'[1]1_MEX'!$F$13+'2_FACADE'!V34*'[1]1_MEX'!$F$14+'2_FACADE'!X34*'[1]1_MEX'!$F$15+'2_FACADE'!Z34*'[1]1_MEX'!$F$16+'2_FACADE'!AB34*'[1]1_MEX'!$F$17+'2_FACADE'!AD34*'[1]1_MEX'!$F$18+'2_FACADE'!AF34*'[1]1_MEX'!$F$19+'2_FACADE'!AH34*'[1]1_MEX'!$F$20+AJ34*'[1]1_MEX'!$F$21+'2_FACADE'!AL34*'[1]1_MEX'!$F$22+'2_FACADE'!AN34*'[1]1_MEX'!$F$23+'2_FACADE'!AP34*'[1]1_MEX'!$F$24+'2_FACADE'!AR34*'[1]1_MEX'!$F$25+'2_FACADE'!AT34*'[1]1_MEX'!$F$26+'2_FACADE'!AV34*'[1]1_MEX'!$F$27+AX34*'[1]1_MEX'!$F$28+AZ34*'[1]1_MEX'!$F$29+BB34*'[1]1_MEX'!$F$30+BD34*'[1]1_MEX'!$F$31+BF34*'[1]1_MEX'!$F$32+BH34*'[1]1_MEX'!$F$33+BJ34*'[1]1_MEX'!$F$34+BL34*'[1]1_MEX'!$F$35+BN34*'[1]1_MEX'!$F$36+BP34*'[1]1_MEX'!$F$37+BR34*'[1]1_MEX'!$F$38+BT34*'[1]1_MEX'!$F$39+BV34*'[1]1_MEX'!$F$40+BX34*'[1]1_MEX'!$F$41+BZ34*'[1]1_MEX'!$F$42+CB34*'[1]1_MEX'!$F$43+CD34*'[1]1_MEX'!$F$44+CF34*'[1]1_MEX'!$F$45+CH34*'[1]1_MEX'!$F$46+CJ34*'[1]1_MEX'!$F$47</f>
        <v>0</v>
      </c>
      <c r="CO34" s="61">
        <f t="shared" si="57"/>
        <v>0</v>
      </c>
      <c r="CP34" s="61">
        <f t="shared" si="35"/>
        <v>0</v>
      </c>
      <c r="CQ34" s="60">
        <f t="shared" si="58"/>
        <v>0</v>
      </c>
      <c r="CR34" s="60">
        <f t="shared" si="37"/>
        <v>0</v>
      </c>
      <c r="CS34" s="60">
        <f>C34*($J34*'[1]1_MEX'!B$8+$L34*'[1]1_MEX'!B$9+$N34*'[1]1_MEX'!B$10+$P34*'[1]1_MEX'!B$11+$R34*'[1]1_MEX'!B$12+$T34*'[1]1_MEX'!B$13+$V34*'[1]1_MEX'!B$14+$X34*'[1]1_MEX'!B$15+$Z34*'[1]1_MEX'!B$16+$AB34*'[1]1_MEX'!B$17+$AD34*'[1]1_MEX'!B$18+$AF34*'[1]1_MEX'!B$19+$AH34*'[1]1_MEX'!B$20+$AJ34*'[1]1_MEX'!B$21+$AL34*'[1]1_MEX'!B$22+$AN34*'[1]1_MEX'!B$23+$AP34*'[1]1_MEX'!B$24+$AR34*'[1]1_MEX'!B$25+$AT34*'[1]1_MEX'!B$26+$AV34*'[1]1_MEX'!B$27+$AX34*'[1]1_MEX'!B$28+$AZ34*'[1]1_MEX'!B$29+$BB34*'[1]1_MEX'!B$30+$BD34*'[1]1_MEX'!B$31+$BF34*'[1]1_MEX'!B$32+$BH34*'[1]1_MEX'!B$33+$BJ34*'[1]1_MEX'!B$34+$BL34*'[1]1_MEX'!B$35+$BN34*'[1]1_MEX'!B$36+$BP34*'[1]1_MEX'!B$37+$BR34*'[1]1_MEX'!B$38+$BT34*'[1]1_MEX'!B$39+$BV34*'[1]1_MEX'!B$40+$BX34*'[1]1_MEX'!B$41+$BZ34*'[1]1_MEX'!B$42+$CB34*'[1]1_MEX'!B$43+$CD34*'[1]1_MEX'!B$44+$CF34*'[1]1_MEX'!B$45+$CH34*'[1]1_MEX'!B$46+$CJ34*'[1]1_MEX'!B$47)</f>
        <v>0</v>
      </c>
      <c r="CT34" s="60">
        <f>C34*($J34*'[1]1_MEX'!C$8+$L34*'[1]1_MEX'!C$9+$N34*'[1]1_MEX'!C$10+$P34*'[1]1_MEX'!C$11+$R34*'[1]1_MEX'!C$12+$T34*'[1]1_MEX'!C$13+$V34*'[1]1_MEX'!C$14+$X34*'[1]1_MEX'!C$15+$Z34*'[1]1_MEX'!C$16+$AB34*'[1]1_MEX'!C$17+$AD34*'[1]1_MEX'!C$18+$AF34*'[1]1_MEX'!C$19+$AH34*'[1]1_MEX'!C$20+$AJ34*'[1]1_MEX'!C$21+$AL34*'[1]1_MEX'!C$22+$AN34*'[1]1_MEX'!C$23+$AP34*'[1]1_MEX'!C$24+$AR34*'[1]1_MEX'!C$25+$AT34*'[1]1_MEX'!C$26+$AV34*'[1]1_MEX'!C$27+$AX34*'[1]1_MEX'!C$28+$AZ34*'[1]1_MEX'!C$29+$BB34*'[1]1_MEX'!C$30+$BD34*'[1]1_MEX'!C$31+$BF34*'[1]1_MEX'!C$32+$BH34*'[1]1_MEX'!C$33+$BJ34*'[1]1_MEX'!C$34+$BL34*'[1]1_MEX'!C$35+$BN34*'[1]1_MEX'!C$36+$BP34*'[1]1_MEX'!C$37+$BR34*'[1]1_MEX'!C$38+$BT34*'[1]1_MEX'!C$39+$BV34*'[1]1_MEX'!C$40+$BX34*'[1]1_MEX'!C$41+$BZ34*'[1]1_MEX'!C$42+$CB34*'[1]1_MEX'!C$43+$CD34*'[1]1_MEX'!C$44+$CF34*'[1]1_MEX'!C$45+$CH34*'[1]1_MEX'!C$46+$CJ34*'[1]1_MEX'!C$47)</f>
        <v>0</v>
      </c>
      <c r="CV34" s="62" t="str">
        <f>IF(OR(C34="",C34=0),"",IF(I34=0,'[1]3_CALCUL_MATIERE'!$J$18,IF(I34=1,'[1]3_CALCUL_MATIERE'!$K$18,IF(I34=2,'[1]3_CALCUL_MATIERE'!$L$18,IF(I34=3,'[1]3_CALCUL_MATIERE'!$M$18,IF(I34=4,'[1]3_CALCUL_MATIERE'!$N$18))))))</f>
        <v/>
      </c>
      <c r="CW34" s="2" t="e">
        <f>(IF((((D34*2+F34*2)/1000)/[1]PRODUCTIVITE_CU!$D$7)+((((CS34/C34)+(CT34/C34))/1000)/[1]PRODUCTIVITE_CU!$C$8)+(I34*[1]PRODUCTIVITE_CU!$D$9)&lt;45,"45",(((D34*2+F34*2)/1000)/[1]PRODUCTIVITE_CU!$C$7)+(((((CS34/C34)+(CT34/C34)))/1000)/[1]PRODUCTIVITE_CU!$C$8)+(I34*[1]PRODUCTIVITE_CU!$C$9)))</f>
        <v>#DIV/0!</v>
      </c>
      <c r="CX34" s="63">
        <f t="shared" si="41"/>
        <v>0</v>
      </c>
      <c r="CZ34" s="64">
        <f>IF(C34&lt;&gt;0,C34*((CL34*([1]PRODUCTIVITE_PP_PV!$B$4))+(((D34/1000)+(F34/1000)*2)*[1]PRODUCTIVITE_PP_PV!$C$7)+(((CS34/1000)+(CT34/1000))*[1]PRODUCTIVITE_PP_PV!$C$8+(CS34)/1000*[1]PRODUCTIVITE_PP_PV!$C$11)/C34+(I34*[1]PRODUCTIVITE_PP_PV!$C$9)+(CL34*([1]PRODUCTIVITE_PP_PV!$B$10))),0)</f>
        <v>0</v>
      </c>
      <c r="DB34" s="64">
        <f t="shared" si="38"/>
        <v>0</v>
      </c>
      <c r="DD34" s="64">
        <f t="shared" si="39"/>
        <v>0</v>
      </c>
      <c r="DE34" s="64"/>
      <c r="DF34" s="64">
        <f t="shared" si="40"/>
        <v>0</v>
      </c>
    </row>
    <row r="35" spans="1:110" ht="20.25" customHeight="1" thickBot="1" x14ac:dyDescent="0.35">
      <c r="A35" s="47"/>
      <c r="B35" s="48"/>
      <c r="C35" s="49"/>
      <c r="D35" s="49"/>
      <c r="E35" s="47">
        <f t="shared" si="3"/>
        <v>0</v>
      </c>
      <c r="F35" s="49"/>
      <c r="G35" s="47">
        <f t="shared" si="56"/>
        <v>0</v>
      </c>
      <c r="H35" s="47" t="s">
        <v>26</v>
      </c>
      <c r="I35" s="50">
        <f t="shared" si="4"/>
        <v>0</v>
      </c>
      <c r="J35" s="51"/>
      <c r="K35" s="51">
        <f t="shared" si="5"/>
        <v>0</v>
      </c>
      <c r="L35" s="56"/>
      <c r="M35" s="52">
        <f t="shared" si="6"/>
        <v>0</v>
      </c>
      <c r="N35" s="57"/>
      <c r="O35" s="53">
        <f t="shared" si="7"/>
        <v>0</v>
      </c>
      <c r="P35" s="58"/>
      <c r="Q35" s="54">
        <f t="shared" si="8"/>
        <v>0</v>
      </c>
      <c r="R35" s="49"/>
      <c r="S35" s="47">
        <f t="shared" si="42"/>
        <v>0</v>
      </c>
      <c r="T35" s="55"/>
      <c r="U35" s="51">
        <f t="shared" si="43"/>
        <v>0</v>
      </c>
      <c r="V35" s="56"/>
      <c r="W35" s="52">
        <f t="shared" si="44"/>
        <v>0</v>
      </c>
      <c r="X35" s="57"/>
      <c r="Y35" s="53">
        <f t="shared" si="45"/>
        <v>0</v>
      </c>
      <c r="Z35" s="58"/>
      <c r="AA35" s="54">
        <f t="shared" si="46"/>
        <v>0</v>
      </c>
      <c r="AB35" s="49"/>
      <c r="AC35" s="47">
        <f t="shared" si="47"/>
        <v>0</v>
      </c>
      <c r="AD35" s="55"/>
      <c r="AE35" s="51">
        <f t="shared" si="48"/>
        <v>0</v>
      </c>
      <c r="AF35" s="56"/>
      <c r="AG35" s="52">
        <f t="shared" si="49"/>
        <v>0</v>
      </c>
      <c r="AH35" s="57"/>
      <c r="AI35" s="53">
        <f t="shared" si="50"/>
        <v>0</v>
      </c>
      <c r="AJ35" s="58"/>
      <c r="AK35" s="54">
        <f t="shared" si="51"/>
        <v>0</v>
      </c>
      <c r="AL35" s="51"/>
      <c r="AM35" s="51">
        <f t="shared" si="52"/>
        <v>0</v>
      </c>
      <c r="AN35" s="56"/>
      <c r="AO35" s="52">
        <f t="shared" si="53"/>
        <v>0</v>
      </c>
      <c r="AP35" s="53"/>
      <c r="AQ35" s="53">
        <f t="shared" si="54"/>
        <v>0</v>
      </c>
      <c r="AR35" s="58"/>
      <c r="AS35" s="54">
        <f t="shared" si="9"/>
        <v>0</v>
      </c>
      <c r="AT35" s="49"/>
      <c r="AU35" s="47">
        <f t="shared" si="10"/>
        <v>0</v>
      </c>
      <c r="AV35" s="51"/>
      <c r="AW35" s="51">
        <f t="shared" si="11"/>
        <v>0</v>
      </c>
      <c r="AX35" s="56"/>
      <c r="AY35" s="52">
        <f t="shared" si="12"/>
        <v>0</v>
      </c>
      <c r="AZ35" s="57"/>
      <c r="BA35" s="53">
        <f t="shared" si="13"/>
        <v>0</v>
      </c>
      <c r="BB35" s="58"/>
      <c r="BC35" s="54">
        <f t="shared" si="14"/>
        <v>0</v>
      </c>
      <c r="BD35" s="47"/>
      <c r="BE35" s="47">
        <f t="shared" si="15"/>
        <v>0</v>
      </c>
      <c r="BF35" s="51"/>
      <c r="BG35" s="51">
        <f t="shared" si="16"/>
        <v>0</v>
      </c>
      <c r="BH35" s="52"/>
      <c r="BI35" s="52">
        <f t="shared" si="17"/>
        <v>0</v>
      </c>
      <c r="BJ35" s="53"/>
      <c r="BK35" s="53">
        <f t="shared" si="18"/>
        <v>0</v>
      </c>
      <c r="BL35" s="54"/>
      <c r="BM35" s="54">
        <f t="shared" si="19"/>
        <v>0</v>
      </c>
      <c r="BN35" s="47"/>
      <c r="BO35" s="47">
        <f t="shared" si="20"/>
        <v>0</v>
      </c>
      <c r="BP35" s="51"/>
      <c r="BQ35" s="51">
        <f t="shared" si="21"/>
        <v>0</v>
      </c>
      <c r="BR35" s="52"/>
      <c r="BS35" s="52">
        <f t="shared" si="22"/>
        <v>0</v>
      </c>
      <c r="BT35" s="53"/>
      <c r="BU35" s="53">
        <f t="shared" si="23"/>
        <v>0</v>
      </c>
      <c r="BV35" s="54"/>
      <c r="BW35" s="54">
        <f t="shared" si="24"/>
        <v>0</v>
      </c>
      <c r="BX35" s="51"/>
      <c r="BY35" s="51">
        <f t="shared" si="25"/>
        <v>0</v>
      </c>
      <c r="BZ35" s="52"/>
      <c r="CA35" s="52">
        <f t="shared" si="26"/>
        <v>0</v>
      </c>
      <c r="CB35" s="53"/>
      <c r="CC35" s="53">
        <f t="shared" si="27"/>
        <v>0</v>
      </c>
      <c r="CD35" s="54"/>
      <c r="CE35" s="54">
        <f t="shared" si="28"/>
        <v>0</v>
      </c>
      <c r="CF35" s="51"/>
      <c r="CG35" s="51">
        <f t="shared" si="29"/>
        <v>0</v>
      </c>
      <c r="CH35" s="52"/>
      <c r="CI35" s="52">
        <f t="shared" si="30"/>
        <v>0</v>
      </c>
      <c r="CJ35" s="53"/>
      <c r="CK35" s="53">
        <f t="shared" si="31"/>
        <v>0</v>
      </c>
      <c r="CL35" s="59">
        <f t="shared" si="32"/>
        <v>0</v>
      </c>
      <c r="CM35" s="60">
        <f t="shared" si="33"/>
        <v>0</v>
      </c>
      <c r="CN35" s="60">
        <f>J35*'[1]1_MEX'!$F$8+'2_FACADE'!L35*'[1]1_MEX'!$F$9+'2_FACADE'!N35*'[1]1_MEX'!$F$10+'2_FACADE'!P35*'[1]1_MEX'!$F$11+'2_FACADE'!R35*'[1]1_MEX'!$F$12+'2_FACADE'!T35*'[1]1_MEX'!$F$13+'2_FACADE'!V35*'[1]1_MEX'!$F$14+'2_FACADE'!X35*'[1]1_MEX'!$F$15+'2_FACADE'!Z35*'[1]1_MEX'!$F$16+'2_FACADE'!AB35*'[1]1_MEX'!$F$17+'2_FACADE'!AD35*'[1]1_MEX'!$F$18+'2_FACADE'!AF35*'[1]1_MEX'!$F$19+'2_FACADE'!AH35*'[1]1_MEX'!$F$20+AJ35*'[1]1_MEX'!$F$21+'2_FACADE'!AL35*'[1]1_MEX'!$F$22+'2_FACADE'!AN35*'[1]1_MEX'!$F$23+'2_FACADE'!AP35*'[1]1_MEX'!$F$24+'2_FACADE'!AR35*'[1]1_MEX'!$F$25+'2_FACADE'!AT35*'[1]1_MEX'!$F$26+'2_FACADE'!AV35*'[1]1_MEX'!$F$27+AX35*'[1]1_MEX'!$F$28+AZ35*'[1]1_MEX'!$F$29+BB35*'[1]1_MEX'!$F$30+BD35*'[1]1_MEX'!$F$31+BF35*'[1]1_MEX'!$F$32+BH35*'[1]1_MEX'!$F$33+BJ35*'[1]1_MEX'!$F$34+BL35*'[1]1_MEX'!$F$35+BN35*'[1]1_MEX'!$F$36+BP35*'[1]1_MEX'!$F$37+BR35*'[1]1_MEX'!$F$38+BT35*'[1]1_MEX'!$F$39+BV35*'[1]1_MEX'!$F$40+BX35*'[1]1_MEX'!$F$41+BZ35*'[1]1_MEX'!$F$42+CB35*'[1]1_MEX'!$F$43+CD35*'[1]1_MEX'!$F$44+CF35*'[1]1_MEX'!$F$45+CH35*'[1]1_MEX'!$F$46+CJ35*'[1]1_MEX'!$F$47</f>
        <v>0</v>
      </c>
      <c r="CO35" s="61">
        <f t="shared" si="57"/>
        <v>0</v>
      </c>
      <c r="CP35" s="61">
        <f t="shared" si="35"/>
        <v>0</v>
      </c>
      <c r="CQ35" s="60">
        <f t="shared" si="58"/>
        <v>0</v>
      </c>
      <c r="CR35" s="60">
        <f t="shared" si="37"/>
        <v>0</v>
      </c>
      <c r="CS35" s="60">
        <f>C35*($J35*'[1]1_MEX'!B$8+$L35*'[1]1_MEX'!B$9+$N35*'[1]1_MEX'!B$10+$P35*'[1]1_MEX'!B$11+$R35*'[1]1_MEX'!B$12+$T35*'[1]1_MEX'!B$13+$V35*'[1]1_MEX'!B$14+$X35*'[1]1_MEX'!B$15+$Z35*'[1]1_MEX'!B$16+$AB35*'[1]1_MEX'!B$17+$AD35*'[1]1_MEX'!B$18+$AF35*'[1]1_MEX'!B$19+$AH35*'[1]1_MEX'!B$20+$AJ35*'[1]1_MEX'!B$21+$AL35*'[1]1_MEX'!B$22+$AN35*'[1]1_MEX'!B$23+$AP35*'[1]1_MEX'!B$24+$AR35*'[1]1_MEX'!B$25+$AT35*'[1]1_MEX'!B$26+$AV35*'[1]1_MEX'!B$27+$AX35*'[1]1_MEX'!B$28+$AZ35*'[1]1_MEX'!B$29+$BB35*'[1]1_MEX'!B$30+$BD35*'[1]1_MEX'!B$31+$BF35*'[1]1_MEX'!B$32+$BH35*'[1]1_MEX'!B$33+$BJ35*'[1]1_MEX'!B$34+$BL35*'[1]1_MEX'!B$35+$BN35*'[1]1_MEX'!B$36+$BP35*'[1]1_MEX'!B$37+$BR35*'[1]1_MEX'!B$38+$BT35*'[1]1_MEX'!B$39+$BV35*'[1]1_MEX'!B$40+$BX35*'[1]1_MEX'!B$41+$BZ35*'[1]1_MEX'!B$42+$CB35*'[1]1_MEX'!B$43+$CD35*'[1]1_MEX'!B$44+$CF35*'[1]1_MEX'!B$45+$CH35*'[1]1_MEX'!B$46+$CJ35*'[1]1_MEX'!B$47)</f>
        <v>0</v>
      </c>
      <c r="CT35" s="60">
        <f>C35*($J35*'[1]1_MEX'!C$8+$L35*'[1]1_MEX'!C$9+$N35*'[1]1_MEX'!C$10+$P35*'[1]1_MEX'!C$11+$R35*'[1]1_MEX'!C$12+$T35*'[1]1_MEX'!C$13+$V35*'[1]1_MEX'!C$14+$X35*'[1]1_MEX'!C$15+$Z35*'[1]1_MEX'!C$16+$AB35*'[1]1_MEX'!C$17+$AD35*'[1]1_MEX'!C$18+$AF35*'[1]1_MEX'!C$19+$AH35*'[1]1_MEX'!C$20+$AJ35*'[1]1_MEX'!C$21+$AL35*'[1]1_MEX'!C$22+$AN35*'[1]1_MEX'!C$23+$AP35*'[1]1_MEX'!C$24+$AR35*'[1]1_MEX'!C$25+$AT35*'[1]1_MEX'!C$26+$AV35*'[1]1_MEX'!C$27+$AX35*'[1]1_MEX'!C$28+$AZ35*'[1]1_MEX'!C$29+$BB35*'[1]1_MEX'!C$30+$BD35*'[1]1_MEX'!C$31+$BF35*'[1]1_MEX'!C$32+$BH35*'[1]1_MEX'!C$33+$BJ35*'[1]1_MEX'!C$34+$BL35*'[1]1_MEX'!C$35+$BN35*'[1]1_MEX'!C$36+$BP35*'[1]1_MEX'!C$37+$BR35*'[1]1_MEX'!C$38+$BT35*'[1]1_MEX'!C$39+$BV35*'[1]1_MEX'!C$40+$BX35*'[1]1_MEX'!C$41+$BZ35*'[1]1_MEX'!C$42+$CB35*'[1]1_MEX'!C$43+$CD35*'[1]1_MEX'!C$44+$CF35*'[1]1_MEX'!C$45+$CH35*'[1]1_MEX'!C$46+$CJ35*'[1]1_MEX'!C$47)</f>
        <v>0</v>
      </c>
      <c r="CV35" s="62" t="str">
        <f>IF(OR(C35="",C35=0),"",IF(I35=0,'[1]3_CALCUL_MATIERE'!$J$18,IF(I35=1,'[1]3_CALCUL_MATIERE'!$K$18,IF(I35=2,'[1]3_CALCUL_MATIERE'!$L$18,IF(I35=3,'[1]3_CALCUL_MATIERE'!$M$18,IF(I35=4,'[1]3_CALCUL_MATIERE'!$N$18))))))</f>
        <v/>
      </c>
      <c r="CW35" s="2" t="e">
        <f>(IF((((D35*2+F35*2)/1000)/[1]PRODUCTIVITE_CU!$D$7)+((((CS35/C35)+(CT35/C35))/1000)/[1]PRODUCTIVITE_CU!$C$8)+(I35*[1]PRODUCTIVITE_CU!$D$9)&lt;45,"45",(((D35*2+F35*2)/1000)/[1]PRODUCTIVITE_CU!$C$7)+(((((CS35/C35)+(CT35/C35)))/1000)/[1]PRODUCTIVITE_CU!$C$8)+(I35*[1]PRODUCTIVITE_CU!$C$9)))</f>
        <v>#DIV/0!</v>
      </c>
      <c r="CX35" s="63">
        <f t="shared" si="41"/>
        <v>0</v>
      </c>
      <c r="CZ35" s="64">
        <f>IF(C35&lt;&gt;0,C35*((CL35*([1]PRODUCTIVITE_PP_PV!$B$4))+(((D35/1000)+(F35/1000)*2)*[1]PRODUCTIVITE_PP_PV!$C$7)+(((CS35/1000)+(CT35/1000))*[1]PRODUCTIVITE_PP_PV!$C$8+(CS35)/1000*[1]PRODUCTIVITE_PP_PV!$C$11)/C35+(I35*[1]PRODUCTIVITE_PP_PV!$C$9)+(CL35*([1]PRODUCTIVITE_PP_PV!$B$10))),0)</f>
        <v>0</v>
      </c>
      <c r="DB35" s="64">
        <f t="shared" si="38"/>
        <v>0</v>
      </c>
      <c r="DD35" s="64">
        <f t="shared" si="39"/>
        <v>0</v>
      </c>
      <c r="DE35" s="64"/>
      <c r="DF35" s="64">
        <f t="shared" si="40"/>
        <v>0</v>
      </c>
    </row>
    <row r="36" spans="1:110" ht="18.600000000000001" thickBot="1" x14ac:dyDescent="0.4">
      <c r="B36" s="65">
        <f>A3</f>
        <v>0</v>
      </c>
      <c r="C36" s="66">
        <f>SUM(C5:C35)</f>
        <v>0</v>
      </c>
      <c r="D36" s="67">
        <f>C39*1000</f>
        <v>0</v>
      </c>
      <c r="E36" s="67">
        <f>SUM(E5:E35)</f>
        <v>0</v>
      </c>
      <c r="F36" s="68">
        <f>C40*1000</f>
        <v>0</v>
      </c>
      <c r="G36" s="69">
        <f>SUM(G5:G35)</f>
        <v>0</v>
      </c>
      <c r="I36" s="70">
        <f>SUM(J36:CJ36)</f>
        <v>0</v>
      </c>
      <c r="J36" s="71">
        <f>SUM(K5:K35)</f>
        <v>0</v>
      </c>
      <c r="K36" s="71"/>
      <c r="L36" s="72">
        <f>SUM(M5:M35)</f>
        <v>0</v>
      </c>
      <c r="M36" s="72"/>
      <c r="N36" s="73">
        <f>SUM(O5:O35)</f>
        <v>0</v>
      </c>
      <c r="O36" s="73"/>
      <c r="P36" s="74">
        <f>SUM(Q5:Q35)</f>
        <v>0</v>
      </c>
      <c r="Q36" s="74"/>
      <c r="R36" s="75">
        <f>SUM(S5:S35)</f>
        <v>0</v>
      </c>
      <c r="S36" s="75"/>
      <c r="T36" s="71">
        <f>SUM(U5:U35)</f>
        <v>0</v>
      </c>
      <c r="U36" s="71"/>
      <c r="V36" s="72">
        <f>SUM(W5:W35)</f>
        <v>0</v>
      </c>
      <c r="W36" s="72"/>
      <c r="X36" s="73">
        <f>SUM(Y5:Y35)</f>
        <v>0</v>
      </c>
      <c r="Y36" s="73"/>
      <c r="Z36" s="74">
        <f>SUM(AA5:AA35)</f>
        <v>0</v>
      </c>
      <c r="AA36" s="74"/>
      <c r="AB36" s="75">
        <f>SUM(AC5:AC35)</f>
        <v>0</v>
      </c>
      <c r="AC36" s="75"/>
      <c r="AD36" s="71">
        <f>SUM(AE5:AE35)</f>
        <v>0</v>
      </c>
      <c r="AE36" s="71"/>
      <c r="AF36" s="72">
        <f>SUM(AG5:AG35)</f>
        <v>0</v>
      </c>
      <c r="AG36" s="72"/>
      <c r="AH36" s="73">
        <f>SUM(AI5:AI35)</f>
        <v>0</v>
      </c>
      <c r="AI36" s="73"/>
      <c r="AJ36" s="74">
        <f>SUM(AK5:AK35)</f>
        <v>0</v>
      </c>
      <c r="AK36" s="74"/>
      <c r="AL36" s="71">
        <f>SUM(AM5:AM35)</f>
        <v>0</v>
      </c>
      <c r="AM36" s="71"/>
      <c r="AN36" s="72">
        <f>SUM(AO5:AO35)</f>
        <v>0</v>
      </c>
      <c r="AO36" s="72"/>
      <c r="AP36" s="73">
        <f>SUM(AQ5:AQ35)</f>
        <v>0</v>
      </c>
      <c r="AQ36" s="73"/>
      <c r="AR36" s="74">
        <f>SUM(AS5:AS35)</f>
        <v>0</v>
      </c>
      <c r="AS36" s="74"/>
      <c r="AT36" s="75">
        <f>SUM(AU5:AU35)</f>
        <v>0</v>
      </c>
      <c r="AU36" s="75"/>
      <c r="AV36" s="75">
        <f>SUM(AW5:AW35)</f>
        <v>0</v>
      </c>
      <c r="AW36" s="71"/>
      <c r="AX36" s="72">
        <f>SUM(AY5:AY35)</f>
        <v>0</v>
      </c>
      <c r="AY36" s="72"/>
      <c r="AZ36" s="73">
        <f>SUM(BA5:BA35)</f>
        <v>0</v>
      </c>
      <c r="BA36" s="73"/>
      <c r="BB36" s="74">
        <f>SUM(BC5:BC35)</f>
        <v>0</v>
      </c>
      <c r="BC36" s="74"/>
      <c r="BD36" s="75">
        <f>SUM(BE5:BE35)</f>
        <v>0</v>
      </c>
      <c r="BE36" s="75"/>
      <c r="BF36" s="71">
        <f>SUM(BG5:BG35)</f>
        <v>0</v>
      </c>
      <c r="BG36" s="71"/>
      <c r="BH36" s="72">
        <f>SUM(BI5:BI35)</f>
        <v>0</v>
      </c>
      <c r="BI36" s="72"/>
      <c r="BJ36" s="73">
        <f>SUM(BK5:BK35)</f>
        <v>0</v>
      </c>
      <c r="BK36" s="73"/>
      <c r="BL36" s="74">
        <f>SUM(BM5:BM35)</f>
        <v>0</v>
      </c>
      <c r="BM36" s="74"/>
      <c r="BN36" s="75">
        <f>SUM(BO5:BO35)</f>
        <v>0</v>
      </c>
      <c r="BO36" s="75"/>
      <c r="BP36" s="71">
        <f>SUM(BQ5:BQ35)</f>
        <v>0</v>
      </c>
      <c r="BQ36" s="71"/>
      <c r="BR36" s="72">
        <f>SUM(BS5:BS35)</f>
        <v>0</v>
      </c>
      <c r="BS36" s="72"/>
      <c r="BT36" s="73">
        <f>SUM(BU5:BU35)</f>
        <v>0</v>
      </c>
      <c r="BU36" s="73"/>
      <c r="BV36" s="74">
        <f>SUM(BW5:BW35)</f>
        <v>0</v>
      </c>
      <c r="BW36" s="74"/>
      <c r="BX36" s="71">
        <f>SUM(BY5:BY35)</f>
        <v>0</v>
      </c>
      <c r="BY36" s="71"/>
      <c r="BZ36" s="72">
        <f>SUM(CA5:CA35)</f>
        <v>0</v>
      </c>
      <c r="CA36" s="72"/>
      <c r="CB36" s="73">
        <f>SUM(CC5:CC35)</f>
        <v>0</v>
      </c>
      <c r="CC36" s="73"/>
      <c r="CD36" s="74">
        <f>SUM(CE5:CE35)</f>
        <v>0</v>
      </c>
      <c r="CE36" s="74"/>
      <c r="CF36" s="51">
        <f>SUM(CG5:CG35)</f>
        <v>0</v>
      </c>
      <c r="CG36" s="51"/>
      <c r="CH36" s="52">
        <f>SUM(CI5:CI35)</f>
        <v>0</v>
      </c>
      <c r="CI36" s="52"/>
      <c r="CJ36" s="53">
        <f>SUM(CK5:CK35)</f>
        <v>0</v>
      </c>
      <c r="CK36" s="53"/>
      <c r="CO36" s="76">
        <f>ROUNDUP(SUM(CO5:CO35),2)</f>
        <v>0</v>
      </c>
      <c r="CP36" s="77">
        <f>ROUNDUP(SUM(CP5:CP35),2)</f>
        <v>0</v>
      </c>
      <c r="CQ36" s="78">
        <f>ROUNDUP(SUM(CQ5:CQ35),2)</f>
        <v>0</v>
      </c>
      <c r="CR36" s="79">
        <f>SUM(CR5:CR35)</f>
        <v>0</v>
      </c>
      <c r="CS36" s="79">
        <f>SUM(CS5:CS35)</f>
        <v>0</v>
      </c>
      <c r="CT36" s="79">
        <f>SUM(CT5:CT35)</f>
        <v>0</v>
      </c>
      <c r="CV36" s="80">
        <f>IF(nb_pnx_Panobloc=0,0,(SUMPRODUCT(C5:C35,CV5:CV35))/nb_pnx_Panobloc)</f>
        <v>0</v>
      </c>
      <c r="CX36" s="81">
        <f>SUM(CX5:CX35)</f>
        <v>0</v>
      </c>
      <c r="CZ36" s="81">
        <f>SUM(CZ5:CZ35)</f>
        <v>0</v>
      </c>
      <c r="DB36" s="81">
        <f>SUM(DB5:DB35)</f>
        <v>0</v>
      </c>
      <c r="DD36" s="81">
        <f>SUM(DD5:DD35)</f>
        <v>0</v>
      </c>
      <c r="DE36" s="81">
        <f>SUM(DE5:DE35)</f>
        <v>0</v>
      </c>
      <c r="DF36" s="81">
        <f>SUM(DF5:DF35)</f>
        <v>0</v>
      </c>
    </row>
    <row r="37" spans="1:110" x14ac:dyDescent="0.3">
      <c r="D37" s="47" t="s">
        <v>27</v>
      </c>
      <c r="E37" s="47"/>
      <c r="F37" s="47" t="s">
        <v>27</v>
      </c>
      <c r="G37" s="82"/>
      <c r="CV37" s="83" t="e">
        <f>(CV6*C6+CV7*C7)/nb_pnx_Panobloc</f>
        <v>#VALUE!</v>
      </c>
    </row>
    <row r="38" spans="1:110" ht="18" x14ac:dyDescent="0.35">
      <c r="B38" s="84" t="s">
        <v>28</v>
      </c>
      <c r="C38" s="85">
        <f>IF(C36&gt;0,CQ36/CO36,0)</f>
        <v>0</v>
      </c>
      <c r="D38" s="86"/>
      <c r="E38" s="86"/>
    </row>
    <row r="39" spans="1:110" ht="18" x14ac:dyDescent="0.35">
      <c r="B39" s="84" t="s">
        <v>29</v>
      </c>
      <c r="C39" s="87">
        <f>IF(C36&gt;0,C42/C36,0)</f>
        <v>0</v>
      </c>
      <c r="D39" s="86" t="s">
        <v>30</v>
      </c>
      <c r="E39" s="86"/>
    </row>
    <row r="40" spans="1:110" ht="18" x14ac:dyDescent="0.35">
      <c r="B40" s="84" t="s">
        <v>31</v>
      </c>
      <c r="C40" s="87">
        <f>IF(C36&gt;0,C43/C36,0)</f>
        <v>0</v>
      </c>
      <c r="D40" s="86" t="s">
        <v>30</v>
      </c>
      <c r="E40" s="86"/>
    </row>
    <row r="41" spans="1:110" ht="18" x14ac:dyDescent="0.35">
      <c r="B41" s="84" t="s">
        <v>32</v>
      </c>
      <c r="C41" s="87">
        <f>IF(C36&gt;0,CO36/C36,0)</f>
        <v>0</v>
      </c>
      <c r="D41" s="86" t="s">
        <v>33</v>
      </c>
      <c r="E41" s="86"/>
    </row>
    <row r="42" spans="1:110" ht="18" x14ac:dyDescent="0.35">
      <c r="B42" s="84" t="s">
        <v>34</v>
      </c>
      <c r="C42" s="87">
        <f>E36</f>
        <v>0</v>
      </c>
      <c r="D42" s="86" t="s">
        <v>30</v>
      </c>
      <c r="E42" s="86"/>
      <c r="I42" s="88"/>
    </row>
    <row r="43" spans="1:110" ht="18" x14ac:dyDescent="0.35">
      <c r="B43" s="84" t="s">
        <v>35</v>
      </c>
      <c r="C43" s="87">
        <f>G36</f>
        <v>0</v>
      </c>
      <c r="D43" s="86" t="s">
        <v>30</v>
      </c>
      <c r="E43" s="86"/>
    </row>
    <row r="44" spans="1:110" ht="18" x14ac:dyDescent="0.35">
      <c r="B44" s="84" t="s">
        <v>36</v>
      </c>
      <c r="C44" s="89">
        <f>MAX(D5:D35)</f>
        <v>0</v>
      </c>
      <c r="D44" s="86" t="s">
        <v>37</v>
      </c>
      <c r="E44" s="86"/>
    </row>
    <row r="45" spans="1:110" ht="18" x14ac:dyDescent="0.35">
      <c r="B45" s="84" t="s">
        <v>38</v>
      </c>
      <c r="C45" s="89">
        <f>MAX(F5:F35)</f>
        <v>0</v>
      </c>
      <c r="D45" s="86" t="s">
        <v>37</v>
      </c>
      <c r="E45" s="86"/>
    </row>
    <row r="46" spans="1:110" ht="18" x14ac:dyDescent="0.35">
      <c r="B46" s="84"/>
      <c r="C46" s="89"/>
      <c r="D46" s="86"/>
      <c r="E46" s="86"/>
    </row>
    <row r="47" spans="1:110" ht="18" x14ac:dyDescent="0.35">
      <c r="B47" s="84" t="s">
        <v>39</v>
      </c>
      <c r="C47" s="89"/>
      <c r="D47" s="86" t="s">
        <v>40</v>
      </c>
      <c r="E47" s="86"/>
    </row>
    <row r="50" spans="1:112" ht="18" x14ac:dyDescent="0.35">
      <c r="B50" s="84"/>
      <c r="C50" s="89"/>
      <c r="D50" s="86"/>
    </row>
    <row r="51" spans="1:112" ht="24" thickBot="1" x14ac:dyDescent="0.5">
      <c r="A51" s="90" t="s">
        <v>41</v>
      </c>
      <c r="B51" s="91"/>
      <c r="C51" s="91"/>
      <c r="D51" s="91"/>
      <c r="E51" s="91"/>
      <c r="F51" s="91"/>
    </row>
    <row r="52" spans="1:112" ht="55.95" customHeight="1" thickBot="1" x14ac:dyDescent="0.35">
      <c r="A52" s="26" t="s">
        <v>1</v>
      </c>
      <c r="B52" s="27" t="s">
        <v>2</v>
      </c>
      <c r="C52" s="28" t="s">
        <v>3</v>
      </c>
      <c r="D52" s="27" t="s">
        <v>4</v>
      </c>
      <c r="E52" s="29" t="s">
        <v>5</v>
      </c>
      <c r="F52" s="27" t="s">
        <v>6</v>
      </c>
      <c r="G52" s="29" t="s">
        <v>7</v>
      </c>
      <c r="H52" s="30" t="s">
        <v>8</v>
      </c>
      <c r="I52" s="29" t="s">
        <v>9</v>
      </c>
      <c r="J52" s="31">
        <f>J3</f>
        <v>0</v>
      </c>
      <c r="K52" s="31">
        <f t="shared" ref="K52:BV52" si="59">K3</f>
        <v>0</v>
      </c>
      <c r="L52" s="32">
        <f t="shared" si="59"/>
        <v>0</v>
      </c>
      <c r="M52" s="32">
        <f t="shared" si="59"/>
        <v>0</v>
      </c>
      <c r="N52" s="33">
        <f t="shared" si="59"/>
        <v>0</v>
      </c>
      <c r="O52" s="33">
        <f t="shared" si="59"/>
        <v>0</v>
      </c>
      <c r="P52" s="34">
        <f t="shared" si="59"/>
        <v>0</v>
      </c>
      <c r="Q52" s="34">
        <f t="shared" si="59"/>
        <v>0</v>
      </c>
      <c r="R52" s="35">
        <f t="shared" si="59"/>
        <v>0</v>
      </c>
      <c r="S52" s="35">
        <f t="shared" si="59"/>
        <v>0</v>
      </c>
      <c r="T52" s="31">
        <f t="shared" si="59"/>
        <v>0</v>
      </c>
      <c r="U52" s="31">
        <f t="shared" si="59"/>
        <v>0</v>
      </c>
      <c r="V52" s="32">
        <f t="shared" si="59"/>
        <v>0</v>
      </c>
      <c r="W52" s="32">
        <f t="shared" si="59"/>
        <v>0</v>
      </c>
      <c r="X52" s="33">
        <f t="shared" si="59"/>
        <v>0</v>
      </c>
      <c r="Y52" s="33">
        <f t="shared" si="59"/>
        <v>0</v>
      </c>
      <c r="Z52" s="34">
        <f t="shared" si="59"/>
        <v>0</v>
      </c>
      <c r="AA52" s="34">
        <f t="shared" si="59"/>
        <v>0</v>
      </c>
      <c r="AB52" s="35">
        <f t="shared" si="59"/>
        <v>0</v>
      </c>
      <c r="AC52" s="36">
        <f t="shared" si="59"/>
        <v>0</v>
      </c>
      <c r="AD52" s="31">
        <f t="shared" si="59"/>
        <v>0</v>
      </c>
      <c r="AE52" s="37">
        <f t="shared" si="59"/>
        <v>0</v>
      </c>
      <c r="AF52" s="32">
        <f t="shared" si="59"/>
        <v>0</v>
      </c>
      <c r="AG52" s="38">
        <f t="shared" si="59"/>
        <v>0</v>
      </c>
      <c r="AH52" s="33">
        <f t="shared" si="59"/>
        <v>0</v>
      </c>
      <c r="AI52" s="39">
        <f t="shared" si="59"/>
        <v>0</v>
      </c>
      <c r="AJ52" s="40">
        <f>AJ3</f>
        <v>0</v>
      </c>
      <c r="AK52" s="41">
        <f t="shared" si="59"/>
        <v>0</v>
      </c>
      <c r="AL52" s="31">
        <f t="shared" si="59"/>
        <v>0</v>
      </c>
      <c r="AM52" s="37">
        <f t="shared" si="59"/>
        <v>0</v>
      </c>
      <c r="AN52" s="32">
        <f t="shared" si="59"/>
        <v>0</v>
      </c>
      <c r="AO52" s="32">
        <f t="shared" si="59"/>
        <v>0</v>
      </c>
      <c r="AP52" s="33">
        <f t="shared" si="59"/>
        <v>0</v>
      </c>
      <c r="AQ52" s="33">
        <f t="shared" si="59"/>
        <v>0</v>
      </c>
      <c r="AR52" s="34">
        <f t="shared" si="59"/>
        <v>0</v>
      </c>
      <c r="AS52" s="34">
        <f t="shared" si="59"/>
        <v>0</v>
      </c>
      <c r="AT52" s="35">
        <f t="shared" si="59"/>
        <v>0</v>
      </c>
      <c r="AU52" s="35">
        <f t="shared" si="59"/>
        <v>0</v>
      </c>
      <c r="AV52" s="31">
        <f t="shared" si="59"/>
        <v>0</v>
      </c>
      <c r="AW52" s="31">
        <f t="shared" si="59"/>
        <v>0</v>
      </c>
      <c r="AX52" s="32">
        <f t="shared" si="59"/>
        <v>0</v>
      </c>
      <c r="AY52" s="32">
        <f t="shared" si="59"/>
        <v>0</v>
      </c>
      <c r="AZ52" s="33">
        <f t="shared" si="59"/>
        <v>0</v>
      </c>
      <c r="BA52" s="33">
        <f t="shared" si="59"/>
        <v>0</v>
      </c>
      <c r="BB52" s="34">
        <f t="shared" si="59"/>
        <v>0</v>
      </c>
      <c r="BC52" s="34">
        <f t="shared" si="59"/>
        <v>0</v>
      </c>
      <c r="BD52" s="35">
        <f t="shared" si="59"/>
        <v>0</v>
      </c>
      <c r="BE52" s="35">
        <f t="shared" si="59"/>
        <v>0</v>
      </c>
      <c r="BF52" s="31">
        <f t="shared" si="59"/>
        <v>0</v>
      </c>
      <c r="BG52" s="31">
        <f t="shared" si="59"/>
        <v>0</v>
      </c>
      <c r="BH52" s="32">
        <f t="shared" si="59"/>
        <v>0</v>
      </c>
      <c r="BI52" s="32">
        <f t="shared" si="59"/>
        <v>0</v>
      </c>
      <c r="BJ52" s="33">
        <f t="shared" si="59"/>
        <v>0</v>
      </c>
      <c r="BK52" s="33">
        <f t="shared" si="59"/>
        <v>0</v>
      </c>
      <c r="BL52" s="34">
        <f t="shared" si="59"/>
        <v>0</v>
      </c>
      <c r="BM52" s="34">
        <f t="shared" si="59"/>
        <v>0</v>
      </c>
      <c r="BN52" s="35">
        <f t="shared" si="59"/>
        <v>0</v>
      </c>
      <c r="BO52" s="35">
        <f t="shared" si="59"/>
        <v>0</v>
      </c>
      <c r="BP52" s="31">
        <f t="shared" si="59"/>
        <v>0</v>
      </c>
      <c r="BQ52" s="31">
        <f t="shared" si="59"/>
        <v>0</v>
      </c>
      <c r="BR52" s="32">
        <f t="shared" si="59"/>
        <v>0</v>
      </c>
      <c r="BS52" s="32">
        <f t="shared" si="59"/>
        <v>0</v>
      </c>
      <c r="BT52" s="33">
        <f t="shared" si="59"/>
        <v>0</v>
      </c>
      <c r="BU52" s="39">
        <f t="shared" si="59"/>
        <v>0</v>
      </c>
      <c r="BV52" s="40">
        <f t="shared" si="59"/>
        <v>0</v>
      </c>
      <c r="BW52" s="42">
        <f t="shared" ref="BW52:CJ52" si="60">BW3</f>
        <v>0</v>
      </c>
      <c r="BX52" s="31">
        <f t="shared" si="60"/>
        <v>0</v>
      </c>
      <c r="BY52" s="31">
        <f t="shared" si="60"/>
        <v>0</v>
      </c>
      <c r="BZ52" s="32">
        <f t="shared" si="60"/>
        <v>0</v>
      </c>
      <c r="CA52" s="32">
        <f t="shared" si="60"/>
        <v>0</v>
      </c>
      <c r="CB52" s="33">
        <f t="shared" si="60"/>
        <v>0</v>
      </c>
      <c r="CC52" s="33">
        <f t="shared" si="60"/>
        <v>0</v>
      </c>
      <c r="CD52" s="34">
        <f t="shared" si="60"/>
        <v>0</v>
      </c>
      <c r="CE52" s="34">
        <f t="shared" si="60"/>
        <v>0</v>
      </c>
      <c r="CF52" s="31">
        <f t="shared" si="60"/>
        <v>0</v>
      </c>
      <c r="CG52" s="31">
        <f t="shared" si="60"/>
        <v>0</v>
      </c>
      <c r="CH52" s="32">
        <f t="shared" si="60"/>
        <v>0</v>
      </c>
      <c r="CI52" s="32">
        <f t="shared" si="60"/>
        <v>0</v>
      </c>
      <c r="CJ52" s="33">
        <f t="shared" si="60"/>
        <v>0</v>
      </c>
      <c r="CK52" s="33"/>
      <c r="CL52" s="27" t="s">
        <v>10</v>
      </c>
      <c r="CM52" s="29" t="s">
        <v>11</v>
      </c>
      <c r="CN52" s="27" t="s">
        <v>12</v>
      </c>
      <c r="CO52" s="43" t="s">
        <v>13</v>
      </c>
      <c r="CP52" s="44" t="s">
        <v>14</v>
      </c>
      <c r="CQ52" s="29" t="s">
        <v>15</v>
      </c>
      <c r="CR52" s="45" t="s">
        <v>16</v>
      </c>
      <c r="CS52" s="45" t="s">
        <v>42</v>
      </c>
      <c r="CT52" s="45" t="s">
        <v>43</v>
      </c>
      <c r="DD52" s="46" t="s">
        <v>23</v>
      </c>
      <c r="DE52" s="46" t="s">
        <v>24</v>
      </c>
      <c r="DF52" s="46" t="s">
        <v>25</v>
      </c>
      <c r="DH52" s="92" t="s">
        <v>44</v>
      </c>
    </row>
    <row r="53" spans="1:112" ht="24" customHeight="1" x14ac:dyDescent="0.3">
      <c r="A53" s="47">
        <v>1</v>
      </c>
      <c r="B53" s="48"/>
      <c r="C53" s="47"/>
      <c r="D53" s="49"/>
      <c r="E53" s="47">
        <f t="shared" ref="E53:E78" si="61">C53*D53/1000</f>
        <v>0</v>
      </c>
      <c r="F53" s="47"/>
      <c r="G53" s="47">
        <f t="shared" ref="G53:G78" si="62">F53*C53/1000</f>
        <v>0</v>
      </c>
      <c r="H53" s="47" t="s">
        <v>26</v>
      </c>
      <c r="I53" s="50">
        <v>0</v>
      </c>
      <c r="J53" s="51"/>
      <c r="K53" s="51">
        <f t="shared" ref="K53:K78" si="63">J53*C53</f>
        <v>0</v>
      </c>
      <c r="L53" s="52"/>
      <c r="M53" s="52">
        <f t="shared" ref="M53:M78" si="64">L53*C53</f>
        <v>0</v>
      </c>
      <c r="N53" s="53"/>
      <c r="O53" s="53">
        <f t="shared" ref="O53:O78" si="65">N53*C53</f>
        <v>0</v>
      </c>
      <c r="P53" s="54"/>
      <c r="Q53" s="54">
        <f t="shared" ref="Q53:Q78" si="66">P53*C53</f>
        <v>0</v>
      </c>
      <c r="R53" s="47"/>
      <c r="S53" s="47">
        <f>R53*C53</f>
        <v>0</v>
      </c>
      <c r="T53" s="51"/>
      <c r="U53" s="51">
        <f>T53*C53</f>
        <v>0</v>
      </c>
      <c r="V53" s="52"/>
      <c r="W53" s="52">
        <f>V53*C53</f>
        <v>0</v>
      </c>
      <c r="X53" s="53"/>
      <c r="Y53" s="53">
        <f>X53*C53</f>
        <v>0</v>
      </c>
      <c r="Z53" s="54"/>
      <c r="AA53" s="54">
        <f>Z53*C53</f>
        <v>0</v>
      </c>
      <c r="AB53" s="47"/>
      <c r="AC53" s="47">
        <f>AB53*C53</f>
        <v>0</v>
      </c>
      <c r="AD53" s="51"/>
      <c r="AE53" s="51">
        <f>AD53*C53</f>
        <v>0</v>
      </c>
      <c r="AF53" s="52"/>
      <c r="AG53" s="52">
        <f>AF53*C53</f>
        <v>0</v>
      </c>
      <c r="AH53" s="53"/>
      <c r="AI53" s="53">
        <f>AH53*C53</f>
        <v>0</v>
      </c>
      <c r="AJ53" s="54"/>
      <c r="AK53" s="54">
        <f>AJ53*C53</f>
        <v>0</v>
      </c>
      <c r="AL53" s="51"/>
      <c r="AM53" s="51">
        <f>AL53*C53</f>
        <v>0</v>
      </c>
      <c r="AN53" s="52"/>
      <c r="AO53" s="52">
        <f>AN53*C53</f>
        <v>0</v>
      </c>
      <c r="AP53" s="53"/>
      <c r="AQ53" s="53">
        <f>AP53*C53</f>
        <v>0</v>
      </c>
      <c r="AR53" s="54"/>
      <c r="AS53" s="54">
        <f>AR53*AD53</f>
        <v>0</v>
      </c>
      <c r="AT53" s="47"/>
      <c r="AU53" s="47">
        <f>AT53*C53</f>
        <v>0</v>
      </c>
      <c r="AV53" s="51"/>
      <c r="AW53" s="51">
        <f>AV53*C53</f>
        <v>0</v>
      </c>
      <c r="AX53" s="52"/>
      <c r="AY53" s="52">
        <f>AX53*C53</f>
        <v>0</v>
      </c>
      <c r="AZ53" s="53"/>
      <c r="BA53" s="53">
        <f>AZ53*C53</f>
        <v>0</v>
      </c>
      <c r="BB53" s="54"/>
      <c r="BC53" s="54">
        <f>BB53*C53</f>
        <v>0</v>
      </c>
      <c r="BD53" s="47"/>
      <c r="BE53" s="47">
        <f>BD53*C53</f>
        <v>0</v>
      </c>
      <c r="BF53" s="51"/>
      <c r="BG53" s="51">
        <f>BF53*C53</f>
        <v>0</v>
      </c>
      <c r="BH53" s="52"/>
      <c r="BI53" s="52">
        <f>BH53*C53</f>
        <v>0</v>
      </c>
      <c r="BJ53" s="53"/>
      <c r="BK53" s="53">
        <f>BJ53*C53</f>
        <v>0</v>
      </c>
      <c r="BL53" s="54"/>
      <c r="BM53" s="54">
        <f>BL53*C53</f>
        <v>0</v>
      </c>
      <c r="BN53" s="47"/>
      <c r="BO53" s="47">
        <f>BN53*C53</f>
        <v>0</v>
      </c>
      <c r="BP53" s="51"/>
      <c r="BQ53" s="51">
        <f>BP53*C53</f>
        <v>0</v>
      </c>
      <c r="BR53" s="52"/>
      <c r="BS53" s="52">
        <f>BR53*C53</f>
        <v>0</v>
      </c>
      <c r="BT53" s="53"/>
      <c r="BU53" s="53">
        <f>BT53*C53</f>
        <v>0</v>
      </c>
      <c r="BV53" s="54"/>
      <c r="BW53" s="54">
        <f>BV53*C53</f>
        <v>0</v>
      </c>
      <c r="BX53" s="51"/>
      <c r="BY53" s="51">
        <f>BX53*C53</f>
        <v>0</v>
      </c>
      <c r="BZ53" s="52"/>
      <c r="CA53" s="52">
        <f>BZ53*C53</f>
        <v>0</v>
      </c>
      <c r="CB53" s="53"/>
      <c r="CC53" s="53">
        <f>CB53*C53</f>
        <v>0</v>
      </c>
      <c r="CD53" s="54"/>
      <c r="CE53" s="54">
        <f>CD53*C53</f>
        <v>0</v>
      </c>
      <c r="CF53" s="47"/>
      <c r="CG53" s="47">
        <f>CF53*C53</f>
        <v>0</v>
      </c>
      <c r="CH53" s="51"/>
      <c r="CI53" s="51">
        <f>CH53*C53</f>
        <v>0</v>
      </c>
      <c r="CJ53" s="51"/>
      <c r="CK53" s="51">
        <f>CJ53*C53</f>
        <v>0</v>
      </c>
      <c r="CL53" s="59">
        <f>F53*D53/1000000</f>
        <v>0</v>
      </c>
      <c r="CM53" s="60">
        <f>CL53-CN53</f>
        <v>0</v>
      </c>
      <c r="CN53" s="60">
        <f>J53*'[1]1_MEX'!$F$8+'2_FACADE'!L53*'[1]1_MEX'!$F$9+'2_FACADE'!N53*'[1]1_MEX'!$F$10+'2_FACADE'!P53*'[1]1_MEX'!$F$11+'2_FACADE'!R53*'[1]1_MEX'!$F$12+'2_FACADE'!T53*'[1]1_MEX'!$F$13+'2_FACADE'!V53*'[1]1_MEX'!$F$14+'2_FACADE'!X53*'[1]1_MEX'!$F$15+'2_FACADE'!Z53*'[1]1_MEX'!$F$16+'2_FACADE'!AB53*'[1]1_MEX'!$F$17+'2_FACADE'!AD53*'[1]1_MEX'!$F$18+'2_FACADE'!AF53*'[1]1_MEX'!$F$19+'2_FACADE'!AH53*'[1]1_MEX'!$F$20+AJ53*'[1]1_MEX'!$F$21+'2_FACADE'!AL53*'[1]1_MEX'!$F$22+'2_FACADE'!AN53*'[1]1_MEX'!$F$23+'2_FACADE'!AP53*'[1]1_MEX'!$F$24+'2_FACADE'!AR53*'[1]1_MEX'!$F$25+'2_FACADE'!AT53*'[1]1_MEX'!$F$26+'2_FACADE'!AV53*'[1]1_MEX'!$F$27+AX53*'[1]1_MEX'!$F$28+AZ53*'[1]1_MEX'!$F$29+BB53*'[1]1_MEX'!$F$30+BD53*'[1]1_MEX'!$F$31+BF53*'[1]1_MEX'!$F$32+BH53*'[1]1_MEX'!$F$33+BJ53*'[1]1_MEX'!$F$34+BL53*'[1]1_MEX'!$F$35+BN53*'[1]1_MEX'!$F$36+BP53*'[1]1_MEX'!$F$37+BR53*'[1]1_MEX'!$F$38+BT53*'[1]1_MEX'!$F$39+BV53*'[1]1_MEX'!$F$40+BX53*'[1]1_MEX'!$F$41+BZ53*'[1]1_MEX'!$F$42+CB53*'[1]1_MEX'!$F$43+CD53*'[1]1_MEX'!$F$44+CF53*'[1]1_MEX'!$F$45+CH53*'[1]1_MEX'!$F$46+CJ53*'[1]1_MEX'!$F$47</f>
        <v>0</v>
      </c>
      <c r="CO53" s="61">
        <f t="shared" ref="CO53:CO78" si="67">CL53*C53</f>
        <v>0</v>
      </c>
      <c r="CP53" s="61">
        <f t="shared" ref="CP53:CP78" si="68">CM53*C53</f>
        <v>0</v>
      </c>
      <c r="CQ53" s="60">
        <f t="shared" ref="CQ53:CQ78" si="69">CN53*C53</f>
        <v>0</v>
      </c>
      <c r="CR53" s="60">
        <f t="shared" ref="CR53:CR78" si="70">I53*C53</f>
        <v>0</v>
      </c>
      <c r="CS53" s="60">
        <f>C53*($J53*'[1]1_MEX'!B$8+$L53*'[1]1_MEX'!B$9+$N53*'[1]1_MEX'!B$10+$P53*'[1]1_MEX'!B$11+$R53*'[1]1_MEX'!B$12+$T53*'[1]1_MEX'!B$13+$V53*'[1]1_MEX'!B$14+$X53*'[1]1_MEX'!B$15+$Z53*'[1]1_MEX'!B$16+$AB53*'[1]1_MEX'!B$17+$AD53*'[1]1_MEX'!B$18+$AF53*'[1]1_MEX'!B$19+$AH53*'[1]1_MEX'!B$20+$AJ53*'[1]1_MEX'!B$21+$AL53*'[1]1_MEX'!B$22+$AN53*'[1]1_MEX'!B$23+$AP53*'[1]1_MEX'!B$24+$AR53*'[1]1_MEX'!B$25+$AT53*'[1]1_MEX'!B$26+$AV53*'[1]1_MEX'!B$27+$AX53*'[1]1_MEX'!B$28+$AZ53*'[1]1_MEX'!B$29+$BB53*'[1]1_MEX'!B$30+$BD53*'[1]1_MEX'!B$31+$BF53*'[1]1_MEX'!B$32+$BH53*'[1]1_MEX'!B$33+$BJ53*'[1]1_MEX'!B$34+$BL53*'[1]1_MEX'!B$35+$BN53*'[1]1_MEX'!B$36+$BP53*'[1]1_MEX'!B$37+$BR53*'[1]1_MEX'!B$38+$BT53*'[1]1_MEX'!B$39+$BV53*'[1]1_MEX'!B$40+$BX53*'[1]1_MEX'!B$41+$BZ53*'[1]1_MEX'!B$42+$CB53*'[1]1_MEX'!B$43+$CD53*'[1]1_MEX'!B$44+$CF53*'[1]1_MEX'!B$45+$CH53*'[1]1_MEX'!B$46+$CJ53*'[1]1_MEX'!B$47)</f>
        <v>0</v>
      </c>
      <c r="CT53" s="60">
        <f>C53*($J53*'[1]1_MEX'!C$8+$L53*'[1]1_MEX'!C$9+$N53*'[1]1_MEX'!C$10+$P53*'[1]1_MEX'!C$11+$R53*'[1]1_MEX'!C$12+$T53*'[1]1_MEX'!C$13+$V53*'[1]1_MEX'!C$14+$X53*'[1]1_MEX'!C$15+$Z53*'[1]1_MEX'!C$16+$AB53*'[1]1_MEX'!C$17+$AD53*'[1]1_MEX'!C$18+$AF53*'[1]1_MEX'!C$19+$AH53*'[1]1_MEX'!C$20+$AJ53*'[1]1_MEX'!C$21+$AL53*'[1]1_MEX'!C$22+$AN53*'[1]1_MEX'!C$23+$AP53*'[1]1_MEX'!C$24+$AR53*'[1]1_MEX'!C$25+$AT53*'[1]1_MEX'!C$26+$AV53*'[1]1_MEX'!C$27+$AX53*'[1]1_MEX'!C$28+$AZ53*'[1]1_MEX'!C$29+$BB53*'[1]1_MEX'!C$30+$BD53*'[1]1_MEX'!C$31+$BF53*'[1]1_MEX'!C$32+$BH53*'[1]1_MEX'!C$33+$BJ53*'[1]1_MEX'!C$34+$BL53*'[1]1_MEX'!C$35+$BN53*'[1]1_MEX'!C$36+$BP53*'[1]1_MEX'!C$37+$BR53*'[1]1_MEX'!C$38+$BT53*'[1]1_MEX'!C$39+$BV53*'[1]1_MEX'!C$40+$BX53*'[1]1_MEX'!C$41+$BZ53*'[1]1_MEX'!C$42+$CB53*'[1]1_MEX'!C$43+$CD53*'[1]1_MEX'!C$44+$CF53*'[1]1_MEX'!C$45+$CH53*'[1]1_MEX'!C$46+$CJ53*'[1]1_MEX'!C$47)</f>
        <v>0</v>
      </c>
      <c r="DD53" s="64">
        <f t="shared" ref="DD53:DD78" si="71">CP53</f>
        <v>0</v>
      </c>
      <c r="DE53" s="64"/>
      <c r="DF53" s="64">
        <f t="shared" ref="DF53:DF78" si="72">CP53-DD53-DE53</f>
        <v>0</v>
      </c>
      <c r="DH53" s="93">
        <f t="shared" ref="DH53:DH78" si="73">IF(F53&gt;2800,C53*D53,0)</f>
        <v>0</v>
      </c>
    </row>
    <row r="54" spans="1:112" ht="24" customHeight="1" x14ac:dyDescent="0.3">
      <c r="A54" s="47">
        <v>2</v>
      </c>
      <c r="B54" s="48"/>
      <c r="C54" s="48"/>
      <c r="D54" s="94"/>
      <c r="E54" s="47">
        <f t="shared" si="61"/>
        <v>0</v>
      </c>
      <c r="F54" s="47"/>
      <c r="G54" s="47">
        <f t="shared" si="62"/>
        <v>0</v>
      </c>
      <c r="H54" s="47" t="s">
        <v>26</v>
      </c>
      <c r="I54" s="50">
        <f t="shared" ref="I54:I78" si="74">AJ54+AH54+AF54+AD54+AB54+Z54+X54+V54+T54+R54+P54+N54+L54+J54+AL54+AN54+AP54+AR54+AT54+AV54</f>
        <v>0</v>
      </c>
      <c r="J54" s="51"/>
      <c r="K54" s="51">
        <f t="shared" si="63"/>
        <v>0</v>
      </c>
      <c r="L54" s="52"/>
      <c r="M54" s="52">
        <f t="shared" si="64"/>
        <v>0</v>
      </c>
      <c r="N54" s="53"/>
      <c r="O54" s="53">
        <f t="shared" si="65"/>
        <v>0</v>
      </c>
      <c r="P54" s="54"/>
      <c r="Q54" s="54">
        <f t="shared" si="66"/>
        <v>0</v>
      </c>
      <c r="R54" s="47"/>
      <c r="S54" s="47">
        <f>R54*C54</f>
        <v>0</v>
      </c>
      <c r="T54" s="55"/>
      <c r="U54" s="51">
        <f>T54*C54</f>
        <v>0</v>
      </c>
      <c r="V54" s="56"/>
      <c r="W54" s="52">
        <f>V54*C54</f>
        <v>0</v>
      </c>
      <c r="X54" s="57"/>
      <c r="Y54" s="53">
        <f>X54*C54</f>
        <v>0</v>
      </c>
      <c r="Z54" s="58"/>
      <c r="AA54" s="54">
        <f>Z54*C54</f>
        <v>0</v>
      </c>
      <c r="AB54" s="49"/>
      <c r="AC54" s="47">
        <f>AB54*C54</f>
        <v>0</v>
      </c>
      <c r="AD54" s="55"/>
      <c r="AE54" s="51">
        <f>AD54*C54</f>
        <v>0</v>
      </c>
      <c r="AF54" s="56"/>
      <c r="AG54" s="52">
        <f>AF54*C54</f>
        <v>0</v>
      </c>
      <c r="AH54" s="57"/>
      <c r="AI54" s="53">
        <f>AH54*C54</f>
        <v>0</v>
      </c>
      <c r="AJ54" s="58"/>
      <c r="AK54" s="54">
        <f>AJ54*C54</f>
        <v>0</v>
      </c>
      <c r="AL54" s="51"/>
      <c r="AM54" s="51">
        <f>AL54*C54</f>
        <v>0</v>
      </c>
      <c r="AN54" s="56"/>
      <c r="AO54" s="52">
        <f>AN54*C54</f>
        <v>0</v>
      </c>
      <c r="AP54" s="53"/>
      <c r="AQ54" s="53">
        <f>AP54*C54</f>
        <v>0</v>
      </c>
      <c r="AR54" s="58"/>
      <c r="AS54" s="54">
        <f>AR54*C54</f>
        <v>0</v>
      </c>
      <c r="AT54" s="49"/>
      <c r="AU54" s="47">
        <f>AT54*C54</f>
        <v>0</v>
      </c>
      <c r="AV54" s="51"/>
      <c r="AW54" s="51">
        <f t="shared" ref="AW54:AW78" si="75">AV54*C54</f>
        <v>0</v>
      </c>
      <c r="AX54" s="52"/>
      <c r="AY54" s="52">
        <f t="shared" ref="AY54:AY78" si="76">AX54*C54</f>
        <v>0</v>
      </c>
      <c r="AZ54" s="53"/>
      <c r="BA54" s="53">
        <f t="shared" ref="BA54:BA78" si="77">AZ54*AO54</f>
        <v>0</v>
      </c>
      <c r="BB54" s="54"/>
      <c r="BC54" s="54">
        <f t="shared" ref="BC54:BC78" si="78">BB54*C54</f>
        <v>0</v>
      </c>
      <c r="BD54" s="47"/>
      <c r="BE54" s="47">
        <f t="shared" ref="BE54:BE78" si="79">BD54*C54</f>
        <v>0</v>
      </c>
      <c r="BF54" s="55"/>
      <c r="BG54" s="51">
        <f t="shared" ref="BG54:BG78" si="80">BF54*C54</f>
        <v>0</v>
      </c>
      <c r="BH54" s="56"/>
      <c r="BI54" s="52">
        <f t="shared" ref="BI54:BI78" si="81">BH54*C54</f>
        <v>0</v>
      </c>
      <c r="BJ54" s="57"/>
      <c r="BK54" s="53">
        <f t="shared" ref="BK54:BK78" si="82">BJ54*C54</f>
        <v>0</v>
      </c>
      <c r="BL54" s="58"/>
      <c r="BM54" s="54">
        <f t="shared" ref="BM54:BM78" si="83">BL54*C54</f>
        <v>0</v>
      </c>
      <c r="BN54" s="49"/>
      <c r="BO54" s="47">
        <f t="shared" ref="BO54:BO78" si="84">BN54*C54</f>
        <v>0</v>
      </c>
      <c r="BP54" s="55"/>
      <c r="BQ54" s="51">
        <f t="shared" ref="BQ54:BQ78" si="85">BP54*C54</f>
        <v>0</v>
      </c>
      <c r="BR54" s="56"/>
      <c r="BS54" s="52">
        <f t="shared" ref="BS54:BS78" si="86">BR54*C54</f>
        <v>0</v>
      </c>
      <c r="BT54" s="57"/>
      <c r="BU54" s="53">
        <f t="shared" ref="BU54:BU78" si="87">BT54*C54</f>
        <v>0</v>
      </c>
      <c r="BV54" s="58"/>
      <c r="BW54" s="54">
        <f t="shared" ref="BW54:BW78" si="88">BV54*C54</f>
        <v>0</v>
      </c>
      <c r="BX54" s="51"/>
      <c r="BY54" s="51">
        <f t="shared" ref="BY54:BY78" si="89">BX54*C54</f>
        <v>0</v>
      </c>
      <c r="BZ54" s="56"/>
      <c r="CA54" s="52">
        <f t="shared" ref="CA54:CA78" si="90">BZ54*C54</f>
        <v>0</v>
      </c>
      <c r="CB54" s="53"/>
      <c r="CC54" s="53">
        <f t="shared" ref="CC54:CC78" si="91">CB54*C54</f>
        <v>0</v>
      </c>
      <c r="CD54" s="58"/>
      <c r="CE54" s="54">
        <f t="shared" ref="CE54:CE78" si="92">CD54*C54</f>
        <v>0</v>
      </c>
      <c r="CF54" s="49"/>
      <c r="CG54" s="47">
        <f t="shared" ref="CG54:CG78" si="93">CF54*C54</f>
        <v>0</v>
      </c>
      <c r="CH54" s="51"/>
      <c r="CI54" s="51">
        <f t="shared" ref="CI54:CI78" si="94">CH54*C54</f>
        <v>0</v>
      </c>
      <c r="CJ54" s="51"/>
      <c r="CK54" s="51">
        <f t="shared" ref="CK54:CK78" si="95">CJ54*C54</f>
        <v>0</v>
      </c>
      <c r="CL54" s="59">
        <f t="shared" ref="CL54:CL78" si="96">F54*D54/1000000</f>
        <v>0</v>
      </c>
      <c r="CM54" s="60">
        <f t="shared" ref="CM54:CM78" si="97">CL54-CN54</f>
        <v>0</v>
      </c>
      <c r="CN54" s="60">
        <f>J54*'[1]1_MEX'!$F$8+'2_FACADE'!L54*'[1]1_MEX'!$F$9+'2_FACADE'!N54*'[1]1_MEX'!$F$10+'2_FACADE'!P54*'[1]1_MEX'!$F$11+'2_FACADE'!R54*'[1]1_MEX'!$F$12+'2_FACADE'!T54*'[1]1_MEX'!$F$13+'2_FACADE'!V54*'[1]1_MEX'!$F$14+'2_FACADE'!X54*'[1]1_MEX'!$F$15+'2_FACADE'!Z54*'[1]1_MEX'!$F$16+'2_FACADE'!AB54*'[1]1_MEX'!$F$17+'2_FACADE'!AD54*'[1]1_MEX'!$F$18+'2_FACADE'!AF54*'[1]1_MEX'!$F$19+'2_FACADE'!AH54*'[1]1_MEX'!$F$20+AJ54*'[1]1_MEX'!$F$21+'2_FACADE'!AL54*'[1]1_MEX'!$F$22+'2_FACADE'!AN54*'[1]1_MEX'!$F$23+'2_FACADE'!AP54*'[1]1_MEX'!$F$24+'2_FACADE'!AR54*'[1]1_MEX'!$F$25+'2_FACADE'!AT54*'[1]1_MEX'!$F$26+'2_FACADE'!AV54*'[1]1_MEX'!$F$27+AX54*'[1]1_MEX'!$F$28+AZ54*'[1]1_MEX'!$F$29+BB54*'[1]1_MEX'!$F$30+BD54*'[1]1_MEX'!$F$31+BF54*'[1]1_MEX'!$F$32+BH54*'[1]1_MEX'!$F$33+BJ54*'[1]1_MEX'!$F$34+BL54*'[1]1_MEX'!$F$35+BN54*'[1]1_MEX'!$F$36+BP54*'[1]1_MEX'!$F$37+BR54*'[1]1_MEX'!$F$38+BT54*'[1]1_MEX'!$F$39+BV54*'[1]1_MEX'!$F$40+BX54*'[1]1_MEX'!$F$41+BZ54*'[1]1_MEX'!$F$42+CB54*'[1]1_MEX'!$F$43+CD54*'[1]1_MEX'!$F$44+CF54*'[1]1_MEX'!$F$45+CH54*'[1]1_MEX'!$F$46+CJ54*'[1]1_MEX'!$F$47</f>
        <v>0</v>
      </c>
      <c r="CO54" s="61">
        <f t="shared" si="67"/>
        <v>0</v>
      </c>
      <c r="CP54" s="61">
        <f t="shared" si="68"/>
        <v>0</v>
      </c>
      <c r="CQ54" s="60">
        <f t="shared" si="69"/>
        <v>0</v>
      </c>
      <c r="CR54" s="60">
        <f t="shared" si="70"/>
        <v>0</v>
      </c>
      <c r="CS54" s="60">
        <f>C54*($J54*'[1]1_MEX'!B$8+$L54*'[1]1_MEX'!B$9+$N54*'[1]1_MEX'!B$10+$P54*'[1]1_MEX'!B$11+$R54*'[1]1_MEX'!B$12+$T54*'[1]1_MEX'!B$13+$V54*'[1]1_MEX'!B$14+$X54*'[1]1_MEX'!B$15+$Z54*'[1]1_MEX'!B$16+$AB54*'[1]1_MEX'!B$17+$AD54*'[1]1_MEX'!B$18+$AF54*'[1]1_MEX'!B$19+$AH54*'[1]1_MEX'!B$20+$AJ54*'[1]1_MEX'!B$21+$AL54*'[1]1_MEX'!B$22+$AN54*'[1]1_MEX'!B$23+$AP54*'[1]1_MEX'!B$24+$AR54*'[1]1_MEX'!B$25+$AT54*'[1]1_MEX'!B$26+$AV54*'[1]1_MEX'!B$27+$AX54*'[1]1_MEX'!B$28+$AZ54*'[1]1_MEX'!B$29+$BB54*'[1]1_MEX'!B$30+$BD54*'[1]1_MEX'!B$31+$BF54*'[1]1_MEX'!B$32+$BH54*'[1]1_MEX'!B$33+$BJ54*'[1]1_MEX'!B$34+$BL54*'[1]1_MEX'!B$35+$BN54*'[1]1_MEX'!B$36+$BP54*'[1]1_MEX'!B$37+$BR54*'[1]1_MEX'!B$38+$BT54*'[1]1_MEX'!B$39+$BV54*'[1]1_MEX'!B$40+$BX54*'[1]1_MEX'!B$41+$BZ54*'[1]1_MEX'!B$42+$CB54*'[1]1_MEX'!B$43+$CD54*'[1]1_MEX'!B$44+$CF54*'[1]1_MEX'!B$45+$CH54*'[1]1_MEX'!B$46+$CJ54*'[1]1_MEX'!B$47)</f>
        <v>0</v>
      </c>
      <c r="CT54" s="60">
        <f>C54*($J54*'[1]1_MEX'!C$8+$L54*'[1]1_MEX'!C$9+$N54*'[1]1_MEX'!C$10+$P54*'[1]1_MEX'!C$11+$R54*'[1]1_MEX'!C$12+$T54*'[1]1_MEX'!C$13+$V54*'[1]1_MEX'!C$14+$X54*'[1]1_MEX'!C$15+$Z54*'[1]1_MEX'!C$16+$AB54*'[1]1_MEX'!C$17+$AD54*'[1]1_MEX'!C$18+$AF54*'[1]1_MEX'!C$19+$AH54*'[1]1_MEX'!C$20+$AJ54*'[1]1_MEX'!C$21+$AL54*'[1]1_MEX'!C$22+$AN54*'[1]1_MEX'!C$23+$AP54*'[1]1_MEX'!C$24+$AR54*'[1]1_MEX'!C$25+$AT54*'[1]1_MEX'!C$26+$AV54*'[1]1_MEX'!C$27+$AX54*'[1]1_MEX'!C$28+$AZ54*'[1]1_MEX'!C$29+$BB54*'[1]1_MEX'!C$30+$BD54*'[1]1_MEX'!C$31+$BF54*'[1]1_MEX'!C$32+$BH54*'[1]1_MEX'!C$33+$BJ54*'[1]1_MEX'!C$34+$BL54*'[1]1_MEX'!C$35+$BN54*'[1]1_MEX'!C$36+$BP54*'[1]1_MEX'!C$37+$BR54*'[1]1_MEX'!C$38+$BT54*'[1]1_MEX'!C$39+$BV54*'[1]1_MEX'!C$40+$BX54*'[1]1_MEX'!C$41+$BZ54*'[1]1_MEX'!C$42+$CB54*'[1]1_MEX'!C$43+$CD54*'[1]1_MEX'!C$44+$CF54*'[1]1_MEX'!C$45+$CH54*'[1]1_MEX'!C$46+$CJ54*'[1]1_MEX'!C$47)</f>
        <v>0</v>
      </c>
      <c r="DD54" s="64">
        <f t="shared" si="71"/>
        <v>0</v>
      </c>
      <c r="DE54" s="64"/>
      <c r="DF54" s="64">
        <f t="shared" si="72"/>
        <v>0</v>
      </c>
      <c r="DH54" s="93">
        <f t="shared" si="73"/>
        <v>0</v>
      </c>
    </row>
    <row r="55" spans="1:112" ht="24" customHeight="1" x14ac:dyDescent="0.3">
      <c r="A55" s="47">
        <v>3</v>
      </c>
      <c r="B55" s="48"/>
      <c r="C55" s="48"/>
      <c r="D55" s="95"/>
      <c r="E55" s="47">
        <f t="shared" si="61"/>
        <v>0</v>
      </c>
      <c r="F55" s="47"/>
      <c r="G55" s="47">
        <f t="shared" si="62"/>
        <v>0</v>
      </c>
      <c r="H55" s="47" t="s">
        <v>26</v>
      </c>
      <c r="I55" s="50">
        <f t="shared" si="74"/>
        <v>0</v>
      </c>
      <c r="J55" s="51"/>
      <c r="K55" s="51">
        <f t="shared" si="63"/>
        <v>0</v>
      </c>
      <c r="L55" s="52"/>
      <c r="M55" s="52">
        <f t="shared" si="64"/>
        <v>0</v>
      </c>
      <c r="N55" s="53"/>
      <c r="O55" s="53">
        <f t="shared" si="65"/>
        <v>0</v>
      </c>
      <c r="P55" s="54"/>
      <c r="Q55" s="54">
        <f t="shared" si="66"/>
        <v>0</v>
      </c>
      <c r="R55" s="47"/>
      <c r="S55" s="47">
        <f>R55*C55</f>
        <v>0</v>
      </c>
      <c r="T55" s="55"/>
      <c r="U55" s="51">
        <f>T55*C55</f>
        <v>0</v>
      </c>
      <c r="V55" s="56"/>
      <c r="W55" s="52">
        <f>V55*C55</f>
        <v>0</v>
      </c>
      <c r="X55" s="57"/>
      <c r="Y55" s="53">
        <f>X55*C55</f>
        <v>0</v>
      </c>
      <c r="Z55" s="58"/>
      <c r="AA55" s="54">
        <f>Z55*C55</f>
        <v>0</v>
      </c>
      <c r="AB55" s="49"/>
      <c r="AC55" s="47">
        <f>AB55*C55</f>
        <v>0</v>
      </c>
      <c r="AD55" s="55"/>
      <c r="AE55" s="51">
        <f>AD55*C55</f>
        <v>0</v>
      </c>
      <c r="AF55" s="56"/>
      <c r="AG55" s="52">
        <f>AF55*C55</f>
        <v>0</v>
      </c>
      <c r="AH55" s="57"/>
      <c r="AI55" s="53">
        <f>AH55*C55</f>
        <v>0</v>
      </c>
      <c r="AJ55" s="58"/>
      <c r="AK55" s="54">
        <f>AJ55*C55</f>
        <v>0</v>
      </c>
      <c r="AL55" s="51"/>
      <c r="AM55" s="51">
        <f>AL55*C55</f>
        <v>0</v>
      </c>
      <c r="AN55" s="56"/>
      <c r="AO55" s="52">
        <f>AN55*C55</f>
        <v>0</v>
      </c>
      <c r="AP55" s="53"/>
      <c r="AQ55" s="53">
        <f>AP55*C55</f>
        <v>0</v>
      </c>
      <c r="AR55" s="58"/>
      <c r="AS55" s="54">
        <f>AR55*C55</f>
        <v>0</v>
      </c>
      <c r="AT55" s="49"/>
      <c r="AU55" s="47">
        <f>AT55*C55</f>
        <v>0</v>
      </c>
      <c r="AV55" s="51"/>
      <c r="AW55" s="51">
        <f t="shared" si="75"/>
        <v>0</v>
      </c>
      <c r="AX55" s="52"/>
      <c r="AY55" s="52">
        <f t="shared" si="76"/>
        <v>0</v>
      </c>
      <c r="AZ55" s="53"/>
      <c r="BA55" s="53">
        <f t="shared" si="77"/>
        <v>0</v>
      </c>
      <c r="BB55" s="54"/>
      <c r="BC55" s="54">
        <f t="shared" si="78"/>
        <v>0</v>
      </c>
      <c r="BD55" s="47"/>
      <c r="BE55" s="47">
        <f t="shared" si="79"/>
        <v>0</v>
      </c>
      <c r="BF55" s="55"/>
      <c r="BG55" s="51">
        <f t="shared" si="80"/>
        <v>0</v>
      </c>
      <c r="BH55" s="56"/>
      <c r="BI55" s="52">
        <f t="shared" si="81"/>
        <v>0</v>
      </c>
      <c r="BJ55" s="57"/>
      <c r="BK55" s="53">
        <f t="shared" si="82"/>
        <v>0</v>
      </c>
      <c r="BL55" s="58"/>
      <c r="BM55" s="54">
        <f t="shared" si="83"/>
        <v>0</v>
      </c>
      <c r="BN55" s="49"/>
      <c r="BO55" s="47">
        <f t="shared" si="84"/>
        <v>0</v>
      </c>
      <c r="BP55" s="55"/>
      <c r="BQ55" s="51">
        <f t="shared" si="85"/>
        <v>0</v>
      </c>
      <c r="BR55" s="56"/>
      <c r="BS55" s="52">
        <f t="shared" si="86"/>
        <v>0</v>
      </c>
      <c r="BT55" s="57"/>
      <c r="BU55" s="53">
        <f t="shared" si="87"/>
        <v>0</v>
      </c>
      <c r="BV55" s="58"/>
      <c r="BW55" s="54">
        <f t="shared" si="88"/>
        <v>0</v>
      </c>
      <c r="BX55" s="51"/>
      <c r="BY55" s="51">
        <f t="shared" si="89"/>
        <v>0</v>
      </c>
      <c r="BZ55" s="56"/>
      <c r="CA55" s="52">
        <f t="shared" si="90"/>
        <v>0</v>
      </c>
      <c r="CB55" s="53"/>
      <c r="CC55" s="53">
        <f t="shared" si="91"/>
        <v>0</v>
      </c>
      <c r="CD55" s="58"/>
      <c r="CE55" s="54">
        <f t="shared" si="92"/>
        <v>0</v>
      </c>
      <c r="CF55" s="49"/>
      <c r="CG55" s="47">
        <f t="shared" si="93"/>
        <v>0</v>
      </c>
      <c r="CH55" s="51"/>
      <c r="CI55" s="51">
        <f t="shared" si="94"/>
        <v>0</v>
      </c>
      <c r="CJ55" s="51"/>
      <c r="CK55" s="51">
        <f t="shared" si="95"/>
        <v>0</v>
      </c>
      <c r="CL55" s="59">
        <f t="shared" si="96"/>
        <v>0</v>
      </c>
      <c r="CM55" s="60">
        <f t="shared" si="97"/>
        <v>0</v>
      </c>
      <c r="CN55" s="60">
        <f>J55*'[1]1_MEX'!$F$8+'2_FACADE'!L55*'[1]1_MEX'!$F$9+'2_FACADE'!N55*'[1]1_MEX'!$F$10+'2_FACADE'!P55*'[1]1_MEX'!$F$11+'2_FACADE'!R55*'[1]1_MEX'!$F$12+'2_FACADE'!T55*'[1]1_MEX'!$F$13+'2_FACADE'!V55*'[1]1_MEX'!$F$14+'2_FACADE'!X55*'[1]1_MEX'!$F$15+'2_FACADE'!Z55*'[1]1_MEX'!$F$16+'2_FACADE'!AB55*'[1]1_MEX'!$F$17+'2_FACADE'!AD55*'[1]1_MEX'!$F$18+'2_FACADE'!AF55*'[1]1_MEX'!$F$19+'2_FACADE'!AH55*'[1]1_MEX'!$F$20+AJ55*'[1]1_MEX'!$F$21+'2_FACADE'!AL55*'[1]1_MEX'!$F$22+'2_FACADE'!AN55*'[1]1_MEX'!$F$23+'2_FACADE'!AP55*'[1]1_MEX'!$F$24+'2_FACADE'!AR55*'[1]1_MEX'!$F$25+'2_FACADE'!AT55*'[1]1_MEX'!$F$26+'2_FACADE'!AV55*'[1]1_MEX'!$F$27+AX55*'[1]1_MEX'!$F$28+AZ55*'[1]1_MEX'!$F$29+BB55*'[1]1_MEX'!$F$30+BD55*'[1]1_MEX'!$F$31+BF55*'[1]1_MEX'!$F$32+BH55*'[1]1_MEX'!$F$33+BJ55*'[1]1_MEX'!$F$34+BL55*'[1]1_MEX'!$F$35+BN55*'[1]1_MEX'!$F$36+BP55*'[1]1_MEX'!$F$37+BR55*'[1]1_MEX'!$F$38+BT55*'[1]1_MEX'!$F$39+BV55*'[1]1_MEX'!$F$40+BX55*'[1]1_MEX'!$F$41+BZ55*'[1]1_MEX'!$F$42+CB55*'[1]1_MEX'!$F$43+CD55*'[1]1_MEX'!$F$44+CF55*'[1]1_MEX'!$F$45+CH55*'[1]1_MEX'!$F$46+CJ55*'[1]1_MEX'!$F$47</f>
        <v>0</v>
      </c>
      <c r="CO55" s="61">
        <f t="shared" si="67"/>
        <v>0</v>
      </c>
      <c r="CP55" s="61">
        <f t="shared" si="68"/>
        <v>0</v>
      </c>
      <c r="CQ55" s="60">
        <f t="shared" si="69"/>
        <v>0</v>
      </c>
      <c r="CR55" s="60">
        <f t="shared" si="70"/>
        <v>0</v>
      </c>
      <c r="CS55" s="60">
        <f>C55*($J55*'[1]1_MEX'!B$8+$L55*'[1]1_MEX'!B$9+$N55*'[1]1_MEX'!B$10+$P55*'[1]1_MEX'!B$11+$R55*'[1]1_MEX'!B$12+$T55*'[1]1_MEX'!B$13+$V55*'[1]1_MEX'!B$14+$X55*'[1]1_MEX'!B$15+$Z55*'[1]1_MEX'!B$16+$AB55*'[1]1_MEX'!B$17+$AD55*'[1]1_MEX'!B$18+$AF55*'[1]1_MEX'!B$19+$AH55*'[1]1_MEX'!B$20+$AJ55*'[1]1_MEX'!B$21+$AL55*'[1]1_MEX'!B$22+$AN55*'[1]1_MEX'!B$23+$AP55*'[1]1_MEX'!B$24+$AR55*'[1]1_MEX'!B$25+$AT55*'[1]1_MEX'!B$26+$AV55*'[1]1_MEX'!B$27+$AX55*'[1]1_MEX'!B$28+$AZ55*'[1]1_MEX'!B$29+$BB55*'[1]1_MEX'!B$30+$BD55*'[1]1_MEX'!B$31+$BF55*'[1]1_MEX'!B$32+$BH55*'[1]1_MEX'!B$33+$BJ55*'[1]1_MEX'!B$34+$BL55*'[1]1_MEX'!B$35+$BN55*'[1]1_MEX'!B$36+$BP55*'[1]1_MEX'!B$37+$BR55*'[1]1_MEX'!B$38+$BT55*'[1]1_MEX'!B$39+$BV55*'[1]1_MEX'!B$40+$BX55*'[1]1_MEX'!B$41+$BZ55*'[1]1_MEX'!B$42+$CB55*'[1]1_MEX'!B$43+$CD55*'[1]1_MEX'!B$44+$CF55*'[1]1_MEX'!B$45+$CH55*'[1]1_MEX'!B$46+$CJ55*'[1]1_MEX'!B$47)</f>
        <v>0</v>
      </c>
      <c r="CT55" s="60">
        <f>C55*($J55*'[1]1_MEX'!C$8+$L55*'[1]1_MEX'!C$9+$N55*'[1]1_MEX'!C$10+$P55*'[1]1_MEX'!C$11+$R55*'[1]1_MEX'!C$12+$T55*'[1]1_MEX'!C$13+$V55*'[1]1_MEX'!C$14+$X55*'[1]1_MEX'!C$15+$Z55*'[1]1_MEX'!C$16+$AB55*'[1]1_MEX'!C$17+$AD55*'[1]1_MEX'!C$18+$AF55*'[1]1_MEX'!C$19+$AH55*'[1]1_MEX'!C$20+$AJ55*'[1]1_MEX'!C$21+$AL55*'[1]1_MEX'!C$22+$AN55*'[1]1_MEX'!C$23+$AP55*'[1]1_MEX'!C$24+$AR55*'[1]1_MEX'!C$25+$AT55*'[1]1_MEX'!C$26+$AV55*'[1]1_MEX'!C$27+$AX55*'[1]1_MEX'!C$28+$AZ55*'[1]1_MEX'!C$29+$BB55*'[1]1_MEX'!C$30+$BD55*'[1]1_MEX'!C$31+$BF55*'[1]1_MEX'!C$32+$BH55*'[1]1_MEX'!C$33+$BJ55*'[1]1_MEX'!C$34+$BL55*'[1]1_MEX'!C$35+$BN55*'[1]1_MEX'!C$36+$BP55*'[1]1_MEX'!C$37+$BR55*'[1]1_MEX'!C$38+$BT55*'[1]1_MEX'!C$39+$BV55*'[1]1_MEX'!C$40+$BX55*'[1]1_MEX'!C$41+$BZ55*'[1]1_MEX'!C$42+$CB55*'[1]1_MEX'!C$43+$CD55*'[1]1_MEX'!C$44+$CF55*'[1]1_MEX'!C$45+$CH55*'[1]1_MEX'!C$46+$CJ55*'[1]1_MEX'!C$47)</f>
        <v>0</v>
      </c>
      <c r="DD55" s="64">
        <f t="shared" si="71"/>
        <v>0</v>
      </c>
      <c r="DE55" s="64"/>
      <c r="DF55" s="64">
        <f t="shared" si="72"/>
        <v>0</v>
      </c>
      <c r="DH55" s="93">
        <f t="shared" si="73"/>
        <v>0</v>
      </c>
    </row>
    <row r="56" spans="1:112" ht="24" customHeight="1" x14ac:dyDescent="0.3">
      <c r="A56" s="47">
        <v>4</v>
      </c>
      <c r="B56" s="48"/>
      <c r="C56" s="48"/>
      <c r="D56" s="95"/>
      <c r="E56" s="47">
        <f t="shared" si="61"/>
        <v>0</v>
      </c>
      <c r="F56" s="47"/>
      <c r="G56" s="47">
        <f t="shared" si="62"/>
        <v>0</v>
      </c>
      <c r="H56" s="47" t="s">
        <v>26</v>
      </c>
      <c r="I56" s="50">
        <f t="shared" si="74"/>
        <v>0</v>
      </c>
      <c r="J56" s="51"/>
      <c r="K56" s="51">
        <f t="shared" si="63"/>
        <v>0</v>
      </c>
      <c r="L56" s="52"/>
      <c r="M56" s="52">
        <f t="shared" si="64"/>
        <v>0</v>
      </c>
      <c r="N56" s="53"/>
      <c r="O56" s="53">
        <f t="shared" si="65"/>
        <v>0</v>
      </c>
      <c r="P56" s="54"/>
      <c r="Q56" s="54">
        <f t="shared" si="66"/>
        <v>0</v>
      </c>
      <c r="R56" s="47"/>
      <c r="S56" s="47">
        <f t="shared" ref="S56:S78" si="98">R56*C56</f>
        <v>0</v>
      </c>
      <c r="T56" s="55"/>
      <c r="U56" s="51">
        <f t="shared" ref="U56:U78" si="99">T56*C56</f>
        <v>0</v>
      </c>
      <c r="V56" s="56"/>
      <c r="W56" s="52">
        <f t="shared" ref="W56:W78" si="100">V56*C56</f>
        <v>0</v>
      </c>
      <c r="X56" s="57"/>
      <c r="Y56" s="53">
        <f t="shared" ref="Y56:Y78" si="101">X56*C56</f>
        <v>0</v>
      </c>
      <c r="Z56" s="58"/>
      <c r="AA56" s="54">
        <f t="shared" ref="AA56:AA78" si="102">Z56*C56</f>
        <v>0</v>
      </c>
      <c r="AB56" s="49"/>
      <c r="AC56" s="47">
        <f t="shared" ref="AC56:AC78" si="103">AB56*C56</f>
        <v>0</v>
      </c>
      <c r="AD56" s="55"/>
      <c r="AE56" s="51">
        <f t="shared" ref="AE56:AE78" si="104">AD56*C56</f>
        <v>0</v>
      </c>
      <c r="AF56" s="56"/>
      <c r="AG56" s="52">
        <f t="shared" ref="AG56:AG78" si="105">AF56*C56</f>
        <v>0</v>
      </c>
      <c r="AH56" s="57"/>
      <c r="AI56" s="53">
        <f t="shared" ref="AI56:AI78" si="106">AH56*C56</f>
        <v>0</v>
      </c>
      <c r="AJ56" s="58"/>
      <c r="AK56" s="54">
        <f t="shared" ref="AK56:AK78" si="107">AJ56*C56</f>
        <v>0</v>
      </c>
      <c r="AL56" s="51"/>
      <c r="AM56" s="51">
        <f t="shared" ref="AM56:AM78" si="108">AL56*C56</f>
        <v>0</v>
      </c>
      <c r="AN56" s="56"/>
      <c r="AO56" s="52">
        <f t="shared" ref="AO56:AO78" si="109">AN56*C56</f>
        <v>0</v>
      </c>
      <c r="AP56" s="53"/>
      <c r="AQ56" s="53">
        <f t="shared" ref="AQ56:AQ78" si="110">AP56*C56</f>
        <v>0</v>
      </c>
      <c r="AR56" s="58"/>
      <c r="AS56" s="54">
        <f t="shared" ref="AS56:AS78" si="111">AR56*C56</f>
        <v>0</v>
      </c>
      <c r="AT56" s="49"/>
      <c r="AU56" s="47">
        <f t="shared" ref="AU56:AU78" si="112">AT56*C56</f>
        <v>0</v>
      </c>
      <c r="AV56" s="51"/>
      <c r="AW56" s="51">
        <f t="shared" si="75"/>
        <v>0</v>
      </c>
      <c r="AX56" s="52"/>
      <c r="AY56" s="52">
        <f t="shared" si="76"/>
        <v>0</v>
      </c>
      <c r="AZ56" s="53"/>
      <c r="BA56" s="53">
        <f t="shared" si="77"/>
        <v>0</v>
      </c>
      <c r="BB56" s="54"/>
      <c r="BC56" s="54">
        <f t="shared" si="78"/>
        <v>0</v>
      </c>
      <c r="BD56" s="47"/>
      <c r="BE56" s="47">
        <f t="shared" si="79"/>
        <v>0</v>
      </c>
      <c r="BF56" s="55"/>
      <c r="BG56" s="51">
        <f t="shared" si="80"/>
        <v>0</v>
      </c>
      <c r="BH56" s="56"/>
      <c r="BI56" s="52">
        <f t="shared" si="81"/>
        <v>0</v>
      </c>
      <c r="BJ56" s="57"/>
      <c r="BK56" s="53">
        <f t="shared" si="82"/>
        <v>0</v>
      </c>
      <c r="BL56" s="58"/>
      <c r="BM56" s="54">
        <f t="shared" si="83"/>
        <v>0</v>
      </c>
      <c r="BN56" s="49"/>
      <c r="BO56" s="47">
        <f t="shared" si="84"/>
        <v>0</v>
      </c>
      <c r="BP56" s="55"/>
      <c r="BQ56" s="51">
        <f t="shared" si="85"/>
        <v>0</v>
      </c>
      <c r="BR56" s="56"/>
      <c r="BS56" s="52">
        <f t="shared" si="86"/>
        <v>0</v>
      </c>
      <c r="BT56" s="57"/>
      <c r="BU56" s="53">
        <f t="shared" si="87"/>
        <v>0</v>
      </c>
      <c r="BV56" s="58"/>
      <c r="BW56" s="54">
        <f t="shared" si="88"/>
        <v>0</v>
      </c>
      <c r="BX56" s="51"/>
      <c r="BY56" s="51">
        <f t="shared" si="89"/>
        <v>0</v>
      </c>
      <c r="BZ56" s="56"/>
      <c r="CA56" s="52">
        <f t="shared" si="90"/>
        <v>0</v>
      </c>
      <c r="CB56" s="53"/>
      <c r="CC56" s="53">
        <f t="shared" si="91"/>
        <v>0</v>
      </c>
      <c r="CD56" s="58"/>
      <c r="CE56" s="54">
        <f t="shared" si="92"/>
        <v>0</v>
      </c>
      <c r="CF56" s="49"/>
      <c r="CG56" s="47">
        <f t="shared" si="93"/>
        <v>0</v>
      </c>
      <c r="CH56" s="51"/>
      <c r="CI56" s="51">
        <f t="shared" si="94"/>
        <v>0</v>
      </c>
      <c r="CJ56" s="51"/>
      <c r="CK56" s="51">
        <f t="shared" si="95"/>
        <v>0</v>
      </c>
      <c r="CL56" s="59">
        <f t="shared" si="96"/>
        <v>0</v>
      </c>
      <c r="CM56" s="60">
        <f t="shared" si="97"/>
        <v>0</v>
      </c>
      <c r="CN56" s="60">
        <f>J56*'[1]1_MEX'!$F$8+'2_FACADE'!L56*'[1]1_MEX'!$F$9+'2_FACADE'!N56*'[1]1_MEX'!$F$10+'2_FACADE'!P56*'[1]1_MEX'!$F$11+'2_FACADE'!R56*'[1]1_MEX'!$F$12+'2_FACADE'!T56*'[1]1_MEX'!$F$13+'2_FACADE'!V56*'[1]1_MEX'!$F$14+'2_FACADE'!X56*'[1]1_MEX'!$F$15+'2_FACADE'!Z56*'[1]1_MEX'!$F$16+'2_FACADE'!AB56*'[1]1_MEX'!$F$17+'2_FACADE'!AD56*'[1]1_MEX'!$F$18+'2_FACADE'!AF56*'[1]1_MEX'!$F$19+'2_FACADE'!AH56*'[1]1_MEX'!$F$20+AJ56*'[1]1_MEX'!$F$21+'2_FACADE'!AL56*'[1]1_MEX'!$F$22+'2_FACADE'!AN56*'[1]1_MEX'!$F$23+'2_FACADE'!AP56*'[1]1_MEX'!$F$24+'2_FACADE'!AR56*'[1]1_MEX'!$F$25+'2_FACADE'!AT56*'[1]1_MEX'!$F$26+'2_FACADE'!AV56*'[1]1_MEX'!$F$27+AX56*'[1]1_MEX'!$F$28+AZ56*'[1]1_MEX'!$F$29+BB56*'[1]1_MEX'!$F$30+BD56*'[1]1_MEX'!$F$31+BF56*'[1]1_MEX'!$F$32+BH56*'[1]1_MEX'!$F$33+BJ56*'[1]1_MEX'!$F$34+BL56*'[1]1_MEX'!$F$35+BN56*'[1]1_MEX'!$F$36+BP56*'[1]1_MEX'!$F$37+BR56*'[1]1_MEX'!$F$38+BT56*'[1]1_MEX'!$F$39+BV56*'[1]1_MEX'!$F$40+BX56*'[1]1_MEX'!$F$41+BZ56*'[1]1_MEX'!$F$42+CB56*'[1]1_MEX'!$F$43+CD56*'[1]1_MEX'!$F$44+CF56*'[1]1_MEX'!$F$45+CH56*'[1]1_MEX'!$F$46+CJ56*'[1]1_MEX'!$F$47</f>
        <v>0</v>
      </c>
      <c r="CO56" s="61">
        <f t="shared" si="67"/>
        <v>0</v>
      </c>
      <c r="CP56" s="61">
        <f t="shared" si="68"/>
        <v>0</v>
      </c>
      <c r="CQ56" s="60">
        <f t="shared" si="69"/>
        <v>0</v>
      </c>
      <c r="CR56" s="60">
        <f t="shared" si="70"/>
        <v>0</v>
      </c>
      <c r="CS56" s="60">
        <f>C56*($J56*'[1]1_MEX'!B$8+$L56*'[1]1_MEX'!B$9+$N56*'[1]1_MEX'!B$10+$P56*'[1]1_MEX'!B$11+$R56*'[1]1_MEX'!B$12+$T56*'[1]1_MEX'!B$13+$V56*'[1]1_MEX'!B$14+$X56*'[1]1_MEX'!B$15+$Z56*'[1]1_MEX'!B$16+$AB56*'[1]1_MEX'!B$17+$AD56*'[1]1_MEX'!B$18+$AF56*'[1]1_MEX'!B$19+$AH56*'[1]1_MEX'!B$20+$AJ56*'[1]1_MEX'!B$21+$AL56*'[1]1_MEX'!B$22+$AN56*'[1]1_MEX'!B$23+$AP56*'[1]1_MEX'!B$24+$AR56*'[1]1_MEX'!B$25+$AT56*'[1]1_MEX'!B$26+$AV56*'[1]1_MEX'!B$27+$AX56*'[1]1_MEX'!B$28+$AZ56*'[1]1_MEX'!B$29+$BB56*'[1]1_MEX'!B$30+$BD56*'[1]1_MEX'!B$31+$BF56*'[1]1_MEX'!B$32+$BH56*'[1]1_MEX'!B$33+$BJ56*'[1]1_MEX'!B$34+$BL56*'[1]1_MEX'!B$35+$BN56*'[1]1_MEX'!B$36+$BP56*'[1]1_MEX'!B$37+$BR56*'[1]1_MEX'!B$38+$BT56*'[1]1_MEX'!B$39+$BV56*'[1]1_MEX'!B$40+$BX56*'[1]1_MEX'!B$41+$BZ56*'[1]1_MEX'!B$42+$CB56*'[1]1_MEX'!B$43+$CD56*'[1]1_MEX'!B$44+$CF56*'[1]1_MEX'!B$45+$CH56*'[1]1_MEX'!B$46+$CJ56*'[1]1_MEX'!B$47)</f>
        <v>0</v>
      </c>
      <c r="CT56" s="60">
        <f>C56*($J56*'[1]1_MEX'!C$8+$L56*'[1]1_MEX'!C$9+$N56*'[1]1_MEX'!C$10+$P56*'[1]1_MEX'!C$11+$R56*'[1]1_MEX'!C$12+$T56*'[1]1_MEX'!C$13+$V56*'[1]1_MEX'!C$14+$X56*'[1]1_MEX'!C$15+$Z56*'[1]1_MEX'!C$16+$AB56*'[1]1_MEX'!C$17+$AD56*'[1]1_MEX'!C$18+$AF56*'[1]1_MEX'!C$19+$AH56*'[1]1_MEX'!C$20+$AJ56*'[1]1_MEX'!C$21+$AL56*'[1]1_MEX'!C$22+$AN56*'[1]1_MEX'!C$23+$AP56*'[1]1_MEX'!C$24+$AR56*'[1]1_MEX'!C$25+$AT56*'[1]1_MEX'!C$26+$AV56*'[1]1_MEX'!C$27+$AX56*'[1]1_MEX'!C$28+$AZ56*'[1]1_MEX'!C$29+$BB56*'[1]1_MEX'!C$30+$BD56*'[1]1_MEX'!C$31+$BF56*'[1]1_MEX'!C$32+$BH56*'[1]1_MEX'!C$33+$BJ56*'[1]1_MEX'!C$34+$BL56*'[1]1_MEX'!C$35+$BN56*'[1]1_MEX'!C$36+$BP56*'[1]1_MEX'!C$37+$BR56*'[1]1_MEX'!C$38+$BT56*'[1]1_MEX'!C$39+$BV56*'[1]1_MEX'!C$40+$BX56*'[1]1_MEX'!C$41+$BZ56*'[1]1_MEX'!C$42+$CB56*'[1]1_MEX'!C$43+$CD56*'[1]1_MEX'!C$44+$CF56*'[1]1_MEX'!C$45+$CH56*'[1]1_MEX'!C$46+$CJ56*'[1]1_MEX'!C$47)</f>
        <v>0</v>
      </c>
      <c r="DD56" s="64">
        <f t="shared" si="71"/>
        <v>0</v>
      </c>
      <c r="DE56" s="64"/>
      <c r="DF56" s="64">
        <f t="shared" si="72"/>
        <v>0</v>
      </c>
      <c r="DH56" s="93">
        <f t="shared" si="73"/>
        <v>0</v>
      </c>
    </row>
    <row r="57" spans="1:112" ht="24" customHeight="1" x14ac:dyDescent="0.3">
      <c r="A57" s="47">
        <v>5</v>
      </c>
      <c r="B57" s="48"/>
      <c r="C57" s="48"/>
      <c r="D57" s="95"/>
      <c r="E57" s="47">
        <f t="shared" si="61"/>
        <v>0</v>
      </c>
      <c r="F57" s="47"/>
      <c r="G57" s="47">
        <f t="shared" si="62"/>
        <v>0</v>
      </c>
      <c r="H57" s="47" t="s">
        <v>26</v>
      </c>
      <c r="I57" s="50">
        <f t="shared" si="74"/>
        <v>0</v>
      </c>
      <c r="J57" s="51"/>
      <c r="K57" s="51">
        <f t="shared" si="63"/>
        <v>0</v>
      </c>
      <c r="L57" s="52"/>
      <c r="M57" s="52">
        <f t="shared" si="64"/>
        <v>0</v>
      </c>
      <c r="N57" s="53"/>
      <c r="O57" s="53">
        <f t="shared" si="65"/>
        <v>0</v>
      </c>
      <c r="P57" s="54"/>
      <c r="Q57" s="54">
        <f t="shared" si="66"/>
        <v>0</v>
      </c>
      <c r="R57" s="47"/>
      <c r="S57" s="47">
        <f t="shared" si="98"/>
        <v>0</v>
      </c>
      <c r="T57" s="55"/>
      <c r="U57" s="51">
        <f t="shared" si="99"/>
        <v>0</v>
      </c>
      <c r="V57" s="56"/>
      <c r="W57" s="52">
        <f t="shared" si="100"/>
        <v>0</v>
      </c>
      <c r="X57" s="57"/>
      <c r="Y57" s="53">
        <f t="shared" si="101"/>
        <v>0</v>
      </c>
      <c r="Z57" s="58"/>
      <c r="AA57" s="54">
        <f t="shared" si="102"/>
        <v>0</v>
      </c>
      <c r="AB57" s="49"/>
      <c r="AC57" s="47">
        <f t="shared" si="103"/>
        <v>0</v>
      </c>
      <c r="AD57" s="55"/>
      <c r="AE57" s="51">
        <f t="shared" si="104"/>
        <v>0</v>
      </c>
      <c r="AF57" s="56"/>
      <c r="AG57" s="52">
        <f t="shared" si="105"/>
        <v>0</v>
      </c>
      <c r="AH57" s="57"/>
      <c r="AI57" s="53">
        <f t="shared" si="106"/>
        <v>0</v>
      </c>
      <c r="AJ57" s="58"/>
      <c r="AK57" s="54">
        <f t="shared" si="107"/>
        <v>0</v>
      </c>
      <c r="AL57" s="51"/>
      <c r="AM57" s="51">
        <f t="shared" si="108"/>
        <v>0</v>
      </c>
      <c r="AN57" s="56"/>
      <c r="AO57" s="52">
        <f t="shared" si="109"/>
        <v>0</v>
      </c>
      <c r="AP57" s="53"/>
      <c r="AQ57" s="53">
        <f t="shared" si="110"/>
        <v>0</v>
      </c>
      <c r="AR57" s="58"/>
      <c r="AS57" s="54">
        <f t="shared" si="111"/>
        <v>0</v>
      </c>
      <c r="AT57" s="49"/>
      <c r="AU57" s="47">
        <f t="shared" si="112"/>
        <v>0</v>
      </c>
      <c r="AV57" s="51"/>
      <c r="AW57" s="51">
        <f t="shared" si="75"/>
        <v>0</v>
      </c>
      <c r="AX57" s="52"/>
      <c r="AY57" s="52">
        <f t="shared" si="76"/>
        <v>0</v>
      </c>
      <c r="AZ57" s="53"/>
      <c r="BA57" s="53">
        <f t="shared" si="77"/>
        <v>0</v>
      </c>
      <c r="BB57" s="54"/>
      <c r="BC57" s="54">
        <f t="shared" si="78"/>
        <v>0</v>
      </c>
      <c r="BD57" s="47"/>
      <c r="BE57" s="47">
        <f t="shared" si="79"/>
        <v>0</v>
      </c>
      <c r="BF57" s="55"/>
      <c r="BG57" s="51">
        <f t="shared" si="80"/>
        <v>0</v>
      </c>
      <c r="BH57" s="56"/>
      <c r="BI57" s="52">
        <f t="shared" si="81"/>
        <v>0</v>
      </c>
      <c r="BJ57" s="57"/>
      <c r="BK57" s="53">
        <f t="shared" si="82"/>
        <v>0</v>
      </c>
      <c r="BL57" s="58"/>
      <c r="BM57" s="54">
        <f t="shared" si="83"/>
        <v>0</v>
      </c>
      <c r="BN57" s="49"/>
      <c r="BO57" s="47">
        <f t="shared" si="84"/>
        <v>0</v>
      </c>
      <c r="BP57" s="55"/>
      <c r="BQ57" s="51">
        <f t="shared" si="85"/>
        <v>0</v>
      </c>
      <c r="BR57" s="56"/>
      <c r="BS57" s="52">
        <f t="shared" si="86"/>
        <v>0</v>
      </c>
      <c r="BT57" s="57"/>
      <c r="BU57" s="53">
        <f t="shared" si="87"/>
        <v>0</v>
      </c>
      <c r="BV57" s="58"/>
      <c r="BW57" s="54">
        <f t="shared" si="88"/>
        <v>0</v>
      </c>
      <c r="BX57" s="51"/>
      <c r="BY57" s="51">
        <f t="shared" si="89"/>
        <v>0</v>
      </c>
      <c r="BZ57" s="56"/>
      <c r="CA57" s="52">
        <f t="shared" si="90"/>
        <v>0</v>
      </c>
      <c r="CB57" s="53"/>
      <c r="CC57" s="53">
        <f t="shared" si="91"/>
        <v>0</v>
      </c>
      <c r="CD57" s="58"/>
      <c r="CE57" s="54">
        <f t="shared" si="92"/>
        <v>0</v>
      </c>
      <c r="CF57" s="49"/>
      <c r="CG57" s="47">
        <f t="shared" si="93"/>
        <v>0</v>
      </c>
      <c r="CH57" s="51"/>
      <c r="CI57" s="51">
        <f t="shared" si="94"/>
        <v>0</v>
      </c>
      <c r="CJ57" s="51"/>
      <c r="CK57" s="51">
        <f t="shared" si="95"/>
        <v>0</v>
      </c>
      <c r="CL57" s="59">
        <f t="shared" si="96"/>
        <v>0</v>
      </c>
      <c r="CM57" s="60">
        <f t="shared" si="97"/>
        <v>0</v>
      </c>
      <c r="CN57" s="60">
        <f>J57*'[1]1_MEX'!$F$8+'2_FACADE'!L57*'[1]1_MEX'!$F$9+'2_FACADE'!N57*'[1]1_MEX'!$F$10+'2_FACADE'!P57*'[1]1_MEX'!$F$11+'2_FACADE'!R57*'[1]1_MEX'!$F$12+'2_FACADE'!T57*'[1]1_MEX'!$F$13+'2_FACADE'!V57*'[1]1_MEX'!$F$14+'2_FACADE'!X57*'[1]1_MEX'!$F$15+'2_FACADE'!Z57*'[1]1_MEX'!$F$16+'2_FACADE'!AB57*'[1]1_MEX'!$F$17+'2_FACADE'!AD57*'[1]1_MEX'!$F$18+'2_FACADE'!AF57*'[1]1_MEX'!$F$19+'2_FACADE'!AH57*'[1]1_MEX'!$F$20+AJ57*'[1]1_MEX'!$F$21+'2_FACADE'!AL57*'[1]1_MEX'!$F$22+'2_FACADE'!AN57*'[1]1_MEX'!$F$23+'2_FACADE'!AP57*'[1]1_MEX'!$F$24+'2_FACADE'!AR57*'[1]1_MEX'!$F$25+'2_FACADE'!AT57*'[1]1_MEX'!$F$26+'2_FACADE'!AV57*'[1]1_MEX'!$F$27+AX57*'[1]1_MEX'!$F$28+AZ57*'[1]1_MEX'!$F$29+BB57*'[1]1_MEX'!$F$30+BD57*'[1]1_MEX'!$F$31+BF57*'[1]1_MEX'!$F$32+BH57*'[1]1_MEX'!$F$33+BJ57*'[1]1_MEX'!$F$34+BL57*'[1]1_MEX'!$F$35+BN57*'[1]1_MEX'!$F$36+BP57*'[1]1_MEX'!$F$37+BR57*'[1]1_MEX'!$F$38+BT57*'[1]1_MEX'!$F$39+BV57*'[1]1_MEX'!$F$40+BX57*'[1]1_MEX'!$F$41+BZ57*'[1]1_MEX'!$F$42+CB57*'[1]1_MEX'!$F$43+CD57*'[1]1_MEX'!$F$44+CF57*'[1]1_MEX'!$F$45+CH57*'[1]1_MEX'!$F$46+CJ57*'[1]1_MEX'!$F$47</f>
        <v>0</v>
      </c>
      <c r="CO57" s="61">
        <f t="shared" si="67"/>
        <v>0</v>
      </c>
      <c r="CP57" s="61">
        <f t="shared" si="68"/>
        <v>0</v>
      </c>
      <c r="CQ57" s="60">
        <f t="shared" si="69"/>
        <v>0</v>
      </c>
      <c r="CR57" s="60">
        <f t="shared" si="70"/>
        <v>0</v>
      </c>
      <c r="CS57" s="60">
        <f>C57*($J57*'[1]1_MEX'!B$8+$L57*'[1]1_MEX'!B$9+$N57*'[1]1_MEX'!B$10+$P57*'[1]1_MEX'!B$11+$R57*'[1]1_MEX'!B$12+$T57*'[1]1_MEX'!B$13+$V57*'[1]1_MEX'!B$14+$X57*'[1]1_MEX'!B$15+$Z57*'[1]1_MEX'!B$16+$AB57*'[1]1_MEX'!B$17+$AD57*'[1]1_MEX'!B$18+$AF57*'[1]1_MEX'!B$19+$AH57*'[1]1_MEX'!B$20+$AJ57*'[1]1_MEX'!B$21+$AL57*'[1]1_MEX'!B$22+$AN57*'[1]1_MEX'!B$23+$AP57*'[1]1_MEX'!B$24+$AR57*'[1]1_MEX'!B$25+$AT57*'[1]1_MEX'!B$26+$AV57*'[1]1_MEX'!B$27+$AX57*'[1]1_MEX'!B$28+$AZ57*'[1]1_MEX'!B$29+$BB57*'[1]1_MEX'!B$30+$BD57*'[1]1_MEX'!B$31+$BF57*'[1]1_MEX'!B$32+$BH57*'[1]1_MEX'!B$33+$BJ57*'[1]1_MEX'!B$34+$BL57*'[1]1_MEX'!B$35+$BN57*'[1]1_MEX'!B$36+$BP57*'[1]1_MEX'!B$37+$BR57*'[1]1_MEX'!B$38+$BT57*'[1]1_MEX'!B$39+$BV57*'[1]1_MEX'!B$40+$BX57*'[1]1_MEX'!B$41+$BZ57*'[1]1_MEX'!B$42+$CB57*'[1]1_MEX'!B$43+$CD57*'[1]1_MEX'!B$44+$CF57*'[1]1_MEX'!B$45+$CH57*'[1]1_MEX'!B$46+$CJ57*'[1]1_MEX'!B$47)</f>
        <v>0</v>
      </c>
      <c r="CT57" s="60">
        <f>C57*($J57*'[1]1_MEX'!C$8+$L57*'[1]1_MEX'!C$9+$N57*'[1]1_MEX'!C$10+$P57*'[1]1_MEX'!C$11+$R57*'[1]1_MEX'!C$12+$T57*'[1]1_MEX'!C$13+$V57*'[1]1_MEX'!C$14+$X57*'[1]1_MEX'!C$15+$Z57*'[1]1_MEX'!C$16+$AB57*'[1]1_MEX'!C$17+$AD57*'[1]1_MEX'!C$18+$AF57*'[1]1_MEX'!C$19+$AH57*'[1]1_MEX'!C$20+$AJ57*'[1]1_MEX'!C$21+$AL57*'[1]1_MEX'!C$22+$AN57*'[1]1_MEX'!C$23+$AP57*'[1]1_MEX'!C$24+$AR57*'[1]1_MEX'!C$25+$AT57*'[1]1_MEX'!C$26+$AV57*'[1]1_MEX'!C$27+$AX57*'[1]1_MEX'!C$28+$AZ57*'[1]1_MEX'!C$29+$BB57*'[1]1_MEX'!C$30+$BD57*'[1]1_MEX'!C$31+$BF57*'[1]1_MEX'!C$32+$BH57*'[1]1_MEX'!C$33+$BJ57*'[1]1_MEX'!C$34+$BL57*'[1]1_MEX'!C$35+$BN57*'[1]1_MEX'!C$36+$BP57*'[1]1_MEX'!C$37+$BR57*'[1]1_MEX'!C$38+$BT57*'[1]1_MEX'!C$39+$BV57*'[1]1_MEX'!C$40+$BX57*'[1]1_MEX'!C$41+$BZ57*'[1]1_MEX'!C$42+$CB57*'[1]1_MEX'!C$43+$CD57*'[1]1_MEX'!C$44+$CF57*'[1]1_MEX'!C$45+$CH57*'[1]1_MEX'!C$46+$CJ57*'[1]1_MEX'!C$47)</f>
        <v>0</v>
      </c>
      <c r="DD57" s="64">
        <f t="shared" si="71"/>
        <v>0</v>
      </c>
      <c r="DE57" s="64"/>
      <c r="DF57" s="64">
        <f t="shared" si="72"/>
        <v>0</v>
      </c>
      <c r="DH57" s="93">
        <f t="shared" si="73"/>
        <v>0</v>
      </c>
    </row>
    <row r="58" spans="1:112" ht="24" customHeight="1" x14ac:dyDescent="0.3">
      <c r="A58" s="47">
        <v>6</v>
      </c>
      <c r="B58" s="48"/>
      <c r="C58" s="48"/>
      <c r="D58" s="95"/>
      <c r="E58" s="47">
        <f t="shared" si="61"/>
        <v>0</v>
      </c>
      <c r="F58" s="47"/>
      <c r="G58" s="47">
        <f t="shared" si="62"/>
        <v>0</v>
      </c>
      <c r="H58" s="47" t="s">
        <v>26</v>
      </c>
      <c r="I58" s="50">
        <f t="shared" si="74"/>
        <v>0</v>
      </c>
      <c r="J58" s="51"/>
      <c r="K58" s="51">
        <f t="shared" si="63"/>
        <v>0</v>
      </c>
      <c r="L58" s="52"/>
      <c r="M58" s="52">
        <f t="shared" si="64"/>
        <v>0</v>
      </c>
      <c r="N58" s="53"/>
      <c r="O58" s="53">
        <f t="shared" si="65"/>
        <v>0</v>
      </c>
      <c r="P58" s="54"/>
      <c r="Q58" s="54">
        <f t="shared" si="66"/>
        <v>0</v>
      </c>
      <c r="R58" s="47"/>
      <c r="S58" s="47">
        <f t="shared" si="98"/>
        <v>0</v>
      </c>
      <c r="T58" s="55"/>
      <c r="U58" s="51">
        <f t="shared" si="99"/>
        <v>0</v>
      </c>
      <c r="V58" s="56"/>
      <c r="W58" s="52">
        <f t="shared" si="100"/>
        <v>0</v>
      </c>
      <c r="X58" s="57"/>
      <c r="Y58" s="53">
        <f t="shared" si="101"/>
        <v>0</v>
      </c>
      <c r="Z58" s="58"/>
      <c r="AA58" s="54">
        <f t="shared" si="102"/>
        <v>0</v>
      </c>
      <c r="AB58" s="49"/>
      <c r="AC58" s="47">
        <f t="shared" si="103"/>
        <v>0</v>
      </c>
      <c r="AD58" s="55"/>
      <c r="AE58" s="51">
        <f t="shared" si="104"/>
        <v>0</v>
      </c>
      <c r="AF58" s="56"/>
      <c r="AG58" s="52">
        <f t="shared" si="105"/>
        <v>0</v>
      </c>
      <c r="AH58" s="57"/>
      <c r="AI58" s="53">
        <f t="shared" si="106"/>
        <v>0</v>
      </c>
      <c r="AJ58" s="58"/>
      <c r="AK58" s="54">
        <f t="shared" si="107"/>
        <v>0</v>
      </c>
      <c r="AL58" s="51"/>
      <c r="AM58" s="51">
        <f t="shared" si="108"/>
        <v>0</v>
      </c>
      <c r="AN58" s="56"/>
      <c r="AO58" s="52">
        <f t="shared" si="109"/>
        <v>0</v>
      </c>
      <c r="AP58" s="53"/>
      <c r="AQ58" s="53">
        <f t="shared" si="110"/>
        <v>0</v>
      </c>
      <c r="AR58" s="58"/>
      <c r="AS58" s="54">
        <f t="shared" si="111"/>
        <v>0</v>
      </c>
      <c r="AT58" s="49"/>
      <c r="AU58" s="47">
        <f t="shared" si="112"/>
        <v>0</v>
      </c>
      <c r="AV58" s="51"/>
      <c r="AW58" s="51">
        <f t="shared" si="75"/>
        <v>0</v>
      </c>
      <c r="AX58" s="52"/>
      <c r="AY58" s="52">
        <f t="shared" si="76"/>
        <v>0</v>
      </c>
      <c r="AZ58" s="53"/>
      <c r="BA58" s="53">
        <f t="shared" si="77"/>
        <v>0</v>
      </c>
      <c r="BB58" s="54"/>
      <c r="BC58" s="54">
        <f t="shared" si="78"/>
        <v>0</v>
      </c>
      <c r="BD58" s="47"/>
      <c r="BE58" s="47">
        <f t="shared" si="79"/>
        <v>0</v>
      </c>
      <c r="BF58" s="55"/>
      <c r="BG58" s="51">
        <f t="shared" si="80"/>
        <v>0</v>
      </c>
      <c r="BH58" s="56"/>
      <c r="BI58" s="52">
        <f t="shared" si="81"/>
        <v>0</v>
      </c>
      <c r="BJ58" s="57"/>
      <c r="BK58" s="53">
        <f t="shared" si="82"/>
        <v>0</v>
      </c>
      <c r="BL58" s="58"/>
      <c r="BM58" s="54">
        <f t="shared" si="83"/>
        <v>0</v>
      </c>
      <c r="BN58" s="49"/>
      <c r="BO58" s="47">
        <f t="shared" si="84"/>
        <v>0</v>
      </c>
      <c r="BP58" s="55"/>
      <c r="BQ58" s="51">
        <f t="shared" si="85"/>
        <v>0</v>
      </c>
      <c r="BR58" s="56"/>
      <c r="BS58" s="52">
        <f t="shared" si="86"/>
        <v>0</v>
      </c>
      <c r="BT58" s="57"/>
      <c r="BU58" s="53">
        <f t="shared" si="87"/>
        <v>0</v>
      </c>
      <c r="BV58" s="58"/>
      <c r="BW58" s="54">
        <f t="shared" si="88"/>
        <v>0</v>
      </c>
      <c r="BX58" s="51"/>
      <c r="BY58" s="51">
        <f t="shared" si="89"/>
        <v>0</v>
      </c>
      <c r="BZ58" s="56"/>
      <c r="CA58" s="52">
        <f t="shared" si="90"/>
        <v>0</v>
      </c>
      <c r="CB58" s="53"/>
      <c r="CC58" s="53">
        <f t="shared" si="91"/>
        <v>0</v>
      </c>
      <c r="CD58" s="58"/>
      <c r="CE58" s="54">
        <f t="shared" si="92"/>
        <v>0</v>
      </c>
      <c r="CF58" s="49"/>
      <c r="CG58" s="47">
        <f t="shared" si="93"/>
        <v>0</v>
      </c>
      <c r="CH58" s="51"/>
      <c r="CI58" s="51">
        <f t="shared" si="94"/>
        <v>0</v>
      </c>
      <c r="CJ58" s="51"/>
      <c r="CK58" s="51">
        <f t="shared" si="95"/>
        <v>0</v>
      </c>
      <c r="CL58" s="59">
        <f t="shared" si="96"/>
        <v>0</v>
      </c>
      <c r="CM58" s="60">
        <f t="shared" si="97"/>
        <v>0</v>
      </c>
      <c r="CN58" s="60">
        <f>J58*'[1]1_MEX'!$F$8+'2_FACADE'!L58*'[1]1_MEX'!$F$9+'2_FACADE'!N58*'[1]1_MEX'!$F$10+'2_FACADE'!P58*'[1]1_MEX'!$F$11+'2_FACADE'!R58*'[1]1_MEX'!$F$12+'2_FACADE'!T58*'[1]1_MEX'!$F$13+'2_FACADE'!V58*'[1]1_MEX'!$F$14+'2_FACADE'!X58*'[1]1_MEX'!$F$15+'2_FACADE'!Z58*'[1]1_MEX'!$F$16+'2_FACADE'!AB58*'[1]1_MEX'!$F$17+'2_FACADE'!AD58*'[1]1_MEX'!$F$18+'2_FACADE'!AF58*'[1]1_MEX'!$F$19+'2_FACADE'!AH58*'[1]1_MEX'!$F$20+AJ58*'[1]1_MEX'!$F$21+'2_FACADE'!AL58*'[1]1_MEX'!$F$22+'2_FACADE'!AN58*'[1]1_MEX'!$F$23+'2_FACADE'!AP58*'[1]1_MEX'!$F$24+'2_FACADE'!AR58*'[1]1_MEX'!$F$25+'2_FACADE'!AT58*'[1]1_MEX'!$F$26+'2_FACADE'!AV58*'[1]1_MEX'!$F$27+AX58*'[1]1_MEX'!$F$28+AZ58*'[1]1_MEX'!$F$29+BB58*'[1]1_MEX'!$F$30+BD58*'[1]1_MEX'!$F$31+BF58*'[1]1_MEX'!$F$32+BH58*'[1]1_MEX'!$F$33+BJ58*'[1]1_MEX'!$F$34+BL58*'[1]1_MEX'!$F$35+BN58*'[1]1_MEX'!$F$36+BP58*'[1]1_MEX'!$F$37+BR58*'[1]1_MEX'!$F$38+BT58*'[1]1_MEX'!$F$39+BV58*'[1]1_MEX'!$F$40+BX58*'[1]1_MEX'!$F$41+BZ58*'[1]1_MEX'!$F$42+CB58*'[1]1_MEX'!$F$43+CD58*'[1]1_MEX'!$F$44+CF58*'[1]1_MEX'!$F$45+CH58*'[1]1_MEX'!$F$46+CJ58*'[1]1_MEX'!$F$47</f>
        <v>0</v>
      </c>
      <c r="CO58" s="61">
        <f t="shared" si="67"/>
        <v>0</v>
      </c>
      <c r="CP58" s="61">
        <f t="shared" si="68"/>
        <v>0</v>
      </c>
      <c r="CQ58" s="60">
        <f t="shared" si="69"/>
        <v>0</v>
      </c>
      <c r="CR58" s="60">
        <f t="shared" si="70"/>
        <v>0</v>
      </c>
      <c r="CS58" s="60">
        <f>C58*($J58*'[1]1_MEX'!B$8+$L58*'[1]1_MEX'!B$9+$N58*'[1]1_MEX'!B$10+$P58*'[1]1_MEX'!B$11+$R58*'[1]1_MEX'!B$12+$T58*'[1]1_MEX'!B$13+$V58*'[1]1_MEX'!B$14+$X58*'[1]1_MEX'!B$15+$Z58*'[1]1_MEX'!B$16+$AB58*'[1]1_MEX'!B$17+$AD58*'[1]1_MEX'!B$18+$AF58*'[1]1_MEX'!B$19+$AH58*'[1]1_MEX'!B$20+$AJ58*'[1]1_MEX'!B$21+$AL58*'[1]1_MEX'!B$22+$AN58*'[1]1_MEX'!B$23+$AP58*'[1]1_MEX'!B$24+$AR58*'[1]1_MEX'!B$25+$AT58*'[1]1_MEX'!B$26+$AV58*'[1]1_MEX'!B$27+$AX58*'[1]1_MEX'!B$28+$AZ58*'[1]1_MEX'!B$29+$BB58*'[1]1_MEX'!B$30+$BD58*'[1]1_MEX'!B$31+$BF58*'[1]1_MEX'!B$32+$BH58*'[1]1_MEX'!B$33+$BJ58*'[1]1_MEX'!B$34+$BL58*'[1]1_MEX'!B$35+$BN58*'[1]1_MEX'!B$36+$BP58*'[1]1_MEX'!B$37+$BR58*'[1]1_MEX'!B$38+$BT58*'[1]1_MEX'!B$39+$BV58*'[1]1_MEX'!B$40+$BX58*'[1]1_MEX'!B$41+$BZ58*'[1]1_MEX'!B$42+$CB58*'[1]1_MEX'!B$43+$CD58*'[1]1_MEX'!B$44+$CF58*'[1]1_MEX'!B$45+$CH58*'[1]1_MEX'!B$46+$CJ58*'[1]1_MEX'!B$47)</f>
        <v>0</v>
      </c>
      <c r="CT58" s="60">
        <f>C58*($J58*'[1]1_MEX'!C$8+$L58*'[1]1_MEX'!C$9+$N58*'[1]1_MEX'!C$10+$P58*'[1]1_MEX'!C$11+$R58*'[1]1_MEX'!C$12+$T58*'[1]1_MEX'!C$13+$V58*'[1]1_MEX'!C$14+$X58*'[1]1_MEX'!C$15+$Z58*'[1]1_MEX'!C$16+$AB58*'[1]1_MEX'!C$17+$AD58*'[1]1_MEX'!C$18+$AF58*'[1]1_MEX'!C$19+$AH58*'[1]1_MEX'!C$20+$AJ58*'[1]1_MEX'!C$21+$AL58*'[1]1_MEX'!C$22+$AN58*'[1]1_MEX'!C$23+$AP58*'[1]1_MEX'!C$24+$AR58*'[1]1_MEX'!C$25+$AT58*'[1]1_MEX'!C$26+$AV58*'[1]1_MEX'!C$27+$AX58*'[1]1_MEX'!C$28+$AZ58*'[1]1_MEX'!C$29+$BB58*'[1]1_MEX'!C$30+$BD58*'[1]1_MEX'!C$31+$BF58*'[1]1_MEX'!C$32+$BH58*'[1]1_MEX'!C$33+$BJ58*'[1]1_MEX'!C$34+$BL58*'[1]1_MEX'!C$35+$BN58*'[1]1_MEX'!C$36+$BP58*'[1]1_MEX'!C$37+$BR58*'[1]1_MEX'!C$38+$BT58*'[1]1_MEX'!C$39+$BV58*'[1]1_MEX'!C$40+$BX58*'[1]1_MEX'!C$41+$BZ58*'[1]1_MEX'!C$42+$CB58*'[1]1_MEX'!C$43+$CD58*'[1]1_MEX'!C$44+$CF58*'[1]1_MEX'!C$45+$CH58*'[1]1_MEX'!C$46+$CJ58*'[1]1_MEX'!C$47)</f>
        <v>0</v>
      </c>
      <c r="DD58" s="64">
        <f t="shared" si="71"/>
        <v>0</v>
      </c>
      <c r="DE58" s="64"/>
      <c r="DF58" s="64">
        <f t="shared" si="72"/>
        <v>0</v>
      </c>
      <c r="DH58" s="93">
        <f t="shared" si="73"/>
        <v>0</v>
      </c>
    </row>
    <row r="59" spans="1:112" ht="24" customHeight="1" x14ac:dyDescent="0.3">
      <c r="A59" s="47">
        <v>7</v>
      </c>
      <c r="B59" s="48"/>
      <c r="C59" s="48"/>
      <c r="D59" s="95"/>
      <c r="E59" s="47">
        <f t="shared" si="61"/>
        <v>0</v>
      </c>
      <c r="F59" s="47"/>
      <c r="G59" s="47">
        <f t="shared" si="62"/>
        <v>0</v>
      </c>
      <c r="H59" s="47" t="s">
        <v>26</v>
      </c>
      <c r="I59" s="50">
        <f t="shared" si="74"/>
        <v>0</v>
      </c>
      <c r="J59" s="51"/>
      <c r="K59" s="51">
        <f t="shared" si="63"/>
        <v>0</v>
      </c>
      <c r="L59" s="52"/>
      <c r="M59" s="52">
        <f t="shared" si="64"/>
        <v>0</v>
      </c>
      <c r="N59" s="53"/>
      <c r="O59" s="53">
        <f t="shared" si="65"/>
        <v>0</v>
      </c>
      <c r="P59" s="54"/>
      <c r="Q59" s="54">
        <f t="shared" si="66"/>
        <v>0</v>
      </c>
      <c r="R59" s="47"/>
      <c r="S59" s="47">
        <f t="shared" si="98"/>
        <v>0</v>
      </c>
      <c r="T59" s="55"/>
      <c r="U59" s="51">
        <f t="shared" si="99"/>
        <v>0</v>
      </c>
      <c r="V59" s="56"/>
      <c r="W59" s="52">
        <f t="shared" si="100"/>
        <v>0</v>
      </c>
      <c r="X59" s="57"/>
      <c r="Y59" s="53">
        <f t="shared" si="101"/>
        <v>0</v>
      </c>
      <c r="Z59" s="58"/>
      <c r="AA59" s="54">
        <f t="shared" si="102"/>
        <v>0</v>
      </c>
      <c r="AB59" s="49"/>
      <c r="AC59" s="47">
        <f t="shared" si="103"/>
        <v>0</v>
      </c>
      <c r="AD59" s="55"/>
      <c r="AE59" s="51">
        <f t="shared" si="104"/>
        <v>0</v>
      </c>
      <c r="AF59" s="56"/>
      <c r="AG59" s="52">
        <f t="shared" si="105"/>
        <v>0</v>
      </c>
      <c r="AH59" s="57"/>
      <c r="AI59" s="53">
        <f t="shared" si="106"/>
        <v>0</v>
      </c>
      <c r="AJ59" s="58"/>
      <c r="AK59" s="54">
        <f t="shared" si="107"/>
        <v>0</v>
      </c>
      <c r="AL59" s="51"/>
      <c r="AM59" s="51">
        <f t="shared" si="108"/>
        <v>0</v>
      </c>
      <c r="AN59" s="56"/>
      <c r="AO59" s="52">
        <f t="shared" si="109"/>
        <v>0</v>
      </c>
      <c r="AP59" s="53"/>
      <c r="AQ59" s="53">
        <f t="shared" si="110"/>
        <v>0</v>
      </c>
      <c r="AR59" s="58"/>
      <c r="AS59" s="54">
        <f t="shared" si="111"/>
        <v>0</v>
      </c>
      <c r="AT59" s="49"/>
      <c r="AU59" s="47">
        <f t="shared" si="112"/>
        <v>0</v>
      </c>
      <c r="AV59" s="51"/>
      <c r="AW59" s="51">
        <f t="shared" si="75"/>
        <v>0</v>
      </c>
      <c r="AX59" s="52"/>
      <c r="AY59" s="52">
        <f t="shared" si="76"/>
        <v>0</v>
      </c>
      <c r="AZ59" s="53"/>
      <c r="BA59" s="53">
        <f t="shared" si="77"/>
        <v>0</v>
      </c>
      <c r="BB59" s="54"/>
      <c r="BC59" s="54">
        <f t="shared" si="78"/>
        <v>0</v>
      </c>
      <c r="BD59" s="47"/>
      <c r="BE59" s="47">
        <f t="shared" si="79"/>
        <v>0</v>
      </c>
      <c r="BF59" s="55"/>
      <c r="BG59" s="51">
        <f t="shared" si="80"/>
        <v>0</v>
      </c>
      <c r="BH59" s="56"/>
      <c r="BI59" s="52">
        <f t="shared" si="81"/>
        <v>0</v>
      </c>
      <c r="BJ59" s="57"/>
      <c r="BK59" s="53">
        <f t="shared" si="82"/>
        <v>0</v>
      </c>
      <c r="BL59" s="58"/>
      <c r="BM59" s="54">
        <f t="shared" si="83"/>
        <v>0</v>
      </c>
      <c r="BN59" s="49"/>
      <c r="BO59" s="47">
        <f t="shared" si="84"/>
        <v>0</v>
      </c>
      <c r="BP59" s="55"/>
      <c r="BQ59" s="51">
        <f t="shared" si="85"/>
        <v>0</v>
      </c>
      <c r="BR59" s="56"/>
      <c r="BS59" s="52">
        <f t="shared" si="86"/>
        <v>0</v>
      </c>
      <c r="BT59" s="57"/>
      <c r="BU59" s="53">
        <f t="shared" si="87"/>
        <v>0</v>
      </c>
      <c r="BV59" s="58"/>
      <c r="BW59" s="54">
        <f t="shared" si="88"/>
        <v>0</v>
      </c>
      <c r="BX59" s="51"/>
      <c r="BY59" s="51">
        <f t="shared" si="89"/>
        <v>0</v>
      </c>
      <c r="BZ59" s="56"/>
      <c r="CA59" s="52">
        <f t="shared" si="90"/>
        <v>0</v>
      </c>
      <c r="CB59" s="53"/>
      <c r="CC59" s="53">
        <f t="shared" si="91"/>
        <v>0</v>
      </c>
      <c r="CD59" s="58"/>
      <c r="CE59" s="54">
        <f t="shared" si="92"/>
        <v>0</v>
      </c>
      <c r="CF59" s="49"/>
      <c r="CG59" s="47">
        <f t="shared" si="93"/>
        <v>0</v>
      </c>
      <c r="CH59" s="51"/>
      <c r="CI59" s="51">
        <f t="shared" si="94"/>
        <v>0</v>
      </c>
      <c r="CJ59" s="51"/>
      <c r="CK59" s="51">
        <f t="shared" si="95"/>
        <v>0</v>
      </c>
      <c r="CL59" s="59">
        <f t="shared" si="96"/>
        <v>0</v>
      </c>
      <c r="CM59" s="60">
        <f t="shared" si="97"/>
        <v>0</v>
      </c>
      <c r="CN59" s="60">
        <f>J59*'[1]1_MEX'!$F$8+'2_FACADE'!L59*'[1]1_MEX'!$F$9+'2_FACADE'!N59*'[1]1_MEX'!$F$10+'2_FACADE'!P59*'[1]1_MEX'!$F$11+'2_FACADE'!R59*'[1]1_MEX'!$F$12+'2_FACADE'!T59*'[1]1_MEX'!$F$13+'2_FACADE'!V59*'[1]1_MEX'!$F$14+'2_FACADE'!X59*'[1]1_MEX'!$F$15+'2_FACADE'!Z59*'[1]1_MEX'!$F$16+'2_FACADE'!AB59*'[1]1_MEX'!$F$17+'2_FACADE'!AD59*'[1]1_MEX'!$F$18+'2_FACADE'!AF59*'[1]1_MEX'!$F$19+'2_FACADE'!AH59*'[1]1_MEX'!$F$20+AJ59*'[1]1_MEX'!$F$21+'2_FACADE'!AL59*'[1]1_MEX'!$F$22+'2_FACADE'!AN59*'[1]1_MEX'!$F$23+'2_FACADE'!AP59*'[1]1_MEX'!$F$24+'2_FACADE'!AR59*'[1]1_MEX'!$F$25+'2_FACADE'!AT59*'[1]1_MEX'!$F$26+'2_FACADE'!AV59*'[1]1_MEX'!$F$27+AX59*'[1]1_MEX'!$F$28+AZ59*'[1]1_MEX'!$F$29+BB59*'[1]1_MEX'!$F$30+BD59*'[1]1_MEX'!$F$31+BF59*'[1]1_MEX'!$F$32+BH59*'[1]1_MEX'!$F$33+BJ59*'[1]1_MEX'!$F$34+BL59*'[1]1_MEX'!$F$35+BN59*'[1]1_MEX'!$F$36+BP59*'[1]1_MEX'!$F$37+BR59*'[1]1_MEX'!$F$38+BT59*'[1]1_MEX'!$F$39+BV59*'[1]1_MEX'!$F$40+BX59*'[1]1_MEX'!$F$41+BZ59*'[1]1_MEX'!$F$42+CB59*'[1]1_MEX'!$F$43+CD59*'[1]1_MEX'!$F$44+CF59*'[1]1_MEX'!$F$45+CH59*'[1]1_MEX'!$F$46+CJ59*'[1]1_MEX'!$F$47</f>
        <v>0</v>
      </c>
      <c r="CO59" s="61">
        <f t="shared" si="67"/>
        <v>0</v>
      </c>
      <c r="CP59" s="61">
        <f t="shared" si="68"/>
        <v>0</v>
      </c>
      <c r="CQ59" s="60">
        <f t="shared" si="69"/>
        <v>0</v>
      </c>
      <c r="CR59" s="60">
        <f t="shared" si="70"/>
        <v>0</v>
      </c>
      <c r="CS59" s="60">
        <f>C59*($J59*'[1]1_MEX'!B$8+$L59*'[1]1_MEX'!B$9+$N59*'[1]1_MEX'!B$10+$P59*'[1]1_MEX'!B$11+$R59*'[1]1_MEX'!B$12+$T59*'[1]1_MEX'!B$13+$V59*'[1]1_MEX'!B$14+$X59*'[1]1_MEX'!B$15+$Z59*'[1]1_MEX'!B$16+$AB59*'[1]1_MEX'!B$17+$AD59*'[1]1_MEX'!B$18+$AF59*'[1]1_MEX'!B$19+$AH59*'[1]1_MEX'!B$20+$AJ59*'[1]1_MEX'!B$21+$AL59*'[1]1_MEX'!B$22+$AN59*'[1]1_MEX'!B$23+$AP59*'[1]1_MEX'!B$24+$AR59*'[1]1_MEX'!B$25+$AT59*'[1]1_MEX'!B$26+$AV59*'[1]1_MEX'!B$27+$AX59*'[1]1_MEX'!B$28+$AZ59*'[1]1_MEX'!B$29+$BB59*'[1]1_MEX'!B$30+$BD59*'[1]1_MEX'!B$31+$BF59*'[1]1_MEX'!B$32+$BH59*'[1]1_MEX'!B$33+$BJ59*'[1]1_MEX'!B$34+$BL59*'[1]1_MEX'!B$35+$BN59*'[1]1_MEX'!B$36+$BP59*'[1]1_MEX'!B$37+$BR59*'[1]1_MEX'!B$38+$BT59*'[1]1_MEX'!B$39+$BV59*'[1]1_MEX'!B$40+$BX59*'[1]1_MEX'!B$41+$BZ59*'[1]1_MEX'!B$42+$CB59*'[1]1_MEX'!B$43+$CD59*'[1]1_MEX'!B$44+$CF59*'[1]1_MEX'!B$45+$CH59*'[1]1_MEX'!B$46+$CJ59*'[1]1_MEX'!B$47)</f>
        <v>0</v>
      </c>
      <c r="CT59" s="60">
        <f>C59*($J59*'[1]1_MEX'!C$8+$L59*'[1]1_MEX'!C$9+$N59*'[1]1_MEX'!C$10+$P59*'[1]1_MEX'!C$11+$R59*'[1]1_MEX'!C$12+$T59*'[1]1_MEX'!C$13+$V59*'[1]1_MEX'!C$14+$X59*'[1]1_MEX'!C$15+$Z59*'[1]1_MEX'!C$16+$AB59*'[1]1_MEX'!C$17+$AD59*'[1]1_MEX'!C$18+$AF59*'[1]1_MEX'!C$19+$AH59*'[1]1_MEX'!C$20+$AJ59*'[1]1_MEX'!C$21+$AL59*'[1]1_MEX'!C$22+$AN59*'[1]1_MEX'!C$23+$AP59*'[1]1_MEX'!C$24+$AR59*'[1]1_MEX'!C$25+$AT59*'[1]1_MEX'!C$26+$AV59*'[1]1_MEX'!C$27+$AX59*'[1]1_MEX'!C$28+$AZ59*'[1]1_MEX'!C$29+$BB59*'[1]1_MEX'!C$30+$BD59*'[1]1_MEX'!C$31+$BF59*'[1]1_MEX'!C$32+$BH59*'[1]1_MEX'!C$33+$BJ59*'[1]1_MEX'!C$34+$BL59*'[1]1_MEX'!C$35+$BN59*'[1]1_MEX'!C$36+$BP59*'[1]1_MEX'!C$37+$BR59*'[1]1_MEX'!C$38+$BT59*'[1]1_MEX'!C$39+$BV59*'[1]1_MEX'!C$40+$BX59*'[1]1_MEX'!C$41+$BZ59*'[1]1_MEX'!C$42+$CB59*'[1]1_MEX'!C$43+$CD59*'[1]1_MEX'!C$44+$CF59*'[1]1_MEX'!C$45+$CH59*'[1]1_MEX'!C$46+$CJ59*'[1]1_MEX'!C$47)</f>
        <v>0</v>
      </c>
      <c r="DD59" s="64">
        <f t="shared" si="71"/>
        <v>0</v>
      </c>
      <c r="DE59" s="64"/>
      <c r="DF59" s="64">
        <f t="shared" si="72"/>
        <v>0</v>
      </c>
      <c r="DH59" s="93">
        <f t="shared" si="73"/>
        <v>0</v>
      </c>
    </row>
    <row r="60" spans="1:112" ht="24" customHeight="1" x14ac:dyDescent="0.3">
      <c r="A60" s="47">
        <v>8</v>
      </c>
      <c r="B60" s="48"/>
      <c r="C60" s="48"/>
      <c r="D60" s="95"/>
      <c r="E60" s="47">
        <f t="shared" si="61"/>
        <v>0</v>
      </c>
      <c r="F60" s="47"/>
      <c r="G60" s="47">
        <f t="shared" si="62"/>
        <v>0</v>
      </c>
      <c r="H60" s="47" t="s">
        <v>26</v>
      </c>
      <c r="I60" s="50">
        <f t="shared" si="74"/>
        <v>0</v>
      </c>
      <c r="J60" s="51"/>
      <c r="K60" s="51">
        <f t="shared" si="63"/>
        <v>0</v>
      </c>
      <c r="L60" s="52"/>
      <c r="M60" s="52">
        <f t="shared" si="64"/>
        <v>0</v>
      </c>
      <c r="N60" s="53"/>
      <c r="O60" s="53">
        <f t="shared" si="65"/>
        <v>0</v>
      </c>
      <c r="P60" s="54"/>
      <c r="Q60" s="54">
        <f t="shared" si="66"/>
        <v>0</v>
      </c>
      <c r="R60" s="47"/>
      <c r="S60" s="47">
        <f t="shared" si="98"/>
        <v>0</v>
      </c>
      <c r="T60" s="55"/>
      <c r="U60" s="51">
        <f t="shared" si="99"/>
        <v>0</v>
      </c>
      <c r="V60" s="56"/>
      <c r="W60" s="52">
        <f t="shared" si="100"/>
        <v>0</v>
      </c>
      <c r="X60" s="57"/>
      <c r="Y60" s="53">
        <f t="shared" si="101"/>
        <v>0</v>
      </c>
      <c r="Z60" s="58"/>
      <c r="AA60" s="54">
        <f t="shared" si="102"/>
        <v>0</v>
      </c>
      <c r="AB60" s="49"/>
      <c r="AC60" s="47">
        <f t="shared" si="103"/>
        <v>0</v>
      </c>
      <c r="AD60" s="55"/>
      <c r="AE60" s="51">
        <f t="shared" si="104"/>
        <v>0</v>
      </c>
      <c r="AF60" s="56"/>
      <c r="AG60" s="52">
        <f t="shared" si="105"/>
        <v>0</v>
      </c>
      <c r="AH60" s="57"/>
      <c r="AI60" s="53">
        <f t="shared" si="106"/>
        <v>0</v>
      </c>
      <c r="AJ60" s="58"/>
      <c r="AK60" s="54">
        <f t="shared" si="107"/>
        <v>0</v>
      </c>
      <c r="AL60" s="51"/>
      <c r="AM60" s="51">
        <f t="shared" si="108"/>
        <v>0</v>
      </c>
      <c r="AN60" s="56"/>
      <c r="AO60" s="52">
        <f t="shared" si="109"/>
        <v>0</v>
      </c>
      <c r="AP60" s="53"/>
      <c r="AQ60" s="53">
        <f t="shared" si="110"/>
        <v>0</v>
      </c>
      <c r="AR60" s="58"/>
      <c r="AS60" s="54">
        <f t="shared" si="111"/>
        <v>0</v>
      </c>
      <c r="AT60" s="49"/>
      <c r="AU60" s="47">
        <f t="shared" si="112"/>
        <v>0</v>
      </c>
      <c r="AV60" s="51"/>
      <c r="AW60" s="51">
        <f t="shared" si="75"/>
        <v>0</v>
      </c>
      <c r="AX60" s="52"/>
      <c r="AY60" s="52">
        <f t="shared" si="76"/>
        <v>0</v>
      </c>
      <c r="AZ60" s="53"/>
      <c r="BA60" s="53">
        <f t="shared" si="77"/>
        <v>0</v>
      </c>
      <c r="BB60" s="54"/>
      <c r="BC60" s="54">
        <f t="shared" si="78"/>
        <v>0</v>
      </c>
      <c r="BD60" s="47"/>
      <c r="BE60" s="47">
        <f t="shared" si="79"/>
        <v>0</v>
      </c>
      <c r="BF60" s="55"/>
      <c r="BG60" s="51">
        <f t="shared" si="80"/>
        <v>0</v>
      </c>
      <c r="BH60" s="56"/>
      <c r="BI60" s="52">
        <f t="shared" si="81"/>
        <v>0</v>
      </c>
      <c r="BJ60" s="57"/>
      <c r="BK60" s="53">
        <f t="shared" si="82"/>
        <v>0</v>
      </c>
      <c r="BL60" s="58"/>
      <c r="BM60" s="54">
        <f t="shared" si="83"/>
        <v>0</v>
      </c>
      <c r="BN60" s="49"/>
      <c r="BO60" s="47">
        <f t="shared" si="84"/>
        <v>0</v>
      </c>
      <c r="BP60" s="55"/>
      <c r="BQ60" s="51">
        <f t="shared" si="85"/>
        <v>0</v>
      </c>
      <c r="BR60" s="56"/>
      <c r="BS60" s="52">
        <f t="shared" si="86"/>
        <v>0</v>
      </c>
      <c r="BT60" s="57"/>
      <c r="BU60" s="53">
        <f t="shared" si="87"/>
        <v>0</v>
      </c>
      <c r="BV60" s="58"/>
      <c r="BW60" s="54">
        <f t="shared" si="88"/>
        <v>0</v>
      </c>
      <c r="BX60" s="51"/>
      <c r="BY60" s="51">
        <f t="shared" si="89"/>
        <v>0</v>
      </c>
      <c r="BZ60" s="56"/>
      <c r="CA60" s="52">
        <f t="shared" si="90"/>
        <v>0</v>
      </c>
      <c r="CB60" s="53"/>
      <c r="CC60" s="53">
        <f t="shared" si="91"/>
        <v>0</v>
      </c>
      <c r="CD60" s="58"/>
      <c r="CE60" s="54">
        <f t="shared" si="92"/>
        <v>0</v>
      </c>
      <c r="CF60" s="49"/>
      <c r="CG60" s="47">
        <f t="shared" si="93"/>
        <v>0</v>
      </c>
      <c r="CH60" s="51"/>
      <c r="CI60" s="51">
        <f t="shared" si="94"/>
        <v>0</v>
      </c>
      <c r="CJ60" s="51"/>
      <c r="CK60" s="51">
        <f t="shared" si="95"/>
        <v>0</v>
      </c>
      <c r="CL60" s="59">
        <f t="shared" si="96"/>
        <v>0</v>
      </c>
      <c r="CM60" s="60">
        <f t="shared" si="97"/>
        <v>0</v>
      </c>
      <c r="CN60" s="60">
        <f>J60*'[1]1_MEX'!$F$8+'2_FACADE'!L60*'[1]1_MEX'!$F$9+'2_FACADE'!N60*'[1]1_MEX'!$F$10+'2_FACADE'!P60*'[1]1_MEX'!$F$11+'2_FACADE'!R60*'[1]1_MEX'!$F$12+'2_FACADE'!T60*'[1]1_MEX'!$F$13+'2_FACADE'!V60*'[1]1_MEX'!$F$14+'2_FACADE'!X60*'[1]1_MEX'!$F$15+'2_FACADE'!Z60*'[1]1_MEX'!$F$16+'2_FACADE'!AB60*'[1]1_MEX'!$F$17+'2_FACADE'!AD60*'[1]1_MEX'!$F$18+'2_FACADE'!AF60*'[1]1_MEX'!$F$19+'2_FACADE'!AH60*'[1]1_MEX'!$F$20+AJ60*'[1]1_MEX'!$F$21+'2_FACADE'!AL60*'[1]1_MEX'!$F$22+'2_FACADE'!AN60*'[1]1_MEX'!$F$23+'2_FACADE'!AP60*'[1]1_MEX'!$F$24+'2_FACADE'!AR60*'[1]1_MEX'!$F$25+'2_FACADE'!AT60*'[1]1_MEX'!$F$26+'2_FACADE'!AV60*'[1]1_MEX'!$F$27+AX60*'[1]1_MEX'!$F$28+AZ60*'[1]1_MEX'!$F$29+BB60*'[1]1_MEX'!$F$30+BD60*'[1]1_MEX'!$F$31+BF60*'[1]1_MEX'!$F$32+BH60*'[1]1_MEX'!$F$33+BJ60*'[1]1_MEX'!$F$34+BL60*'[1]1_MEX'!$F$35+BN60*'[1]1_MEX'!$F$36+BP60*'[1]1_MEX'!$F$37+BR60*'[1]1_MEX'!$F$38+BT60*'[1]1_MEX'!$F$39+BV60*'[1]1_MEX'!$F$40+BX60*'[1]1_MEX'!$F$41+BZ60*'[1]1_MEX'!$F$42+CB60*'[1]1_MEX'!$F$43+CD60*'[1]1_MEX'!$F$44+CF60*'[1]1_MEX'!$F$45+CH60*'[1]1_MEX'!$F$46+CJ60*'[1]1_MEX'!$F$47</f>
        <v>0</v>
      </c>
      <c r="CO60" s="61">
        <f t="shared" si="67"/>
        <v>0</v>
      </c>
      <c r="CP60" s="61">
        <f t="shared" si="68"/>
        <v>0</v>
      </c>
      <c r="CQ60" s="60">
        <f t="shared" si="69"/>
        <v>0</v>
      </c>
      <c r="CR60" s="60">
        <f t="shared" si="70"/>
        <v>0</v>
      </c>
      <c r="CS60" s="60">
        <f>C60*($J60*'[1]1_MEX'!B$8+$L60*'[1]1_MEX'!B$9+$N60*'[1]1_MEX'!B$10+$P60*'[1]1_MEX'!B$11+$R60*'[1]1_MEX'!B$12+$T60*'[1]1_MEX'!B$13+$V60*'[1]1_MEX'!B$14+$X60*'[1]1_MEX'!B$15+$Z60*'[1]1_MEX'!B$16+$AB60*'[1]1_MEX'!B$17+$AD60*'[1]1_MEX'!B$18+$AF60*'[1]1_MEX'!B$19+$AH60*'[1]1_MEX'!B$20+$AJ60*'[1]1_MEX'!B$21+$AL60*'[1]1_MEX'!B$22+$AN60*'[1]1_MEX'!B$23+$AP60*'[1]1_MEX'!B$24+$AR60*'[1]1_MEX'!B$25+$AT60*'[1]1_MEX'!B$26+$AV60*'[1]1_MEX'!B$27+$AX60*'[1]1_MEX'!B$28+$AZ60*'[1]1_MEX'!B$29+$BB60*'[1]1_MEX'!B$30+$BD60*'[1]1_MEX'!B$31+$BF60*'[1]1_MEX'!B$32+$BH60*'[1]1_MEX'!B$33+$BJ60*'[1]1_MEX'!B$34+$BL60*'[1]1_MEX'!B$35+$BN60*'[1]1_MEX'!B$36+$BP60*'[1]1_MEX'!B$37+$BR60*'[1]1_MEX'!B$38+$BT60*'[1]1_MEX'!B$39+$BV60*'[1]1_MEX'!B$40+$BX60*'[1]1_MEX'!B$41+$BZ60*'[1]1_MEX'!B$42+$CB60*'[1]1_MEX'!B$43+$CD60*'[1]1_MEX'!B$44+$CF60*'[1]1_MEX'!B$45+$CH60*'[1]1_MEX'!B$46+$CJ60*'[1]1_MEX'!B$47)</f>
        <v>0</v>
      </c>
      <c r="CT60" s="60">
        <f>C60*($J60*'[1]1_MEX'!C$8+$L60*'[1]1_MEX'!C$9+$N60*'[1]1_MEX'!C$10+$P60*'[1]1_MEX'!C$11+$R60*'[1]1_MEX'!C$12+$T60*'[1]1_MEX'!C$13+$V60*'[1]1_MEX'!C$14+$X60*'[1]1_MEX'!C$15+$Z60*'[1]1_MEX'!C$16+$AB60*'[1]1_MEX'!C$17+$AD60*'[1]1_MEX'!C$18+$AF60*'[1]1_MEX'!C$19+$AH60*'[1]1_MEX'!C$20+$AJ60*'[1]1_MEX'!C$21+$AL60*'[1]1_MEX'!C$22+$AN60*'[1]1_MEX'!C$23+$AP60*'[1]1_MEX'!C$24+$AR60*'[1]1_MEX'!C$25+$AT60*'[1]1_MEX'!C$26+$AV60*'[1]1_MEX'!C$27+$AX60*'[1]1_MEX'!C$28+$AZ60*'[1]1_MEX'!C$29+$BB60*'[1]1_MEX'!C$30+$BD60*'[1]1_MEX'!C$31+$BF60*'[1]1_MEX'!C$32+$BH60*'[1]1_MEX'!C$33+$BJ60*'[1]1_MEX'!C$34+$BL60*'[1]1_MEX'!C$35+$BN60*'[1]1_MEX'!C$36+$BP60*'[1]1_MEX'!C$37+$BR60*'[1]1_MEX'!C$38+$BT60*'[1]1_MEX'!C$39+$BV60*'[1]1_MEX'!C$40+$BX60*'[1]1_MEX'!C$41+$BZ60*'[1]1_MEX'!C$42+$CB60*'[1]1_MEX'!C$43+$CD60*'[1]1_MEX'!C$44+$CF60*'[1]1_MEX'!C$45+$CH60*'[1]1_MEX'!C$46+$CJ60*'[1]1_MEX'!C$47)</f>
        <v>0</v>
      </c>
      <c r="DD60" s="64">
        <f t="shared" si="71"/>
        <v>0</v>
      </c>
      <c r="DE60" s="64"/>
      <c r="DF60" s="64">
        <f t="shared" si="72"/>
        <v>0</v>
      </c>
      <c r="DH60" s="93">
        <f t="shared" si="73"/>
        <v>0</v>
      </c>
    </row>
    <row r="61" spans="1:112" ht="24" customHeight="1" x14ac:dyDescent="0.3">
      <c r="A61" s="47">
        <v>9</v>
      </c>
      <c r="B61" s="48"/>
      <c r="C61" s="48"/>
      <c r="D61" s="95"/>
      <c r="E61" s="47">
        <f t="shared" si="61"/>
        <v>0</v>
      </c>
      <c r="F61" s="47"/>
      <c r="G61" s="47">
        <f t="shared" si="62"/>
        <v>0</v>
      </c>
      <c r="H61" s="47" t="s">
        <v>26</v>
      </c>
      <c r="I61" s="50">
        <f t="shared" si="74"/>
        <v>0</v>
      </c>
      <c r="J61" s="51"/>
      <c r="K61" s="51">
        <f t="shared" si="63"/>
        <v>0</v>
      </c>
      <c r="L61" s="52"/>
      <c r="M61" s="52">
        <f t="shared" si="64"/>
        <v>0</v>
      </c>
      <c r="N61" s="53"/>
      <c r="O61" s="53">
        <f t="shared" si="65"/>
        <v>0</v>
      </c>
      <c r="P61" s="54"/>
      <c r="Q61" s="54">
        <f t="shared" si="66"/>
        <v>0</v>
      </c>
      <c r="R61" s="47"/>
      <c r="S61" s="47">
        <f t="shared" si="98"/>
        <v>0</v>
      </c>
      <c r="T61" s="55"/>
      <c r="U61" s="51">
        <f t="shared" si="99"/>
        <v>0</v>
      </c>
      <c r="V61" s="56"/>
      <c r="W61" s="52">
        <f t="shared" si="100"/>
        <v>0</v>
      </c>
      <c r="X61" s="57"/>
      <c r="Y61" s="53">
        <f t="shared" si="101"/>
        <v>0</v>
      </c>
      <c r="Z61" s="58"/>
      <c r="AA61" s="54">
        <f t="shared" si="102"/>
        <v>0</v>
      </c>
      <c r="AB61" s="49"/>
      <c r="AC61" s="47">
        <f t="shared" si="103"/>
        <v>0</v>
      </c>
      <c r="AD61" s="55"/>
      <c r="AE61" s="51">
        <f t="shared" si="104"/>
        <v>0</v>
      </c>
      <c r="AF61" s="56"/>
      <c r="AG61" s="52">
        <f t="shared" si="105"/>
        <v>0</v>
      </c>
      <c r="AH61" s="57"/>
      <c r="AI61" s="53">
        <f t="shared" si="106"/>
        <v>0</v>
      </c>
      <c r="AJ61" s="58"/>
      <c r="AK61" s="54">
        <f t="shared" si="107"/>
        <v>0</v>
      </c>
      <c r="AL61" s="51"/>
      <c r="AM61" s="51">
        <f t="shared" si="108"/>
        <v>0</v>
      </c>
      <c r="AN61" s="56"/>
      <c r="AO61" s="52">
        <f t="shared" si="109"/>
        <v>0</v>
      </c>
      <c r="AP61" s="53"/>
      <c r="AQ61" s="53">
        <f t="shared" si="110"/>
        <v>0</v>
      </c>
      <c r="AR61" s="58"/>
      <c r="AS61" s="54">
        <f t="shared" si="111"/>
        <v>0</v>
      </c>
      <c r="AT61" s="49"/>
      <c r="AU61" s="47">
        <f t="shared" si="112"/>
        <v>0</v>
      </c>
      <c r="AV61" s="51"/>
      <c r="AW61" s="51">
        <f t="shared" si="75"/>
        <v>0</v>
      </c>
      <c r="AX61" s="52"/>
      <c r="AY61" s="52">
        <f t="shared" si="76"/>
        <v>0</v>
      </c>
      <c r="AZ61" s="53"/>
      <c r="BA61" s="53">
        <f t="shared" si="77"/>
        <v>0</v>
      </c>
      <c r="BB61" s="54"/>
      <c r="BC61" s="54">
        <f t="shared" si="78"/>
        <v>0</v>
      </c>
      <c r="BD61" s="47"/>
      <c r="BE61" s="47">
        <f t="shared" si="79"/>
        <v>0</v>
      </c>
      <c r="BF61" s="55"/>
      <c r="BG61" s="51">
        <f t="shared" si="80"/>
        <v>0</v>
      </c>
      <c r="BH61" s="56"/>
      <c r="BI61" s="52">
        <f t="shared" si="81"/>
        <v>0</v>
      </c>
      <c r="BJ61" s="57"/>
      <c r="BK61" s="53">
        <f t="shared" si="82"/>
        <v>0</v>
      </c>
      <c r="BL61" s="58"/>
      <c r="BM61" s="54">
        <f t="shared" si="83"/>
        <v>0</v>
      </c>
      <c r="BN61" s="49"/>
      <c r="BO61" s="47">
        <f t="shared" si="84"/>
        <v>0</v>
      </c>
      <c r="BP61" s="55"/>
      <c r="BQ61" s="51">
        <f t="shared" si="85"/>
        <v>0</v>
      </c>
      <c r="BR61" s="56"/>
      <c r="BS61" s="52">
        <f t="shared" si="86"/>
        <v>0</v>
      </c>
      <c r="BT61" s="57"/>
      <c r="BU61" s="53">
        <f t="shared" si="87"/>
        <v>0</v>
      </c>
      <c r="BV61" s="58"/>
      <c r="BW61" s="54">
        <f t="shared" si="88"/>
        <v>0</v>
      </c>
      <c r="BX61" s="51"/>
      <c r="BY61" s="51">
        <f t="shared" si="89"/>
        <v>0</v>
      </c>
      <c r="BZ61" s="56"/>
      <c r="CA61" s="52">
        <f t="shared" si="90"/>
        <v>0</v>
      </c>
      <c r="CB61" s="53"/>
      <c r="CC61" s="53">
        <f t="shared" si="91"/>
        <v>0</v>
      </c>
      <c r="CD61" s="58"/>
      <c r="CE61" s="54">
        <f t="shared" si="92"/>
        <v>0</v>
      </c>
      <c r="CF61" s="49"/>
      <c r="CG61" s="47">
        <f t="shared" si="93"/>
        <v>0</v>
      </c>
      <c r="CH61" s="51"/>
      <c r="CI61" s="51">
        <f t="shared" si="94"/>
        <v>0</v>
      </c>
      <c r="CJ61" s="51"/>
      <c r="CK61" s="51">
        <f t="shared" si="95"/>
        <v>0</v>
      </c>
      <c r="CL61" s="59">
        <f t="shared" si="96"/>
        <v>0</v>
      </c>
      <c r="CM61" s="60">
        <f t="shared" si="97"/>
        <v>0</v>
      </c>
      <c r="CN61" s="60">
        <f>J61*'[1]1_MEX'!$F$8+'2_FACADE'!L61*'[1]1_MEX'!$F$9+'2_FACADE'!N61*'[1]1_MEX'!$F$10+'2_FACADE'!P61*'[1]1_MEX'!$F$11+'2_FACADE'!R61*'[1]1_MEX'!$F$12+'2_FACADE'!T61*'[1]1_MEX'!$F$13+'2_FACADE'!V61*'[1]1_MEX'!$F$14+'2_FACADE'!X61*'[1]1_MEX'!$F$15+'2_FACADE'!Z61*'[1]1_MEX'!$F$16+'2_FACADE'!AB61*'[1]1_MEX'!$F$17+'2_FACADE'!AD61*'[1]1_MEX'!$F$18+'2_FACADE'!AF61*'[1]1_MEX'!$F$19+'2_FACADE'!AH61*'[1]1_MEX'!$F$20+AJ61*'[1]1_MEX'!$F$21+'2_FACADE'!AL61*'[1]1_MEX'!$F$22+'2_FACADE'!AN61*'[1]1_MEX'!$F$23+'2_FACADE'!AP61*'[1]1_MEX'!$F$24+'2_FACADE'!AR61*'[1]1_MEX'!$F$25+'2_FACADE'!AT61*'[1]1_MEX'!$F$26+'2_FACADE'!AV61*'[1]1_MEX'!$F$27+AX61*'[1]1_MEX'!$F$28+AZ61*'[1]1_MEX'!$F$29+BB61*'[1]1_MEX'!$F$30+BD61*'[1]1_MEX'!$F$31+BF61*'[1]1_MEX'!$F$32+BH61*'[1]1_MEX'!$F$33+BJ61*'[1]1_MEX'!$F$34+BL61*'[1]1_MEX'!$F$35+BN61*'[1]1_MEX'!$F$36+BP61*'[1]1_MEX'!$F$37+BR61*'[1]1_MEX'!$F$38+BT61*'[1]1_MEX'!$F$39+BV61*'[1]1_MEX'!$F$40+BX61*'[1]1_MEX'!$F$41+BZ61*'[1]1_MEX'!$F$42+CB61*'[1]1_MEX'!$F$43+CD61*'[1]1_MEX'!$F$44+CF61*'[1]1_MEX'!$F$45+CH61*'[1]1_MEX'!$F$46+CJ61*'[1]1_MEX'!$F$47</f>
        <v>0</v>
      </c>
      <c r="CO61" s="61">
        <f t="shared" si="67"/>
        <v>0</v>
      </c>
      <c r="CP61" s="61">
        <f t="shared" si="68"/>
        <v>0</v>
      </c>
      <c r="CQ61" s="60">
        <f t="shared" si="69"/>
        <v>0</v>
      </c>
      <c r="CR61" s="60">
        <f t="shared" si="70"/>
        <v>0</v>
      </c>
      <c r="CS61" s="60">
        <f>C61*($J61*'[1]1_MEX'!B$8+$L61*'[1]1_MEX'!B$9+$N61*'[1]1_MEX'!B$10+$P61*'[1]1_MEX'!B$11+$R61*'[1]1_MEX'!B$12+$T61*'[1]1_MEX'!B$13+$V61*'[1]1_MEX'!B$14+$X61*'[1]1_MEX'!B$15+$Z61*'[1]1_MEX'!B$16+$AB61*'[1]1_MEX'!B$17+$AD61*'[1]1_MEX'!B$18+$AF61*'[1]1_MEX'!B$19+$AH61*'[1]1_MEX'!B$20+$AJ61*'[1]1_MEX'!B$21+$AL61*'[1]1_MEX'!B$22+$AN61*'[1]1_MEX'!B$23+$AP61*'[1]1_MEX'!B$24+$AR61*'[1]1_MEX'!B$25+$AT61*'[1]1_MEX'!B$26+$AV61*'[1]1_MEX'!B$27+$AX61*'[1]1_MEX'!B$28+$AZ61*'[1]1_MEX'!B$29+$BB61*'[1]1_MEX'!B$30+$BD61*'[1]1_MEX'!B$31+$BF61*'[1]1_MEX'!B$32+$BH61*'[1]1_MEX'!B$33+$BJ61*'[1]1_MEX'!B$34+$BL61*'[1]1_MEX'!B$35+$BN61*'[1]1_MEX'!B$36+$BP61*'[1]1_MEX'!B$37+$BR61*'[1]1_MEX'!B$38+$BT61*'[1]1_MEX'!B$39+$BV61*'[1]1_MEX'!B$40+$BX61*'[1]1_MEX'!B$41+$BZ61*'[1]1_MEX'!B$42+$CB61*'[1]1_MEX'!B$43+$CD61*'[1]1_MEX'!B$44+$CF61*'[1]1_MEX'!B$45+$CH61*'[1]1_MEX'!B$46+$CJ61*'[1]1_MEX'!B$47)</f>
        <v>0</v>
      </c>
      <c r="CT61" s="60">
        <f>C61*($J61*'[1]1_MEX'!C$8+$L61*'[1]1_MEX'!C$9+$N61*'[1]1_MEX'!C$10+$P61*'[1]1_MEX'!C$11+$R61*'[1]1_MEX'!C$12+$T61*'[1]1_MEX'!C$13+$V61*'[1]1_MEX'!C$14+$X61*'[1]1_MEX'!C$15+$Z61*'[1]1_MEX'!C$16+$AB61*'[1]1_MEX'!C$17+$AD61*'[1]1_MEX'!C$18+$AF61*'[1]1_MEX'!C$19+$AH61*'[1]1_MEX'!C$20+$AJ61*'[1]1_MEX'!C$21+$AL61*'[1]1_MEX'!C$22+$AN61*'[1]1_MEX'!C$23+$AP61*'[1]1_MEX'!C$24+$AR61*'[1]1_MEX'!C$25+$AT61*'[1]1_MEX'!C$26+$AV61*'[1]1_MEX'!C$27+$AX61*'[1]1_MEX'!C$28+$AZ61*'[1]1_MEX'!C$29+$BB61*'[1]1_MEX'!C$30+$BD61*'[1]1_MEX'!C$31+$BF61*'[1]1_MEX'!C$32+$BH61*'[1]1_MEX'!C$33+$BJ61*'[1]1_MEX'!C$34+$BL61*'[1]1_MEX'!C$35+$BN61*'[1]1_MEX'!C$36+$BP61*'[1]1_MEX'!C$37+$BR61*'[1]1_MEX'!C$38+$BT61*'[1]1_MEX'!C$39+$BV61*'[1]1_MEX'!C$40+$BX61*'[1]1_MEX'!C$41+$BZ61*'[1]1_MEX'!C$42+$CB61*'[1]1_MEX'!C$43+$CD61*'[1]1_MEX'!C$44+$CF61*'[1]1_MEX'!C$45+$CH61*'[1]1_MEX'!C$46+$CJ61*'[1]1_MEX'!C$47)</f>
        <v>0</v>
      </c>
      <c r="DD61" s="64">
        <f t="shared" si="71"/>
        <v>0</v>
      </c>
      <c r="DE61" s="64"/>
      <c r="DF61" s="64">
        <f t="shared" si="72"/>
        <v>0</v>
      </c>
      <c r="DH61" s="93">
        <f t="shared" si="73"/>
        <v>0</v>
      </c>
    </row>
    <row r="62" spans="1:112" ht="24" customHeight="1" x14ac:dyDescent="0.3">
      <c r="A62" s="47">
        <v>10</v>
      </c>
      <c r="B62" s="48"/>
      <c r="C62" s="48"/>
      <c r="D62" s="95"/>
      <c r="E62" s="47">
        <f t="shared" si="61"/>
        <v>0</v>
      </c>
      <c r="F62" s="47"/>
      <c r="G62" s="47">
        <f t="shared" si="62"/>
        <v>0</v>
      </c>
      <c r="H62" s="47" t="s">
        <v>26</v>
      </c>
      <c r="I62" s="50">
        <f t="shared" si="74"/>
        <v>0</v>
      </c>
      <c r="J62" s="51"/>
      <c r="K62" s="51">
        <f t="shared" si="63"/>
        <v>0</v>
      </c>
      <c r="L62" s="52"/>
      <c r="M62" s="52">
        <f t="shared" si="64"/>
        <v>0</v>
      </c>
      <c r="N62" s="53"/>
      <c r="O62" s="53">
        <f t="shared" si="65"/>
        <v>0</v>
      </c>
      <c r="P62" s="54"/>
      <c r="Q62" s="54">
        <f t="shared" si="66"/>
        <v>0</v>
      </c>
      <c r="R62" s="47"/>
      <c r="S62" s="47">
        <f t="shared" si="98"/>
        <v>0</v>
      </c>
      <c r="T62" s="55"/>
      <c r="U62" s="51">
        <f t="shared" si="99"/>
        <v>0</v>
      </c>
      <c r="V62" s="56"/>
      <c r="W62" s="52">
        <f t="shared" si="100"/>
        <v>0</v>
      </c>
      <c r="X62" s="57"/>
      <c r="Y62" s="53">
        <f t="shared" si="101"/>
        <v>0</v>
      </c>
      <c r="Z62" s="58"/>
      <c r="AA62" s="54">
        <f t="shared" si="102"/>
        <v>0</v>
      </c>
      <c r="AB62" s="49"/>
      <c r="AC62" s="47">
        <f t="shared" si="103"/>
        <v>0</v>
      </c>
      <c r="AD62" s="55"/>
      <c r="AE62" s="51">
        <f t="shared" si="104"/>
        <v>0</v>
      </c>
      <c r="AF62" s="56"/>
      <c r="AG62" s="52">
        <f t="shared" si="105"/>
        <v>0</v>
      </c>
      <c r="AH62" s="57"/>
      <c r="AI62" s="53">
        <f t="shared" si="106"/>
        <v>0</v>
      </c>
      <c r="AJ62" s="58"/>
      <c r="AK62" s="54">
        <f t="shared" si="107"/>
        <v>0</v>
      </c>
      <c r="AL62" s="51"/>
      <c r="AM62" s="51">
        <f t="shared" si="108"/>
        <v>0</v>
      </c>
      <c r="AN62" s="56"/>
      <c r="AO62" s="52">
        <f t="shared" si="109"/>
        <v>0</v>
      </c>
      <c r="AP62" s="53"/>
      <c r="AQ62" s="53">
        <f t="shared" si="110"/>
        <v>0</v>
      </c>
      <c r="AR62" s="58"/>
      <c r="AS62" s="54">
        <f t="shared" si="111"/>
        <v>0</v>
      </c>
      <c r="AT62" s="49"/>
      <c r="AU62" s="47">
        <f t="shared" si="112"/>
        <v>0</v>
      </c>
      <c r="AV62" s="51"/>
      <c r="AW62" s="51">
        <f t="shared" si="75"/>
        <v>0</v>
      </c>
      <c r="AX62" s="52"/>
      <c r="AY62" s="52">
        <f t="shared" si="76"/>
        <v>0</v>
      </c>
      <c r="AZ62" s="53"/>
      <c r="BA62" s="53">
        <f t="shared" si="77"/>
        <v>0</v>
      </c>
      <c r="BB62" s="54"/>
      <c r="BC62" s="54">
        <f t="shared" si="78"/>
        <v>0</v>
      </c>
      <c r="BD62" s="47"/>
      <c r="BE62" s="47">
        <f t="shared" si="79"/>
        <v>0</v>
      </c>
      <c r="BF62" s="55"/>
      <c r="BG62" s="51">
        <f t="shared" si="80"/>
        <v>0</v>
      </c>
      <c r="BH62" s="56"/>
      <c r="BI62" s="52">
        <f t="shared" si="81"/>
        <v>0</v>
      </c>
      <c r="BJ62" s="57"/>
      <c r="BK62" s="53">
        <f t="shared" si="82"/>
        <v>0</v>
      </c>
      <c r="BL62" s="58"/>
      <c r="BM62" s="54">
        <f t="shared" si="83"/>
        <v>0</v>
      </c>
      <c r="BN62" s="49"/>
      <c r="BO62" s="47">
        <f t="shared" si="84"/>
        <v>0</v>
      </c>
      <c r="BP62" s="55"/>
      <c r="BQ62" s="51">
        <f t="shared" si="85"/>
        <v>0</v>
      </c>
      <c r="BR62" s="56"/>
      <c r="BS62" s="52">
        <f t="shared" si="86"/>
        <v>0</v>
      </c>
      <c r="BT62" s="57"/>
      <c r="BU62" s="53">
        <f t="shared" si="87"/>
        <v>0</v>
      </c>
      <c r="BV62" s="58"/>
      <c r="BW62" s="54">
        <f t="shared" si="88"/>
        <v>0</v>
      </c>
      <c r="BX62" s="51"/>
      <c r="BY62" s="51">
        <f t="shared" si="89"/>
        <v>0</v>
      </c>
      <c r="BZ62" s="56"/>
      <c r="CA62" s="52">
        <f t="shared" si="90"/>
        <v>0</v>
      </c>
      <c r="CB62" s="53"/>
      <c r="CC62" s="53">
        <f t="shared" si="91"/>
        <v>0</v>
      </c>
      <c r="CD62" s="58"/>
      <c r="CE62" s="54">
        <f t="shared" si="92"/>
        <v>0</v>
      </c>
      <c r="CF62" s="49"/>
      <c r="CG62" s="47">
        <f t="shared" si="93"/>
        <v>0</v>
      </c>
      <c r="CH62" s="51"/>
      <c r="CI62" s="51">
        <f t="shared" si="94"/>
        <v>0</v>
      </c>
      <c r="CJ62" s="51"/>
      <c r="CK62" s="51">
        <f t="shared" si="95"/>
        <v>0</v>
      </c>
      <c r="CL62" s="59">
        <f t="shared" si="96"/>
        <v>0</v>
      </c>
      <c r="CM62" s="60">
        <f t="shared" si="97"/>
        <v>0</v>
      </c>
      <c r="CN62" s="60">
        <f>J62*'[1]1_MEX'!$F$8+'2_FACADE'!L62*'[1]1_MEX'!$F$9+'2_FACADE'!N62*'[1]1_MEX'!$F$10+'2_FACADE'!P62*'[1]1_MEX'!$F$11+'2_FACADE'!R62*'[1]1_MEX'!$F$12+'2_FACADE'!T62*'[1]1_MEX'!$F$13+'2_FACADE'!V62*'[1]1_MEX'!$F$14+'2_FACADE'!X62*'[1]1_MEX'!$F$15+'2_FACADE'!Z62*'[1]1_MEX'!$F$16+'2_FACADE'!AB62*'[1]1_MEX'!$F$17+'2_FACADE'!AD62*'[1]1_MEX'!$F$18+'2_FACADE'!AF62*'[1]1_MEX'!$F$19+'2_FACADE'!AH62*'[1]1_MEX'!$F$20+AJ62*'[1]1_MEX'!$F$21+'2_FACADE'!AL62*'[1]1_MEX'!$F$22+'2_FACADE'!AN62*'[1]1_MEX'!$F$23+'2_FACADE'!AP62*'[1]1_MEX'!$F$24+'2_FACADE'!AR62*'[1]1_MEX'!$F$25+'2_FACADE'!AT62*'[1]1_MEX'!$F$26+'2_FACADE'!AV62*'[1]1_MEX'!$F$27+AX62*'[1]1_MEX'!$F$28+AZ62*'[1]1_MEX'!$F$29+BB62*'[1]1_MEX'!$F$30+BD62*'[1]1_MEX'!$F$31+BF62*'[1]1_MEX'!$F$32+BH62*'[1]1_MEX'!$F$33+BJ62*'[1]1_MEX'!$F$34+BL62*'[1]1_MEX'!$F$35+BN62*'[1]1_MEX'!$F$36+BP62*'[1]1_MEX'!$F$37+BR62*'[1]1_MEX'!$F$38+BT62*'[1]1_MEX'!$F$39+BV62*'[1]1_MEX'!$F$40+BX62*'[1]1_MEX'!$F$41+BZ62*'[1]1_MEX'!$F$42+CB62*'[1]1_MEX'!$F$43+CD62*'[1]1_MEX'!$F$44+CF62*'[1]1_MEX'!$F$45+CH62*'[1]1_MEX'!$F$46+CJ62*'[1]1_MEX'!$F$47</f>
        <v>0</v>
      </c>
      <c r="CO62" s="61">
        <f t="shared" si="67"/>
        <v>0</v>
      </c>
      <c r="CP62" s="61">
        <f t="shared" si="68"/>
        <v>0</v>
      </c>
      <c r="CQ62" s="60">
        <f t="shared" si="69"/>
        <v>0</v>
      </c>
      <c r="CR62" s="60">
        <f t="shared" si="70"/>
        <v>0</v>
      </c>
      <c r="CS62" s="60">
        <f>C62*($J62*'[1]1_MEX'!B$8+$L62*'[1]1_MEX'!B$9+$N62*'[1]1_MEX'!B$10+$P62*'[1]1_MEX'!B$11+$R62*'[1]1_MEX'!B$12+$T62*'[1]1_MEX'!B$13+$V62*'[1]1_MEX'!B$14+$X62*'[1]1_MEX'!B$15+$Z62*'[1]1_MEX'!B$16+$AB62*'[1]1_MEX'!B$17+$AD62*'[1]1_MEX'!B$18+$AF62*'[1]1_MEX'!B$19+$AH62*'[1]1_MEX'!B$20+$AJ62*'[1]1_MEX'!B$21+$AL62*'[1]1_MEX'!B$22+$AN62*'[1]1_MEX'!B$23+$AP62*'[1]1_MEX'!B$24+$AR62*'[1]1_MEX'!B$25+$AT62*'[1]1_MEX'!B$26+$AV62*'[1]1_MEX'!B$27+$AX62*'[1]1_MEX'!B$28+$AZ62*'[1]1_MEX'!B$29+$BB62*'[1]1_MEX'!B$30+$BD62*'[1]1_MEX'!B$31+$BF62*'[1]1_MEX'!B$32+$BH62*'[1]1_MEX'!B$33+$BJ62*'[1]1_MEX'!B$34+$BL62*'[1]1_MEX'!B$35+$BN62*'[1]1_MEX'!B$36+$BP62*'[1]1_MEX'!B$37+$BR62*'[1]1_MEX'!B$38+$BT62*'[1]1_MEX'!B$39+$BV62*'[1]1_MEX'!B$40+$BX62*'[1]1_MEX'!B$41+$BZ62*'[1]1_MEX'!B$42+$CB62*'[1]1_MEX'!B$43+$CD62*'[1]1_MEX'!B$44+$CF62*'[1]1_MEX'!B$45+$CH62*'[1]1_MEX'!B$46+$CJ62*'[1]1_MEX'!B$47)</f>
        <v>0</v>
      </c>
      <c r="CT62" s="60">
        <f>C62*($J62*'[1]1_MEX'!C$8+$L62*'[1]1_MEX'!C$9+$N62*'[1]1_MEX'!C$10+$P62*'[1]1_MEX'!C$11+$R62*'[1]1_MEX'!C$12+$T62*'[1]1_MEX'!C$13+$V62*'[1]1_MEX'!C$14+$X62*'[1]1_MEX'!C$15+$Z62*'[1]1_MEX'!C$16+$AB62*'[1]1_MEX'!C$17+$AD62*'[1]1_MEX'!C$18+$AF62*'[1]1_MEX'!C$19+$AH62*'[1]1_MEX'!C$20+$AJ62*'[1]1_MEX'!C$21+$AL62*'[1]1_MEX'!C$22+$AN62*'[1]1_MEX'!C$23+$AP62*'[1]1_MEX'!C$24+$AR62*'[1]1_MEX'!C$25+$AT62*'[1]1_MEX'!C$26+$AV62*'[1]1_MEX'!C$27+$AX62*'[1]1_MEX'!C$28+$AZ62*'[1]1_MEX'!C$29+$BB62*'[1]1_MEX'!C$30+$BD62*'[1]1_MEX'!C$31+$BF62*'[1]1_MEX'!C$32+$BH62*'[1]1_MEX'!C$33+$BJ62*'[1]1_MEX'!C$34+$BL62*'[1]1_MEX'!C$35+$BN62*'[1]1_MEX'!C$36+$BP62*'[1]1_MEX'!C$37+$BR62*'[1]1_MEX'!C$38+$BT62*'[1]1_MEX'!C$39+$BV62*'[1]1_MEX'!C$40+$BX62*'[1]1_MEX'!C$41+$BZ62*'[1]1_MEX'!C$42+$CB62*'[1]1_MEX'!C$43+$CD62*'[1]1_MEX'!C$44+$CF62*'[1]1_MEX'!C$45+$CH62*'[1]1_MEX'!C$46+$CJ62*'[1]1_MEX'!C$47)</f>
        <v>0</v>
      </c>
      <c r="DD62" s="64">
        <f t="shared" si="71"/>
        <v>0</v>
      </c>
      <c r="DE62" s="64"/>
      <c r="DF62" s="64">
        <f t="shared" si="72"/>
        <v>0</v>
      </c>
      <c r="DH62" s="93">
        <f t="shared" si="73"/>
        <v>0</v>
      </c>
    </row>
    <row r="63" spans="1:112" ht="24" customHeight="1" x14ac:dyDescent="0.3">
      <c r="A63" s="47">
        <v>11</v>
      </c>
      <c r="B63" s="48"/>
      <c r="C63" s="48"/>
      <c r="D63" s="95"/>
      <c r="E63" s="47">
        <f t="shared" si="61"/>
        <v>0</v>
      </c>
      <c r="F63" s="47"/>
      <c r="G63" s="47">
        <f t="shared" si="62"/>
        <v>0</v>
      </c>
      <c r="H63" s="47" t="s">
        <v>26</v>
      </c>
      <c r="I63" s="50">
        <f t="shared" si="74"/>
        <v>0</v>
      </c>
      <c r="J63" s="51"/>
      <c r="K63" s="51">
        <f t="shared" si="63"/>
        <v>0</v>
      </c>
      <c r="L63" s="52"/>
      <c r="M63" s="52">
        <f t="shared" si="64"/>
        <v>0</v>
      </c>
      <c r="N63" s="53"/>
      <c r="O63" s="53">
        <f t="shared" si="65"/>
        <v>0</v>
      </c>
      <c r="P63" s="54"/>
      <c r="Q63" s="54">
        <f t="shared" si="66"/>
        <v>0</v>
      </c>
      <c r="R63" s="47"/>
      <c r="S63" s="47">
        <f t="shared" si="98"/>
        <v>0</v>
      </c>
      <c r="T63" s="55"/>
      <c r="U63" s="51">
        <f t="shared" si="99"/>
        <v>0</v>
      </c>
      <c r="V63" s="56"/>
      <c r="W63" s="52">
        <f t="shared" si="100"/>
        <v>0</v>
      </c>
      <c r="X63" s="57"/>
      <c r="Y63" s="53">
        <f t="shared" si="101"/>
        <v>0</v>
      </c>
      <c r="Z63" s="58"/>
      <c r="AA63" s="54">
        <f t="shared" si="102"/>
        <v>0</v>
      </c>
      <c r="AB63" s="49"/>
      <c r="AC63" s="47">
        <f t="shared" si="103"/>
        <v>0</v>
      </c>
      <c r="AD63" s="55"/>
      <c r="AE63" s="51">
        <f t="shared" si="104"/>
        <v>0</v>
      </c>
      <c r="AF63" s="56"/>
      <c r="AG63" s="52">
        <f t="shared" si="105"/>
        <v>0</v>
      </c>
      <c r="AH63" s="57"/>
      <c r="AI63" s="53">
        <f t="shared" si="106"/>
        <v>0</v>
      </c>
      <c r="AJ63" s="58"/>
      <c r="AK63" s="54">
        <f t="shared" si="107"/>
        <v>0</v>
      </c>
      <c r="AL63" s="51"/>
      <c r="AM63" s="51">
        <f t="shared" si="108"/>
        <v>0</v>
      </c>
      <c r="AN63" s="56"/>
      <c r="AO63" s="52">
        <f t="shared" si="109"/>
        <v>0</v>
      </c>
      <c r="AP63" s="53"/>
      <c r="AQ63" s="53">
        <f t="shared" si="110"/>
        <v>0</v>
      </c>
      <c r="AR63" s="58"/>
      <c r="AS63" s="54">
        <f t="shared" si="111"/>
        <v>0</v>
      </c>
      <c r="AT63" s="49"/>
      <c r="AU63" s="47">
        <f t="shared" si="112"/>
        <v>0</v>
      </c>
      <c r="AV63" s="51"/>
      <c r="AW63" s="51">
        <f t="shared" si="75"/>
        <v>0</v>
      </c>
      <c r="AX63" s="52"/>
      <c r="AY63" s="52">
        <f t="shared" si="76"/>
        <v>0</v>
      </c>
      <c r="AZ63" s="53"/>
      <c r="BA63" s="53">
        <f t="shared" si="77"/>
        <v>0</v>
      </c>
      <c r="BB63" s="54"/>
      <c r="BC63" s="54">
        <f t="shared" si="78"/>
        <v>0</v>
      </c>
      <c r="BD63" s="47"/>
      <c r="BE63" s="47">
        <f t="shared" si="79"/>
        <v>0</v>
      </c>
      <c r="BF63" s="55"/>
      <c r="BG63" s="51">
        <f t="shared" si="80"/>
        <v>0</v>
      </c>
      <c r="BH63" s="56"/>
      <c r="BI63" s="52">
        <f t="shared" si="81"/>
        <v>0</v>
      </c>
      <c r="BJ63" s="57"/>
      <c r="BK63" s="53">
        <f t="shared" si="82"/>
        <v>0</v>
      </c>
      <c r="BL63" s="58"/>
      <c r="BM63" s="54">
        <f t="shared" si="83"/>
        <v>0</v>
      </c>
      <c r="BN63" s="49"/>
      <c r="BO63" s="47">
        <f t="shared" si="84"/>
        <v>0</v>
      </c>
      <c r="BP63" s="55"/>
      <c r="BQ63" s="51">
        <f t="shared" si="85"/>
        <v>0</v>
      </c>
      <c r="BR63" s="56"/>
      <c r="BS63" s="52">
        <f t="shared" si="86"/>
        <v>0</v>
      </c>
      <c r="BT63" s="57"/>
      <c r="BU63" s="53">
        <f t="shared" si="87"/>
        <v>0</v>
      </c>
      <c r="BV63" s="58"/>
      <c r="BW63" s="54">
        <f t="shared" si="88"/>
        <v>0</v>
      </c>
      <c r="BX63" s="51"/>
      <c r="BY63" s="51">
        <f t="shared" si="89"/>
        <v>0</v>
      </c>
      <c r="BZ63" s="56"/>
      <c r="CA63" s="52">
        <f t="shared" si="90"/>
        <v>0</v>
      </c>
      <c r="CB63" s="53"/>
      <c r="CC63" s="53">
        <f t="shared" si="91"/>
        <v>0</v>
      </c>
      <c r="CD63" s="58"/>
      <c r="CE63" s="54">
        <f t="shared" si="92"/>
        <v>0</v>
      </c>
      <c r="CF63" s="49"/>
      <c r="CG63" s="47">
        <f t="shared" si="93"/>
        <v>0</v>
      </c>
      <c r="CH63" s="51"/>
      <c r="CI63" s="51">
        <f t="shared" si="94"/>
        <v>0</v>
      </c>
      <c r="CJ63" s="51"/>
      <c r="CK63" s="51">
        <f t="shared" si="95"/>
        <v>0</v>
      </c>
      <c r="CL63" s="59">
        <f t="shared" si="96"/>
        <v>0</v>
      </c>
      <c r="CM63" s="60">
        <f t="shared" si="97"/>
        <v>0</v>
      </c>
      <c r="CN63" s="60">
        <f>J63*'[1]1_MEX'!$F$8+'2_FACADE'!L63*'[1]1_MEX'!$F$9+'2_FACADE'!N63*'[1]1_MEX'!$F$10+'2_FACADE'!P63*'[1]1_MEX'!$F$11+'2_FACADE'!R63*'[1]1_MEX'!$F$12+'2_FACADE'!T63*'[1]1_MEX'!$F$13+'2_FACADE'!V63*'[1]1_MEX'!$F$14+'2_FACADE'!X63*'[1]1_MEX'!$F$15+'2_FACADE'!Z63*'[1]1_MEX'!$F$16+'2_FACADE'!AB63*'[1]1_MEX'!$F$17+'2_FACADE'!AD63*'[1]1_MEX'!$F$18+'2_FACADE'!AF63*'[1]1_MEX'!$F$19+'2_FACADE'!AH63*'[1]1_MEX'!$F$20+AJ63*'[1]1_MEX'!$F$21+'2_FACADE'!AL63*'[1]1_MEX'!$F$22+'2_FACADE'!AN63*'[1]1_MEX'!$F$23+'2_FACADE'!AP63*'[1]1_MEX'!$F$24+'2_FACADE'!AR63*'[1]1_MEX'!$F$25+'2_FACADE'!AT63*'[1]1_MEX'!$F$26+'2_FACADE'!AV63*'[1]1_MEX'!$F$27+AX63*'[1]1_MEX'!$F$28+AZ63*'[1]1_MEX'!$F$29+BB63*'[1]1_MEX'!$F$30+BD63*'[1]1_MEX'!$F$31+BF63*'[1]1_MEX'!$F$32+BH63*'[1]1_MEX'!$F$33+BJ63*'[1]1_MEX'!$F$34+BL63*'[1]1_MEX'!$F$35+BN63*'[1]1_MEX'!$F$36+BP63*'[1]1_MEX'!$F$37+BR63*'[1]1_MEX'!$F$38+BT63*'[1]1_MEX'!$F$39+BV63*'[1]1_MEX'!$F$40+BX63*'[1]1_MEX'!$F$41+BZ63*'[1]1_MEX'!$F$42+CB63*'[1]1_MEX'!$F$43+CD63*'[1]1_MEX'!$F$44+CF63*'[1]1_MEX'!$F$45+CH63*'[1]1_MEX'!$F$46+CJ63*'[1]1_MEX'!$F$47</f>
        <v>0</v>
      </c>
      <c r="CO63" s="61">
        <f t="shared" si="67"/>
        <v>0</v>
      </c>
      <c r="CP63" s="61">
        <f t="shared" si="68"/>
        <v>0</v>
      </c>
      <c r="CQ63" s="60">
        <f t="shared" si="69"/>
        <v>0</v>
      </c>
      <c r="CR63" s="60">
        <f t="shared" si="70"/>
        <v>0</v>
      </c>
      <c r="CS63" s="60">
        <f>C63*($J63*'[1]1_MEX'!B$8+$L63*'[1]1_MEX'!B$9+$N63*'[1]1_MEX'!B$10+$P63*'[1]1_MEX'!B$11+$R63*'[1]1_MEX'!B$12+$T63*'[1]1_MEX'!B$13+$V63*'[1]1_MEX'!B$14+$X63*'[1]1_MEX'!B$15+$Z63*'[1]1_MEX'!B$16+$AB63*'[1]1_MEX'!B$17+$AD63*'[1]1_MEX'!B$18+$AF63*'[1]1_MEX'!B$19+$AH63*'[1]1_MEX'!B$20+$AJ63*'[1]1_MEX'!B$21+$AL63*'[1]1_MEX'!B$22+$AN63*'[1]1_MEX'!B$23+$AP63*'[1]1_MEX'!B$24+$AR63*'[1]1_MEX'!B$25+$AT63*'[1]1_MEX'!B$26+$AV63*'[1]1_MEX'!B$27+$AX63*'[1]1_MEX'!B$28+$AZ63*'[1]1_MEX'!B$29+$BB63*'[1]1_MEX'!B$30+$BD63*'[1]1_MEX'!B$31+$BF63*'[1]1_MEX'!B$32+$BH63*'[1]1_MEX'!B$33+$BJ63*'[1]1_MEX'!B$34+$BL63*'[1]1_MEX'!B$35+$BN63*'[1]1_MEX'!B$36+$BP63*'[1]1_MEX'!B$37+$BR63*'[1]1_MEX'!B$38+$BT63*'[1]1_MEX'!B$39+$BV63*'[1]1_MEX'!B$40+$BX63*'[1]1_MEX'!B$41+$BZ63*'[1]1_MEX'!B$42+$CB63*'[1]1_MEX'!B$43+$CD63*'[1]1_MEX'!B$44+$CF63*'[1]1_MEX'!B$45+$CH63*'[1]1_MEX'!B$46+$CJ63*'[1]1_MEX'!B$47)</f>
        <v>0</v>
      </c>
      <c r="CT63" s="60">
        <f>C63*($J63*'[1]1_MEX'!C$8+$L63*'[1]1_MEX'!C$9+$N63*'[1]1_MEX'!C$10+$P63*'[1]1_MEX'!C$11+$R63*'[1]1_MEX'!C$12+$T63*'[1]1_MEX'!C$13+$V63*'[1]1_MEX'!C$14+$X63*'[1]1_MEX'!C$15+$Z63*'[1]1_MEX'!C$16+$AB63*'[1]1_MEX'!C$17+$AD63*'[1]1_MEX'!C$18+$AF63*'[1]1_MEX'!C$19+$AH63*'[1]1_MEX'!C$20+$AJ63*'[1]1_MEX'!C$21+$AL63*'[1]1_MEX'!C$22+$AN63*'[1]1_MEX'!C$23+$AP63*'[1]1_MEX'!C$24+$AR63*'[1]1_MEX'!C$25+$AT63*'[1]1_MEX'!C$26+$AV63*'[1]1_MEX'!C$27+$AX63*'[1]1_MEX'!C$28+$AZ63*'[1]1_MEX'!C$29+$BB63*'[1]1_MEX'!C$30+$BD63*'[1]1_MEX'!C$31+$BF63*'[1]1_MEX'!C$32+$BH63*'[1]1_MEX'!C$33+$BJ63*'[1]1_MEX'!C$34+$BL63*'[1]1_MEX'!C$35+$BN63*'[1]1_MEX'!C$36+$BP63*'[1]1_MEX'!C$37+$BR63*'[1]1_MEX'!C$38+$BT63*'[1]1_MEX'!C$39+$BV63*'[1]1_MEX'!C$40+$BX63*'[1]1_MEX'!C$41+$BZ63*'[1]1_MEX'!C$42+$CB63*'[1]1_MEX'!C$43+$CD63*'[1]1_MEX'!C$44+$CF63*'[1]1_MEX'!C$45+$CH63*'[1]1_MEX'!C$46+$CJ63*'[1]1_MEX'!C$47)</f>
        <v>0</v>
      </c>
      <c r="DD63" s="64">
        <f t="shared" si="71"/>
        <v>0</v>
      </c>
      <c r="DE63" s="64"/>
      <c r="DF63" s="64">
        <f t="shared" si="72"/>
        <v>0</v>
      </c>
      <c r="DH63" s="93">
        <f t="shared" si="73"/>
        <v>0</v>
      </c>
    </row>
    <row r="64" spans="1:112" ht="24" customHeight="1" x14ac:dyDescent="0.3">
      <c r="A64" s="47">
        <v>12</v>
      </c>
      <c r="B64" s="48"/>
      <c r="C64" s="48"/>
      <c r="D64" s="95"/>
      <c r="E64" s="47">
        <f t="shared" si="61"/>
        <v>0</v>
      </c>
      <c r="F64" s="47"/>
      <c r="G64" s="47">
        <f t="shared" si="62"/>
        <v>0</v>
      </c>
      <c r="H64" s="47" t="s">
        <v>26</v>
      </c>
      <c r="I64" s="50">
        <f t="shared" si="74"/>
        <v>0</v>
      </c>
      <c r="J64" s="51"/>
      <c r="K64" s="51">
        <f t="shared" si="63"/>
        <v>0</v>
      </c>
      <c r="L64" s="52"/>
      <c r="M64" s="52">
        <f t="shared" si="64"/>
        <v>0</v>
      </c>
      <c r="N64" s="53"/>
      <c r="O64" s="53">
        <f t="shared" si="65"/>
        <v>0</v>
      </c>
      <c r="P64" s="54"/>
      <c r="Q64" s="54">
        <f t="shared" si="66"/>
        <v>0</v>
      </c>
      <c r="R64" s="47"/>
      <c r="S64" s="47">
        <f t="shared" si="98"/>
        <v>0</v>
      </c>
      <c r="T64" s="55"/>
      <c r="U64" s="51">
        <f t="shared" si="99"/>
        <v>0</v>
      </c>
      <c r="V64" s="56"/>
      <c r="W64" s="52">
        <f t="shared" si="100"/>
        <v>0</v>
      </c>
      <c r="X64" s="57"/>
      <c r="Y64" s="53">
        <f t="shared" si="101"/>
        <v>0</v>
      </c>
      <c r="Z64" s="58"/>
      <c r="AA64" s="54">
        <f t="shared" si="102"/>
        <v>0</v>
      </c>
      <c r="AB64" s="49"/>
      <c r="AC64" s="47">
        <f t="shared" si="103"/>
        <v>0</v>
      </c>
      <c r="AD64" s="55"/>
      <c r="AE64" s="51">
        <f t="shared" si="104"/>
        <v>0</v>
      </c>
      <c r="AF64" s="56"/>
      <c r="AG64" s="52">
        <f t="shared" si="105"/>
        <v>0</v>
      </c>
      <c r="AH64" s="57"/>
      <c r="AI64" s="53">
        <f t="shared" si="106"/>
        <v>0</v>
      </c>
      <c r="AJ64" s="58"/>
      <c r="AK64" s="54">
        <f t="shared" si="107"/>
        <v>0</v>
      </c>
      <c r="AL64" s="51"/>
      <c r="AM64" s="51">
        <f t="shared" si="108"/>
        <v>0</v>
      </c>
      <c r="AN64" s="56"/>
      <c r="AO64" s="52">
        <f t="shared" si="109"/>
        <v>0</v>
      </c>
      <c r="AP64" s="53"/>
      <c r="AQ64" s="53">
        <f t="shared" si="110"/>
        <v>0</v>
      </c>
      <c r="AR64" s="58"/>
      <c r="AS64" s="54">
        <f t="shared" si="111"/>
        <v>0</v>
      </c>
      <c r="AT64" s="49"/>
      <c r="AU64" s="47">
        <f t="shared" si="112"/>
        <v>0</v>
      </c>
      <c r="AV64" s="51"/>
      <c r="AW64" s="51">
        <f t="shared" si="75"/>
        <v>0</v>
      </c>
      <c r="AX64" s="52"/>
      <c r="AY64" s="52">
        <f t="shared" si="76"/>
        <v>0</v>
      </c>
      <c r="AZ64" s="53"/>
      <c r="BA64" s="53">
        <f t="shared" si="77"/>
        <v>0</v>
      </c>
      <c r="BB64" s="54"/>
      <c r="BC64" s="54">
        <f t="shared" si="78"/>
        <v>0</v>
      </c>
      <c r="BD64" s="47"/>
      <c r="BE64" s="47">
        <f t="shared" si="79"/>
        <v>0</v>
      </c>
      <c r="BF64" s="55"/>
      <c r="BG64" s="51">
        <f t="shared" si="80"/>
        <v>0</v>
      </c>
      <c r="BH64" s="56"/>
      <c r="BI64" s="52">
        <f t="shared" si="81"/>
        <v>0</v>
      </c>
      <c r="BJ64" s="57"/>
      <c r="BK64" s="53">
        <f t="shared" si="82"/>
        <v>0</v>
      </c>
      <c r="BL64" s="58"/>
      <c r="BM64" s="54">
        <f t="shared" si="83"/>
        <v>0</v>
      </c>
      <c r="BN64" s="49"/>
      <c r="BO64" s="47">
        <f t="shared" si="84"/>
        <v>0</v>
      </c>
      <c r="BP64" s="55"/>
      <c r="BQ64" s="51">
        <f t="shared" si="85"/>
        <v>0</v>
      </c>
      <c r="BR64" s="56"/>
      <c r="BS64" s="52">
        <f t="shared" si="86"/>
        <v>0</v>
      </c>
      <c r="BT64" s="57"/>
      <c r="BU64" s="53">
        <f t="shared" si="87"/>
        <v>0</v>
      </c>
      <c r="BV64" s="58"/>
      <c r="BW64" s="54">
        <f t="shared" si="88"/>
        <v>0</v>
      </c>
      <c r="BX64" s="51"/>
      <c r="BY64" s="51">
        <f t="shared" si="89"/>
        <v>0</v>
      </c>
      <c r="BZ64" s="56"/>
      <c r="CA64" s="52">
        <f t="shared" si="90"/>
        <v>0</v>
      </c>
      <c r="CB64" s="53"/>
      <c r="CC64" s="53">
        <f t="shared" si="91"/>
        <v>0</v>
      </c>
      <c r="CD64" s="58"/>
      <c r="CE64" s="54">
        <f t="shared" si="92"/>
        <v>0</v>
      </c>
      <c r="CF64" s="49"/>
      <c r="CG64" s="47">
        <f t="shared" si="93"/>
        <v>0</v>
      </c>
      <c r="CH64" s="51"/>
      <c r="CI64" s="51">
        <f t="shared" si="94"/>
        <v>0</v>
      </c>
      <c r="CJ64" s="51"/>
      <c r="CK64" s="51">
        <f t="shared" si="95"/>
        <v>0</v>
      </c>
      <c r="CL64" s="59">
        <f t="shared" si="96"/>
        <v>0</v>
      </c>
      <c r="CM64" s="60">
        <f t="shared" si="97"/>
        <v>0</v>
      </c>
      <c r="CN64" s="60">
        <f>J64*'[1]1_MEX'!$F$8+'2_FACADE'!L64*'[1]1_MEX'!$F$9+'2_FACADE'!N64*'[1]1_MEX'!$F$10+'2_FACADE'!P64*'[1]1_MEX'!$F$11+'2_FACADE'!R64*'[1]1_MEX'!$F$12+'2_FACADE'!T64*'[1]1_MEX'!$F$13+'2_FACADE'!V64*'[1]1_MEX'!$F$14+'2_FACADE'!X64*'[1]1_MEX'!$F$15+'2_FACADE'!Z64*'[1]1_MEX'!$F$16+'2_FACADE'!AB64*'[1]1_MEX'!$F$17+'2_FACADE'!AD64*'[1]1_MEX'!$F$18+'2_FACADE'!AF64*'[1]1_MEX'!$F$19+'2_FACADE'!AH64*'[1]1_MEX'!$F$20+AJ64*'[1]1_MEX'!$F$21+'2_FACADE'!AL64*'[1]1_MEX'!$F$22+'2_FACADE'!AN64*'[1]1_MEX'!$F$23+'2_FACADE'!AP64*'[1]1_MEX'!$F$24+'2_FACADE'!AR64*'[1]1_MEX'!$F$25+'2_FACADE'!AT64*'[1]1_MEX'!$F$26+'2_FACADE'!AV64*'[1]1_MEX'!$F$27+AX64*'[1]1_MEX'!$F$28+AZ64*'[1]1_MEX'!$F$29+BB64*'[1]1_MEX'!$F$30+BD64*'[1]1_MEX'!$F$31+BF64*'[1]1_MEX'!$F$32+BH64*'[1]1_MEX'!$F$33+BJ64*'[1]1_MEX'!$F$34+BL64*'[1]1_MEX'!$F$35+BN64*'[1]1_MEX'!$F$36+BP64*'[1]1_MEX'!$F$37+BR64*'[1]1_MEX'!$F$38+BT64*'[1]1_MEX'!$F$39+BV64*'[1]1_MEX'!$F$40+BX64*'[1]1_MEX'!$F$41+BZ64*'[1]1_MEX'!$F$42+CB64*'[1]1_MEX'!$F$43+CD64*'[1]1_MEX'!$F$44+CF64*'[1]1_MEX'!$F$45+CH64*'[1]1_MEX'!$F$46+CJ64*'[1]1_MEX'!$F$47</f>
        <v>0</v>
      </c>
      <c r="CO64" s="61">
        <f t="shared" si="67"/>
        <v>0</v>
      </c>
      <c r="CP64" s="61">
        <f t="shared" si="68"/>
        <v>0</v>
      </c>
      <c r="CQ64" s="60">
        <f t="shared" si="69"/>
        <v>0</v>
      </c>
      <c r="CR64" s="60">
        <f t="shared" si="70"/>
        <v>0</v>
      </c>
      <c r="CS64" s="60">
        <f>C64*($J64*'[1]1_MEX'!B$8+$L64*'[1]1_MEX'!B$9+$N64*'[1]1_MEX'!B$10+$P64*'[1]1_MEX'!B$11+$R64*'[1]1_MEX'!B$12+$T64*'[1]1_MEX'!B$13+$V64*'[1]1_MEX'!B$14+$X64*'[1]1_MEX'!B$15+$Z64*'[1]1_MEX'!B$16+$AB64*'[1]1_MEX'!B$17+$AD64*'[1]1_MEX'!B$18+$AF64*'[1]1_MEX'!B$19+$AH64*'[1]1_MEX'!B$20+$AJ64*'[1]1_MEX'!B$21+$AL64*'[1]1_MEX'!B$22+$AN64*'[1]1_MEX'!B$23+$AP64*'[1]1_MEX'!B$24+$AR64*'[1]1_MEX'!B$25+$AT64*'[1]1_MEX'!B$26+$AV64*'[1]1_MEX'!B$27+$AX64*'[1]1_MEX'!B$28+$AZ64*'[1]1_MEX'!B$29+$BB64*'[1]1_MEX'!B$30+$BD64*'[1]1_MEX'!B$31+$BF64*'[1]1_MEX'!B$32+$BH64*'[1]1_MEX'!B$33+$BJ64*'[1]1_MEX'!B$34+$BL64*'[1]1_MEX'!B$35+$BN64*'[1]1_MEX'!B$36+$BP64*'[1]1_MEX'!B$37+$BR64*'[1]1_MEX'!B$38+$BT64*'[1]1_MEX'!B$39+$BV64*'[1]1_MEX'!B$40+$BX64*'[1]1_MEX'!B$41+$BZ64*'[1]1_MEX'!B$42+$CB64*'[1]1_MEX'!B$43+$CD64*'[1]1_MEX'!B$44+$CF64*'[1]1_MEX'!B$45+$CH64*'[1]1_MEX'!B$46+$CJ64*'[1]1_MEX'!B$47)</f>
        <v>0</v>
      </c>
      <c r="CT64" s="60">
        <f>C64*($J64*'[1]1_MEX'!C$8+$L64*'[1]1_MEX'!C$9+$N64*'[1]1_MEX'!C$10+$P64*'[1]1_MEX'!C$11+$R64*'[1]1_MEX'!C$12+$T64*'[1]1_MEX'!C$13+$V64*'[1]1_MEX'!C$14+$X64*'[1]1_MEX'!C$15+$Z64*'[1]1_MEX'!C$16+$AB64*'[1]1_MEX'!C$17+$AD64*'[1]1_MEX'!C$18+$AF64*'[1]1_MEX'!C$19+$AH64*'[1]1_MEX'!C$20+$AJ64*'[1]1_MEX'!C$21+$AL64*'[1]1_MEX'!C$22+$AN64*'[1]1_MEX'!C$23+$AP64*'[1]1_MEX'!C$24+$AR64*'[1]1_MEX'!C$25+$AT64*'[1]1_MEX'!C$26+$AV64*'[1]1_MEX'!C$27+$AX64*'[1]1_MEX'!C$28+$AZ64*'[1]1_MEX'!C$29+$BB64*'[1]1_MEX'!C$30+$BD64*'[1]1_MEX'!C$31+$BF64*'[1]1_MEX'!C$32+$BH64*'[1]1_MEX'!C$33+$BJ64*'[1]1_MEX'!C$34+$BL64*'[1]1_MEX'!C$35+$BN64*'[1]1_MEX'!C$36+$BP64*'[1]1_MEX'!C$37+$BR64*'[1]1_MEX'!C$38+$BT64*'[1]1_MEX'!C$39+$BV64*'[1]1_MEX'!C$40+$BX64*'[1]1_MEX'!C$41+$BZ64*'[1]1_MEX'!C$42+$CB64*'[1]1_MEX'!C$43+$CD64*'[1]1_MEX'!C$44+$CF64*'[1]1_MEX'!C$45+$CH64*'[1]1_MEX'!C$46+$CJ64*'[1]1_MEX'!C$47)</f>
        <v>0</v>
      </c>
      <c r="DD64" s="64">
        <f t="shared" si="71"/>
        <v>0</v>
      </c>
      <c r="DE64" s="64"/>
      <c r="DF64" s="64">
        <f t="shared" si="72"/>
        <v>0</v>
      </c>
      <c r="DH64" s="93">
        <f t="shared" si="73"/>
        <v>0</v>
      </c>
    </row>
    <row r="65" spans="1:112" ht="24" customHeight="1" x14ac:dyDescent="0.3">
      <c r="A65" s="47">
        <v>13</v>
      </c>
      <c r="B65" s="48"/>
      <c r="C65" s="48"/>
      <c r="D65" s="95"/>
      <c r="E65" s="47">
        <f t="shared" si="61"/>
        <v>0</v>
      </c>
      <c r="F65" s="47"/>
      <c r="G65" s="47">
        <f t="shared" si="62"/>
        <v>0</v>
      </c>
      <c r="H65" s="47" t="s">
        <v>26</v>
      </c>
      <c r="I65" s="50">
        <f t="shared" si="74"/>
        <v>0</v>
      </c>
      <c r="J65" s="51"/>
      <c r="K65" s="51">
        <f t="shared" si="63"/>
        <v>0</v>
      </c>
      <c r="L65" s="52"/>
      <c r="M65" s="52">
        <f t="shared" si="64"/>
        <v>0</v>
      </c>
      <c r="N65" s="53"/>
      <c r="O65" s="53">
        <f t="shared" si="65"/>
        <v>0</v>
      </c>
      <c r="P65" s="54"/>
      <c r="Q65" s="54">
        <f t="shared" si="66"/>
        <v>0</v>
      </c>
      <c r="R65" s="47"/>
      <c r="S65" s="47">
        <f t="shared" si="98"/>
        <v>0</v>
      </c>
      <c r="T65" s="55"/>
      <c r="U65" s="51">
        <f t="shared" si="99"/>
        <v>0</v>
      </c>
      <c r="V65" s="56"/>
      <c r="W65" s="52">
        <f t="shared" si="100"/>
        <v>0</v>
      </c>
      <c r="X65" s="57"/>
      <c r="Y65" s="53">
        <f t="shared" si="101"/>
        <v>0</v>
      </c>
      <c r="Z65" s="58"/>
      <c r="AA65" s="54">
        <f t="shared" si="102"/>
        <v>0</v>
      </c>
      <c r="AB65" s="49"/>
      <c r="AC65" s="47">
        <f t="shared" si="103"/>
        <v>0</v>
      </c>
      <c r="AD65" s="55"/>
      <c r="AE65" s="51">
        <f t="shared" si="104"/>
        <v>0</v>
      </c>
      <c r="AF65" s="56"/>
      <c r="AG65" s="52">
        <f t="shared" si="105"/>
        <v>0</v>
      </c>
      <c r="AH65" s="57"/>
      <c r="AI65" s="53">
        <f t="shared" si="106"/>
        <v>0</v>
      </c>
      <c r="AJ65" s="58"/>
      <c r="AK65" s="54">
        <f t="shared" si="107"/>
        <v>0</v>
      </c>
      <c r="AL65" s="51"/>
      <c r="AM65" s="51">
        <f t="shared" si="108"/>
        <v>0</v>
      </c>
      <c r="AN65" s="56"/>
      <c r="AO65" s="52">
        <f t="shared" si="109"/>
        <v>0</v>
      </c>
      <c r="AP65" s="53"/>
      <c r="AQ65" s="53">
        <f t="shared" si="110"/>
        <v>0</v>
      </c>
      <c r="AR65" s="58"/>
      <c r="AS65" s="54">
        <f t="shared" si="111"/>
        <v>0</v>
      </c>
      <c r="AT65" s="49"/>
      <c r="AU65" s="47">
        <f t="shared" si="112"/>
        <v>0</v>
      </c>
      <c r="AV65" s="51"/>
      <c r="AW65" s="51">
        <f t="shared" si="75"/>
        <v>0</v>
      </c>
      <c r="AX65" s="52"/>
      <c r="AY65" s="52">
        <f t="shared" si="76"/>
        <v>0</v>
      </c>
      <c r="AZ65" s="53"/>
      <c r="BA65" s="53">
        <f t="shared" si="77"/>
        <v>0</v>
      </c>
      <c r="BB65" s="54"/>
      <c r="BC65" s="54">
        <f t="shared" si="78"/>
        <v>0</v>
      </c>
      <c r="BD65" s="47"/>
      <c r="BE65" s="47">
        <f t="shared" si="79"/>
        <v>0</v>
      </c>
      <c r="BF65" s="55"/>
      <c r="BG65" s="51">
        <f t="shared" si="80"/>
        <v>0</v>
      </c>
      <c r="BH65" s="56"/>
      <c r="BI65" s="52">
        <f t="shared" si="81"/>
        <v>0</v>
      </c>
      <c r="BJ65" s="57"/>
      <c r="BK65" s="53">
        <f t="shared" si="82"/>
        <v>0</v>
      </c>
      <c r="BL65" s="58"/>
      <c r="BM65" s="54">
        <f t="shared" si="83"/>
        <v>0</v>
      </c>
      <c r="BN65" s="49"/>
      <c r="BO65" s="47">
        <f t="shared" si="84"/>
        <v>0</v>
      </c>
      <c r="BP65" s="55"/>
      <c r="BQ65" s="51">
        <f t="shared" si="85"/>
        <v>0</v>
      </c>
      <c r="BR65" s="56"/>
      <c r="BS65" s="52">
        <f t="shared" si="86"/>
        <v>0</v>
      </c>
      <c r="BT65" s="57"/>
      <c r="BU65" s="53">
        <f t="shared" si="87"/>
        <v>0</v>
      </c>
      <c r="BV65" s="58"/>
      <c r="BW65" s="54">
        <f t="shared" si="88"/>
        <v>0</v>
      </c>
      <c r="BX65" s="51"/>
      <c r="BY65" s="51">
        <f t="shared" si="89"/>
        <v>0</v>
      </c>
      <c r="BZ65" s="56"/>
      <c r="CA65" s="52">
        <f t="shared" si="90"/>
        <v>0</v>
      </c>
      <c r="CB65" s="53"/>
      <c r="CC65" s="53">
        <f t="shared" si="91"/>
        <v>0</v>
      </c>
      <c r="CD65" s="58"/>
      <c r="CE65" s="54">
        <f t="shared" si="92"/>
        <v>0</v>
      </c>
      <c r="CF65" s="49"/>
      <c r="CG65" s="47">
        <f t="shared" si="93"/>
        <v>0</v>
      </c>
      <c r="CH65" s="51"/>
      <c r="CI65" s="51">
        <f t="shared" si="94"/>
        <v>0</v>
      </c>
      <c r="CJ65" s="51"/>
      <c r="CK65" s="51">
        <f t="shared" si="95"/>
        <v>0</v>
      </c>
      <c r="CL65" s="59">
        <f t="shared" si="96"/>
        <v>0</v>
      </c>
      <c r="CM65" s="60">
        <f t="shared" si="97"/>
        <v>0</v>
      </c>
      <c r="CN65" s="60">
        <f>J65*'[1]1_MEX'!$F$8+'2_FACADE'!L65*'[1]1_MEX'!$F$9+'2_FACADE'!N65*'[1]1_MEX'!$F$10+'2_FACADE'!P65*'[1]1_MEX'!$F$11+'2_FACADE'!R65*'[1]1_MEX'!$F$12+'2_FACADE'!T65*'[1]1_MEX'!$F$13+'2_FACADE'!V65*'[1]1_MEX'!$F$14+'2_FACADE'!X65*'[1]1_MEX'!$F$15+'2_FACADE'!Z65*'[1]1_MEX'!$F$16+'2_FACADE'!AB65*'[1]1_MEX'!$F$17+'2_FACADE'!AD65*'[1]1_MEX'!$F$18+'2_FACADE'!AF65*'[1]1_MEX'!$F$19+'2_FACADE'!AH65*'[1]1_MEX'!$F$20+AJ65*'[1]1_MEX'!$F$21+'2_FACADE'!AL65*'[1]1_MEX'!$F$22+'2_FACADE'!AN65*'[1]1_MEX'!$F$23+'2_FACADE'!AP65*'[1]1_MEX'!$F$24+'2_FACADE'!AR65*'[1]1_MEX'!$F$25+'2_FACADE'!AT65*'[1]1_MEX'!$F$26+'2_FACADE'!AV65*'[1]1_MEX'!$F$27+AX65*'[1]1_MEX'!$F$28+AZ65*'[1]1_MEX'!$F$29+BB65*'[1]1_MEX'!$F$30+BD65*'[1]1_MEX'!$F$31+BF65*'[1]1_MEX'!$F$32+BH65*'[1]1_MEX'!$F$33+BJ65*'[1]1_MEX'!$F$34+BL65*'[1]1_MEX'!$F$35+BN65*'[1]1_MEX'!$F$36+BP65*'[1]1_MEX'!$F$37+BR65*'[1]1_MEX'!$F$38+BT65*'[1]1_MEX'!$F$39+BV65*'[1]1_MEX'!$F$40+BX65*'[1]1_MEX'!$F$41+BZ65*'[1]1_MEX'!$F$42+CB65*'[1]1_MEX'!$F$43+CD65*'[1]1_MEX'!$F$44+CF65*'[1]1_MEX'!$F$45+CH65*'[1]1_MEX'!$F$46+CJ65*'[1]1_MEX'!$F$47</f>
        <v>0</v>
      </c>
      <c r="CO65" s="61">
        <f t="shared" si="67"/>
        <v>0</v>
      </c>
      <c r="CP65" s="61">
        <f t="shared" si="68"/>
        <v>0</v>
      </c>
      <c r="CQ65" s="60">
        <f t="shared" si="69"/>
        <v>0</v>
      </c>
      <c r="CR65" s="60">
        <f t="shared" si="70"/>
        <v>0</v>
      </c>
      <c r="CS65" s="60">
        <f>C65*($J65*'[1]1_MEX'!B$8+$L65*'[1]1_MEX'!B$9+$N65*'[1]1_MEX'!B$10+$P65*'[1]1_MEX'!B$11+$R65*'[1]1_MEX'!B$12+$T65*'[1]1_MEX'!B$13+$V65*'[1]1_MEX'!B$14+$X65*'[1]1_MEX'!B$15+$Z65*'[1]1_MEX'!B$16+$AB65*'[1]1_MEX'!B$17+$AD65*'[1]1_MEX'!B$18+$AF65*'[1]1_MEX'!B$19+$AH65*'[1]1_MEX'!B$20+$AJ65*'[1]1_MEX'!B$21+$AL65*'[1]1_MEX'!B$22+$AN65*'[1]1_MEX'!B$23+$AP65*'[1]1_MEX'!B$24+$AR65*'[1]1_MEX'!B$25+$AT65*'[1]1_MEX'!B$26+$AV65*'[1]1_MEX'!B$27+$AX65*'[1]1_MEX'!B$28+$AZ65*'[1]1_MEX'!B$29+$BB65*'[1]1_MEX'!B$30+$BD65*'[1]1_MEX'!B$31+$BF65*'[1]1_MEX'!B$32+$BH65*'[1]1_MEX'!B$33+$BJ65*'[1]1_MEX'!B$34+$BL65*'[1]1_MEX'!B$35+$BN65*'[1]1_MEX'!B$36+$BP65*'[1]1_MEX'!B$37+$BR65*'[1]1_MEX'!B$38+$BT65*'[1]1_MEX'!B$39+$BV65*'[1]1_MEX'!B$40+$BX65*'[1]1_MEX'!B$41+$BZ65*'[1]1_MEX'!B$42+$CB65*'[1]1_MEX'!B$43+$CD65*'[1]1_MEX'!B$44+$CF65*'[1]1_MEX'!B$45+$CH65*'[1]1_MEX'!B$46+$CJ65*'[1]1_MEX'!B$47)</f>
        <v>0</v>
      </c>
      <c r="CT65" s="60">
        <f>C65*($J65*'[1]1_MEX'!C$8+$L65*'[1]1_MEX'!C$9+$N65*'[1]1_MEX'!C$10+$P65*'[1]1_MEX'!C$11+$R65*'[1]1_MEX'!C$12+$T65*'[1]1_MEX'!C$13+$V65*'[1]1_MEX'!C$14+$X65*'[1]1_MEX'!C$15+$Z65*'[1]1_MEX'!C$16+$AB65*'[1]1_MEX'!C$17+$AD65*'[1]1_MEX'!C$18+$AF65*'[1]1_MEX'!C$19+$AH65*'[1]1_MEX'!C$20+$AJ65*'[1]1_MEX'!C$21+$AL65*'[1]1_MEX'!C$22+$AN65*'[1]1_MEX'!C$23+$AP65*'[1]1_MEX'!C$24+$AR65*'[1]1_MEX'!C$25+$AT65*'[1]1_MEX'!C$26+$AV65*'[1]1_MEX'!C$27+$AX65*'[1]1_MEX'!C$28+$AZ65*'[1]1_MEX'!C$29+$BB65*'[1]1_MEX'!C$30+$BD65*'[1]1_MEX'!C$31+$BF65*'[1]1_MEX'!C$32+$BH65*'[1]1_MEX'!C$33+$BJ65*'[1]1_MEX'!C$34+$BL65*'[1]1_MEX'!C$35+$BN65*'[1]1_MEX'!C$36+$BP65*'[1]1_MEX'!C$37+$BR65*'[1]1_MEX'!C$38+$BT65*'[1]1_MEX'!C$39+$BV65*'[1]1_MEX'!C$40+$BX65*'[1]1_MEX'!C$41+$BZ65*'[1]1_MEX'!C$42+$CB65*'[1]1_MEX'!C$43+$CD65*'[1]1_MEX'!C$44+$CF65*'[1]1_MEX'!C$45+$CH65*'[1]1_MEX'!C$46+$CJ65*'[1]1_MEX'!C$47)</f>
        <v>0</v>
      </c>
      <c r="DD65" s="64">
        <f t="shared" si="71"/>
        <v>0</v>
      </c>
      <c r="DE65" s="64"/>
      <c r="DF65" s="64">
        <f t="shared" si="72"/>
        <v>0</v>
      </c>
      <c r="DH65" s="93">
        <f t="shared" si="73"/>
        <v>0</v>
      </c>
    </row>
    <row r="66" spans="1:112" ht="24" customHeight="1" x14ac:dyDescent="0.3">
      <c r="A66" s="47">
        <v>14</v>
      </c>
      <c r="B66" s="48"/>
      <c r="C66" s="48"/>
      <c r="D66" s="95"/>
      <c r="E66" s="47">
        <f t="shared" si="61"/>
        <v>0</v>
      </c>
      <c r="F66" s="47"/>
      <c r="G66" s="47">
        <f t="shared" si="62"/>
        <v>0</v>
      </c>
      <c r="H66" s="47" t="s">
        <v>26</v>
      </c>
      <c r="I66" s="50">
        <f t="shared" si="74"/>
        <v>0</v>
      </c>
      <c r="J66" s="51"/>
      <c r="K66" s="51">
        <f t="shared" si="63"/>
        <v>0</v>
      </c>
      <c r="L66" s="52"/>
      <c r="M66" s="52">
        <f t="shared" si="64"/>
        <v>0</v>
      </c>
      <c r="N66" s="53"/>
      <c r="O66" s="53">
        <f t="shared" si="65"/>
        <v>0</v>
      </c>
      <c r="P66" s="54"/>
      <c r="Q66" s="54">
        <f t="shared" si="66"/>
        <v>0</v>
      </c>
      <c r="R66" s="47"/>
      <c r="S66" s="47">
        <f t="shared" si="98"/>
        <v>0</v>
      </c>
      <c r="T66" s="55"/>
      <c r="U66" s="51">
        <f t="shared" si="99"/>
        <v>0</v>
      </c>
      <c r="V66" s="56"/>
      <c r="W66" s="52">
        <f t="shared" si="100"/>
        <v>0</v>
      </c>
      <c r="X66" s="57"/>
      <c r="Y66" s="53">
        <f t="shared" si="101"/>
        <v>0</v>
      </c>
      <c r="Z66" s="58"/>
      <c r="AA66" s="54">
        <f t="shared" si="102"/>
        <v>0</v>
      </c>
      <c r="AB66" s="49"/>
      <c r="AC66" s="47">
        <f t="shared" si="103"/>
        <v>0</v>
      </c>
      <c r="AD66" s="55"/>
      <c r="AE66" s="51">
        <f t="shared" si="104"/>
        <v>0</v>
      </c>
      <c r="AF66" s="56"/>
      <c r="AG66" s="52">
        <f t="shared" si="105"/>
        <v>0</v>
      </c>
      <c r="AH66" s="57"/>
      <c r="AI66" s="53">
        <f t="shared" si="106"/>
        <v>0</v>
      </c>
      <c r="AJ66" s="58"/>
      <c r="AK66" s="54">
        <f t="shared" si="107"/>
        <v>0</v>
      </c>
      <c r="AL66" s="51"/>
      <c r="AM66" s="51">
        <f t="shared" si="108"/>
        <v>0</v>
      </c>
      <c r="AN66" s="56"/>
      <c r="AO66" s="52">
        <f t="shared" si="109"/>
        <v>0</v>
      </c>
      <c r="AP66" s="53"/>
      <c r="AQ66" s="53">
        <f t="shared" si="110"/>
        <v>0</v>
      </c>
      <c r="AR66" s="58"/>
      <c r="AS66" s="54">
        <f t="shared" si="111"/>
        <v>0</v>
      </c>
      <c r="AT66" s="49"/>
      <c r="AU66" s="47">
        <f t="shared" si="112"/>
        <v>0</v>
      </c>
      <c r="AV66" s="51"/>
      <c r="AW66" s="51">
        <f t="shared" si="75"/>
        <v>0</v>
      </c>
      <c r="AX66" s="52"/>
      <c r="AY66" s="52">
        <f t="shared" si="76"/>
        <v>0</v>
      </c>
      <c r="AZ66" s="53"/>
      <c r="BA66" s="53">
        <f t="shared" si="77"/>
        <v>0</v>
      </c>
      <c r="BB66" s="54"/>
      <c r="BC66" s="54">
        <f t="shared" si="78"/>
        <v>0</v>
      </c>
      <c r="BD66" s="47"/>
      <c r="BE66" s="47">
        <f t="shared" si="79"/>
        <v>0</v>
      </c>
      <c r="BF66" s="55"/>
      <c r="BG66" s="51">
        <f t="shared" si="80"/>
        <v>0</v>
      </c>
      <c r="BH66" s="56"/>
      <c r="BI66" s="52">
        <f t="shared" si="81"/>
        <v>0</v>
      </c>
      <c r="BJ66" s="57"/>
      <c r="BK66" s="53">
        <f t="shared" si="82"/>
        <v>0</v>
      </c>
      <c r="BL66" s="58"/>
      <c r="BM66" s="54">
        <f t="shared" si="83"/>
        <v>0</v>
      </c>
      <c r="BN66" s="49"/>
      <c r="BO66" s="47">
        <f t="shared" si="84"/>
        <v>0</v>
      </c>
      <c r="BP66" s="55"/>
      <c r="BQ66" s="51">
        <f t="shared" si="85"/>
        <v>0</v>
      </c>
      <c r="BR66" s="56"/>
      <c r="BS66" s="52">
        <f t="shared" si="86"/>
        <v>0</v>
      </c>
      <c r="BT66" s="57"/>
      <c r="BU66" s="53">
        <f t="shared" si="87"/>
        <v>0</v>
      </c>
      <c r="BV66" s="58"/>
      <c r="BW66" s="54">
        <f t="shared" si="88"/>
        <v>0</v>
      </c>
      <c r="BX66" s="51"/>
      <c r="BY66" s="51">
        <f t="shared" si="89"/>
        <v>0</v>
      </c>
      <c r="BZ66" s="56"/>
      <c r="CA66" s="52">
        <f t="shared" si="90"/>
        <v>0</v>
      </c>
      <c r="CB66" s="53"/>
      <c r="CC66" s="53">
        <f t="shared" si="91"/>
        <v>0</v>
      </c>
      <c r="CD66" s="58"/>
      <c r="CE66" s="54">
        <f t="shared" si="92"/>
        <v>0</v>
      </c>
      <c r="CF66" s="49"/>
      <c r="CG66" s="47">
        <f t="shared" si="93"/>
        <v>0</v>
      </c>
      <c r="CH66" s="51"/>
      <c r="CI66" s="51">
        <f t="shared" si="94"/>
        <v>0</v>
      </c>
      <c r="CJ66" s="51"/>
      <c r="CK66" s="51">
        <f t="shared" si="95"/>
        <v>0</v>
      </c>
      <c r="CL66" s="59">
        <f t="shared" si="96"/>
        <v>0</v>
      </c>
      <c r="CM66" s="60">
        <f t="shared" si="97"/>
        <v>0</v>
      </c>
      <c r="CN66" s="60">
        <f>J66*'[1]1_MEX'!$F$8+'2_FACADE'!L66*'[1]1_MEX'!$F$9+'2_FACADE'!N66*'[1]1_MEX'!$F$10+'2_FACADE'!P66*'[1]1_MEX'!$F$11+'2_FACADE'!R66*'[1]1_MEX'!$F$12+'2_FACADE'!T66*'[1]1_MEX'!$F$13+'2_FACADE'!V66*'[1]1_MEX'!$F$14+'2_FACADE'!X66*'[1]1_MEX'!$F$15+'2_FACADE'!Z66*'[1]1_MEX'!$F$16+'2_FACADE'!AB66*'[1]1_MEX'!$F$17+'2_FACADE'!AD66*'[1]1_MEX'!$F$18+'2_FACADE'!AF66*'[1]1_MEX'!$F$19+'2_FACADE'!AH66*'[1]1_MEX'!$F$20+AJ66*'[1]1_MEX'!$F$21+'2_FACADE'!AL66*'[1]1_MEX'!$F$22+'2_FACADE'!AN66*'[1]1_MEX'!$F$23+'2_FACADE'!AP66*'[1]1_MEX'!$F$24+'2_FACADE'!AR66*'[1]1_MEX'!$F$25+'2_FACADE'!AT66*'[1]1_MEX'!$F$26+'2_FACADE'!AV66*'[1]1_MEX'!$F$27+AX66*'[1]1_MEX'!$F$28+AZ66*'[1]1_MEX'!$F$29+BB66*'[1]1_MEX'!$F$30+BD66*'[1]1_MEX'!$F$31+BF66*'[1]1_MEX'!$F$32+BH66*'[1]1_MEX'!$F$33+BJ66*'[1]1_MEX'!$F$34+BL66*'[1]1_MEX'!$F$35+BN66*'[1]1_MEX'!$F$36+BP66*'[1]1_MEX'!$F$37+BR66*'[1]1_MEX'!$F$38+BT66*'[1]1_MEX'!$F$39+BV66*'[1]1_MEX'!$F$40+BX66*'[1]1_MEX'!$F$41+BZ66*'[1]1_MEX'!$F$42+CB66*'[1]1_MEX'!$F$43+CD66*'[1]1_MEX'!$F$44+CF66*'[1]1_MEX'!$F$45+CH66*'[1]1_MEX'!$F$46+CJ66*'[1]1_MEX'!$F$47</f>
        <v>0</v>
      </c>
      <c r="CO66" s="61">
        <f t="shared" si="67"/>
        <v>0</v>
      </c>
      <c r="CP66" s="61">
        <f t="shared" si="68"/>
        <v>0</v>
      </c>
      <c r="CQ66" s="60">
        <f t="shared" si="69"/>
        <v>0</v>
      </c>
      <c r="CR66" s="60">
        <f t="shared" si="70"/>
        <v>0</v>
      </c>
      <c r="CS66" s="60">
        <f>C66*($J66*'[1]1_MEX'!B$8+$L66*'[1]1_MEX'!B$9+$N66*'[1]1_MEX'!B$10+$P66*'[1]1_MEX'!B$11+$R66*'[1]1_MEX'!B$12+$T66*'[1]1_MEX'!B$13+$V66*'[1]1_MEX'!B$14+$X66*'[1]1_MEX'!B$15+$Z66*'[1]1_MEX'!B$16+$AB66*'[1]1_MEX'!B$17+$AD66*'[1]1_MEX'!B$18+$AF66*'[1]1_MEX'!B$19+$AH66*'[1]1_MEX'!B$20+$AJ66*'[1]1_MEX'!B$21+$AL66*'[1]1_MEX'!B$22+$AN66*'[1]1_MEX'!B$23+$AP66*'[1]1_MEX'!B$24+$AR66*'[1]1_MEX'!B$25+$AT66*'[1]1_MEX'!B$26+$AV66*'[1]1_MEX'!B$27+$AX66*'[1]1_MEX'!B$28+$AZ66*'[1]1_MEX'!B$29+$BB66*'[1]1_MEX'!B$30+$BD66*'[1]1_MEX'!B$31+$BF66*'[1]1_MEX'!B$32+$BH66*'[1]1_MEX'!B$33+$BJ66*'[1]1_MEX'!B$34+$BL66*'[1]1_MEX'!B$35+$BN66*'[1]1_MEX'!B$36+$BP66*'[1]1_MEX'!B$37+$BR66*'[1]1_MEX'!B$38+$BT66*'[1]1_MEX'!B$39+$BV66*'[1]1_MEX'!B$40+$BX66*'[1]1_MEX'!B$41+$BZ66*'[1]1_MEX'!B$42+$CB66*'[1]1_MEX'!B$43+$CD66*'[1]1_MEX'!B$44+$CF66*'[1]1_MEX'!B$45+$CH66*'[1]1_MEX'!B$46+$CJ66*'[1]1_MEX'!B$47)</f>
        <v>0</v>
      </c>
      <c r="CT66" s="60">
        <f>C66*($J66*'[1]1_MEX'!C$8+$L66*'[1]1_MEX'!C$9+$N66*'[1]1_MEX'!C$10+$P66*'[1]1_MEX'!C$11+$R66*'[1]1_MEX'!C$12+$T66*'[1]1_MEX'!C$13+$V66*'[1]1_MEX'!C$14+$X66*'[1]1_MEX'!C$15+$Z66*'[1]1_MEX'!C$16+$AB66*'[1]1_MEX'!C$17+$AD66*'[1]1_MEX'!C$18+$AF66*'[1]1_MEX'!C$19+$AH66*'[1]1_MEX'!C$20+$AJ66*'[1]1_MEX'!C$21+$AL66*'[1]1_MEX'!C$22+$AN66*'[1]1_MEX'!C$23+$AP66*'[1]1_MEX'!C$24+$AR66*'[1]1_MEX'!C$25+$AT66*'[1]1_MEX'!C$26+$AV66*'[1]1_MEX'!C$27+$AX66*'[1]1_MEX'!C$28+$AZ66*'[1]1_MEX'!C$29+$BB66*'[1]1_MEX'!C$30+$BD66*'[1]1_MEX'!C$31+$BF66*'[1]1_MEX'!C$32+$BH66*'[1]1_MEX'!C$33+$BJ66*'[1]1_MEX'!C$34+$BL66*'[1]1_MEX'!C$35+$BN66*'[1]1_MEX'!C$36+$BP66*'[1]1_MEX'!C$37+$BR66*'[1]1_MEX'!C$38+$BT66*'[1]1_MEX'!C$39+$BV66*'[1]1_MEX'!C$40+$BX66*'[1]1_MEX'!C$41+$BZ66*'[1]1_MEX'!C$42+$CB66*'[1]1_MEX'!C$43+$CD66*'[1]1_MEX'!C$44+$CF66*'[1]1_MEX'!C$45+$CH66*'[1]1_MEX'!C$46+$CJ66*'[1]1_MEX'!C$47)</f>
        <v>0</v>
      </c>
      <c r="DD66" s="64">
        <f t="shared" si="71"/>
        <v>0</v>
      </c>
      <c r="DE66" s="64"/>
      <c r="DF66" s="64">
        <f t="shared" si="72"/>
        <v>0</v>
      </c>
      <c r="DH66" s="93">
        <f t="shared" si="73"/>
        <v>0</v>
      </c>
    </row>
    <row r="67" spans="1:112" ht="24" customHeight="1" x14ac:dyDescent="0.3">
      <c r="A67" s="47">
        <v>15</v>
      </c>
      <c r="B67" s="48"/>
      <c r="C67" s="48"/>
      <c r="D67" s="95"/>
      <c r="E67" s="47">
        <f t="shared" si="61"/>
        <v>0</v>
      </c>
      <c r="F67" s="47"/>
      <c r="G67" s="47">
        <f t="shared" si="62"/>
        <v>0</v>
      </c>
      <c r="H67" s="47" t="s">
        <v>26</v>
      </c>
      <c r="I67" s="50">
        <f t="shared" si="74"/>
        <v>0</v>
      </c>
      <c r="J67" s="51"/>
      <c r="K67" s="51">
        <f t="shared" si="63"/>
        <v>0</v>
      </c>
      <c r="L67" s="52"/>
      <c r="M67" s="52">
        <f t="shared" si="64"/>
        <v>0</v>
      </c>
      <c r="N67" s="53"/>
      <c r="O67" s="53">
        <f t="shared" si="65"/>
        <v>0</v>
      </c>
      <c r="P67" s="54"/>
      <c r="Q67" s="54">
        <f t="shared" si="66"/>
        <v>0</v>
      </c>
      <c r="R67" s="47"/>
      <c r="S67" s="47">
        <f t="shared" si="98"/>
        <v>0</v>
      </c>
      <c r="T67" s="55"/>
      <c r="U67" s="51">
        <f t="shared" si="99"/>
        <v>0</v>
      </c>
      <c r="V67" s="56"/>
      <c r="W67" s="52">
        <f t="shared" si="100"/>
        <v>0</v>
      </c>
      <c r="X67" s="57"/>
      <c r="Y67" s="53">
        <f t="shared" si="101"/>
        <v>0</v>
      </c>
      <c r="Z67" s="58"/>
      <c r="AA67" s="54">
        <f t="shared" si="102"/>
        <v>0</v>
      </c>
      <c r="AB67" s="49"/>
      <c r="AC67" s="47">
        <f t="shared" si="103"/>
        <v>0</v>
      </c>
      <c r="AD67" s="55"/>
      <c r="AE67" s="51">
        <f t="shared" si="104"/>
        <v>0</v>
      </c>
      <c r="AF67" s="56"/>
      <c r="AG67" s="52">
        <f t="shared" si="105"/>
        <v>0</v>
      </c>
      <c r="AH67" s="57"/>
      <c r="AI67" s="53">
        <f t="shared" si="106"/>
        <v>0</v>
      </c>
      <c r="AJ67" s="58"/>
      <c r="AK67" s="54">
        <f t="shared" si="107"/>
        <v>0</v>
      </c>
      <c r="AL67" s="51"/>
      <c r="AM67" s="51">
        <f t="shared" si="108"/>
        <v>0</v>
      </c>
      <c r="AN67" s="56"/>
      <c r="AO67" s="52">
        <f t="shared" si="109"/>
        <v>0</v>
      </c>
      <c r="AP67" s="53"/>
      <c r="AQ67" s="53">
        <f t="shared" si="110"/>
        <v>0</v>
      </c>
      <c r="AR67" s="58"/>
      <c r="AS67" s="54">
        <f t="shared" si="111"/>
        <v>0</v>
      </c>
      <c r="AT67" s="49"/>
      <c r="AU67" s="47">
        <f t="shared" si="112"/>
        <v>0</v>
      </c>
      <c r="AV67" s="51"/>
      <c r="AW67" s="51">
        <f t="shared" si="75"/>
        <v>0</v>
      </c>
      <c r="AX67" s="52"/>
      <c r="AY67" s="52">
        <f t="shared" si="76"/>
        <v>0</v>
      </c>
      <c r="AZ67" s="53"/>
      <c r="BA67" s="53">
        <f t="shared" si="77"/>
        <v>0</v>
      </c>
      <c r="BB67" s="54"/>
      <c r="BC67" s="54">
        <f t="shared" si="78"/>
        <v>0</v>
      </c>
      <c r="BD67" s="47"/>
      <c r="BE67" s="47">
        <f t="shared" si="79"/>
        <v>0</v>
      </c>
      <c r="BF67" s="55"/>
      <c r="BG67" s="51">
        <f t="shared" si="80"/>
        <v>0</v>
      </c>
      <c r="BH67" s="56"/>
      <c r="BI67" s="52">
        <f t="shared" si="81"/>
        <v>0</v>
      </c>
      <c r="BJ67" s="57"/>
      <c r="BK67" s="53">
        <f t="shared" si="82"/>
        <v>0</v>
      </c>
      <c r="BL67" s="58"/>
      <c r="BM67" s="54">
        <f t="shared" si="83"/>
        <v>0</v>
      </c>
      <c r="BN67" s="49"/>
      <c r="BO67" s="47">
        <f t="shared" si="84"/>
        <v>0</v>
      </c>
      <c r="BP67" s="55"/>
      <c r="BQ67" s="51">
        <f t="shared" si="85"/>
        <v>0</v>
      </c>
      <c r="BR67" s="56"/>
      <c r="BS67" s="52">
        <f t="shared" si="86"/>
        <v>0</v>
      </c>
      <c r="BT67" s="57"/>
      <c r="BU67" s="53">
        <f t="shared" si="87"/>
        <v>0</v>
      </c>
      <c r="BV67" s="58"/>
      <c r="BW67" s="54">
        <f t="shared" si="88"/>
        <v>0</v>
      </c>
      <c r="BX67" s="51"/>
      <c r="BY67" s="51">
        <f t="shared" si="89"/>
        <v>0</v>
      </c>
      <c r="BZ67" s="56"/>
      <c r="CA67" s="52">
        <f t="shared" si="90"/>
        <v>0</v>
      </c>
      <c r="CB67" s="53"/>
      <c r="CC67" s="53">
        <f t="shared" si="91"/>
        <v>0</v>
      </c>
      <c r="CD67" s="58"/>
      <c r="CE67" s="54">
        <f t="shared" si="92"/>
        <v>0</v>
      </c>
      <c r="CF67" s="49"/>
      <c r="CG67" s="47">
        <f t="shared" si="93"/>
        <v>0</v>
      </c>
      <c r="CH67" s="51"/>
      <c r="CI67" s="51">
        <f t="shared" si="94"/>
        <v>0</v>
      </c>
      <c r="CJ67" s="51"/>
      <c r="CK67" s="51">
        <f t="shared" si="95"/>
        <v>0</v>
      </c>
      <c r="CL67" s="59">
        <f t="shared" si="96"/>
        <v>0</v>
      </c>
      <c r="CM67" s="60">
        <f t="shared" si="97"/>
        <v>0</v>
      </c>
      <c r="CN67" s="60">
        <f>J67*'[1]1_MEX'!$F$8+'2_FACADE'!L67*'[1]1_MEX'!$F$9+'2_FACADE'!N67*'[1]1_MEX'!$F$10+'2_FACADE'!P67*'[1]1_MEX'!$F$11+'2_FACADE'!R67*'[1]1_MEX'!$F$12+'2_FACADE'!T67*'[1]1_MEX'!$F$13+'2_FACADE'!V67*'[1]1_MEX'!$F$14+'2_FACADE'!X67*'[1]1_MEX'!$F$15+'2_FACADE'!Z67*'[1]1_MEX'!$F$16+'2_FACADE'!AB67*'[1]1_MEX'!$F$17+'2_FACADE'!AD67*'[1]1_MEX'!$F$18+'2_FACADE'!AF67*'[1]1_MEX'!$F$19+'2_FACADE'!AH67*'[1]1_MEX'!$F$20+AJ67*'[1]1_MEX'!$F$21+'2_FACADE'!AL67*'[1]1_MEX'!$F$22+'2_FACADE'!AN67*'[1]1_MEX'!$F$23+'2_FACADE'!AP67*'[1]1_MEX'!$F$24+'2_FACADE'!AR67*'[1]1_MEX'!$F$25+'2_FACADE'!AT67*'[1]1_MEX'!$F$26+'2_FACADE'!AV67*'[1]1_MEX'!$F$27+AX67*'[1]1_MEX'!$F$28+AZ67*'[1]1_MEX'!$F$29+BB67*'[1]1_MEX'!$F$30+BD67*'[1]1_MEX'!$F$31+BF67*'[1]1_MEX'!$F$32+BH67*'[1]1_MEX'!$F$33+BJ67*'[1]1_MEX'!$F$34+BL67*'[1]1_MEX'!$F$35+BN67*'[1]1_MEX'!$F$36+BP67*'[1]1_MEX'!$F$37+BR67*'[1]1_MEX'!$F$38+BT67*'[1]1_MEX'!$F$39+BV67*'[1]1_MEX'!$F$40+BX67*'[1]1_MEX'!$F$41+BZ67*'[1]1_MEX'!$F$42+CB67*'[1]1_MEX'!$F$43+CD67*'[1]1_MEX'!$F$44+CF67*'[1]1_MEX'!$F$45+CH67*'[1]1_MEX'!$F$46+CJ67*'[1]1_MEX'!$F$47</f>
        <v>0</v>
      </c>
      <c r="CO67" s="61">
        <f t="shared" si="67"/>
        <v>0</v>
      </c>
      <c r="CP67" s="61">
        <f t="shared" si="68"/>
        <v>0</v>
      </c>
      <c r="CQ67" s="60">
        <f t="shared" si="69"/>
        <v>0</v>
      </c>
      <c r="CR67" s="60">
        <f t="shared" si="70"/>
        <v>0</v>
      </c>
      <c r="CS67" s="60">
        <f>C67*($J67*'[1]1_MEX'!B$8+$L67*'[1]1_MEX'!B$9+$N67*'[1]1_MEX'!B$10+$P67*'[1]1_MEX'!B$11+$R67*'[1]1_MEX'!B$12+$T67*'[1]1_MEX'!B$13+$V67*'[1]1_MEX'!B$14+$X67*'[1]1_MEX'!B$15+$Z67*'[1]1_MEX'!B$16+$AB67*'[1]1_MEX'!B$17+$AD67*'[1]1_MEX'!B$18+$AF67*'[1]1_MEX'!B$19+$AH67*'[1]1_MEX'!B$20+$AJ67*'[1]1_MEX'!B$21+$AL67*'[1]1_MEX'!B$22+$AN67*'[1]1_MEX'!B$23+$AP67*'[1]1_MEX'!B$24+$AR67*'[1]1_MEX'!B$25+$AT67*'[1]1_MEX'!B$26+$AV67*'[1]1_MEX'!B$27+$AX67*'[1]1_MEX'!B$28+$AZ67*'[1]1_MEX'!B$29+$BB67*'[1]1_MEX'!B$30+$BD67*'[1]1_MEX'!B$31+$BF67*'[1]1_MEX'!B$32+$BH67*'[1]1_MEX'!B$33+$BJ67*'[1]1_MEX'!B$34+$BL67*'[1]1_MEX'!B$35+$BN67*'[1]1_MEX'!B$36+$BP67*'[1]1_MEX'!B$37+$BR67*'[1]1_MEX'!B$38+$BT67*'[1]1_MEX'!B$39+$BV67*'[1]1_MEX'!B$40+$BX67*'[1]1_MEX'!B$41+$BZ67*'[1]1_MEX'!B$42+$CB67*'[1]1_MEX'!B$43+$CD67*'[1]1_MEX'!B$44+$CF67*'[1]1_MEX'!B$45+$CH67*'[1]1_MEX'!B$46+$CJ67*'[1]1_MEX'!B$47)</f>
        <v>0</v>
      </c>
      <c r="CT67" s="60">
        <f>C67*($J67*'[1]1_MEX'!C$8+$L67*'[1]1_MEX'!C$9+$N67*'[1]1_MEX'!C$10+$P67*'[1]1_MEX'!C$11+$R67*'[1]1_MEX'!C$12+$T67*'[1]1_MEX'!C$13+$V67*'[1]1_MEX'!C$14+$X67*'[1]1_MEX'!C$15+$Z67*'[1]1_MEX'!C$16+$AB67*'[1]1_MEX'!C$17+$AD67*'[1]1_MEX'!C$18+$AF67*'[1]1_MEX'!C$19+$AH67*'[1]1_MEX'!C$20+$AJ67*'[1]1_MEX'!C$21+$AL67*'[1]1_MEX'!C$22+$AN67*'[1]1_MEX'!C$23+$AP67*'[1]1_MEX'!C$24+$AR67*'[1]1_MEX'!C$25+$AT67*'[1]1_MEX'!C$26+$AV67*'[1]1_MEX'!C$27+$AX67*'[1]1_MEX'!C$28+$AZ67*'[1]1_MEX'!C$29+$BB67*'[1]1_MEX'!C$30+$BD67*'[1]1_MEX'!C$31+$BF67*'[1]1_MEX'!C$32+$BH67*'[1]1_MEX'!C$33+$BJ67*'[1]1_MEX'!C$34+$BL67*'[1]1_MEX'!C$35+$BN67*'[1]1_MEX'!C$36+$BP67*'[1]1_MEX'!C$37+$BR67*'[1]1_MEX'!C$38+$BT67*'[1]1_MEX'!C$39+$BV67*'[1]1_MEX'!C$40+$BX67*'[1]1_MEX'!C$41+$BZ67*'[1]1_MEX'!C$42+$CB67*'[1]1_MEX'!C$43+$CD67*'[1]1_MEX'!C$44+$CF67*'[1]1_MEX'!C$45+$CH67*'[1]1_MEX'!C$46+$CJ67*'[1]1_MEX'!C$47)</f>
        <v>0</v>
      </c>
      <c r="DD67" s="64">
        <f t="shared" si="71"/>
        <v>0</v>
      </c>
      <c r="DE67" s="64"/>
      <c r="DF67" s="64">
        <f t="shared" si="72"/>
        <v>0</v>
      </c>
      <c r="DH67" s="93">
        <f t="shared" si="73"/>
        <v>0</v>
      </c>
    </row>
    <row r="68" spans="1:112" ht="24" customHeight="1" x14ac:dyDescent="0.3">
      <c r="A68" s="47">
        <v>16</v>
      </c>
      <c r="B68" s="48"/>
      <c r="C68" s="48"/>
      <c r="D68" s="95"/>
      <c r="E68" s="47">
        <f t="shared" si="61"/>
        <v>0</v>
      </c>
      <c r="F68" s="47"/>
      <c r="G68" s="47">
        <f t="shared" si="62"/>
        <v>0</v>
      </c>
      <c r="H68" s="47" t="s">
        <v>26</v>
      </c>
      <c r="I68" s="50">
        <f t="shared" si="74"/>
        <v>0</v>
      </c>
      <c r="J68" s="51"/>
      <c r="K68" s="51">
        <f t="shared" si="63"/>
        <v>0</v>
      </c>
      <c r="L68" s="52"/>
      <c r="M68" s="52">
        <f t="shared" si="64"/>
        <v>0</v>
      </c>
      <c r="N68" s="53"/>
      <c r="O68" s="53">
        <f t="shared" si="65"/>
        <v>0</v>
      </c>
      <c r="P68" s="54"/>
      <c r="Q68" s="54">
        <f t="shared" si="66"/>
        <v>0</v>
      </c>
      <c r="R68" s="47"/>
      <c r="S68" s="47">
        <f t="shared" si="98"/>
        <v>0</v>
      </c>
      <c r="T68" s="55"/>
      <c r="U68" s="51">
        <f t="shared" si="99"/>
        <v>0</v>
      </c>
      <c r="V68" s="56"/>
      <c r="W68" s="52">
        <f t="shared" si="100"/>
        <v>0</v>
      </c>
      <c r="X68" s="57"/>
      <c r="Y68" s="53">
        <f t="shared" si="101"/>
        <v>0</v>
      </c>
      <c r="Z68" s="58"/>
      <c r="AA68" s="54">
        <f t="shared" si="102"/>
        <v>0</v>
      </c>
      <c r="AB68" s="49"/>
      <c r="AC68" s="47">
        <f t="shared" si="103"/>
        <v>0</v>
      </c>
      <c r="AD68" s="55"/>
      <c r="AE68" s="51">
        <f t="shared" si="104"/>
        <v>0</v>
      </c>
      <c r="AF68" s="56"/>
      <c r="AG68" s="52">
        <f t="shared" si="105"/>
        <v>0</v>
      </c>
      <c r="AH68" s="57"/>
      <c r="AI68" s="53">
        <f t="shared" si="106"/>
        <v>0</v>
      </c>
      <c r="AJ68" s="58"/>
      <c r="AK68" s="54">
        <f t="shared" si="107"/>
        <v>0</v>
      </c>
      <c r="AL68" s="51"/>
      <c r="AM68" s="51">
        <f t="shared" si="108"/>
        <v>0</v>
      </c>
      <c r="AN68" s="56"/>
      <c r="AO68" s="52">
        <f t="shared" si="109"/>
        <v>0</v>
      </c>
      <c r="AP68" s="53"/>
      <c r="AQ68" s="53">
        <f t="shared" si="110"/>
        <v>0</v>
      </c>
      <c r="AR68" s="58"/>
      <c r="AS68" s="54">
        <f t="shared" si="111"/>
        <v>0</v>
      </c>
      <c r="AT68" s="49"/>
      <c r="AU68" s="47">
        <f t="shared" si="112"/>
        <v>0</v>
      </c>
      <c r="AV68" s="51"/>
      <c r="AW68" s="51">
        <f t="shared" si="75"/>
        <v>0</v>
      </c>
      <c r="AX68" s="52"/>
      <c r="AY68" s="52">
        <f t="shared" si="76"/>
        <v>0</v>
      </c>
      <c r="AZ68" s="53"/>
      <c r="BA68" s="53">
        <f t="shared" si="77"/>
        <v>0</v>
      </c>
      <c r="BB68" s="54"/>
      <c r="BC68" s="54">
        <f t="shared" si="78"/>
        <v>0</v>
      </c>
      <c r="BD68" s="47"/>
      <c r="BE68" s="47">
        <f t="shared" si="79"/>
        <v>0</v>
      </c>
      <c r="BF68" s="55"/>
      <c r="BG68" s="51">
        <f t="shared" si="80"/>
        <v>0</v>
      </c>
      <c r="BH68" s="56"/>
      <c r="BI68" s="52">
        <f t="shared" si="81"/>
        <v>0</v>
      </c>
      <c r="BJ68" s="57"/>
      <c r="BK68" s="53">
        <f t="shared" si="82"/>
        <v>0</v>
      </c>
      <c r="BL68" s="58"/>
      <c r="BM68" s="54">
        <f t="shared" si="83"/>
        <v>0</v>
      </c>
      <c r="BN68" s="49"/>
      <c r="BO68" s="47">
        <f t="shared" si="84"/>
        <v>0</v>
      </c>
      <c r="BP68" s="55"/>
      <c r="BQ68" s="51">
        <f t="shared" si="85"/>
        <v>0</v>
      </c>
      <c r="BR68" s="56"/>
      <c r="BS68" s="52">
        <f t="shared" si="86"/>
        <v>0</v>
      </c>
      <c r="BT68" s="57"/>
      <c r="BU68" s="53">
        <f t="shared" si="87"/>
        <v>0</v>
      </c>
      <c r="BV68" s="58"/>
      <c r="BW68" s="54">
        <f t="shared" si="88"/>
        <v>0</v>
      </c>
      <c r="BX68" s="51"/>
      <c r="BY68" s="51">
        <f t="shared" si="89"/>
        <v>0</v>
      </c>
      <c r="BZ68" s="56"/>
      <c r="CA68" s="52">
        <f t="shared" si="90"/>
        <v>0</v>
      </c>
      <c r="CB68" s="53"/>
      <c r="CC68" s="53">
        <f t="shared" si="91"/>
        <v>0</v>
      </c>
      <c r="CD68" s="58"/>
      <c r="CE68" s="54">
        <f t="shared" si="92"/>
        <v>0</v>
      </c>
      <c r="CF68" s="49"/>
      <c r="CG68" s="47">
        <f t="shared" si="93"/>
        <v>0</v>
      </c>
      <c r="CH68" s="51"/>
      <c r="CI68" s="51">
        <f t="shared" si="94"/>
        <v>0</v>
      </c>
      <c r="CJ68" s="51"/>
      <c r="CK68" s="51">
        <f t="shared" si="95"/>
        <v>0</v>
      </c>
      <c r="CL68" s="59">
        <f t="shared" si="96"/>
        <v>0</v>
      </c>
      <c r="CM68" s="60">
        <f t="shared" si="97"/>
        <v>0</v>
      </c>
      <c r="CN68" s="60">
        <f>J68*'[1]1_MEX'!$F$8+'2_FACADE'!L68*'[1]1_MEX'!$F$9+'2_FACADE'!N68*'[1]1_MEX'!$F$10+'2_FACADE'!P68*'[1]1_MEX'!$F$11+'2_FACADE'!R68*'[1]1_MEX'!$F$12+'2_FACADE'!T68*'[1]1_MEX'!$F$13+'2_FACADE'!V68*'[1]1_MEX'!$F$14+'2_FACADE'!X68*'[1]1_MEX'!$F$15+'2_FACADE'!Z68*'[1]1_MEX'!$F$16+'2_FACADE'!AB68*'[1]1_MEX'!$F$17+'2_FACADE'!AD68*'[1]1_MEX'!$F$18+'2_FACADE'!AF68*'[1]1_MEX'!$F$19+'2_FACADE'!AH68*'[1]1_MEX'!$F$20+AJ68*'[1]1_MEX'!$F$21+'2_FACADE'!AL68*'[1]1_MEX'!$F$22+'2_FACADE'!AN68*'[1]1_MEX'!$F$23+'2_FACADE'!AP68*'[1]1_MEX'!$F$24+'2_FACADE'!AR68*'[1]1_MEX'!$F$25+'2_FACADE'!AT68*'[1]1_MEX'!$F$26+'2_FACADE'!AV68*'[1]1_MEX'!$F$27+AX68*'[1]1_MEX'!$F$28+AZ68*'[1]1_MEX'!$F$29+BB68*'[1]1_MEX'!$F$30+BD68*'[1]1_MEX'!$F$31+BF68*'[1]1_MEX'!$F$32+BH68*'[1]1_MEX'!$F$33+BJ68*'[1]1_MEX'!$F$34+BL68*'[1]1_MEX'!$F$35+BN68*'[1]1_MEX'!$F$36+BP68*'[1]1_MEX'!$F$37+BR68*'[1]1_MEX'!$F$38+BT68*'[1]1_MEX'!$F$39+BV68*'[1]1_MEX'!$F$40+BX68*'[1]1_MEX'!$F$41+BZ68*'[1]1_MEX'!$F$42+CB68*'[1]1_MEX'!$F$43+CD68*'[1]1_MEX'!$F$44+CF68*'[1]1_MEX'!$F$45+CH68*'[1]1_MEX'!$F$46+CJ68*'[1]1_MEX'!$F$47</f>
        <v>0</v>
      </c>
      <c r="CO68" s="61">
        <f t="shared" si="67"/>
        <v>0</v>
      </c>
      <c r="CP68" s="61">
        <f t="shared" si="68"/>
        <v>0</v>
      </c>
      <c r="CQ68" s="60">
        <f t="shared" si="69"/>
        <v>0</v>
      </c>
      <c r="CR68" s="60">
        <f t="shared" si="70"/>
        <v>0</v>
      </c>
      <c r="CS68" s="60">
        <f>C68*($J68*'[1]1_MEX'!B$8+$L68*'[1]1_MEX'!B$9+$N68*'[1]1_MEX'!B$10+$P68*'[1]1_MEX'!B$11+$R68*'[1]1_MEX'!B$12+$T68*'[1]1_MEX'!B$13+$V68*'[1]1_MEX'!B$14+$X68*'[1]1_MEX'!B$15+$Z68*'[1]1_MEX'!B$16+$AB68*'[1]1_MEX'!B$17+$AD68*'[1]1_MEX'!B$18+$AF68*'[1]1_MEX'!B$19+$AH68*'[1]1_MEX'!B$20+$AJ68*'[1]1_MEX'!B$21+$AL68*'[1]1_MEX'!B$22+$AN68*'[1]1_MEX'!B$23+$AP68*'[1]1_MEX'!B$24+$AR68*'[1]1_MEX'!B$25+$AT68*'[1]1_MEX'!B$26+$AV68*'[1]1_MEX'!B$27+$AX68*'[1]1_MEX'!B$28+$AZ68*'[1]1_MEX'!B$29+$BB68*'[1]1_MEX'!B$30+$BD68*'[1]1_MEX'!B$31+$BF68*'[1]1_MEX'!B$32+$BH68*'[1]1_MEX'!B$33+$BJ68*'[1]1_MEX'!B$34+$BL68*'[1]1_MEX'!B$35+$BN68*'[1]1_MEX'!B$36+$BP68*'[1]1_MEX'!B$37+$BR68*'[1]1_MEX'!B$38+$BT68*'[1]1_MEX'!B$39+$BV68*'[1]1_MEX'!B$40+$BX68*'[1]1_MEX'!B$41+$BZ68*'[1]1_MEX'!B$42+$CB68*'[1]1_MEX'!B$43+$CD68*'[1]1_MEX'!B$44+$CF68*'[1]1_MEX'!B$45+$CH68*'[1]1_MEX'!B$46+$CJ68*'[1]1_MEX'!B$47)</f>
        <v>0</v>
      </c>
      <c r="CT68" s="60">
        <f>C68*($J68*'[1]1_MEX'!C$8+$L68*'[1]1_MEX'!C$9+$N68*'[1]1_MEX'!C$10+$P68*'[1]1_MEX'!C$11+$R68*'[1]1_MEX'!C$12+$T68*'[1]1_MEX'!C$13+$V68*'[1]1_MEX'!C$14+$X68*'[1]1_MEX'!C$15+$Z68*'[1]1_MEX'!C$16+$AB68*'[1]1_MEX'!C$17+$AD68*'[1]1_MEX'!C$18+$AF68*'[1]1_MEX'!C$19+$AH68*'[1]1_MEX'!C$20+$AJ68*'[1]1_MEX'!C$21+$AL68*'[1]1_MEX'!C$22+$AN68*'[1]1_MEX'!C$23+$AP68*'[1]1_MEX'!C$24+$AR68*'[1]1_MEX'!C$25+$AT68*'[1]1_MEX'!C$26+$AV68*'[1]1_MEX'!C$27+$AX68*'[1]1_MEX'!C$28+$AZ68*'[1]1_MEX'!C$29+$BB68*'[1]1_MEX'!C$30+$BD68*'[1]1_MEX'!C$31+$BF68*'[1]1_MEX'!C$32+$BH68*'[1]1_MEX'!C$33+$BJ68*'[1]1_MEX'!C$34+$BL68*'[1]1_MEX'!C$35+$BN68*'[1]1_MEX'!C$36+$BP68*'[1]1_MEX'!C$37+$BR68*'[1]1_MEX'!C$38+$BT68*'[1]1_MEX'!C$39+$BV68*'[1]1_MEX'!C$40+$BX68*'[1]1_MEX'!C$41+$BZ68*'[1]1_MEX'!C$42+$CB68*'[1]1_MEX'!C$43+$CD68*'[1]1_MEX'!C$44+$CF68*'[1]1_MEX'!C$45+$CH68*'[1]1_MEX'!C$46+$CJ68*'[1]1_MEX'!C$47)</f>
        <v>0</v>
      </c>
      <c r="DD68" s="64">
        <f t="shared" si="71"/>
        <v>0</v>
      </c>
      <c r="DE68" s="64"/>
      <c r="DF68" s="64">
        <f t="shared" si="72"/>
        <v>0</v>
      </c>
      <c r="DH68" s="93">
        <f t="shared" si="73"/>
        <v>0</v>
      </c>
    </row>
    <row r="69" spans="1:112" ht="24" customHeight="1" x14ac:dyDescent="0.3">
      <c r="A69" s="47">
        <v>17</v>
      </c>
      <c r="B69" s="48"/>
      <c r="C69" s="48"/>
      <c r="D69" s="95"/>
      <c r="E69" s="47">
        <f t="shared" si="61"/>
        <v>0</v>
      </c>
      <c r="F69" s="47"/>
      <c r="G69" s="47">
        <f t="shared" si="62"/>
        <v>0</v>
      </c>
      <c r="H69" s="47" t="s">
        <v>26</v>
      </c>
      <c r="I69" s="50">
        <f t="shared" si="74"/>
        <v>0</v>
      </c>
      <c r="J69" s="51"/>
      <c r="K69" s="51">
        <f t="shared" si="63"/>
        <v>0</v>
      </c>
      <c r="L69" s="52"/>
      <c r="M69" s="52">
        <f t="shared" si="64"/>
        <v>0</v>
      </c>
      <c r="N69" s="53"/>
      <c r="O69" s="53">
        <f t="shared" si="65"/>
        <v>0</v>
      </c>
      <c r="P69" s="54"/>
      <c r="Q69" s="54">
        <f t="shared" si="66"/>
        <v>0</v>
      </c>
      <c r="R69" s="47"/>
      <c r="S69" s="47">
        <f t="shared" si="98"/>
        <v>0</v>
      </c>
      <c r="T69" s="55"/>
      <c r="U69" s="51">
        <f t="shared" si="99"/>
        <v>0</v>
      </c>
      <c r="V69" s="56"/>
      <c r="W69" s="52">
        <f t="shared" si="100"/>
        <v>0</v>
      </c>
      <c r="X69" s="57"/>
      <c r="Y69" s="53">
        <f t="shared" si="101"/>
        <v>0</v>
      </c>
      <c r="Z69" s="58"/>
      <c r="AA69" s="54">
        <f t="shared" si="102"/>
        <v>0</v>
      </c>
      <c r="AB69" s="49"/>
      <c r="AC69" s="47">
        <f t="shared" si="103"/>
        <v>0</v>
      </c>
      <c r="AD69" s="55"/>
      <c r="AE69" s="51">
        <f t="shared" si="104"/>
        <v>0</v>
      </c>
      <c r="AF69" s="56"/>
      <c r="AG69" s="52">
        <f t="shared" si="105"/>
        <v>0</v>
      </c>
      <c r="AH69" s="57"/>
      <c r="AI69" s="53">
        <f t="shared" si="106"/>
        <v>0</v>
      </c>
      <c r="AJ69" s="58"/>
      <c r="AK69" s="54">
        <f t="shared" si="107"/>
        <v>0</v>
      </c>
      <c r="AL69" s="51"/>
      <c r="AM69" s="51">
        <f t="shared" si="108"/>
        <v>0</v>
      </c>
      <c r="AN69" s="56"/>
      <c r="AO69" s="52">
        <f t="shared" si="109"/>
        <v>0</v>
      </c>
      <c r="AP69" s="53"/>
      <c r="AQ69" s="53">
        <f t="shared" si="110"/>
        <v>0</v>
      </c>
      <c r="AR69" s="58"/>
      <c r="AS69" s="54">
        <f t="shared" si="111"/>
        <v>0</v>
      </c>
      <c r="AT69" s="49"/>
      <c r="AU69" s="47">
        <f t="shared" si="112"/>
        <v>0</v>
      </c>
      <c r="AV69" s="51"/>
      <c r="AW69" s="51">
        <f t="shared" si="75"/>
        <v>0</v>
      </c>
      <c r="AX69" s="52"/>
      <c r="AY69" s="52">
        <f t="shared" si="76"/>
        <v>0</v>
      </c>
      <c r="AZ69" s="53"/>
      <c r="BA69" s="53">
        <f t="shared" si="77"/>
        <v>0</v>
      </c>
      <c r="BB69" s="54"/>
      <c r="BC69" s="54">
        <f t="shared" si="78"/>
        <v>0</v>
      </c>
      <c r="BD69" s="47"/>
      <c r="BE69" s="47">
        <f t="shared" si="79"/>
        <v>0</v>
      </c>
      <c r="BF69" s="55"/>
      <c r="BG69" s="51">
        <f t="shared" si="80"/>
        <v>0</v>
      </c>
      <c r="BH69" s="56"/>
      <c r="BI69" s="52">
        <f t="shared" si="81"/>
        <v>0</v>
      </c>
      <c r="BJ69" s="57"/>
      <c r="BK69" s="53">
        <f t="shared" si="82"/>
        <v>0</v>
      </c>
      <c r="BL69" s="58"/>
      <c r="BM69" s="54">
        <f t="shared" si="83"/>
        <v>0</v>
      </c>
      <c r="BN69" s="49"/>
      <c r="BO69" s="47">
        <f t="shared" si="84"/>
        <v>0</v>
      </c>
      <c r="BP69" s="55"/>
      <c r="BQ69" s="51">
        <f t="shared" si="85"/>
        <v>0</v>
      </c>
      <c r="BR69" s="56"/>
      <c r="BS69" s="52">
        <f t="shared" si="86"/>
        <v>0</v>
      </c>
      <c r="BT69" s="57"/>
      <c r="BU69" s="53">
        <f t="shared" si="87"/>
        <v>0</v>
      </c>
      <c r="BV69" s="58"/>
      <c r="BW69" s="54">
        <f t="shared" si="88"/>
        <v>0</v>
      </c>
      <c r="BX69" s="51"/>
      <c r="BY69" s="51">
        <f t="shared" si="89"/>
        <v>0</v>
      </c>
      <c r="BZ69" s="56"/>
      <c r="CA69" s="52">
        <f t="shared" si="90"/>
        <v>0</v>
      </c>
      <c r="CB69" s="53"/>
      <c r="CC69" s="53">
        <f t="shared" si="91"/>
        <v>0</v>
      </c>
      <c r="CD69" s="58"/>
      <c r="CE69" s="54">
        <f t="shared" si="92"/>
        <v>0</v>
      </c>
      <c r="CF69" s="49"/>
      <c r="CG69" s="47">
        <f t="shared" si="93"/>
        <v>0</v>
      </c>
      <c r="CH69" s="51"/>
      <c r="CI69" s="51">
        <f t="shared" si="94"/>
        <v>0</v>
      </c>
      <c r="CJ69" s="51"/>
      <c r="CK69" s="51">
        <f t="shared" si="95"/>
        <v>0</v>
      </c>
      <c r="CL69" s="59">
        <f t="shared" si="96"/>
        <v>0</v>
      </c>
      <c r="CM69" s="60">
        <f t="shared" si="97"/>
        <v>0</v>
      </c>
      <c r="CN69" s="60">
        <f>J69*'[1]1_MEX'!$F$8+'2_FACADE'!L69*'[1]1_MEX'!$F$9+'2_FACADE'!N69*'[1]1_MEX'!$F$10+'2_FACADE'!P69*'[1]1_MEX'!$F$11+'2_FACADE'!R69*'[1]1_MEX'!$F$12+'2_FACADE'!T69*'[1]1_MEX'!$F$13+'2_FACADE'!V69*'[1]1_MEX'!$F$14+'2_FACADE'!X69*'[1]1_MEX'!$F$15+'2_FACADE'!Z69*'[1]1_MEX'!$F$16+'2_FACADE'!AB69*'[1]1_MEX'!$F$17+'2_FACADE'!AD69*'[1]1_MEX'!$F$18+'2_FACADE'!AF69*'[1]1_MEX'!$F$19+'2_FACADE'!AH69*'[1]1_MEX'!$F$20+AJ69*'[1]1_MEX'!$F$21+'2_FACADE'!AL69*'[1]1_MEX'!$F$22+'2_FACADE'!AN69*'[1]1_MEX'!$F$23+'2_FACADE'!AP69*'[1]1_MEX'!$F$24+'2_FACADE'!AR69*'[1]1_MEX'!$F$25+'2_FACADE'!AT69*'[1]1_MEX'!$F$26+'2_FACADE'!AV69*'[1]1_MEX'!$F$27+AX69*'[1]1_MEX'!$F$28+AZ69*'[1]1_MEX'!$F$29+BB69*'[1]1_MEX'!$F$30+BD69*'[1]1_MEX'!$F$31+BF69*'[1]1_MEX'!$F$32+BH69*'[1]1_MEX'!$F$33+BJ69*'[1]1_MEX'!$F$34+BL69*'[1]1_MEX'!$F$35+BN69*'[1]1_MEX'!$F$36+BP69*'[1]1_MEX'!$F$37+BR69*'[1]1_MEX'!$F$38+BT69*'[1]1_MEX'!$F$39+BV69*'[1]1_MEX'!$F$40+BX69*'[1]1_MEX'!$F$41+BZ69*'[1]1_MEX'!$F$42+CB69*'[1]1_MEX'!$F$43+CD69*'[1]1_MEX'!$F$44+CF69*'[1]1_MEX'!$F$45+CH69*'[1]1_MEX'!$F$46+CJ69*'[1]1_MEX'!$F$47</f>
        <v>0</v>
      </c>
      <c r="CO69" s="61">
        <f t="shared" si="67"/>
        <v>0</v>
      </c>
      <c r="CP69" s="61">
        <f t="shared" si="68"/>
        <v>0</v>
      </c>
      <c r="CQ69" s="60">
        <f t="shared" si="69"/>
        <v>0</v>
      </c>
      <c r="CR69" s="60">
        <f t="shared" si="70"/>
        <v>0</v>
      </c>
      <c r="CS69" s="60">
        <f>C69*($J69*'[1]1_MEX'!B$8+$L69*'[1]1_MEX'!B$9+$N69*'[1]1_MEX'!B$10+$P69*'[1]1_MEX'!B$11+$R69*'[1]1_MEX'!B$12+$T69*'[1]1_MEX'!B$13+$V69*'[1]1_MEX'!B$14+$X69*'[1]1_MEX'!B$15+$Z69*'[1]1_MEX'!B$16+$AB69*'[1]1_MEX'!B$17+$AD69*'[1]1_MEX'!B$18+$AF69*'[1]1_MEX'!B$19+$AH69*'[1]1_MEX'!B$20+$AJ69*'[1]1_MEX'!B$21+$AL69*'[1]1_MEX'!B$22+$AN69*'[1]1_MEX'!B$23+$AP69*'[1]1_MEX'!B$24+$AR69*'[1]1_MEX'!B$25+$AT69*'[1]1_MEX'!B$26+$AV69*'[1]1_MEX'!B$27+$AX69*'[1]1_MEX'!B$28+$AZ69*'[1]1_MEX'!B$29+$BB69*'[1]1_MEX'!B$30+$BD69*'[1]1_MEX'!B$31+$BF69*'[1]1_MEX'!B$32+$BH69*'[1]1_MEX'!B$33+$BJ69*'[1]1_MEX'!B$34+$BL69*'[1]1_MEX'!B$35+$BN69*'[1]1_MEX'!B$36+$BP69*'[1]1_MEX'!B$37+$BR69*'[1]1_MEX'!B$38+$BT69*'[1]1_MEX'!B$39+$BV69*'[1]1_MEX'!B$40+$BX69*'[1]1_MEX'!B$41+$BZ69*'[1]1_MEX'!B$42+$CB69*'[1]1_MEX'!B$43+$CD69*'[1]1_MEX'!B$44+$CF69*'[1]1_MEX'!B$45+$CH69*'[1]1_MEX'!B$46+$CJ69*'[1]1_MEX'!B$47)</f>
        <v>0</v>
      </c>
      <c r="CT69" s="60">
        <f>C69*($J69*'[1]1_MEX'!C$8+$L69*'[1]1_MEX'!C$9+$N69*'[1]1_MEX'!C$10+$P69*'[1]1_MEX'!C$11+$R69*'[1]1_MEX'!C$12+$T69*'[1]1_MEX'!C$13+$V69*'[1]1_MEX'!C$14+$X69*'[1]1_MEX'!C$15+$Z69*'[1]1_MEX'!C$16+$AB69*'[1]1_MEX'!C$17+$AD69*'[1]1_MEX'!C$18+$AF69*'[1]1_MEX'!C$19+$AH69*'[1]1_MEX'!C$20+$AJ69*'[1]1_MEX'!C$21+$AL69*'[1]1_MEX'!C$22+$AN69*'[1]1_MEX'!C$23+$AP69*'[1]1_MEX'!C$24+$AR69*'[1]1_MEX'!C$25+$AT69*'[1]1_MEX'!C$26+$AV69*'[1]1_MEX'!C$27+$AX69*'[1]1_MEX'!C$28+$AZ69*'[1]1_MEX'!C$29+$BB69*'[1]1_MEX'!C$30+$BD69*'[1]1_MEX'!C$31+$BF69*'[1]1_MEX'!C$32+$BH69*'[1]1_MEX'!C$33+$BJ69*'[1]1_MEX'!C$34+$BL69*'[1]1_MEX'!C$35+$BN69*'[1]1_MEX'!C$36+$BP69*'[1]1_MEX'!C$37+$BR69*'[1]1_MEX'!C$38+$BT69*'[1]1_MEX'!C$39+$BV69*'[1]1_MEX'!C$40+$BX69*'[1]1_MEX'!C$41+$BZ69*'[1]1_MEX'!C$42+$CB69*'[1]1_MEX'!C$43+$CD69*'[1]1_MEX'!C$44+$CF69*'[1]1_MEX'!C$45+$CH69*'[1]1_MEX'!C$46+$CJ69*'[1]1_MEX'!C$47)</f>
        <v>0</v>
      </c>
      <c r="DD69" s="64">
        <f t="shared" si="71"/>
        <v>0</v>
      </c>
      <c r="DE69" s="64"/>
      <c r="DF69" s="64">
        <f t="shared" si="72"/>
        <v>0</v>
      </c>
      <c r="DH69" s="93">
        <f t="shared" si="73"/>
        <v>0</v>
      </c>
    </row>
    <row r="70" spans="1:112" ht="24" customHeight="1" x14ac:dyDescent="0.3">
      <c r="A70" s="47">
        <v>18</v>
      </c>
      <c r="B70" s="48"/>
      <c r="C70" s="48"/>
      <c r="D70" s="95"/>
      <c r="E70" s="47">
        <f t="shared" si="61"/>
        <v>0</v>
      </c>
      <c r="F70" s="47"/>
      <c r="G70" s="47">
        <f t="shared" si="62"/>
        <v>0</v>
      </c>
      <c r="H70" s="47" t="s">
        <v>26</v>
      </c>
      <c r="I70" s="50">
        <f t="shared" si="74"/>
        <v>0</v>
      </c>
      <c r="J70" s="51"/>
      <c r="K70" s="51">
        <f t="shared" si="63"/>
        <v>0</v>
      </c>
      <c r="L70" s="52"/>
      <c r="M70" s="52">
        <f t="shared" si="64"/>
        <v>0</v>
      </c>
      <c r="N70" s="53"/>
      <c r="O70" s="53">
        <f t="shared" si="65"/>
        <v>0</v>
      </c>
      <c r="P70" s="54"/>
      <c r="Q70" s="54">
        <f t="shared" si="66"/>
        <v>0</v>
      </c>
      <c r="R70" s="47"/>
      <c r="S70" s="47">
        <f t="shared" si="98"/>
        <v>0</v>
      </c>
      <c r="T70" s="55"/>
      <c r="U70" s="51">
        <f t="shared" si="99"/>
        <v>0</v>
      </c>
      <c r="V70" s="56"/>
      <c r="W70" s="52">
        <f t="shared" si="100"/>
        <v>0</v>
      </c>
      <c r="X70" s="57"/>
      <c r="Y70" s="53">
        <f t="shared" si="101"/>
        <v>0</v>
      </c>
      <c r="Z70" s="58"/>
      <c r="AA70" s="54">
        <f t="shared" si="102"/>
        <v>0</v>
      </c>
      <c r="AB70" s="49"/>
      <c r="AC70" s="47">
        <f t="shared" si="103"/>
        <v>0</v>
      </c>
      <c r="AD70" s="55"/>
      <c r="AE70" s="51">
        <f t="shared" si="104"/>
        <v>0</v>
      </c>
      <c r="AF70" s="56"/>
      <c r="AG70" s="52">
        <f t="shared" si="105"/>
        <v>0</v>
      </c>
      <c r="AH70" s="57"/>
      <c r="AI70" s="53">
        <f t="shared" si="106"/>
        <v>0</v>
      </c>
      <c r="AJ70" s="58"/>
      <c r="AK70" s="54">
        <f t="shared" si="107"/>
        <v>0</v>
      </c>
      <c r="AL70" s="51"/>
      <c r="AM70" s="51">
        <f t="shared" si="108"/>
        <v>0</v>
      </c>
      <c r="AN70" s="56"/>
      <c r="AO70" s="52">
        <f t="shared" si="109"/>
        <v>0</v>
      </c>
      <c r="AP70" s="53"/>
      <c r="AQ70" s="53">
        <f t="shared" si="110"/>
        <v>0</v>
      </c>
      <c r="AR70" s="58"/>
      <c r="AS70" s="54">
        <f t="shared" si="111"/>
        <v>0</v>
      </c>
      <c r="AT70" s="49"/>
      <c r="AU70" s="47">
        <f t="shared" si="112"/>
        <v>0</v>
      </c>
      <c r="AV70" s="51"/>
      <c r="AW70" s="51">
        <f t="shared" si="75"/>
        <v>0</v>
      </c>
      <c r="AX70" s="52"/>
      <c r="AY70" s="52">
        <f t="shared" si="76"/>
        <v>0</v>
      </c>
      <c r="AZ70" s="53"/>
      <c r="BA70" s="53">
        <f t="shared" si="77"/>
        <v>0</v>
      </c>
      <c r="BB70" s="54"/>
      <c r="BC70" s="54">
        <f t="shared" si="78"/>
        <v>0</v>
      </c>
      <c r="BD70" s="47"/>
      <c r="BE70" s="47">
        <f t="shared" si="79"/>
        <v>0</v>
      </c>
      <c r="BF70" s="55"/>
      <c r="BG70" s="51">
        <f t="shared" si="80"/>
        <v>0</v>
      </c>
      <c r="BH70" s="56"/>
      <c r="BI70" s="52">
        <f t="shared" si="81"/>
        <v>0</v>
      </c>
      <c r="BJ70" s="57"/>
      <c r="BK70" s="53">
        <f t="shared" si="82"/>
        <v>0</v>
      </c>
      <c r="BL70" s="58"/>
      <c r="BM70" s="54">
        <f t="shared" si="83"/>
        <v>0</v>
      </c>
      <c r="BN70" s="49"/>
      <c r="BO70" s="47">
        <f t="shared" si="84"/>
        <v>0</v>
      </c>
      <c r="BP70" s="55"/>
      <c r="BQ70" s="51">
        <f t="shared" si="85"/>
        <v>0</v>
      </c>
      <c r="BR70" s="56"/>
      <c r="BS70" s="52">
        <f t="shared" si="86"/>
        <v>0</v>
      </c>
      <c r="BT70" s="57"/>
      <c r="BU70" s="53">
        <f t="shared" si="87"/>
        <v>0</v>
      </c>
      <c r="BV70" s="58"/>
      <c r="BW70" s="54">
        <f t="shared" si="88"/>
        <v>0</v>
      </c>
      <c r="BX70" s="51"/>
      <c r="BY70" s="51">
        <f t="shared" si="89"/>
        <v>0</v>
      </c>
      <c r="BZ70" s="56"/>
      <c r="CA70" s="52">
        <f t="shared" si="90"/>
        <v>0</v>
      </c>
      <c r="CB70" s="53"/>
      <c r="CC70" s="53">
        <f t="shared" si="91"/>
        <v>0</v>
      </c>
      <c r="CD70" s="58"/>
      <c r="CE70" s="54">
        <f t="shared" si="92"/>
        <v>0</v>
      </c>
      <c r="CF70" s="49"/>
      <c r="CG70" s="47">
        <f t="shared" si="93"/>
        <v>0</v>
      </c>
      <c r="CH70" s="51"/>
      <c r="CI70" s="51">
        <f t="shared" si="94"/>
        <v>0</v>
      </c>
      <c r="CJ70" s="51"/>
      <c r="CK70" s="51">
        <f t="shared" si="95"/>
        <v>0</v>
      </c>
      <c r="CL70" s="59">
        <f t="shared" si="96"/>
        <v>0</v>
      </c>
      <c r="CM70" s="60">
        <f t="shared" si="97"/>
        <v>0</v>
      </c>
      <c r="CN70" s="60">
        <f>J70*'[1]1_MEX'!$F$8+'2_FACADE'!L70*'[1]1_MEX'!$F$9+'2_FACADE'!N70*'[1]1_MEX'!$F$10+'2_FACADE'!P70*'[1]1_MEX'!$F$11+'2_FACADE'!R70*'[1]1_MEX'!$F$12+'2_FACADE'!T70*'[1]1_MEX'!$F$13+'2_FACADE'!V70*'[1]1_MEX'!$F$14+'2_FACADE'!X70*'[1]1_MEX'!$F$15+'2_FACADE'!Z70*'[1]1_MEX'!$F$16+'2_FACADE'!AB70*'[1]1_MEX'!$F$17+'2_FACADE'!AD70*'[1]1_MEX'!$F$18+'2_FACADE'!AF70*'[1]1_MEX'!$F$19+'2_FACADE'!AH70*'[1]1_MEX'!$F$20+AJ70*'[1]1_MEX'!$F$21+'2_FACADE'!AL70*'[1]1_MEX'!$F$22+'2_FACADE'!AN70*'[1]1_MEX'!$F$23+'2_FACADE'!AP70*'[1]1_MEX'!$F$24+'2_FACADE'!AR70*'[1]1_MEX'!$F$25+'2_FACADE'!AT70*'[1]1_MEX'!$F$26+'2_FACADE'!AV70*'[1]1_MEX'!$F$27+AX70*'[1]1_MEX'!$F$28+AZ70*'[1]1_MEX'!$F$29+BB70*'[1]1_MEX'!$F$30+BD70*'[1]1_MEX'!$F$31+BF70*'[1]1_MEX'!$F$32+BH70*'[1]1_MEX'!$F$33+BJ70*'[1]1_MEX'!$F$34+BL70*'[1]1_MEX'!$F$35+BN70*'[1]1_MEX'!$F$36+BP70*'[1]1_MEX'!$F$37+BR70*'[1]1_MEX'!$F$38+BT70*'[1]1_MEX'!$F$39+BV70*'[1]1_MEX'!$F$40+BX70*'[1]1_MEX'!$F$41+BZ70*'[1]1_MEX'!$F$42+CB70*'[1]1_MEX'!$F$43+CD70*'[1]1_MEX'!$F$44+CF70*'[1]1_MEX'!$F$45+CH70*'[1]1_MEX'!$F$46+CJ70*'[1]1_MEX'!$F$47</f>
        <v>0</v>
      </c>
      <c r="CO70" s="61">
        <f t="shared" si="67"/>
        <v>0</v>
      </c>
      <c r="CP70" s="61">
        <f t="shared" si="68"/>
        <v>0</v>
      </c>
      <c r="CQ70" s="60">
        <f t="shared" si="69"/>
        <v>0</v>
      </c>
      <c r="CR70" s="60">
        <f t="shared" si="70"/>
        <v>0</v>
      </c>
      <c r="CS70" s="60">
        <f>C70*($J70*'[1]1_MEX'!B$8+$L70*'[1]1_MEX'!B$9+$N70*'[1]1_MEX'!B$10+$P70*'[1]1_MEX'!B$11+$R70*'[1]1_MEX'!B$12+$T70*'[1]1_MEX'!B$13+$V70*'[1]1_MEX'!B$14+$X70*'[1]1_MEX'!B$15+$Z70*'[1]1_MEX'!B$16+$AB70*'[1]1_MEX'!B$17+$AD70*'[1]1_MEX'!B$18+$AF70*'[1]1_MEX'!B$19+$AH70*'[1]1_MEX'!B$20+$AJ70*'[1]1_MEX'!B$21+$AL70*'[1]1_MEX'!B$22+$AN70*'[1]1_MEX'!B$23+$AP70*'[1]1_MEX'!B$24+$AR70*'[1]1_MEX'!B$25+$AT70*'[1]1_MEX'!B$26+$AV70*'[1]1_MEX'!B$27+$AX70*'[1]1_MEX'!B$28+$AZ70*'[1]1_MEX'!B$29+$BB70*'[1]1_MEX'!B$30+$BD70*'[1]1_MEX'!B$31+$BF70*'[1]1_MEX'!B$32+$BH70*'[1]1_MEX'!B$33+$BJ70*'[1]1_MEX'!B$34+$BL70*'[1]1_MEX'!B$35+$BN70*'[1]1_MEX'!B$36+$BP70*'[1]1_MEX'!B$37+$BR70*'[1]1_MEX'!B$38+$BT70*'[1]1_MEX'!B$39+$BV70*'[1]1_MEX'!B$40+$BX70*'[1]1_MEX'!B$41+$BZ70*'[1]1_MEX'!B$42+$CB70*'[1]1_MEX'!B$43+$CD70*'[1]1_MEX'!B$44+$CF70*'[1]1_MEX'!B$45+$CH70*'[1]1_MEX'!B$46+$CJ70*'[1]1_MEX'!B$47)</f>
        <v>0</v>
      </c>
      <c r="CT70" s="60">
        <f>C70*($J70*'[1]1_MEX'!C$8+$L70*'[1]1_MEX'!C$9+$N70*'[1]1_MEX'!C$10+$P70*'[1]1_MEX'!C$11+$R70*'[1]1_MEX'!C$12+$T70*'[1]1_MEX'!C$13+$V70*'[1]1_MEX'!C$14+$X70*'[1]1_MEX'!C$15+$Z70*'[1]1_MEX'!C$16+$AB70*'[1]1_MEX'!C$17+$AD70*'[1]1_MEX'!C$18+$AF70*'[1]1_MEX'!C$19+$AH70*'[1]1_MEX'!C$20+$AJ70*'[1]1_MEX'!C$21+$AL70*'[1]1_MEX'!C$22+$AN70*'[1]1_MEX'!C$23+$AP70*'[1]1_MEX'!C$24+$AR70*'[1]1_MEX'!C$25+$AT70*'[1]1_MEX'!C$26+$AV70*'[1]1_MEX'!C$27+$AX70*'[1]1_MEX'!C$28+$AZ70*'[1]1_MEX'!C$29+$BB70*'[1]1_MEX'!C$30+$BD70*'[1]1_MEX'!C$31+$BF70*'[1]1_MEX'!C$32+$BH70*'[1]1_MEX'!C$33+$BJ70*'[1]1_MEX'!C$34+$BL70*'[1]1_MEX'!C$35+$BN70*'[1]1_MEX'!C$36+$BP70*'[1]1_MEX'!C$37+$BR70*'[1]1_MEX'!C$38+$BT70*'[1]1_MEX'!C$39+$BV70*'[1]1_MEX'!C$40+$BX70*'[1]1_MEX'!C$41+$BZ70*'[1]1_MEX'!C$42+$CB70*'[1]1_MEX'!C$43+$CD70*'[1]1_MEX'!C$44+$CF70*'[1]1_MEX'!C$45+$CH70*'[1]1_MEX'!C$46+$CJ70*'[1]1_MEX'!C$47)</f>
        <v>0</v>
      </c>
      <c r="DD70" s="64">
        <f t="shared" si="71"/>
        <v>0</v>
      </c>
      <c r="DE70" s="64"/>
      <c r="DF70" s="64">
        <f t="shared" si="72"/>
        <v>0</v>
      </c>
      <c r="DH70" s="93">
        <f t="shared" si="73"/>
        <v>0</v>
      </c>
    </row>
    <row r="71" spans="1:112" ht="24" customHeight="1" x14ac:dyDescent="0.3">
      <c r="A71" s="47">
        <v>19</v>
      </c>
      <c r="B71" s="48"/>
      <c r="C71" s="48"/>
      <c r="D71" s="95"/>
      <c r="E71" s="47">
        <f t="shared" si="61"/>
        <v>0</v>
      </c>
      <c r="F71" s="47"/>
      <c r="G71" s="47">
        <f t="shared" si="62"/>
        <v>0</v>
      </c>
      <c r="H71" s="47" t="s">
        <v>26</v>
      </c>
      <c r="I71" s="50">
        <f t="shared" si="74"/>
        <v>0</v>
      </c>
      <c r="J71" s="51"/>
      <c r="K71" s="51">
        <f t="shared" si="63"/>
        <v>0</v>
      </c>
      <c r="L71" s="52"/>
      <c r="M71" s="52">
        <f t="shared" si="64"/>
        <v>0</v>
      </c>
      <c r="N71" s="53"/>
      <c r="O71" s="53">
        <f t="shared" si="65"/>
        <v>0</v>
      </c>
      <c r="P71" s="54"/>
      <c r="Q71" s="54">
        <f t="shared" si="66"/>
        <v>0</v>
      </c>
      <c r="R71" s="47"/>
      <c r="S71" s="47">
        <f t="shared" si="98"/>
        <v>0</v>
      </c>
      <c r="T71" s="55"/>
      <c r="U71" s="51">
        <f t="shared" si="99"/>
        <v>0</v>
      </c>
      <c r="V71" s="56"/>
      <c r="W71" s="52">
        <f t="shared" si="100"/>
        <v>0</v>
      </c>
      <c r="X71" s="57"/>
      <c r="Y71" s="53">
        <f t="shared" si="101"/>
        <v>0</v>
      </c>
      <c r="Z71" s="58"/>
      <c r="AA71" s="54">
        <f t="shared" si="102"/>
        <v>0</v>
      </c>
      <c r="AB71" s="49"/>
      <c r="AC71" s="47">
        <f t="shared" si="103"/>
        <v>0</v>
      </c>
      <c r="AD71" s="55"/>
      <c r="AE71" s="51">
        <f t="shared" si="104"/>
        <v>0</v>
      </c>
      <c r="AF71" s="56"/>
      <c r="AG71" s="52">
        <f t="shared" si="105"/>
        <v>0</v>
      </c>
      <c r="AH71" s="57"/>
      <c r="AI71" s="53">
        <f t="shared" si="106"/>
        <v>0</v>
      </c>
      <c r="AJ71" s="58"/>
      <c r="AK71" s="54">
        <f t="shared" si="107"/>
        <v>0</v>
      </c>
      <c r="AL71" s="51"/>
      <c r="AM71" s="51">
        <f t="shared" si="108"/>
        <v>0</v>
      </c>
      <c r="AN71" s="56"/>
      <c r="AO71" s="52">
        <f t="shared" si="109"/>
        <v>0</v>
      </c>
      <c r="AP71" s="53"/>
      <c r="AQ71" s="53">
        <f t="shared" si="110"/>
        <v>0</v>
      </c>
      <c r="AR71" s="58"/>
      <c r="AS71" s="54">
        <f t="shared" si="111"/>
        <v>0</v>
      </c>
      <c r="AT71" s="49"/>
      <c r="AU71" s="47">
        <f t="shared" si="112"/>
        <v>0</v>
      </c>
      <c r="AV71" s="51"/>
      <c r="AW71" s="51">
        <f t="shared" si="75"/>
        <v>0</v>
      </c>
      <c r="AX71" s="52"/>
      <c r="AY71" s="52">
        <f t="shared" si="76"/>
        <v>0</v>
      </c>
      <c r="AZ71" s="53"/>
      <c r="BA71" s="53">
        <f t="shared" si="77"/>
        <v>0</v>
      </c>
      <c r="BB71" s="54"/>
      <c r="BC71" s="54">
        <f t="shared" si="78"/>
        <v>0</v>
      </c>
      <c r="BD71" s="47"/>
      <c r="BE71" s="47">
        <f t="shared" si="79"/>
        <v>0</v>
      </c>
      <c r="BF71" s="55"/>
      <c r="BG71" s="51">
        <f t="shared" si="80"/>
        <v>0</v>
      </c>
      <c r="BH71" s="56"/>
      <c r="BI71" s="52">
        <f t="shared" si="81"/>
        <v>0</v>
      </c>
      <c r="BJ71" s="57"/>
      <c r="BK71" s="53">
        <f t="shared" si="82"/>
        <v>0</v>
      </c>
      <c r="BL71" s="58"/>
      <c r="BM71" s="54">
        <f t="shared" si="83"/>
        <v>0</v>
      </c>
      <c r="BN71" s="49"/>
      <c r="BO71" s="47">
        <f t="shared" si="84"/>
        <v>0</v>
      </c>
      <c r="BP71" s="55"/>
      <c r="BQ71" s="51">
        <f t="shared" si="85"/>
        <v>0</v>
      </c>
      <c r="BR71" s="56"/>
      <c r="BS71" s="52">
        <f t="shared" si="86"/>
        <v>0</v>
      </c>
      <c r="BT71" s="57"/>
      <c r="BU71" s="53">
        <f t="shared" si="87"/>
        <v>0</v>
      </c>
      <c r="BV71" s="58"/>
      <c r="BW71" s="54">
        <f t="shared" si="88"/>
        <v>0</v>
      </c>
      <c r="BX71" s="51"/>
      <c r="BY71" s="51">
        <f t="shared" si="89"/>
        <v>0</v>
      </c>
      <c r="BZ71" s="56"/>
      <c r="CA71" s="52">
        <f t="shared" si="90"/>
        <v>0</v>
      </c>
      <c r="CB71" s="53"/>
      <c r="CC71" s="53">
        <f t="shared" si="91"/>
        <v>0</v>
      </c>
      <c r="CD71" s="58"/>
      <c r="CE71" s="54">
        <f t="shared" si="92"/>
        <v>0</v>
      </c>
      <c r="CF71" s="49"/>
      <c r="CG71" s="47">
        <f t="shared" si="93"/>
        <v>0</v>
      </c>
      <c r="CH71" s="51"/>
      <c r="CI71" s="51">
        <f t="shared" si="94"/>
        <v>0</v>
      </c>
      <c r="CJ71" s="51"/>
      <c r="CK71" s="51">
        <f t="shared" si="95"/>
        <v>0</v>
      </c>
      <c r="CL71" s="59">
        <f t="shared" si="96"/>
        <v>0</v>
      </c>
      <c r="CM71" s="60">
        <f t="shared" si="97"/>
        <v>0</v>
      </c>
      <c r="CN71" s="60">
        <f>J71*'[1]1_MEX'!$F$8+'2_FACADE'!L71*'[1]1_MEX'!$F$9+'2_FACADE'!N71*'[1]1_MEX'!$F$10+'2_FACADE'!P71*'[1]1_MEX'!$F$11+'2_FACADE'!R71*'[1]1_MEX'!$F$12+'2_FACADE'!T71*'[1]1_MEX'!$F$13+'2_FACADE'!V71*'[1]1_MEX'!$F$14+'2_FACADE'!X71*'[1]1_MEX'!$F$15+'2_FACADE'!Z71*'[1]1_MEX'!$F$16+'2_FACADE'!AB71*'[1]1_MEX'!$F$17+'2_FACADE'!AD71*'[1]1_MEX'!$F$18+'2_FACADE'!AF71*'[1]1_MEX'!$F$19+'2_FACADE'!AH71*'[1]1_MEX'!$F$20+AJ71*'[1]1_MEX'!$F$21+'2_FACADE'!AL71*'[1]1_MEX'!$F$22+'2_FACADE'!AN71*'[1]1_MEX'!$F$23+'2_FACADE'!AP71*'[1]1_MEX'!$F$24+'2_FACADE'!AR71*'[1]1_MEX'!$F$25+'2_FACADE'!AT71*'[1]1_MEX'!$F$26+'2_FACADE'!AV71*'[1]1_MEX'!$F$27+AX71*'[1]1_MEX'!$F$28+AZ71*'[1]1_MEX'!$F$29+BB71*'[1]1_MEX'!$F$30+BD71*'[1]1_MEX'!$F$31+BF71*'[1]1_MEX'!$F$32+BH71*'[1]1_MEX'!$F$33+BJ71*'[1]1_MEX'!$F$34+BL71*'[1]1_MEX'!$F$35+BN71*'[1]1_MEX'!$F$36+BP71*'[1]1_MEX'!$F$37+BR71*'[1]1_MEX'!$F$38+BT71*'[1]1_MEX'!$F$39+BV71*'[1]1_MEX'!$F$40+BX71*'[1]1_MEX'!$F$41+BZ71*'[1]1_MEX'!$F$42+CB71*'[1]1_MEX'!$F$43+CD71*'[1]1_MEX'!$F$44+CF71*'[1]1_MEX'!$F$45+CH71*'[1]1_MEX'!$F$46+CJ71*'[1]1_MEX'!$F$47</f>
        <v>0</v>
      </c>
      <c r="CO71" s="61">
        <f t="shared" si="67"/>
        <v>0</v>
      </c>
      <c r="CP71" s="61">
        <f t="shared" si="68"/>
        <v>0</v>
      </c>
      <c r="CQ71" s="60">
        <f t="shared" si="69"/>
        <v>0</v>
      </c>
      <c r="CR71" s="60">
        <f t="shared" si="70"/>
        <v>0</v>
      </c>
      <c r="CS71" s="60">
        <f>C71*($J71*'[1]1_MEX'!B$8+$L71*'[1]1_MEX'!B$9+$N71*'[1]1_MEX'!B$10+$P71*'[1]1_MEX'!B$11+$R71*'[1]1_MEX'!B$12+$T71*'[1]1_MEX'!B$13+$V71*'[1]1_MEX'!B$14+$X71*'[1]1_MEX'!B$15+$Z71*'[1]1_MEX'!B$16+$AB71*'[1]1_MEX'!B$17+$AD71*'[1]1_MEX'!B$18+$AF71*'[1]1_MEX'!B$19+$AH71*'[1]1_MEX'!B$20+$AJ71*'[1]1_MEX'!B$21+$AL71*'[1]1_MEX'!B$22+$AN71*'[1]1_MEX'!B$23+$AP71*'[1]1_MEX'!B$24+$AR71*'[1]1_MEX'!B$25+$AT71*'[1]1_MEX'!B$26+$AV71*'[1]1_MEX'!B$27+$AX71*'[1]1_MEX'!B$28+$AZ71*'[1]1_MEX'!B$29+$BB71*'[1]1_MEX'!B$30+$BD71*'[1]1_MEX'!B$31+$BF71*'[1]1_MEX'!B$32+$BH71*'[1]1_MEX'!B$33+$BJ71*'[1]1_MEX'!B$34+$BL71*'[1]1_MEX'!B$35+$BN71*'[1]1_MEX'!B$36+$BP71*'[1]1_MEX'!B$37+$BR71*'[1]1_MEX'!B$38+$BT71*'[1]1_MEX'!B$39+$BV71*'[1]1_MEX'!B$40+$BX71*'[1]1_MEX'!B$41+$BZ71*'[1]1_MEX'!B$42+$CB71*'[1]1_MEX'!B$43+$CD71*'[1]1_MEX'!B$44+$CF71*'[1]1_MEX'!B$45+$CH71*'[1]1_MEX'!B$46+$CJ71*'[1]1_MEX'!B$47)</f>
        <v>0</v>
      </c>
      <c r="CT71" s="60">
        <f>C71*($J71*'[1]1_MEX'!C$8+$L71*'[1]1_MEX'!C$9+$N71*'[1]1_MEX'!C$10+$P71*'[1]1_MEX'!C$11+$R71*'[1]1_MEX'!C$12+$T71*'[1]1_MEX'!C$13+$V71*'[1]1_MEX'!C$14+$X71*'[1]1_MEX'!C$15+$Z71*'[1]1_MEX'!C$16+$AB71*'[1]1_MEX'!C$17+$AD71*'[1]1_MEX'!C$18+$AF71*'[1]1_MEX'!C$19+$AH71*'[1]1_MEX'!C$20+$AJ71*'[1]1_MEX'!C$21+$AL71*'[1]1_MEX'!C$22+$AN71*'[1]1_MEX'!C$23+$AP71*'[1]1_MEX'!C$24+$AR71*'[1]1_MEX'!C$25+$AT71*'[1]1_MEX'!C$26+$AV71*'[1]1_MEX'!C$27+$AX71*'[1]1_MEX'!C$28+$AZ71*'[1]1_MEX'!C$29+$BB71*'[1]1_MEX'!C$30+$BD71*'[1]1_MEX'!C$31+$BF71*'[1]1_MEX'!C$32+$BH71*'[1]1_MEX'!C$33+$BJ71*'[1]1_MEX'!C$34+$BL71*'[1]1_MEX'!C$35+$BN71*'[1]1_MEX'!C$36+$BP71*'[1]1_MEX'!C$37+$BR71*'[1]1_MEX'!C$38+$BT71*'[1]1_MEX'!C$39+$BV71*'[1]1_MEX'!C$40+$BX71*'[1]1_MEX'!C$41+$BZ71*'[1]1_MEX'!C$42+$CB71*'[1]1_MEX'!C$43+$CD71*'[1]1_MEX'!C$44+$CF71*'[1]1_MEX'!C$45+$CH71*'[1]1_MEX'!C$46+$CJ71*'[1]1_MEX'!C$47)</f>
        <v>0</v>
      </c>
      <c r="DD71" s="64">
        <f t="shared" si="71"/>
        <v>0</v>
      </c>
      <c r="DE71" s="64"/>
      <c r="DF71" s="64">
        <f t="shared" si="72"/>
        <v>0</v>
      </c>
      <c r="DH71" s="93">
        <f t="shared" si="73"/>
        <v>0</v>
      </c>
    </row>
    <row r="72" spans="1:112" ht="24" customHeight="1" x14ac:dyDescent="0.3">
      <c r="A72" s="47">
        <v>20</v>
      </c>
      <c r="B72" s="48"/>
      <c r="C72" s="48"/>
      <c r="D72" s="95"/>
      <c r="E72" s="47">
        <f t="shared" si="61"/>
        <v>0</v>
      </c>
      <c r="F72" s="47"/>
      <c r="G72" s="47">
        <f t="shared" si="62"/>
        <v>0</v>
      </c>
      <c r="H72" s="47" t="s">
        <v>26</v>
      </c>
      <c r="I72" s="50">
        <f t="shared" si="74"/>
        <v>0</v>
      </c>
      <c r="J72" s="51"/>
      <c r="K72" s="51">
        <f t="shared" si="63"/>
        <v>0</v>
      </c>
      <c r="L72" s="52"/>
      <c r="M72" s="52">
        <f t="shared" si="64"/>
        <v>0</v>
      </c>
      <c r="N72" s="53"/>
      <c r="O72" s="53">
        <f t="shared" si="65"/>
        <v>0</v>
      </c>
      <c r="P72" s="54"/>
      <c r="Q72" s="54">
        <f t="shared" si="66"/>
        <v>0</v>
      </c>
      <c r="R72" s="47"/>
      <c r="S72" s="47">
        <f t="shared" si="98"/>
        <v>0</v>
      </c>
      <c r="T72" s="55"/>
      <c r="U72" s="51">
        <f t="shared" si="99"/>
        <v>0</v>
      </c>
      <c r="V72" s="56"/>
      <c r="W72" s="52">
        <f t="shared" si="100"/>
        <v>0</v>
      </c>
      <c r="X72" s="57"/>
      <c r="Y72" s="53">
        <f t="shared" si="101"/>
        <v>0</v>
      </c>
      <c r="Z72" s="58"/>
      <c r="AA72" s="54">
        <f t="shared" si="102"/>
        <v>0</v>
      </c>
      <c r="AB72" s="49"/>
      <c r="AC72" s="47">
        <f t="shared" si="103"/>
        <v>0</v>
      </c>
      <c r="AD72" s="55"/>
      <c r="AE72" s="51">
        <f t="shared" si="104"/>
        <v>0</v>
      </c>
      <c r="AF72" s="56"/>
      <c r="AG72" s="52">
        <f t="shared" si="105"/>
        <v>0</v>
      </c>
      <c r="AH72" s="57"/>
      <c r="AI72" s="53">
        <f t="shared" si="106"/>
        <v>0</v>
      </c>
      <c r="AJ72" s="58"/>
      <c r="AK72" s="54">
        <f t="shared" si="107"/>
        <v>0</v>
      </c>
      <c r="AL72" s="51"/>
      <c r="AM72" s="51">
        <f t="shared" si="108"/>
        <v>0</v>
      </c>
      <c r="AN72" s="56"/>
      <c r="AO72" s="52">
        <f t="shared" si="109"/>
        <v>0</v>
      </c>
      <c r="AP72" s="53"/>
      <c r="AQ72" s="53">
        <f t="shared" si="110"/>
        <v>0</v>
      </c>
      <c r="AR72" s="58"/>
      <c r="AS72" s="54">
        <f t="shared" si="111"/>
        <v>0</v>
      </c>
      <c r="AT72" s="49"/>
      <c r="AU72" s="47">
        <f t="shared" si="112"/>
        <v>0</v>
      </c>
      <c r="AV72" s="51"/>
      <c r="AW72" s="51">
        <f t="shared" si="75"/>
        <v>0</v>
      </c>
      <c r="AX72" s="52"/>
      <c r="AY72" s="52">
        <f t="shared" si="76"/>
        <v>0</v>
      </c>
      <c r="AZ72" s="53"/>
      <c r="BA72" s="53">
        <f t="shared" si="77"/>
        <v>0</v>
      </c>
      <c r="BB72" s="54"/>
      <c r="BC72" s="54">
        <f t="shared" si="78"/>
        <v>0</v>
      </c>
      <c r="BD72" s="47"/>
      <c r="BE72" s="47">
        <f t="shared" si="79"/>
        <v>0</v>
      </c>
      <c r="BF72" s="55"/>
      <c r="BG72" s="51">
        <f t="shared" si="80"/>
        <v>0</v>
      </c>
      <c r="BH72" s="56"/>
      <c r="BI72" s="52">
        <f t="shared" si="81"/>
        <v>0</v>
      </c>
      <c r="BJ72" s="57"/>
      <c r="BK72" s="53">
        <f t="shared" si="82"/>
        <v>0</v>
      </c>
      <c r="BL72" s="58"/>
      <c r="BM72" s="54">
        <f t="shared" si="83"/>
        <v>0</v>
      </c>
      <c r="BN72" s="49"/>
      <c r="BO72" s="47">
        <f t="shared" si="84"/>
        <v>0</v>
      </c>
      <c r="BP72" s="55"/>
      <c r="BQ72" s="51">
        <f t="shared" si="85"/>
        <v>0</v>
      </c>
      <c r="BR72" s="56"/>
      <c r="BS72" s="52">
        <f t="shared" si="86"/>
        <v>0</v>
      </c>
      <c r="BT72" s="57"/>
      <c r="BU72" s="53">
        <f t="shared" si="87"/>
        <v>0</v>
      </c>
      <c r="BV72" s="58"/>
      <c r="BW72" s="54">
        <f t="shared" si="88"/>
        <v>0</v>
      </c>
      <c r="BX72" s="51"/>
      <c r="BY72" s="51">
        <f t="shared" si="89"/>
        <v>0</v>
      </c>
      <c r="BZ72" s="56"/>
      <c r="CA72" s="52">
        <f t="shared" si="90"/>
        <v>0</v>
      </c>
      <c r="CB72" s="53"/>
      <c r="CC72" s="53">
        <f t="shared" si="91"/>
        <v>0</v>
      </c>
      <c r="CD72" s="58"/>
      <c r="CE72" s="54">
        <f t="shared" si="92"/>
        <v>0</v>
      </c>
      <c r="CF72" s="49"/>
      <c r="CG72" s="47">
        <f t="shared" si="93"/>
        <v>0</v>
      </c>
      <c r="CH72" s="51"/>
      <c r="CI72" s="51">
        <f t="shared" si="94"/>
        <v>0</v>
      </c>
      <c r="CJ72" s="51"/>
      <c r="CK72" s="51">
        <f t="shared" si="95"/>
        <v>0</v>
      </c>
      <c r="CL72" s="59">
        <f t="shared" si="96"/>
        <v>0</v>
      </c>
      <c r="CM72" s="60">
        <f t="shared" si="97"/>
        <v>0</v>
      </c>
      <c r="CN72" s="60">
        <f>J72*'[1]1_MEX'!$F$8+'2_FACADE'!L72*'[1]1_MEX'!$F$9+'2_FACADE'!N72*'[1]1_MEX'!$F$10+'2_FACADE'!P72*'[1]1_MEX'!$F$11+'2_FACADE'!R72*'[1]1_MEX'!$F$12+'2_FACADE'!T72*'[1]1_MEX'!$F$13+'2_FACADE'!V72*'[1]1_MEX'!$F$14+'2_FACADE'!X72*'[1]1_MEX'!$F$15+'2_FACADE'!Z72*'[1]1_MEX'!$F$16+'2_FACADE'!AB72*'[1]1_MEX'!$F$17+'2_FACADE'!AD72*'[1]1_MEX'!$F$18+'2_FACADE'!AF72*'[1]1_MEX'!$F$19+'2_FACADE'!AH72*'[1]1_MEX'!$F$20+AJ72*'[1]1_MEX'!$F$21+'2_FACADE'!AL72*'[1]1_MEX'!$F$22+'2_FACADE'!AN72*'[1]1_MEX'!$F$23+'2_FACADE'!AP72*'[1]1_MEX'!$F$24+'2_FACADE'!AR72*'[1]1_MEX'!$F$25+'2_FACADE'!AT72*'[1]1_MEX'!$F$26+'2_FACADE'!AV72*'[1]1_MEX'!$F$27+AX72*'[1]1_MEX'!$F$28+AZ72*'[1]1_MEX'!$F$29+BB72*'[1]1_MEX'!$F$30+BD72*'[1]1_MEX'!$F$31+BF72*'[1]1_MEX'!$F$32+BH72*'[1]1_MEX'!$F$33+BJ72*'[1]1_MEX'!$F$34+BL72*'[1]1_MEX'!$F$35+BN72*'[1]1_MEX'!$F$36+BP72*'[1]1_MEX'!$F$37+BR72*'[1]1_MEX'!$F$38+BT72*'[1]1_MEX'!$F$39+BV72*'[1]1_MEX'!$F$40+BX72*'[1]1_MEX'!$F$41+BZ72*'[1]1_MEX'!$F$42+CB72*'[1]1_MEX'!$F$43+CD72*'[1]1_MEX'!$F$44+CF72*'[1]1_MEX'!$F$45+CH72*'[1]1_MEX'!$F$46+CJ72*'[1]1_MEX'!$F$47</f>
        <v>0</v>
      </c>
      <c r="CO72" s="61">
        <f t="shared" si="67"/>
        <v>0</v>
      </c>
      <c r="CP72" s="61">
        <f t="shared" si="68"/>
        <v>0</v>
      </c>
      <c r="CQ72" s="60">
        <f t="shared" si="69"/>
        <v>0</v>
      </c>
      <c r="CR72" s="60">
        <f t="shared" si="70"/>
        <v>0</v>
      </c>
      <c r="CS72" s="60">
        <f>C72*($J72*'[1]1_MEX'!B$8+$L72*'[1]1_MEX'!B$9+$N72*'[1]1_MEX'!B$10+$P72*'[1]1_MEX'!B$11+$R72*'[1]1_MEX'!B$12+$T72*'[1]1_MEX'!B$13+$V72*'[1]1_MEX'!B$14+$X72*'[1]1_MEX'!B$15+$Z72*'[1]1_MEX'!B$16+$AB72*'[1]1_MEX'!B$17+$AD72*'[1]1_MEX'!B$18+$AF72*'[1]1_MEX'!B$19+$AH72*'[1]1_MEX'!B$20+$AJ72*'[1]1_MEX'!B$21+$AL72*'[1]1_MEX'!B$22+$AN72*'[1]1_MEX'!B$23+$AP72*'[1]1_MEX'!B$24+$AR72*'[1]1_MEX'!B$25+$AT72*'[1]1_MEX'!B$26+$AV72*'[1]1_MEX'!B$27+$AX72*'[1]1_MEX'!B$28+$AZ72*'[1]1_MEX'!B$29+$BB72*'[1]1_MEX'!B$30+$BD72*'[1]1_MEX'!B$31+$BF72*'[1]1_MEX'!B$32+$BH72*'[1]1_MEX'!B$33+$BJ72*'[1]1_MEX'!B$34+$BL72*'[1]1_MEX'!B$35+$BN72*'[1]1_MEX'!B$36+$BP72*'[1]1_MEX'!B$37+$BR72*'[1]1_MEX'!B$38+$BT72*'[1]1_MEX'!B$39+$BV72*'[1]1_MEX'!B$40+$BX72*'[1]1_MEX'!B$41+$BZ72*'[1]1_MEX'!B$42+$CB72*'[1]1_MEX'!B$43+$CD72*'[1]1_MEX'!B$44+$CF72*'[1]1_MEX'!B$45+$CH72*'[1]1_MEX'!B$46+$CJ72*'[1]1_MEX'!B$47)</f>
        <v>0</v>
      </c>
      <c r="CT72" s="60">
        <f>C72*($J72*'[1]1_MEX'!C$8+$L72*'[1]1_MEX'!C$9+$N72*'[1]1_MEX'!C$10+$P72*'[1]1_MEX'!C$11+$R72*'[1]1_MEX'!C$12+$T72*'[1]1_MEX'!C$13+$V72*'[1]1_MEX'!C$14+$X72*'[1]1_MEX'!C$15+$Z72*'[1]1_MEX'!C$16+$AB72*'[1]1_MEX'!C$17+$AD72*'[1]1_MEX'!C$18+$AF72*'[1]1_MEX'!C$19+$AH72*'[1]1_MEX'!C$20+$AJ72*'[1]1_MEX'!C$21+$AL72*'[1]1_MEX'!C$22+$AN72*'[1]1_MEX'!C$23+$AP72*'[1]1_MEX'!C$24+$AR72*'[1]1_MEX'!C$25+$AT72*'[1]1_MEX'!C$26+$AV72*'[1]1_MEX'!C$27+$AX72*'[1]1_MEX'!C$28+$AZ72*'[1]1_MEX'!C$29+$BB72*'[1]1_MEX'!C$30+$BD72*'[1]1_MEX'!C$31+$BF72*'[1]1_MEX'!C$32+$BH72*'[1]1_MEX'!C$33+$BJ72*'[1]1_MEX'!C$34+$BL72*'[1]1_MEX'!C$35+$BN72*'[1]1_MEX'!C$36+$BP72*'[1]1_MEX'!C$37+$BR72*'[1]1_MEX'!C$38+$BT72*'[1]1_MEX'!C$39+$BV72*'[1]1_MEX'!C$40+$BX72*'[1]1_MEX'!C$41+$BZ72*'[1]1_MEX'!C$42+$CB72*'[1]1_MEX'!C$43+$CD72*'[1]1_MEX'!C$44+$CF72*'[1]1_MEX'!C$45+$CH72*'[1]1_MEX'!C$46+$CJ72*'[1]1_MEX'!C$47)</f>
        <v>0</v>
      </c>
      <c r="DD72" s="64">
        <f t="shared" si="71"/>
        <v>0</v>
      </c>
      <c r="DE72" s="64"/>
      <c r="DF72" s="64">
        <f t="shared" si="72"/>
        <v>0</v>
      </c>
      <c r="DH72" s="93">
        <f t="shared" si="73"/>
        <v>0</v>
      </c>
    </row>
    <row r="73" spans="1:112" ht="24" customHeight="1" x14ac:dyDescent="0.3">
      <c r="A73" s="47">
        <v>21</v>
      </c>
      <c r="B73" s="48"/>
      <c r="C73" s="48"/>
      <c r="D73" s="95"/>
      <c r="E73" s="47">
        <f t="shared" si="61"/>
        <v>0</v>
      </c>
      <c r="F73" s="47"/>
      <c r="G73" s="47">
        <f t="shared" si="62"/>
        <v>0</v>
      </c>
      <c r="H73" s="47" t="s">
        <v>26</v>
      </c>
      <c r="I73" s="50">
        <f t="shared" si="74"/>
        <v>0</v>
      </c>
      <c r="J73" s="51"/>
      <c r="K73" s="51">
        <f t="shared" si="63"/>
        <v>0</v>
      </c>
      <c r="L73" s="52"/>
      <c r="M73" s="52">
        <f t="shared" si="64"/>
        <v>0</v>
      </c>
      <c r="N73" s="53"/>
      <c r="O73" s="53">
        <f t="shared" si="65"/>
        <v>0</v>
      </c>
      <c r="P73" s="54"/>
      <c r="Q73" s="54">
        <f t="shared" si="66"/>
        <v>0</v>
      </c>
      <c r="R73" s="47"/>
      <c r="S73" s="47">
        <f t="shared" si="98"/>
        <v>0</v>
      </c>
      <c r="T73" s="55"/>
      <c r="U73" s="51">
        <f t="shared" si="99"/>
        <v>0</v>
      </c>
      <c r="V73" s="56"/>
      <c r="W73" s="52">
        <f t="shared" si="100"/>
        <v>0</v>
      </c>
      <c r="X73" s="57"/>
      <c r="Y73" s="53">
        <f t="shared" si="101"/>
        <v>0</v>
      </c>
      <c r="Z73" s="58"/>
      <c r="AA73" s="54">
        <f t="shared" si="102"/>
        <v>0</v>
      </c>
      <c r="AB73" s="49"/>
      <c r="AC73" s="47">
        <f t="shared" si="103"/>
        <v>0</v>
      </c>
      <c r="AD73" s="55"/>
      <c r="AE73" s="51">
        <f t="shared" si="104"/>
        <v>0</v>
      </c>
      <c r="AF73" s="56"/>
      <c r="AG73" s="52">
        <f t="shared" si="105"/>
        <v>0</v>
      </c>
      <c r="AH73" s="57"/>
      <c r="AI73" s="53">
        <f t="shared" si="106"/>
        <v>0</v>
      </c>
      <c r="AJ73" s="58"/>
      <c r="AK73" s="54">
        <f t="shared" si="107"/>
        <v>0</v>
      </c>
      <c r="AL73" s="51"/>
      <c r="AM73" s="51">
        <f t="shared" si="108"/>
        <v>0</v>
      </c>
      <c r="AN73" s="56"/>
      <c r="AO73" s="52">
        <f t="shared" si="109"/>
        <v>0</v>
      </c>
      <c r="AP73" s="53"/>
      <c r="AQ73" s="53">
        <f t="shared" si="110"/>
        <v>0</v>
      </c>
      <c r="AR73" s="58"/>
      <c r="AS73" s="54">
        <f t="shared" si="111"/>
        <v>0</v>
      </c>
      <c r="AT73" s="49"/>
      <c r="AU73" s="47">
        <f t="shared" si="112"/>
        <v>0</v>
      </c>
      <c r="AV73" s="51"/>
      <c r="AW73" s="51">
        <f t="shared" si="75"/>
        <v>0</v>
      </c>
      <c r="AX73" s="52"/>
      <c r="AY73" s="52">
        <f t="shared" si="76"/>
        <v>0</v>
      </c>
      <c r="AZ73" s="53"/>
      <c r="BA73" s="53">
        <f t="shared" si="77"/>
        <v>0</v>
      </c>
      <c r="BB73" s="54"/>
      <c r="BC73" s="54">
        <f t="shared" si="78"/>
        <v>0</v>
      </c>
      <c r="BD73" s="47"/>
      <c r="BE73" s="47">
        <f t="shared" si="79"/>
        <v>0</v>
      </c>
      <c r="BF73" s="55"/>
      <c r="BG73" s="51">
        <f t="shared" si="80"/>
        <v>0</v>
      </c>
      <c r="BH73" s="56"/>
      <c r="BI73" s="52">
        <f t="shared" si="81"/>
        <v>0</v>
      </c>
      <c r="BJ73" s="57"/>
      <c r="BK73" s="53">
        <f t="shared" si="82"/>
        <v>0</v>
      </c>
      <c r="BL73" s="58"/>
      <c r="BM73" s="54">
        <f t="shared" si="83"/>
        <v>0</v>
      </c>
      <c r="BN73" s="49"/>
      <c r="BO73" s="47">
        <f t="shared" si="84"/>
        <v>0</v>
      </c>
      <c r="BP73" s="55"/>
      <c r="BQ73" s="51">
        <f t="shared" si="85"/>
        <v>0</v>
      </c>
      <c r="BR73" s="56"/>
      <c r="BS73" s="52">
        <f t="shared" si="86"/>
        <v>0</v>
      </c>
      <c r="BT73" s="57"/>
      <c r="BU73" s="53">
        <f t="shared" si="87"/>
        <v>0</v>
      </c>
      <c r="BV73" s="58"/>
      <c r="BW73" s="54">
        <f t="shared" si="88"/>
        <v>0</v>
      </c>
      <c r="BX73" s="51"/>
      <c r="BY73" s="51">
        <f t="shared" si="89"/>
        <v>0</v>
      </c>
      <c r="BZ73" s="56"/>
      <c r="CA73" s="52">
        <f t="shared" si="90"/>
        <v>0</v>
      </c>
      <c r="CB73" s="53"/>
      <c r="CC73" s="53">
        <f t="shared" si="91"/>
        <v>0</v>
      </c>
      <c r="CD73" s="58"/>
      <c r="CE73" s="54">
        <f t="shared" si="92"/>
        <v>0</v>
      </c>
      <c r="CF73" s="49"/>
      <c r="CG73" s="47">
        <f t="shared" si="93"/>
        <v>0</v>
      </c>
      <c r="CH73" s="51"/>
      <c r="CI73" s="51">
        <f t="shared" si="94"/>
        <v>0</v>
      </c>
      <c r="CJ73" s="51"/>
      <c r="CK73" s="51">
        <f t="shared" si="95"/>
        <v>0</v>
      </c>
      <c r="CL73" s="59">
        <f t="shared" si="96"/>
        <v>0</v>
      </c>
      <c r="CM73" s="60">
        <f t="shared" si="97"/>
        <v>0</v>
      </c>
      <c r="CN73" s="60">
        <f>J73*'[1]1_MEX'!$F$8+'2_FACADE'!L73*'[1]1_MEX'!$F$9+'2_FACADE'!N73*'[1]1_MEX'!$F$10+'2_FACADE'!P73*'[1]1_MEX'!$F$11+'2_FACADE'!R73*'[1]1_MEX'!$F$12+'2_FACADE'!T73*'[1]1_MEX'!$F$13+'2_FACADE'!V73*'[1]1_MEX'!$F$14+'2_FACADE'!X73*'[1]1_MEX'!$F$15+'2_FACADE'!Z73*'[1]1_MEX'!$F$16+'2_FACADE'!AB73*'[1]1_MEX'!$F$17+'2_FACADE'!AD73*'[1]1_MEX'!$F$18+'2_FACADE'!AF73*'[1]1_MEX'!$F$19+'2_FACADE'!AH73*'[1]1_MEX'!$F$20+AJ73*'[1]1_MEX'!$F$21+'2_FACADE'!AL73*'[1]1_MEX'!$F$22+'2_FACADE'!AN73*'[1]1_MEX'!$F$23+'2_FACADE'!AP73*'[1]1_MEX'!$F$24+'2_FACADE'!AR73*'[1]1_MEX'!$F$25+'2_FACADE'!AT73*'[1]1_MEX'!$F$26+'2_FACADE'!AV73*'[1]1_MEX'!$F$27+AX73*'[1]1_MEX'!$F$28+AZ73*'[1]1_MEX'!$F$29+BB73*'[1]1_MEX'!$F$30+BD73*'[1]1_MEX'!$F$31+BF73*'[1]1_MEX'!$F$32+BH73*'[1]1_MEX'!$F$33+BJ73*'[1]1_MEX'!$F$34+BL73*'[1]1_MEX'!$F$35+BN73*'[1]1_MEX'!$F$36+BP73*'[1]1_MEX'!$F$37+BR73*'[1]1_MEX'!$F$38+BT73*'[1]1_MEX'!$F$39+BV73*'[1]1_MEX'!$F$40+BX73*'[1]1_MEX'!$F$41+BZ73*'[1]1_MEX'!$F$42+CB73*'[1]1_MEX'!$F$43+CD73*'[1]1_MEX'!$F$44+CF73*'[1]1_MEX'!$F$45+CH73*'[1]1_MEX'!$F$46+CJ73*'[1]1_MEX'!$F$47</f>
        <v>0</v>
      </c>
      <c r="CO73" s="61">
        <f t="shared" si="67"/>
        <v>0</v>
      </c>
      <c r="CP73" s="61">
        <f t="shared" si="68"/>
        <v>0</v>
      </c>
      <c r="CQ73" s="60">
        <f t="shared" si="69"/>
        <v>0</v>
      </c>
      <c r="CR73" s="60">
        <f t="shared" si="70"/>
        <v>0</v>
      </c>
      <c r="CS73" s="60">
        <f>C73*($J73*'[1]1_MEX'!B$8+$L73*'[1]1_MEX'!B$9+$N73*'[1]1_MEX'!B$10+$P73*'[1]1_MEX'!B$11+$R73*'[1]1_MEX'!B$12+$T73*'[1]1_MEX'!B$13+$V73*'[1]1_MEX'!B$14+$X73*'[1]1_MEX'!B$15+$Z73*'[1]1_MEX'!B$16+$AB73*'[1]1_MEX'!B$17+$AD73*'[1]1_MEX'!B$18+$AF73*'[1]1_MEX'!B$19+$AH73*'[1]1_MEX'!B$20+$AJ73*'[1]1_MEX'!B$21+$AL73*'[1]1_MEX'!B$22+$AN73*'[1]1_MEX'!B$23+$AP73*'[1]1_MEX'!B$24+$AR73*'[1]1_MEX'!B$25+$AT73*'[1]1_MEX'!B$26+$AV73*'[1]1_MEX'!B$27+$AX73*'[1]1_MEX'!B$28+$AZ73*'[1]1_MEX'!B$29+$BB73*'[1]1_MEX'!B$30+$BD73*'[1]1_MEX'!B$31+$BF73*'[1]1_MEX'!B$32+$BH73*'[1]1_MEX'!B$33+$BJ73*'[1]1_MEX'!B$34+$BL73*'[1]1_MEX'!B$35+$BN73*'[1]1_MEX'!B$36+$BP73*'[1]1_MEX'!B$37+$BR73*'[1]1_MEX'!B$38+$BT73*'[1]1_MEX'!B$39+$BV73*'[1]1_MEX'!B$40+$BX73*'[1]1_MEX'!B$41+$BZ73*'[1]1_MEX'!B$42+$CB73*'[1]1_MEX'!B$43+$CD73*'[1]1_MEX'!B$44+$CF73*'[1]1_MEX'!B$45+$CH73*'[1]1_MEX'!B$46+$CJ73*'[1]1_MEX'!B$47)</f>
        <v>0</v>
      </c>
      <c r="CT73" s="60">
        <f>C73*($J73*'[1]1_MEX'!C$8+$L73*'[1]1_MEX'!C$9+$N73*'[1]1_MEX'!C$10+$P73*'[1]1_MEX'!C$11+$R73*'[1]1_MEX'!C$12+$T73*'[1]1_MEX'!C$13+$V73*'[1]1_MEX'!C$14+$X73*'[1]1_MEX'!C$15+$Z73*'[1]1_MEX'!C$16+$AB73*'[1]1_MEX'!C$17+$AD73*'[1]1_MEX'!C$18+$AF73*'[1]1_MEX'!C$19+$AH73*'[1]1_MEX'!C$20+$AJ73*'[1]1_MEX'!C$21+$AL73*'[1]1_MEX'!C$22+$AN73*'[1]1_MEX'!C$23+$AP73*'[1]1_MEX'!C$24+$AR73*'[1]1_MEX'!C$25+$AT73*'[1]1_MEX'!C$26+$AV73*'[1]1_MEX'!C$27+$AX73*'[1]1_MEX'!C$28+$AZ73*'[1]1_MEX'!C$29+$BB73*'[1]1_MEX'!C$30+$BD73*'[1]1_MEX'!C$31+$BF73*'[1]1_MEX'!C$32+$BH73*'[1]1_MEX'!C$33+$BJ73*'[1]1_MEX'!C$34+$BL73*'[1]1_MEX'!C$35+$BN73*'[1]1_MEX'!C$36+$BP73*'[1]1_MEX'!C$37+$BR73*'[1]1_MEX'!C$38+$BT73*'[1]1_MEX'!C$39+$BV73*'[1]1_MEX'!C$40+$BX73*'[1]1_MEX'!C$41+$BZ73*'[1]1_MEX'!C$42+$CB73*'[1]1_MEX'!C$43+$CD73*'[1]1_MEX'!C$44+$CF73*'[1]1_MEX'!C$45+$CH73*'[1]1_MEX'!C$46+$CJ73*'[1]1_MEX'!C$47)</f>
        <v>0</v>
      </c>
      <c r="DD73" s="64">
        <f t="shared" si="71"/>
        <v>0</v>
      </c>
      <c r="DE73" s="64"/>
      <c r="DF73" s="64">
        <f t="shared" si="72"/>
        <v>0</v>
      </c>
      <c r="DH73" s="93">
        <f t="shared" si="73"/>
        <v>0</v>
      </c>
    </row>
    <row r="74" spans="1:112" ht="24" customHeight="1" x14ac:dyDescent="0.3">
      <c r="A74" s="47">
        <v>22</v>
      </c>
      <c r="B74" s="48"/>
      <c r="C74" s="48"/>
      <c r="D74" s="95"/>
      <c r="E74" s="47">
        <f t="shared" si="61"/>
        <v>0</v>
      </c>
      <c r="F74" s="47"/>
      <c r="G74" s="47">
        <f t="shared" si="62"/>
        <v>0</v>
      </c>
      <c r="H74" s="47" t="s">
        <v>26</v>
      </c>
      <c r="I74" s="50">
        <f t="shared" si="74"/>
        <v>0</v>
      </c>
      <c r="J74" s="51"/>
      <c r="K74" s="51">
        <f t="shared" si="63"/>
        <v>0</v>
      </c>
      <c r="L74" s="52"/>
      <c r="M74" s="52">
        <f t="shared" si="64"/>
        <v>0</v>
      </c>
      <c r="N74" s="53"/>
      <c r="O74" s="53">
        <f t="shared" si="65"/>
        <v>0</v>
      </c>
      <c r="P74" s="54"/>
      <c r="Q74" s="54">
        <f t="shared" si="66"/>
        <v>0</v>
      </c>
      <c r="R74" s="47"/>
      <c r="S74" s="47">
        <f t="shared" si="98"/>
        <v>0</v>
      </c>
      <c r="T74" s="55"/>
      <c r="U74" s="51">
        <f t="shared" si="99"/>
        <v>0</v>
      </c>
      <c r="V74" s="56"/>
      <c r="W74" s="52">
        <f t="shared" si="100"/>
        <v>0</v>
      </c>
      <c r="X74" s="57"/>
      <c r="Y74" s="53">
        <f t="shared" si="101"/>
        <v>0</v>
      </c>
      <c r="Z74" s="58"/>
      <c r="AA74" s="54">
        <f t="shared" si="102"/>
        <v>0</v>
      </c>
      <c r="AB74" s="49"/>
      <c r="AC74" s="47">
        <f t="shared" si="103"/>
        <v>0</v>
      </c>
      <c r="AD74" s="55"/>
      <c r="AE74" s="51">
        <f t="shared" si="104"/>
        <v>0</v>
      </c>
      <c r="AF74" s="56"/>
      <c r="AG74" s="52">
        <f t="shared" si="105"/>
        <v>0</v>
      </c>
      <c r="AH74" s="57"/>
      <c r="AI74" s="53">
        <f t="shared" si="106"/>
        <v>0</v>
      </c>
      <c r="AJ74" s="58"/>
      <c r="AK74" s="54">
        <f t="shared" si="107"/>
        <v>0</v>
      </c>
      <c r="AL74" s="51"/>
      <c r="AM74" s="51">
        <f t="shared" si="108"/>
        <v>0</v>
      </c>
      <c r="AN74" s="56"/>
      <c r="AO74" s="52">
        <f t="shared" si="109"/>
        <v>0</v>
      </c>
      <c r="AP74" s="53"/>
      <c r="AQ74" s="53">
        <f t="shared" si="110"/>
        <v>0</v>
      </c>
      <c r="AR74" s="58"/>
      <c r="AS74" s="54">
        <f t="shared" si="111"/>
        <v>0</v>
      </c>
      <c r="AT74" s="49"/>
      <c r="AU74" s="47">
        <f t="shared" si="112"/>
        <v>0</v>
      </c>
      <c r="AV74" s="51"/>
      <c r="AW74" s="51">
        <f t="shared" si="75"/>
        <v>0</v>
      </c>
      <c r="AX74" s="52"/>
      <c r="AY74" s="52">
        <f t="shared" si="76"/>
        <v>0</v>
      </c>
      <c r="AZ74" s="53"/>
      <c r="BA74" s="53">
        <f t="shared" si="77"/>
        <v>0</v>
      </c>
      <c r="BB74" s="54"/>
      <c r="BC74" s="54">
        <f t="shared" si="78"/>
        <v>0</v>
      </c>
      <c r="BD74" s="47"/>
      <c r="BE74" s="47">
        <f t="shared" si="79"/>
        <v>0</v>
      </c>
      <c r="BF74" s="55"/>
      <c r="BG74" s="51">
        <f t="shared" si="80"/>
        <v>0</v>
      </c>
      <c r="BH74" s="56"/>
      <c r="BI74" s="52">
        <f t="shared" si="81"/>
        <v>0</v>
      </c>
      <c r="BJ74" s="57"/>
      <c r="BK74" s="53">
        <f t="shared" si="82"/>
        <v>0</v>
      </c>
      <c r="BL74" s="58"/>
      <c r="BM74" s="54">
        <f t="shared" si="83"/>
        <v>0</v>
      </c>
      <c r="BN74" s="49"/>
      <c r="BO74" s="47">
        <f t="shared" si="84"/>
        <v>0</v>
      </c>
      <c r="BP74" s="55"/>
      <c r="BQ74" s="51">
        <f t="shared" si="85"/>
        <v>0</v>
      </c>
      <c r="BR74" s="56"/>
      <c r="BS74" s="52">
        <f t="shared" si="86"/>
        <v>0</v>
      </c>
      <c r="BT74" s="57"/>
      <c r="BU74" s="53">
        <f t="shared" si="87"/>
        <v>0</v>
      </c>
      <c r="BV74" s="58"/>
      <c r="BW74" s="54">
        <f t="shared" si="88"/>
        <v>0</v>
      </c>
      <c r="BX74" s="51"/>
      <c r="BY74" s="51">
        <f t="shared" si="89"/>
        <v>0</v>
      </c>
      <c r="BZ74" s="56"/>
      <c r="CA74" s="52">
        <f t="shared" si="90"/>
        <v>0</v>
      </c>
      <c r="CB74" s="53"/>
      <c r="CC74" s="53">
        <f t="shared" si="91"/>
        <v>0</v>
      </c>
      <c r="CD74" s="58"/>
      <c r="CE74" s="54">
        <f t="shared" si="92"/>
        <v>0</v>
      </c>
      <c r="CF74" s="49"/>
      <c r="CG74" s="47">
        <f t="shared" si="93"/>
        <v>0</v>
      </c>
      <c r="CH74" s="51"/>
      <c r="CI74" s="51">
        <f t="shared" si="94"/>
        <v>0</v>
      </c>
      <c r="CJ74" s="51"/>
      <c r="CK74" s="51">
        <f t="shared" si="95"/>
        <v>0</v>
      </c>
      <c r="CL74" s="59">
        <f t="shared" si="96"/>
        <v>0</v>
      </c>
      <c r="CM74" s="60">
        <f t="shared" si="97"/>
        <v>0</v>
      </c>
      <c r="CN74" s="60">
        <f>J74*'[1]1_MEX'!$F$8+'2_FACADE'!L74*'[1]1_MEX'!$F$9+'2_FACADE'!N74*'[1]1_MEX'!$F$10+'2_FACADE'!P74*'[1]1_MEX'!$F$11+'2_FACADE'!R74*'[1]1_MEX'!$F$12+'2_FACADE'!T74*'[1]1_MEX'!$F$13+'2_FACADE'!V74*'[1]1_MEX'!$F$14+'2_FACADE'!X74*'[1]1_MEX'!$F$15+'2_FACADE'!Z74*'[1]1_MEX'!$F$16+'2_FACADE'!AB74*'[1]1_MEX'!$F$17+'2_FACADE'!AD74*'[1]1_MEX'!$F$18+'2_FACADE'!AF74*'[1]1_MEX'!$F$19+'2_FACADE'!AH74*'[1]1_MEX'!$F$20+AJ74*'[1]1_MEX'!$F$21+'2_FACADE'!AL74*'[1]1_MEX'!$F$22+'2_FACADE'!AN74*'[1]1_MEX'!$F$23+'2_FACADE'!AP74*'[1]1_MEX'!$F$24+'2_FACADE'!AR74*'[1]1_MEX'!$F$25+'2_FACADE'!AT74*'[1]1_MEX'!$F$26+'2_FACADE'!AV74*'[1]1_MEX'!$F$27+AX74*'[1]1_MEX'!$F$28+AZ74*'[1]1_MEX'!$F$29+BB74*'[1]1_MEX'!$F$30+BD74*'[1]1_MEX'!$F$31+BF74*'[1]1_MEX'!$F$32+BH74*'[1]1_MEX'!$F$33+BJ74*'[1]1_MEX'!$F$34+BL74*'[1]1_MEX'!$F$35+BN74*'[1]1_MEX'!$F$36+BP74*'[1]1_MEX'!$F$37+BR74*'[1]1_MEX'!$F$38+BT74*'[1]1_MEX'!$F$39+BV74*'[1]1_MEX'!$F$40+BX74*'[1]1_MEX'!$F$41+BZ74*'[1]1_MEX'!$F$42+CB74*'[1]1_MEX'!$F$43+CD74*'[1]1_MEX'!$F$44+CF74*'[1]1_MEX'!$F$45+CH74*'[1]1_MEX'!$F$46+CJ74*'[1]1_MEX'!$F$47</f>
        <v>0</v>
      </c>
      <c r="CO74" s="61">
        <f t="shared" si="67"/>
        <v>0</v>
      </c>
      <c r="CP74" s="61">
        <f t="shared" si="68"/>
        <v>0</v>
      </c>
      <c r="CQ74" s="60">
        <f t="shared" si="69"/>
        <v>0</v>
      </c>
      <c r="CR74" s="60">
        <f t="shared" si="70"/>
        <v>0</v>
      </c>
      <c r="CS74" s="60">
        <f>C74*($J74*'[1]1_MEX'!B$8+$L74*'[1]1_MEX'!B$9+$N74*'[1]1_MEX'!B$10+$P74*'[1]1_MEX'!B$11+$R74*'[1]1_MEX'!B$12+$T74*'[1]1_MEX'!B$13+$V74*'[1]1_MEX'!B$14+$X74*'[1]1_MEX'!B$15+$Z74*'[1]1_MEX'!B$16+$AB74*'[1]1_MEX'!B$17+$AD74*'[1]1_MEX'!B$18+$AF74*'[1]1_MEX'!B$19+$AH74*'[1]1_MEX'!B$20+$AJ74*'[1]1_MEX'!B$21+$AL74*'[1]1_MEX'!B$22+$AN74*'[1]1_MEX'!B$23+$AP74*'[1]1_MEX'!B$24+$AR74*'[1]1_MEX'!B$25+$AT74*'[1]1_MEX'!B$26+$AV74*'[1]1_MEX'!B$27+$AX74*'[1]1_MEX'!B$28+$AZ74*'[1]1_MEX'!B$29+$BB74*'[1]1_MEX'!B$30+$BD74*'[1]1_MEX'!B$31+$BF74*'[1]1_MEX'!B$32+$BH74*'[1]1_MEX'!B$33+$BJ74*'[1]1_MEX'!B$34+$BL74*'[1]1_MEX'!B$35+$BN74*'[1]1_MEX'!B$36+$BP74*'[1]1_MEX'!B$37+$BR74*'[1]1_MEX'!B$38+$BT74*'[1]1_MEX'!B$39+$BV74*'[1]1_MEX'!B$40+$BX74*'[1]1_MEX'!B$41+$BZ74*'[1]1_MEX'!B$42+$CB74*'[1]1_MEX'!B$43+$CD74*'[1]1_MEX'!B$44+$CF74*'[1]1_MEX'!B$45+$CH74*'[1]1_MEX'!B$46+$CJ74*'[1]1_MEX'!B$47)</f>
        <v>0</v>
      </c>
      <c r="CT74" s="60">
        <f>C74*($J74*'[1]1_MEX'!C$8+$L74*'[1]1_MEX'!C$9+$N74*'[1]1_MEX'!C$10+$P74*'[1]1_MEX'!C$11+$R74*'[1]1_MEX'!C$12+$T74*'[1]1_MEX'!C$13+$V74*'[1]1_MEX'!C$14+$X74*'[1]1_MEX'!C$15+$Z74*'[1]1_MEX'!C$16+$AB74*'[1]1_MEX'!C$17+$AD74*'[1]1_MEX'!C$18+$AF74*'[1]1_MEX'!C$19+$AH74*'[1]1_MEX'!C$20+$AJ74*'[1]1_MEX'!C$21+$AL74*'[1]1_MEX'!C$22+$AN74*'[1]1_MEX'!C$23+$AP74*'[1]1_MEX'!C$24+$AR74*'[1]1_MEX'!C$25+$AT74*'[1]1_MEX'!C$26+$AV74*'[1]1_MEX'!C$27+$AX74*'[1]1_MEX'!C$28+$AZ74*'[1]1_MEX'!C$29+$BB74*'[1]1_MEX'!C$30+$BD74*'[1]1_MEX'!C$31+$BF74*'[1]1_MEX'!C$32+$BH74*'[1]1_MEX'!C$33+$BJ74*'[1]1_MEX'!C$34+$BL74*'[1]1_MEX'!C$35+$BN74*'[1]1_MEX'!C$36+$BP74*'[1]1_MEX'!C$37+$BR74*'[1]1_MEX'!C$38+$BT74*'[1]1_MEX'!C$39+$BV74*'[1]1_MEX'!C$40+$BX74*'[1]1_MEX'!C$41+$BZ74*'[1]1_MEX'!C$42+$CB74*'[1]1_MEX'!C$43+$CD74*'[1]1_MEX'!C$44+$CF74*'[1]1_MEX'!C$45+$CH74*'[1]1_MEX'!C$46+$CJ74*'[1]1_MEX'!C$47)</f>
        <v>0</v>
      </c>
      <c r="DD74" s="64">
        <f t="shared" si="71"/>
        <v>0</v>
      </c>
      <c r="DE74" s="64"/>
      <c r="DF74" s="64">
        <f t="shared" si="72"/>
        <v>0</v>
      </c>
      <c r="DH74" s="93">
        <f t="shared" si="73"/>
        <v>0</v>
      </c>
    </row>
    <row r="75" spans="1:112" ht="24" customHeight="1" x14ac:dyDescent="0.3">
      <c r="A75" s="47">
        <v>23</v>
      </c>
      <c r="B75" s="48"/>
      <c r="C75" s="48"/>
      <c r="D75" s="95"/>
      <c r="E75" s="47">
        <f t="shared" si="61"/>
        <v>0</v>
      </c>
      <c r="F75" s="47"/>
      <c r="G75" s="47">
        <f t="shared" si="62"/>
        <v>0</v>
      </c>
      <c r="H75" s="47" t="s">
        <v>26</v>
      </c>
      <c r="I75" s="50">
        <f t="shared" si="74"/>
        <v>0</v>
      </c>
      <c r="J75" s="51"/>
      <c r="K75" s="51">
        <f t="shared" si="63"/>
        <v>0</v>
      </c>
      <c r="L75" s="52"/>
      <c r="M75" s="52">
        <f t="shared" si="64"/>
        <v>0</v>
      </c>
      <c r="N75" s="53"/>
      <c r="O75" s="53">
        <f t="shared" si="65"/>
        <v>0</v>
      </c>
      <c r="P75" s="54"/>
      <c r="Q75" s="54">
        <f t="shared" si="66"/>
        <v>0</v>
      </c>
      <c r="R75" s="47"/>
      <c r="S75" s="47">
        <f t="shared" si="98"/>
        <v>0</v>
      </c>
      <c r="T75" s="55"/>
      <c r="U75" s="51">
        <f t="shared" si="99"/>
        <v>0</v>
      </c>
      <c r="V75" s="56"/>
      <c r="W75" s="52">
        <f t="shared" si="100"/>
        <v>0</v>
      </c>
      <c r="X75" s="57"/>
      <c r="Y75" s="53">
        <f t="shared" si="101"/>
        <v>0</v>
      </c>
      <c r="Z75" s="58"/>
      <c r="AA75" s="54">
        <f t="shared" si="102"/>
        <v>0</v>
      </c>
      <c r="AB75" s="49"/>
      <c r="AC75" s="47">
        <f t="shared" si="103"/>
        <v>0</v>
      </c>
      <c r="AD75" s="55"/>
      <c r="AE75" s="51">
        <f t="shared" si="104"/>
        <v>0</v>
      </c>
      <c r="AF75" s="56"/>
      <c r="AG75" s="52">
        <f t="shared" si="105"/>
        <v>0</v>
      </c>
      <c r="AH75" s="57"/>
      <c r="AI75" s="53">
        <f t="shared" si="106"/>
        <v>0</v>
      </c>
      <c r="AJ75" s="58"/>
      <c r="AK75" s="54">
        <f t="shared" si="107"/>
        <v>0</v>
      </c>
      <c r="AL75" s="51"/>
      <c r="AM75" s="51">
        <f t="shared" si="108"/>
        <v>0</v>
      </c>
      <c r="AN75" s="56"/>
      <c r="AO75" s="52">
        <f t="shared" si="109"/>
        <v>0</v>
      </c>
      <c r="AP75" s="53"/>
      <c r="AQ75" s="53">
        <f t="shared" si="110"/>
        <v>0</v>
      </c>
      <c r="AR75" s="58"/>
      <c r="AS75" s="54">
        <f t="shared" si="111"/>
        <v>0</v>
      </c>
      <c r="AT75" s="49"/>
      <c r="AU75" s="47">
        <f t="shared" si="112"/>
        <v>0</v>
      </c>
      <c r="AV75" s="51"/>
      <c r="AW75" s="51">
        <f t="shared" si="75"/>
        <v>0</v>
      </c>
      <c r="AX75" s="52"/>
      <c r="AY75" s="52">
        <f t="shared" si="76"/>
        <v>0</v>
      </c>
      <c r="AZ75" s="53"/>
      <c r="BA75" s="53">
        <f t="shared" si="77"/>
        <v>0</v>
      </c>
      <c r="BB75" s="54"/>
      <c r="BC75" s="54">
        <f t="shared" si="78"/>
        <v>0</v>
      </c>
      <c r="BD75" s="47"/>
      <c r="BE75" s="47">
        <f t="shared" si="79"/>
        <v>0</v>
      </c>
      <c r="BF75" s="55"/>
      <c r="BG75" s="51">
        <f t="shared" si="80"/>
        <v>0</v>
      </c>
      <c r="BH75" s="56"/>
      <c r="BI75" s="52">
        <f t="shared" si="81"/>
        <v>0</v>
      </c>
      <c r="BJ75" s="57"/>
      <c r="BK75" s="53">
        <f t="shared" si="82"/>
        <v>0</v>
      </c>
      <c r="BL75" s="58"/>
      <c r="BM75" s="54">
        <f t="shared" si="83"/>
        <v>0</v>
      </c>
      <c r="BN75" s="49"/>
      <c r="BO75" s="47">
        <f t="shared" si="84"/>
        <v>0</v>
      </c>
      <c r="BP75" s="55"/>
      <c r="BQ75" s="51">
        <f t="shared" si="85"/>
        <v>0</v>
      </c>
      <c r="BR75" s="56"/>
      <c r="BS75" s="52">
        <f t="shared" si="86"/>
        <v>0</v>
      </c>
      <c r="BT75" s="57"/>
      <c r="BU75" s="53">
        <f t="shared" si="87"/>
        <v>0</v>
      </c>
      <c r="BV75" s="58"/>
      <c r="BW75" s="54">
        <f t="shared" si="88"/>
        <v>0</v>
      </c>
      <c r="BX75" s="51"/>
      <c r="BY75" s="51">
        <f t="shared" si="89"/>
        <v>0</v>
      </c>
      <c r="BZ75" s="56"/>
      <c r="CA75" s="52">
        <f t="shared" si="90"/>
        <v>0</v>
      </c>
      <c r="CB75" s="53"/>
      <c r="CC75" s="53">
        <f t="shared" si="91"/>
        <v>0</v>
      </c>
      <c r="CD75" s="58"/>
      <c r="CE75" s="54">
        <f t="shared" si="92"/>
        <v>0</v>
      </c>
      <c r="CF75" s="49"/>
      <c r="CG75" s="47">
        <f t="shared" si="93"/>
        <v>0</v>
      </c>
      <c r="CH75" s="51"/>
      <c r="CI75" s="51">
        <f t="shared" si="94"/>
        <v>0</v>
      </c>
      <c r="CJ75" s="51"/>
      <c r="CK75" s="51">
        <f t="shared" si="95"/>
        <v>0</v>
      </c>
      <c r="CL75" s="59">
        <f t="shared" si="96"/>
        <v>0</v>
      </c>
      <c r="CM75" s="60">
        <f t="shared" si="97"/>
        <v>0</v>
      </c>
      <c r="CN75" s="60">
        <f>J75*'[1]1_MEX'!$F$8+'2_FACADE'!L75*'[1]1_MEX'!$F$9+'2_FACADE'!N75*'[1]1_MEX'!$F$10+'2_FACADE'!P75*'[1]1_MEX'!$F$11+'2_FACADE'!R75*'[1]1_MEX'!$F$12+'2_FACADE'!T75*'[1]1_MEX'!$F$13+'2_FACADE'!V75*'[1]1_MEX'!$F$14+'2_FACADE'!X75*'[1]1_MEX'!$F$15+'2_FACADE'!Z75*'[1]1_MEX'!$F$16+'2_FACADE'!AB75*'[1]1_MEX'!$F$17+'2_FACADE'!AD75*'[1]1_MEX'!$F$18+'2_FACADE'!AF75*'[1]1_MEX'!$F$19+'2_FACADE'!AH75*'[1]1_MEX'!$F$20+AJ75*'[1]1_MEX'!$F$21+'2_FACADE'!AL75*'[1]1_MEX'!$F$22+'2_FACADE'!AN75*'[1]1_MEX'!$F$23+'2_FACADE'!AP75*'[1]1_MEX'!$F$24+'2_FACADE'!AR75*'[1]1_MEX'!$F$25+'2_FACADE'!AT75*'[1]1_MEX'!$F$26+'2_FACADE'!AV75*'[1]1_MEX'!$F$27+AX75*'[1]1_MEX'!$F$28+AZ75*'[1]1_MEX'!$F$29+BB75*'[1]1_MEX'!$F$30+BD75*'[1]1_MEX'!$F$31+BF75*'[1]1_MEX'!$F$32+BH75*'[1]1_MEX'!$F$33+BJ75*'[1]1_MEX'!$F$34+BL75*'[1]1_MEX'!$F$35+BN75*'[1]1_MEX'!$F$36+BP75*'[1]1_MEX'!$F$37+BR75*'[1]1_MEX'!$F$38+BT75*'[1]1_MEX'!$F$39+BV75*'[1]1_MEX'!$F$40+BX75*'[1]1_MEX'!$F$41+BZ75*'[1]1_MEX'!$F$42+CB75*'[1]1_MEX'!$F$43+CD75*'[1]1_MEX'!$F$44+CF75*'[1]1_MEX'!$F$45+CH75*'[1]1_MEX'!$F$46+CJ75*'[1]1_MEX'!$F$47</f>
        <v>0</v>
      </c>
      <c r="CO75" s="61">
        <f t="shared" si="67"/>
        <v>0</v>
      </c>
      <c r="CP75" s="61">
        <f t="shared" si="68"/>
        <v>0</v>
      </c>
      <c r="CQ75" s="60">
        <f t="shared" si="69"/>
        <v>0</v>
      </c>
      <c r="CR75" s="60">
        <f t="shared" si="70"/>
        <v>0</v>
      </c>
      <c r="CS75" s="60">
        <f>C75*($J75*'[1]1_MEX'!B$8+$L75*'[1]1_MEX'!B$9+$N75*'[1]1_MEX'!B$10+$P75*'[1]1_MEX'!B$11+$R75*'[1]1_MEX'!B$12+$T75*'[1]1_MEX'!B$13+$V75*'[1]1_MEX'!B$14+$X75*'[1]1_MEX'!B$15+$Z75*'[1]1_MEX'!B$16+$AB75*'[1]1_MEX'!B$17+$AD75*'[1]1_MEX'!B$18+$AF75*'[1]1_MEX'!B$19+$AH75*'[1]1_MEX'!B$20+$AJ75*'[1]1_MEX'!B$21+$AL75*'[1]1_MEX'!B$22+$AN75*'[1]1_MEX'!B$23+$AP75*'[1]1_MEX'!B$24+$AR75*'[1]1_MEX'!B$25+$AT75*'[1]1_MEX'!B$26+$AV75*'[1]1_MEX'!B$27+$AX75*'[1]1_MEX'!B$28+$AZ75*'[1]1_MEX'!B$29+$BB75*'[1]1_MEX'!B$30+$BD75*'[1]1_MEX'!B$31+$BF75*'[1]1_MEX'!B$32+$BH75*'[1]1_MEX'!B$33+$BJ75*'[1]1_MEX'!B$34+$BL75*'[1]1_MEX'!B$35+$BN75*'[1]1_MEX'!B$36+$BP75*'[1]1_MEX'!B$37+$BR75*'[1]1_MEX'!B$38+$BT75*'[1]1_MEX'!B$39+$BV75*'[1]1_MEX'!B$40+$BX75*'[1]1_MEX'!B$41+$BZ75*'[1]1_MEX'!B$42+$CB75*'[1]1_MEX'!B$43+$CD75*'[1]1_MEX'!B$44+$CF75*'[1]1_MEX'!B$45+$CH75*'[1]1_MEX'!B$46+$CJ75*'[1]1_MEX'!B$47)</f>
        <v>0</v>
      </c>
      <c r="CT75" s="60">
        <f>C75*($J75*'[1]1_MEX'!C$8+$L75*'[1]1_MEX'!C$9+$N75*'[1]1_MEX'!C$10+$P75*'[1]1_MEX'!C$11+$R75*'[1]1_MEX'!C$12+$T75*'[1]1_MEX'!C$13+$V75*'[1]1_MEX'!C$14+$X75*'[1]1_MEX'!C$15+$Z75*'[1]1_MEX'!C$16+$AB75*'[1]1_MEX'!C$17+$AD75*'[1]1_MEX'!C$18+$AF75*'[1]1_MEX'!C$19+$AH75*'[1]1_MEX'!C$20+$AJ75*'[1]1_MEX'!C$21+$AL75*'[1]1_MEX'!C$22+$AN75*'[1]1_MEX'!C$23+$AP75*'[1]1_MEX'!C$24+$AR75*'[1]1_MEX'!C$25+$AT75*'[1]1_MEX'!C$26+$AV75*'[1]1_MEX'!C$27+$AX75*'[1]1_MEX'!C$28+$AZ75*'[1]1_MEX'!C$29+$BB75*'[1]1_MEX'!C$30+$BD75*'[1]1_MEX'!C$31+$BF75*'[1]1_MEX'!C$32+$BH75*'[1]1_MEX'!C$33+$BJ75*'[1]1_MEX'!C$34+$BL75*'[1]1_MEX'!C$35+$BN75*'[1]1_MEX'!C$36+$BP75*'[1]1_MEX'!C$37+$BR75*'[1]1_MEX'!C$38+$BT75*'[1]1_MEX'!C$39+$BV75*'[1]1_MEX'!C$40+$BX75*'[1]1_MEX'!C$41+$BZ75*'[1]1_MEX'!C$42+$CB75*'[1]1_MEX'!C$43+$CD75*'[1]1_MEX'!C$44+$CF75*'[1]1_MEX'!C$45+$CH75*'[1]1_MEX'!C$46+$CJ75*'[1]1_MEX'!C$47)</f>
        <v>0</v>
      </c>
      <c r="DD75" s="64">
        <f t="shared" si="71"/>
        <v>0</v>
      </c>
      <c r="DE75" s="64"/>
      <c r="DF75" s="64">
        <f t="shared" si="72"/>
        <v>0</v>
      </c>
      <c r="DH75" s="93">
        <f t="shared" si="73"/>
        <v>0</v>
      </c>
    </row>
    <row r="76" spans="1:112" ht="24" customHeight="1" x14ac:dyDescent="0.3">
      <c r="A76" s="47">
        <v>24</v>
      </c>
      <c r="B76" s="48"/>
      <c r="C76" s="48"/>
      <c r="D76" s="95"/>
      <c r="E76" s="47">
        <f t="shared" si="61"/>
        <v>0</v>
      </c>
      <c r="F76" s="47"/>
      <c r="G76" s="47">
        <f t="shared" si="62"/>
        <v>0</v>
      </c>
      <c r="H76" s="47" t="s">
        <v>26</v>
      </c>
      <c r="I76" s="50">
        <f t="shared" si="74"/>
        <v>0</v>
      </c>
      <c r="J76" s="51"/>
      <c r="K76" s="51">
        <f t="shared" si="63"/>
        <v>0</v>
      </c>
      <c r="L76" s="52"/>
      <c r="M76" s="52">
        <f t="shared" si="64"/>
        <v>0</v>
      </c>
      <c r="N76" s="53"/>
      <c r="O76" s="53">
        <f t="shared" si="65"/>
        <v>0</v>
      </c>
      <c r="P76" s="54"/>
      <c r="Q76" s="54">
        <f t="shared" si="66"/>
        <v>0</v>
      </c>
      <c r="R76" s="47"/>
      <c r="S76" s="47">
        <f t="shared" si="98"/>
        <v>0</v>
      </c>
      <c r="T76" s="55"/>
      <c r="U76" s="51">
        <f t="shared" si="99"/>
        <v>0</v>
      </c>
      <c r="V76" s="56"/>
      <c r="W76" s="52">
        <f t="shared" si="100"/>
        <v>0</v>
      </c>
      <c r="X76" s="57"/>
      <c r="Y76" s="53">
        <f t="shared" si="101"/>
        <v>0</v>
      </c>
      <c r="Z76" s="58"/>
      <c r="AA76" s="54">
        <f t="shared" si="102"/>
        <v>0</v>
      </c>
      <c r="AB76" s="49"/>
      <c r="AC76" s="47">
        <f t="shared" si="103"/>
        <v>0</v>
      </c>
      <c r="AD76" s="55"/>
      <c r="AE76" s="51">
        <f t="shared" si="104"/>
        <v>0</v>
      </c>
      <c r="AF76" s="56"/>
      <c r="AG76" s="52">
        <f t="shared" si="105"/>
        <v>0</v>
      </c>
      <c r="AH76" s="57"/>
      <c r="AI76" s="53">
        <f t="shared" si="106"/>
        <v>0</v>
      </c>
      <c r="AJ76" s="58"/>
      <c r="AK76" s="54">
        <f t="shared" si="107"/>
        <v>0</v>
      </c>
      <c r="AL76" s="51"/>
      <c r="AM76" s="51">
        <f t="shared" si="108"/>
        <v>0</v>
      </c>
      <c r="AN76" s="56"/>
      <c r="AO76" s="52">
        <f t="shared" si="109"/>
        <v>0</v>
      </c>
      <c r="AP76" s="53"/>
      <c r="AQ76" s="53">
        <f t="shared" si="110"/>
        <v>0</v>
      </c>
      <c r="AR76" s="58"/>
      <c r="AS76" s="54">
        <f t="shared" si="111"/>
        <v>0</v>
      </c>
      <c r="AT76" s="49"/>
      <c r="AU76" s="47">
        <f t="shared" si="112"/>
        <v>0</v>
      </c>
      <c r="AV76" s="51"/>
      <c r="AW76" s="51">
        <f t="shared" si="75"/>
        <v>0</v>
      </c>
      <c r="AX76" s="52"/>
      <c r="AY76" s="52">
        <f t="shared" si="76"/>
        <v>0</v>
      </c>
      <c r="AZ76" s="53"/>
      <c r="BA76" s="53">
        <f t="shared" si="77"/>
        <v>0</v>
      </c>
      <c r="BB76" s="54"/>
      <c r="BC76" s="54">
        <f t="shared" si="78"/>
        <v>0</v>
      </c>
      <c r="BD76" s="47"/>
      <c r="BE76" s="47">
        <f t="shared" si="79"/>
        <v>0</v>
      </c>
      <c r="BF76" s="55"/>
      <c r="BG76" s="51">
        <f t="shared" si="80"/>
        <v>0</v>
      </c>
      <c r="BH76" s="56"/>
      <c r="BI76" s="52">
        <f t="shared" si="81"/>
        <v>0</v>
      </c>
      <c r="BJ76" s="57"/>
      <c r="BK76" s="53">
        <f t="shared" si="82"/>
        <v>0</v>
      </c>
      <c r="BL76" s="58"/>
      <c r="BM76" s="54">
        <f t="shared" si="83"/>
        <v>0</v>
      </c>
      <c r="BN76" s="49"/>
      <c r="BO76" s="47">
        <f t="shared" si="84"/>
        <v>0</v>
      </c>
      <c r="BP76" s="55"/>
      <c r="BQ76" s="51">
        <f t="shared" si="85"/>
        <v>0</v>
      </c>
      <c r="BR76" s="56"/>
      <c r="BS76" s="52">
        <f t="shared" si="86"/>
        <v>0</v>
      </c>
      <c r="BT76" s="57"/>
      <c r="BU76" s="53">
        <f t="shared" si="87"/>
        <v>0</v>
      </c>
      <c r="BV76" s="58"/>
      <c r="BW76" s="54">
        <f t="shared" si="88"/>
        <v>0</v>
      </c>
      <c r="BX76" s="51"/>
      <c r="BY76" s="51">
        <f t="shared" si="89"/>
        <v>0</v>
      </c>
      <c r="BZ76" s="56"/>
      <c r="CA76" s="52">
        <f t="shared" si="90"/>
        <v>0</v>
      </c>
      <c r="CB76" s="53"/>
      <c r="CC76" s="53">
        <f t="shared" si="91"/>
        <v>0</v>
      </c>
      <c r="CD76" s="58"/>
      <c r="CE76" s="54">
        <f t="shared" si="92"/>
        <v>0</v>
      </c>
      <c r="CF76" s="49"/>
      <c r="CG76" s="47">
        <f t="shared" si="93"/>
        <v>0</v>
      </c>
      <c r="CH76" s="51"/>
      <c r="CI76" s="51">
        <f t="shared" si="94"/>
        <v>0</v>
      </c>
      <c r="CJ76" s="51"/>
      <c r="CK76" s="51">
        <f t="shared" si="95"/>
        <v>0</v>
      </c>
      <c r="CL76" s="59">
        <f t="shared" si="96"/>
        <v>0</v>
      </c>
      <c r="CM76" s="60">
        <f t="shared" si="97"/>
        <v>0</v>
      </c>
      <c r="CN76" s="60">
        <f>J76*'[1]1_MEX'!$F$8+'2_FACADE'!L76*'[1]1_MEX'!$F$9+'2_FACADE'!N76*'[1]1_MEX'!$F$10+'2_FACADE'!P76*'[1]1_MEX'!$F$11+'2_FACADE'!R76*'[1]1_MEX'!$F$12+'2_FACADE'!T76*'[1]1_MEX'!$F$13+'2_FACADE'!V76*'[1]1_MEX'!$F$14+'2_FACADE'!X76*'[1]1_MEX'!$F$15+'2_FACADE'!Z76*'[1]1_MEX'!$F$16+'2_FACADE'!AB76*'[1]1_MEX'!$F$17+'2_FACADE'!AD76*'[1]1_MEX'!$F$18+'2_FACADE'!AF76*'[1]1_MEX'!$F$19+'2_FACADE'!AH76*'[1]1_MEX'!$F$20+AJ76*'[1]1_MEX'!$F$21+'2_FACADE'!AL76*'[1]1_MEX'!$F$22+'2_FACADE'!AN76*'[1]1_MEX'!$F$23+'2_FACADE'!AP76*'[1]1_MEX'!$F$24+'2_FACADE'!AR76*'[1]1_MEX'!$F$25+'2_FACADE'!AT76*'[1]1_MEX'!$F$26+'2_FACADE'!AV76*'[1]1_MEX'!$F$27+AX76*'[1]1_MEX'!$F$28+AZ76*'[1]1_MEX'!$F$29+BB76*'[1]1_MEX'!$F$30+BD76*'[1]1_MEX'!$F$31+BF76*'[1]1_MEX'!$F$32+BH76*'[1]1_MEX'!$F$33+BJ76*'[1]1_MEX'!$F$34+BL76*'[1]1_MEX'!$F$35+BN76*'[1]1_MEX'!$F$36+BP76*'[1]1_MEX'!$F$37+BR76*'[1]1_MEX'!$F$38+BT76*'[1]1_MEX'!$F$39+BV76*'[1]1_MEX'!$F$40+BX76*'[1]1_MEX'!$F$41+BZ76*'[1]1_MEX'!$F$42+CB76*'[1]1_MEX'!$F$43+CD76*'[1]1_MEX'!$F$44+CF76*'[1]1_MEX'!$F$45+CH76*'[1]1_MEX'!$F$46+CJ76*'[1]1_MEX'!$F$47</f>
        <v>0</v>
      </c>
      <c r="CO76" s="61">
        <f t="shared" si="67"/>
        <v>0</v>
      </c>
      <c r="CP76" s="61">
        <f t="shared" si="68"/>
        <v>0</v>
      </c>
      <c r="CQ76" s="60">
        <f t="shared" si="69"/>
        <v>0</v>
      </c>
      <c r="CR76" s="60">
        <f t="shared" si="70"/>
        <v>0</v>
      </c>
      <c r="CS76" s="60">
        <f>C76*($J76*'[1]1_MEX'!B$8+$L76*'[1]1_MEX'!B$9+$N76*'[1]1_MEX'!B$10+$P76*'[1]1_MEX'!B$11+$R76*'[1]1_MEX'!B$12+$T76*'[1]1_MEX'!B$13+$V76*'[1]1_MEX'!B$14+$X76*'[1]1_MEX'!B$15+$Z76*'[1]1_MEX'!B$16+$AB76*'[1]1_MEX'!B$17+$AD76*'[1]1_MEX'!B$18+$AF76*'[1]1_MEX'!B$19+$AH76*'[1]1_MEX'!B$20+$AJ76*'[1]1_MEX'!B$21+$AL76*'[1]1_MEX'!B$22+$AN76*'[1]1_MEX'!B$23+$AP76*'[1]1_MEX'!B$24+$AR76*'[1]1_MEX'!B$25+$AT76*'[1]1_MEX'!B$26+$AV76*'[1]1_MEX'!B$27+$AX76*'[1]1_MEX'!B$28+$AZ76*'[1]1_MEX'!B$29+$BB76*'[1]1_MEX'!B$30+$BD76*'[1]1_MEX'!B$31+$BF76*'[1]1_MEX'!B$32+$BH76*'[1]1_MEX'!B$33+$BJ76*'[1]1_MEX'!B$34+$BL76*'[1]1_MEX'!B$35+$BN76*'[1]1_MEX'!B$36+$BP76*'[1]1_MEX'!B$37+$BR76*'[1]1_MEX'!B$38+$BT76*'[1]1_MEX'!B$39+$BV76*'[1]1_MEX'!B$40+$BX76*'[1]1_MEX'!B$41+$BZ76*'[1]1_MEX'!B$42+$CB76*'[1]1_MEX'!B$43+$CD76*'[1]1_MEX'!B$44+$CF76*'[1]1_MEX'!B$45+$CH76*'[1]1_MEX'!B$46+$CJ76*'[1]1_MEX'!B$47)</f>
        <v>0</v>
      </c>
      <c r="CT76" s="60">
        <f>C76*($J76*'[1]1_MEX'!C$8+$L76*'[1]1_MEX'!C$9+$N76*'[1]1_MEX'!C$10+$P76*'[1]1_MEX'!C$11+$R76*'[1]1_MEX'!C$12+$T76*'[1]1_MEX'!C$13+$V76*'[1]1_MEX'!C$14+$X76*'[1]1_MEX'!C$15+$Z76*'[1]1_MEX'!C$16+$AB76*'[1]1_MEX'!C$17+$AD76*'[1]1_MEX'!C$18+$AF76*'[1]1_MEX'!C$19+$AH76*'[1]1_MEX'!C$20+$AJ76*'[1]1_MEX'!C$21+$AL76*'[1]1_MEX'!C$22+$AN76*'[1]1_MEX'!C$23+$AP76*'[1]1_MEX'!C$24+$AR76*'[1]1_MEX'!C$25+$AT76*'[1]1_MEX'!C$26+$AV76*'[1]1_MEX'!C$27+$AX76*'[1]1_MEX'!C$28+$AZ76*'[1]1_MEX'!C$29+$BB76*'[1]1_MEX'!C$30+$BD76*'[1]1_MEX'!C$31+$BF76*'[1]1_MEX'!C$32+$BH76*'[1]1_MEX'!C$33+$BJ76*'[1]1_MEX'!C$34+$BL76*'[1]1_MEX'!C$35+$BN76*'[1]1_MEX'!C$36+$BP76*'[1]1_MEX'!C$37+$BR76*'[1]1_MEX'!C$38+$BT76*'[1]1_MEX'!C$39+$BV76*'[1]1_MEX'!C$40+$BX76*'[1]1_MEX'!C$41+$BZ76*'[1]1_MEX'!C$42+$CB76*'[1]1_MEX'!C$43+$CD76*'[1]1_MEX'!C$44+$CF76*'[1]1_MEX'!C$45+$CH76*'[1]1_MEX'!C$46+$CJ76*'[1]1_MEX'!C$47)</f>
        <v>0</v>
      </c>
      <c r="DD76" s="64">
        <f t="shared" si="71"/>
        <v>0</v>
      </c>
      <c r="DE76" s="64"/>
      <c r="DF76" s="64">
        <f t="shared" si="72"/>
        <v>0</v>
      </c>
      <c r="DH76" s="93">
        <f t="shared" si="73"/>
        <v>0</v>
      </c>
    </row>
    <row r="77" spans="1:112" ht="24" customHeight="1" x14ac:dyDescent="0.3">
      <c r="A77" s="47">
        <v>25</v>
      </c>
      <c r="B77" s="48"/>
      <c r="C77" s="48"/>
      <c r="D77" s="95"/>
      <c r="E77" s="47">
        <f t="shared" si="61"/>
        <v>0</v>
      </c>
      <c r="F77" s="47"/>
      <c r="G77" s="47">
        <f t="shared" si="62"/>
        <v>0</v>
      </c>
      <c r="H77" s="47" t="s">
        <v>26</v>
      </c>
      <c r="I77" s="50">
        <f t="shared" si="74"/>
        <v>0</v>
      </c>
      <c r="J77" s="51"/>
      <c r="K77" s="51">
        <f t="shared" si="63"/>
        <v>0</v>
      </c>
      <c r="L77" s="52"/>
      <c r="M77" s="52">
        <f t="shared" si="64"/>
        <v>0</v>
      </c>
      <c r="N77" s="53"/>
      <c r="O77" s="53">
        <f t="shared" si="65"/>
        <v>0</v>
      </c>
      <c r="P77" s="54"/>
      <c r="Q77" s="54">
        <f t="shared" si="66"/>
        <v>0</v>
      </c>
      <c r="R77" s="47"/>
      <c r="S77" s="47">
        <f t="shared" si="98"/>
        <v>0</v>
      </c>
      <c r="T77" s="55"/>
      <c r="U77" s="51">
        <f t="shared" si="99"/>
        <v>0</v>
      </c>
      <c r="V77" s="56"/>
      <c r="W77" s="52">
        <f t="shared" si="100"/>
        <v>0</v>
      </c>
      <c r="X77" s="57"/>
      <c r="Y77" s="53">
        <f t="shared" si="101"/>
        <v>0</v>
      </c>
      <c r="Z77" s="58"/>
      <c r="AA77" s="54">
        <f t="shared" si="102"/>
        <v>0</v>
      </c>
      <c r="AB77" s="49"/>
      <c r="AC77" s="47">
        <f t="shared" si="103"/>
        <v>0</v>
      </c>
      <c r="AD77" s="55"/>
      <c r="AE77" s="51">
        <f t="shared" si="104"/>
        <v>0</v>
      </c>
      <c r="AF77" s="56"/>
      <c r="AG77" s="52">
        <f t="shared" si="105"/>
        <v>0</v>
      </c>
      <c r="AH77" s="57"/>
      <c r="AI77" s="53">
        <f t="shared" si="106"/>
        <v>0</v>
      </c>
      <c r="AJ77" s="58"/>
      <c r="AK77" s="54">
        <f t="shared" si="107"/>
        <v>0</v>
      </c>
      <c r="AL77" s="51"/>
      <c r="AM77" s="51">
        <f t="shared" si="108"/>
        <v>0</v>
      </c>
      <c r="AN77" s="56"/>
      <c r="AO77" s="52">
        <f t="shared" si="109"/>
        <v>0</v>
      </c>
      <c r="AP77" s="53"/>
      <c r="AQ77" s="53">
        <f t="shared" si="110"/>
        <v>0</v>
      </c>
      <c r="AR77" s="58"/>
      <c r="AS77" s="54">
        <f t="shared" si="111"/>
        <v>0</v>
      </c>
      <c r="AT77" s="49"/>
      <c r="AU77" s="47">
        <f t="shared" si="112"/>
        <v>0</v>
      </c>
      <c r="AV77" s="51"/>
      <c r="AW77" s="51">
        <f t="shared" si="75"/>
        <v>0</v>
      </c>
      <c r="AX77" s="52"/>
      <c r="AY77" s="52">
        <f t="shared" si="76"/>
        <v>0</v>
      </c>
      <c r="AZ77" s="53"/>
      <c r="BA77" s="53">
        <f t="shared" si="77"/>
        <v>0</v>
      </c>
      <c r="BB77" s="54"/>
      <c r="BC77" s="54">
        <f t="shared" si="78"/>
        <v>0</v>
      </c>
      <c r="BD77" s="47"/>
      <c r="BE77" s="47">
        <f t="shared" si="79"/>
        <v>0</v>
      </c>
      <c r="BF77" s="55"/>
      <c r="BG77" s="51">
        <f t="shared" si="80"/>
        <v>0</v>
      </c>
      <c r="BH77" s="56"/>
      <c r="BI77" s="52">
        <f t="shared" si="81"/>
        <v>0</v>
      </c>
      <c r="BJ77" s="57"/>
      <c r="BK77" s="53">
        <f t="shared" si="82"/>
        <v>0</v>
      </c>
      <c r="BL77" s="58"/>
      <c r="BM77" s="54">
        <f t="shared" si="83"/>
        <v>0</v>
      </c>
      <c r="BN77" s="49"/>
      <c r="BO77" s="47">
        <f t="shared" si="84"/>
        <v>0</v>
      </c>
      <c r="BP77" s="55"/>
      <c r="BQ77" s="51">
        <f t="shared" si="85"/>
        <v>0</v>
      </c>
      <c r="BR77" s="56"/>
      <c r="BS77" s="52">
        <f t="shared" si="86"/>
        <v>0</v>
      </c>
      <c r="BT77" s="57"/>
      <c r="BU77" s="53">
        <f t="shared" si="87"/>
        <v>0</v>
      </c>
      <c r="BV77" s="58"/>
      <c r="BW77" s="54">
        <f t="shared" si="88"/>
        <v>0</v>
      </c>
      <c r="BX77" s="51"/>
      <c r="BY77" s="51">
        <f t="shared" si="89"/>
        <v>0</v>
      </c>
      <c r="BZ77" s="56"/>
      <c r="CA77" s="52">
        <f t="shared" si="90"/>
        <v>0</v>
      </c>
      <c r="CB77" s="53"/>
      <c r="CC77" s="53">
        <f t="shared" si="91"/>
        <v>0</v>
      </c>
      <c r="CD77" s="58"/>
      <c r="CE77" s="54">
        <f t="shared" si="92"/>
        <v>0</v>
      </c>
      <c r="CF77" s="49"/>
      <c r="CG77" s="47">
        <f t="shared" si="93"/>
        <v>0</v>
      </c>
      <c r="CH77" s="51"/>
      <c r="CI77" s="51">
        <f t="shared" si="94"/>
        <v>0</v>
      </c>
      <c r="CJ77" s="51"/>
      <c r="CK77" s="51">
        <f t="shared" si="95"/>
        <v>0</v>
      </c>
      <c r="CL77" s="59">
        <f t="shared" si="96"/>
        <v>0</v>
      </c>
      <c r="CM77" s="60">
        <f t="shared" si="97"/>
        <v>0</v>
      </c>
      <c r="CN77" s="60">
        <f>J77*'[1]1_MEX'!$F$8+'2_FACADE'!L77*'[1]1_MEX'!$F$9+'2_FACADE'!N77*'[1]1_MEX'!$F$10+'2_FACADE'!P77*'[1]1_MEX'!$F$11+'2_FACADE'!R77*'[1]1_MEX'!$F$12+'2_FACADE'!T77*'[1]1_MEX'!$F$13+'2_FACADE'!V77*'[1]1_MEX'!$F$14+'2_FACADE'!X77*'[1]1_MEX'!$F$15+'2_FACADE'!Z77*'[1]1_MEX'!$F$16+'2_FACADE'!AB77*'[1]1_MEX'!$F$17+'2_FACADE'!AD77*'[1]1_MEX'!$F$18+'2_FACADE'!AF77*'[1]1_MEX'!$F$19+'2_FACADE'!AH77*'[1]1_MEX'!$F$20+AJ77*'[1]1_MEX'!$F$21+'2_FACADE'!AL77*'[1]1_MEX'!$F$22+'2_FACADE'!AN77*'[1]1_MEX'!$F$23+'2_FACADE'!AP77*'[1]1_MEX'!$F$24+'2_FACADE'!AR77*'[1]1_MEX'!$F$25+'2_FACADE'!AT77*'[1]1_MEX'!$F$26+'2_FACADE'!AV77*'[1]1_MEX'!$F$27+AX77*'[1]1_MEX'!$F$28+AZ77*'[1]1_MEX'!$F$29+BB77*'[1]1_MEX'!$F$30+BD77*'[1]1_MEX'!$F$31+BF77*'[1]1_MEX'!$F$32+BH77*'[1]1_MEX'!$F$33+BJ77*'[1]1_MEX'!$F$34+BL77*'[1]1_MEX'!$F$35+BN77*'[1]1_MEX'!$F$36+BP77*'[1]1_MEX'!$F$37+BR77*'[1]1_MEX'!$F$38+BT77*'[1]1_MEX'!$F$39+BV77*'[1]1_MEX'!$F$40+BX77*'[1]1_MEX'!$F$41+BZ77*'[1]1_MEX'!$F$42+CB77*'[1]1_MEX'!$F$43+CD77*'[1]1_MEX'!$F$44+CF77*'[1]1_MEX'!$F$45+CH77*'[1]1_MEX'!$F$46+CJ77*'[1]1_MEX'!$F$47</f>
        <v>0</v>
      </c>
      <c r="CO77" s="61">
        <f t="shared" si="67"/>
        <v>0</v>
      </c>
      <c r="CP77" s="61">
        <f t="shared" si="68"/>
        <v>0</v>
      </c>
      <c r="CQ77" s="60">
        <f t="shared" si="69"/>
        <v>0</v>
      </c>
      <c r="CR77" s="60">
        <f t="shared" si="70"/>
        <v>0</v>
      </c>
      <c r="CS77" s="60">
        <f>C77*($J77*'[1]1_MEX'!B$8+$L77*'[1]1_MEX'!B$9+$N77*'[1]1_MEX'!B$10+$P77*'[1]1_MEX'!B$11+$R77*'[1]1_MEX'!B$12+$T77*'[1]1_MEX'!B$13+$V77*'[1]1_MEX'!B$14+$X77*'[1]1_MEX'!B$15+$Z77*'[1]1_MEX'!B$16+$AB77*'[1]1_MEX'!B$17+$AD77*'[1]1_MEX'!B$18+$AF77*'[1]1_MEX'!B$19+$AH77*'[1]1_MEX'!B$20+$AJ77*'[1]1_MEX'!B$21+$AL77*'[1]1_MEX'!B$22+$AN77*'[1]1_MEX'!B$23+$AP77*'[1]1_MEX'!B$24+$AR77*'[1]1_MEX'!B$25+$AT77*'[1]1_MEX'!B$26+$AV77*'[1]1_MEX'!B$27+$AX77*'[1]1_MEX'!B$28+$AZ77*'[1]1_MEX'!B$29+$BB77*'[1]1_MEX'!B$30+$BD77*'[1]1_MEX'!B$31+$BF77*'[1]1_MEX'!B$32+$BH77*'[1]1_MEX'!B$33+$BJ77*'[1]1_MEX'!B$34+$BL77*'[1]1_MEX'!B$35+$BN77*'[1]1_MEX'!B$36+$BP77*'[1]1_MEX'!B$37+$BR77*'[1]1_MEX'!B$38+$BT77*'[1]1_MEX'!B$39+$BV77*'[1]1_MEX'!B$40+$BX77*'[1]1_MEX'!B$41+$BZ77*'[1]1_MEX'!B$42+$CB77*'[1]1_MEX'!B$43+$CD77*'[1]1_MEX'!B$44+$CF77*'[1]1_MEX'!B$45+$CH77*'[1]1_MEX'!B$46+$CJ77*'[1]1_MEX'!B$47)</f>
        <v>0</v>
      </c>
      <c r="CT77" s="60">
        <f>C77*($J77*'[1]1_MEX'!C$8+$L77*'[1]1_MEX'!C$9+$N77*'[1]1_MEX'!C$10+$P77*'[1]1_MEX'!C$11+$R77*'[1]1_MEX'!C$12+$T77*'[1]1_MEX'!C$13+$V77*'[1]1_MEX'!C$14+$X77*'[1]1_MEX'!C$15+$Z77*'[1]1_MEX'!C$16+$AB77*'[1]1_MEX'!C$17+$AD77*'[1]1_MEX'!C$18+$AF77*'[1]1_MEX'!C$19+$AH77*'[1]1_MEX'!C$20+$AJ77*'[1]1_MEX'!C$21+$AL77*'[1]1_MEX'!C$22+$AN77*'[1]1_MEX'!C$23+$AP77*'[1]1_MEX'!C$24+$AR77*'[1]1_MEX'!C$25+$AT77*'[1]1_MEX'!C$26+$AV77*'[1]1_MEX'!C$27+$AX77*'[1]1_MEX'!C$28+$AZ77*'[1]1_MEX'!C$29+$BB77*'[1]1_MEX'!C$30+$BD77*'[1]1_MEX'!C$31+$BF77*'[1]1_MEX'!C$32+$BH77*'[1]1_MEX'!C$33+$BJ77*'[1]1_MEX'!C$34+$BL77*'[1]1_MEX'!C$35+$BN77*'[1]1_MEX'!C$36+$BP77*'[1]1_MEX'!C$37+$BR77*'[1]1_MEX'!C$38+$BT77*'[1]1_MEX'!C$39+$BV77*'[1]1_MEX'!C$40+$BX77*'[1]1_MEX'!C$41+$BZ77*'[1]1_MEX'!C$42+$CB77*'[1]1_MEX'!C$43+$CD77*'[1]1_MEX'!C$44+$CF77*'[1]1_MEX'!C$45+$CH77*'[1]1_MEX'!C$46+$CJ77*'[1]1_MEX'!C$47)</f>
        <v>0</v>
      </c>
      <c r="DD77" s="64">
        <f t="shared" si="71"/>
        <v>0</v>
      </c>
      <c r="DE77" s="64"/>
      <c r="DF77" s="64">
        <f t="shared" si="72"/>
        <v>0</v>
      </c>
      <c r="DH77" s="93">
        <f t="shared" si="73"/>
        <v>0</v>
      </c>
    </row>
    <row r="78" spans="1:112" ht="24" customHeight="1" thickBot="1" x14ac:dyDescent="0.35">
      <c r="A78" s="47"/>
      <c r="B78" s="48"/>
      <c r="C78" s="49"/>
      <c r="D78" s="49"/>
      <c r="E78" s="47">
        <f t="shared" si="61"/>
        <v>0</v>
      </c>
      <c r="F78" s="49"/>
      <c r="G78" s="47">
        <f t="shared" si="62"/>
        <v>0</v>
      </c>
      <c r="H78" s="47" t="s">
        <v>26</v>
      </c>
      <c r="I78" s="50">
        <f t="shared" si="74"/>
        <v>0</v>
      </c>
      <c r="J78" s="51"/>
      <c r="K78" s="51">
        <f t="shared" si="63"/>
        <v>0</v>
      </c>
      <c r="L78" s="56"/>
      <c r="M78" s="52">
        <f t="shared" si="64"/>
        <v>0</v>
      </c>
      <c r="N78" s="57"/>
      <c r="O78" s="53">
        <f t="shared" si="65"/>
        <v>0</v>
      </c>
      <c r="P78" s="58"/>
      <c r="Q78" s="54">
        <f t="shared" si="66"/>
        <v>0</v>
      </c>
      <c r="R78" s="49"/>
      <c r="S78" s="47">
        <f t="shared" si="98"/>
        <v>0</v>
      </c>
      <c r="T78" s="55"/>
      <c r="U78" s="51">
        <f t="shared" si="99"/>
        <v>0</v>
      </c>
      <c r="V78" s="56"/>
      <c r="W78" s="52">
        <f t="shared" si="100"/>
        <v>0</v>
      </c>
      <c r="X78" s="57"/>
      <c r="Y78" s="53">
        <f t="shared" si="101"/>
        <v>0</v>
      </c>
      <c r="Z78" s="58"/>
      <c r="AA78" s="54">
        <f t="shared" si="102"/>
        <v>0</v>
      </c>
      <c r="AB78" s="49"/>
      <c r="AC78" s="47">
        <f t="shared" si="103"/>
        <v>0</v>
      </c>
      <c r="AD78" s="55"/>
      <c r="AE78" s="51">
        <f t="shared" si="104"/>
        <v>0</v>
      </c>
      <c r="AF78" s="56"/>
      <c r="AG78" s="52">
        <f t="shared" si="105"/>
        <v>0</v>
      </c>
      <c r="AH78" s="57"/>
      <c r="AI78" s="53">
        <f t="shared" si="106"/>
        <v>0</v>
      </c>
      <c r="AJ78" s="58"/>
      <c r="AK78" s="54">
        <f t="shared" si="107"/>
        <v>0</v>
      </c>
      <c r="AL78" s="51"/>
      <c r="AM78" s="51">
        <f t="shared" si="108"/>
        <v>0</v>
      </c>
      <c r="AN78" s="56"/>
      <c r="AO78" s="52">
        <f t="shared" si="109"/>
        <v>0</v>
      </c>
      <c r="AP78" s="53"/>
      <c r="AQ78" s="53">
        <f t="shared" si="110"/>
        <v>0</v>
      </c>
      <c r="AR78" s="58"/>
      <c r="AS78" s="54">
        <f t="shared" si="111"/>
        <v>0</v>
      </c>
      <c r="AT78" s="49"/>
      <c r="AU78" s="47">
        <f t="shared" si="112"/>
        <v>0</v>
      </c>
      <c r="AV78" s="51"/>
      <c r="AW78" s="51">
        <f t="shared" si="75"/>
        <v>0</v>
      </c>
      <c r="AX78" s="56"/>
      <c r="AY78" s="52">
        <f t="shared" si="76"/>
        <v>0</v>
      </c>
      <c r="AZ78" s="57"/>
      <c r="BA78" s="53">
        <f t="shared" si="77"/>
        <v>0</v>
      </c>
      <c r="BB78" s="58"/>
      <c r="BC78" s="54">
        <f t="shared" si="78"/>
        <v>0</v>
      </c>
      <c r="BD78" s="49"/>
      <c r="BE78" s="47">
        <f t="shared" si="79"/>
        <v>0</v>
      </c>
      <c r="BF78" s="55"/>
      <c r="BG78" s="51">
        <f t="shared" si="80"/>
        <v>0</v>
      </c>
      <c r="BH78" s="56"/>
      <c r="BI78" s="52">
        <f t="shared" si="81"/>
        <v>0</v>
      </c>
      <c r="BJ78" s="57"/>
      <c r="BK78" s="53">
        <f t="shared" si="82"/>
        <v>0</v>
      </c>
      <c r="BL78" s="58"/>
      <c r="BM78" s="54">
        <f t="shared" si="83"/>
        <v>0</v>
      </c>
      <c r="BN78" s="49"/>
      <c r="BO78" s="47">
        <f t="shared" si="84"/>
        <v>0</v>
      </c>
      <c r="BP78" s="55"/>
      <c r="BQ78" s="51">
        <f t="shared" si="85"/>
        <v>0</v>
      </c>
      <c r="BR78" s="56"/>
      <c r="BS78" s="52">
        <f t="shared" si="86"/>
        <v>0</v>
      </c>
      <c r="BT78" s="57"/>
      <c r="BU78" s="53">
        <f t="shared" si="87"/>
        <v>0</v>
      </c>
      <c r="BV78" s="58"/>
      <c r="BW78" s="54">
        <f t="shared" si="88"/>
        <v>0</v>
      </c>
      <c r="BX78" s="51"/>
      <c r="BY78" s="51">
        <f t="shared" si="89"/>
        <v>0</v>
      </c>
      <c r="BZ78" s="56"/>
      <c r="CA78" s="52">
        <f t="shared" si="90"/>
        <v>0</v>
      </c>
      <c r="CB78" s="53"/>
      <c r="CC78" s="53">
        <f t="shared" si="91"/>
        <v>0</v>
      </c>
      <c r="CD78" s="58"/>
      <c r="CE78" s="54">
        <f t="shared" si="92"/>
        <v>0</v>
      </c>
      <c r="CF78" s="49"/>
      <c r="CG78" s="47">
        <f t="shared" si="93"/>
        <v>0</v>
      </c>
      <c r="CH78" s="51"/>
      <c r="CI78" s="51">
        <f t="shared" si="94"/>
        <v>0</v>
      </c>
      <c r="CJ78" s="51"/>
      <c r="CK78" s="51">
        <f t="shared" si="95"/>
        <v>0</v>
      </c>
      <c r="CL78" s="59">
        <f t="shared" si="96"/>
        <v>0</v>
      </c>
      <c r="CM78" s="60">
        <f t="shared" si="97"/>
        <v>0</v>
      </c>
      <c r="CN78" s="60">
        <f>J78*'[1]1_MEX'!$F$8+'2_FACADE'!L78*'[1]1_MEX'!$F$9+'2_FACADE'!N78*'[1]1_MEX'!$F$10+'2_FACADE'!P78*'[1]1_MEX'!$F$11+'2_FACADE'!R78*'[1]1_MEX'!$F$12+'2_FACADE'!T78*'[1]1_MEX'!$F$13+'2_FACADE'!V78*'[1]1_MEX'!$F$14+'2_FACADE'!X78*'[1]1_MEX'!$F$15+'2_FACADE'!Z78*'[1]1_MEX'!$F$16+'2_FACADE'!AB78*'[1]1_MEX'!$F$17+'2_FACADE'!AD78*'[1]1_MEX'!$F$18+'2_FACADE'!AF78*'[1]1_MEX'!$F$19+'2_FACADE'!AH78*'[1]1_MEX'!$F$20+AJ78*'[1]1_MEX'!$F$21+'2_FACADE'!AL78*'[1]1_MEX'!$F$22+'2_FACADE'!AN78*'[1]1_MEX'!$F$23+'2_FACADE'!AP78*'[1]1_MEX'!$F$24+'2_FACADE'!AR78*'[1]1_MEX'!$F$25+'2_FACADE'!AT78*'[1]1_MEX'!$F$26+'2_FACADE'!AV78*'[1]1_MEX'!$F$27+AX78*'[1]1_MEX'!$F$28+AZ78*'[1]1_MEX'!$F$29+BB78*'[1]1_MEX'!$F$30+BD78*'[1]1_MEX'!$F$31+BF78*'[1]1_MEX'!$F$32+BH78*'[1]1_MEX'!$F$33+BJ78*'[1]1_MEX'!$F$34+BL78*'[1]1_MEX'!$F$35+BN78*'[1]1_MEX'!$F$36+BP78*'[1]1_MEX'!$F$37+BR78*'[1]1_MEX'!$F$38+BT78*'[1]1_MEX'!$F$39+BV78*'[1]1_MEX'!$F$40+BX78*'[1]1_MEX'!$F$41+BZ78*'[1]1_MEX'!$F$42+CB78*'[1]1_MEX'!$F$43+CD78*'[1]1_MEX'!$F$44+CF78*'[1]1_MEX'!$F$45+CH78*'[1]1_MEX'!$F$46+CJ78*'[1]1_MEX'!$F$47</f>
        <v>0</v>
      </c>
      <c r="CO78" s="61">
        <f t="shared" si="67"/>
        <v>0</v>
      </c>
      <c r="CP78" s="61">
        <f t="shared" si="68"/>
        <v>0</v>
      </c>
      <c r="CQ78" s="60">
        <f t="shared" si="69"/>
        <v>0</v>
      </c>
      <c r="CR78" s="60">
        <f t="shared" si="70"/>
        <v>0</v>
      </c>
      <c r="CS78" s="60">
        <f>C78*($J78*'[1]1_MEX'!B$8+$L78*'[1]1_MEX'!B$9+$N78*'[1]1_MEX'!B$10+$P78*'[1]1_MEX'!B$11+$R78*'[1]1_MEX'!B$12+$T78*'[1]1_MEX'!B$13+$V78*'[1]1_MEX'!B$14+$X78*'[1]1_MEX'!B$15+$Z78*'[1]1_MEX'!B$16+$AB78*'[1]1_MEX'!B$17+$AD78*'[1]1_MEX'!B$18+$AF78*'[1]1_MEX'!B$19+$AH78*'[1]1_MEX'!B$20+$AJ78*'[1]1_MEX'!B$21+$AL78*'[1]1_MEX'!B$22+$AN78*'[1]1_MEX'!B$23+$AP78*'[1]1_MEX'!B$24+$AR78*'[1]1_MEX'!B$25+$AT78*'[1]1_MEX'!B$26+$AV78*'[1]1_MEX'!B$27+$AX78*'[1]1_MEX'!B$28+$AZ78*'[1]1_MEX'!B$29+$BB78*'[1]1_MEX'!B$30+$BD78*'[1]1_MEX'!B$31+$BF78*'[1]1_MEX'!B$32+$BH78*'[1]1_MEX'!B$33+$BJ78*'[1]1_MEX'!B$34+$BL78*'[1]1_MEX'!B$35+$BN78*'[1]1_MEX'!B$36+$BP78*'[1]1_MEX'!B$37+$BR78*'[1]1_MEX'!B$38+$BT78*'[1]1_MEX'!B$39+$BV78*'[1]1_MEX'!B$40+$BX78*'[1]1_MEX'!B$41+$BZ78*'[1]1_MEX'!B$42+$CB78*'[1]1_MEX'!B$43+$CD78*'[1]1_MEX'!B$44+$CF78*'[1]1_MEX'!B$45+$CH78*'[1]1_MEX'!B$46+$CJ78*'[1]1_MEX'!B$47)</f>
        <v>0</v>
      </c>
      <c r="CT78" s="60">
        <f>C78*($J78*'[1]1_MEX'!C$8+$L78*'[1]1_MEX'!C$9+$N78*'[1]1_MEX'!C$10+$P78*'[1]1_MEX'!C$11+$R78*'[1]1_MEX'!C$12+$T78*'[1]1_MEX'!C$13+$V78*'[1]1_MEX'!C$14+$X78*'[1]1_MEX'!C$15+$Z78*'[1]1_MEX'!C$16+$AB78*'[1]1_MEX'!C$17+$AD78*'[1]1_MEX'!C$18+$AF78*'[1]1_MEX'!C$19+$AH78*'[1]1_MEX'!C$20+$AJ78*'[1]1_MEX'!C$21+$AL78*'[1]1_MEX'!C$22+$AN78*'[1]1_MEX'!C$23+$AP78*'[1]1_MEX'!C$24+$AR78*'[1]1_MEX'!C$25+$AT78*'[1]1_MEX'!C$26+$AV78*'[1]1_MEX'!C$27+$AX78*'[1]1_MEX'!C$28+$AZ78*'[1]1_MEX'!C$29+$BB78*'[1]1_MEX'!C$30+$BD78*'[1]1_MEX'!C$31+$BF78*'[1]1_MEX'!C$32+$BH78*'[1]1_MEX'!C$33+$BJ78*'[1]1_MEX'!C$34+$BL78*'[1]1_MEX'!C$35+$BN78*'[1]1_MEX'!C$36+$BP78*'[1]1_MEX'!C$37+$BR78*'[1]1_MEX'!C$38+$BT78*'[1]1_MEX'!C$39+$BV78*'[1]1_MEX'!C$40+$BX78*'[1]1_MEX'!C$41+$BZ78*'[1]1_MEX'!C$42+$CB78*'[1]1_MEX'!C$43+$CD78*'[1]1_MEX'!C$44+$CF78*'[1]1_MEX'!C$45+$CH78*'[1]1_MEX'!C$46+$CJ78*'[1]1_MEX'!C$47)</f>
        <v>0</v>
      </c>
      <c r="DD78" s="64">
        <f t="shared" si="71"/>
        <v>0</v>
      </c>
      <c r="DE78" s="64"/>
      <c r="DF78" s="64">
        <f t="shared" si="72"/>
        <v>0</v>
      </c>
      <c r="DH78" s="93">
        <f t="shared" si="73"/>
        <v>0</v>
      </c>
    </row>
    <row r="79" spans="1:112" ht="18.600000000000001" thickBot="1" x14ac:dyDescent="0.4">
      <c r="B79" s="96" t="str">
        <f>A51</f>
        <v>MOB ext isolé V5</v>
      </c>
      <c r="C79" s="66">
        <f>SUM(C53:C78)</f>
        <v>0</v>
      </c>
      <c r="D79" s="67">
        <f>C82*1000</f>
        <v>0</v>
      </c>
      <c r="E79" s="67">
        <f>SUM(E53:E78)</f>
        <v>0</v>
      </c>
      <c r="F79" s="68">
        <f>C83*1000</f>
        <v>0</v>
      </c>
      <c r="G79" s="69">
        <f>SUM(G53:G78)</f>
        <v>0</v>
      </c>
      <c r="I79" s="70">
        <f>SUM(J79:CK79)</f>
        <v>0</v>
      </c>
      <c r="J79" s="71">
        <f>SUM(K53:K78)</f>
        <v>0</v>
      </c>
      <c r="K79" s="71"/>
      <c r="L79" s="72">
        <f>SUM(M53:M78)</f>
        <v>0</v>
      </c>
      <c r="M79" s="72"/>
      <c r="N79" s="73">
        <f>SUM(O53:O78)</f>
        <v>0</v>
      </c>
      <c r="O79" s="73"/>
      <c r="P79" s="74">
        <f>SUM(Q53:Q78)</f>
        <v>0</v>
      </c>
      <c r="Q79" s="74"/>
      <c r="R79" s="75">
        <f>SUM(S53:S78)</f>
        <v>0</v>
      </c>
      <c r="S79" s="75"/>
      <c r="T79" s="71">
        <f>SUM(U53:U78)</f>
        <v>0</v>
      </c>
      <c r="U79" s="71"/>
      <c r="V79" s="72">
        <f>SUM(W53:W78)</f>
        <v>0</v>
      </c>
      <c r="W79" s="72"/>
      <c r="X79" s="73">
        <f>SUM(Y53:Y78)</f>
        <v>0</v>
      </c>
      <c r="Y79" s="73"/>
      <c r="Z79" s="74">
        <f>SUM(AA53:AA78)</f>
        <v>0</v>
      </c>
      <c r="AA79" s="74"/>
      <c r="AB79" s="75">
        <f>SUM(AC53:AC78)</f>
        <v>0</v>
      </c>
      <c r="AC79" s="75"/>
      <c r="AD79" s="71">
        <f>SUM(AE53:AE78)</f>
        <v>0</v>
      </c>
      <c r="AE79" s="71"/>
      <c r="AF79" s="72">
        <f>SUM(AG53:AG78)</f>
        <v>0</v>
      </c>
      <c r="AG79" s="72"/>
      <c r="AH79" s="73">
        <f>SUM(AI53:AI78)</f>
        <v>0</v>
      </c>
      <c r="AI79" s="73"/>
      <c r="AJ79" s="74">
        <f>SUM(AK53:AK78)</f>
        <v>0</v>
      </c>
      <c r="AK79" s="74"/>
      <c r="AL79" s="71">
        <f>SUM(AM53:AM78)</f>
        <v>0</v>
      </c>
      <c r="AM79" s="71"/>
      <c r="AN79" s="72">
        <f>SUM(AO53:AO78)</f>
        <v>0</v>
      </c>
      <c r="AO79" s="72"/>
      <c r="AP79" s="73">
        <f>SUM(AQ53:AQ78)</f>
        <v>0</v>
      </c>
      <c r="AQ79" s="73"/>
      <c r="AR79" s="74">
        <f>SUM(AS53:AS78)</f>
        <v>0</v>
      </c>
      <c r="AS79" s="74"/>
      <c r="AT79" s="75">
        <f>SUM(AU53:AU78)</f>
        <v>0</v>
      </c>
      <c r="AU79" s="75"/>
      <c r="AV79" s="75">
        <f>SUM(AW53:AW78)</f>
        <v>0</v>
      </c>
      <c r="AW79" s="71"/>
      <c r="AX79" s="72">
        <f>SUM(AY53:AY78)</f>
        <v>0</v>
      </c>
      <c r="AY79" s="72"/>
      <c r="AZ79" s="73">
        <f>SUM(BA53:BA78)</f>
        <v>0</v>
      </c>
      <c r="BA79" s="73"/>
      <c r="BB79" s="74">
        <f>SUM(BC53:BC78)</f>
        <v>0</v>
      </c>
      <c r="BC79" s="74"/>
      <c r="BD79" s="75">
        <f>SUM(BE53:BE78)</f>
        <v>0</v>
      </c>
      <c r="BE79" s="75"/>
      <c r="BF79" s="71">
        <f>SUM(BG53:BG78)</f>
        <v>0</v>
      </c>
      <c r="BG79" s="71"/>
      <c r="BH79" s="72">
        <f>SUM(BI53:BI78)</f>
        <v>0</v>
      </c>
      <c r="BI79" s="72"/>
      <c r="BJ79" s="73">
        <f>SUM(BK53:BK78)</f>
        <v>0</v>
      </c>
      <c r="BK79" s="73"/>
      <c r="BL79" s="74">
        <f>SUM(BM53:BM78)</f>
        <v>0</v>
      </c>
      <c r="BM79" s="74"/>
      <c r="BN79" s="75">
        <f>SUM(BO53:BO78)</f>
        <v>0</v>
      </c>
      <c r="BO79" s="75"/>
      <c r="BP79" s="71">
        <f>SUM(BQ53:BQ78)</f>
        <v>0</v>
      </c>
      <c r="BQ79" s="71"/>
      <c r="BR79" s="72">
        <f>SUM(BS53:BS78)</f>
        <v>0</v>
      </c>
      <c r="BS79" s="72"/>
      <c r="BT79" s="73">
        <f>SUM(BU53:BU78)</f>
        <v>0</v>
      </c>
      <c r="BU79" s="73"/>
      <c r="BV79" s="74">
        <f>SUM(BW53:BW78)</f>
        <v>0</v>
      </c>
      <c r="BW79" s="74"/>
      <c r="BX79" s="71">
        <f>SUM(BY53:BY78)</f>
        <v>0</v>
      </c>
      <c r="BY79" s="71"/>
      <c r="BZ79" s="72">
        <f>SUM(CA53:CA78)</f>
        <v>0</v>
      </c>
      <c r="CA79" s="72"/>
      <c r="CB79" s="73">
        <f>SUM(CC53:CC78)</f>
        <v>0</v>
      </c>
      <c r="CC79" s="73"/>
      <c r="CD79" s="74">
        <f>SUM(CE53:CE78)</f>
        <v>0</v>
      </c>
      <c r="CE79" s="74"/>
      <c r="CF79" s="75">
        <f>SUM(CG53:CG78)</f>
        <v>0</v>
      </c>
      <c r="CG79" s="75"/>
      <c r="CH79" s="75">
        <f>SUM(CI53:CI78)</f>
        <v>0</v>
      </c>
      <c r="CI79" s="71"/>
      <c r="CJ79" s="75">
        <f>SUM(CK53:CK78)</f>
        <v>0</v>
      </c>
      <c r="CK79" s="71"/>
      <c r="CO79" s="76">
        <f>ROUND(SUM(CO53:CO78),2)</f>
        <v>0</v>
      </c>
      <c r="CP79" s="77">
        <f>ROUND(SUM(CP53:CP78),2)</f>
        <v>0</v>
      </c>
      <c r="CQ79" s="78">
        <f>ROUND(SUM(CQ53:CQ78),2)</f>
        <v>0</v>
      </c>
      <c r="CR79" s="79">
        <f>SUM(CR53:CR78)</f>
        <v>0</v>
      </c>
      <c r="CS79" s="79">
        <f>SUM(CS53:CS78)</f>
        <v>0</v>
      </c>
      <c r="CT79" s="79">
        <f>SUM(CT53:CT78)</f>
        <v>0</v>
      </c>
      <c r="DD79" s="81">
        <f>SUM(DD53:DD78)</f>
        <v>0</v>
      </c>
      <c r="DE79" s="81">
        <f>SUM(DE53:DE78)</f>
        <v>0</v>
      </c>
      <c r="DF79" s="81">
        <f>SUM(DF53:DF78)</f>
        <v>0</v>
      </c>
      <c r="DH79" s="97">
        <f>SUM(DH53:DH78)</f>
        <v>0</v>
      </c>
    </row>
    <row r="80" spans="1:112" x14ac:dyDescent="0.3">
      <c r="D80" s="47" t="s">
        <v>27</v>
      </c>
      <c r="E80" s="47"/>
      <c r="F80" s="47" t="s">
        <v>27</v>
      </c>
      <c r="G80" s="82"/>
    </row>
    <row r="81" spans="1:112" ht="18" x14ac:dyDescent="0.35">
      <c r="B81" s="84" t="s">
        <v>28</v>
      </c>
      <c r="C81" s="85">
        <f>IF(C79&gt;0,CQ79/CO79,0)</f>
        <v>0</v>
      </c>
      <c r="D81" s="86"/>
      <c r="E81" s="86"/>
    </row>
    <row r="82" spans="1:112" ht="18" x14ac:dyDescent="0.35">
      <c r="B82" s="84" t="s">
        <v>29</v>
      </c>
      <c r="C82" s="87">
        <f>IF(C79&gt;0,C85/C79,0)</f>
        <v>0</v>
      </c>
      <c r="D82" s="86" t="s">
        <v>30</v>
      </c>
      <c r="E82" s="86"/>
    </row>
    <row r="83" spans="1:112" ht="18" x14ac:dyDescent="0.35">
      <c r="B83" s="84" t="s">
        <v>31</v>
      </c>
      <c r="C83" s="87">
        <f>IF(C79&gt;0,C86/C79,0)</f>
        <v>0</v>
      </c>
      <c r="D83" s="86" t="s">
        <v>30</v>
      </c>
      <c r="E83" s="86"/>
    </row>
    <row r="84" spans="1:112" ht="18" x14ac:dyDescent="0.35">
      <c r="B84" s="84" t="s">
        <v>32</v>
      </c>
      <c r="C84" s="87">
        <f>IF(C79&gt;0,CO79/C79,0)</f>
        <v>0</v>
      </c>
      <c r="D84" s="86" t="s">
        <v>33</v>
      </c>
      <c r="E84" s="86"/>
    </row>
    <row r="85" spans="1:112" ht="18" x14ac:dyDescent="0.35">
      <c r="B85" s="84" t="s">
        <v>34</v>
      </c>
      <c r="C85" s="87">
        <f>E79</f>
        <v>0</v>
      </c>
      <c r="D85" s="86" t="s">
        <v>30</v>
      </c>
      <c r="E85" s="86"/>
      <c r="I85" s="88"/>
    </row>
    <row r="86" spans="1:112" ht="18" x14ac:dyDescent="0.35">
      <c r="B86" s="84" t="s">
        <v>35</v>
      </c>
      <c r="C86" s="87">
        <f>G79</f>
        <v>0</v>
      </c>
      <c r="D86" s="86" t="s">
        <v>30</v>
      </c>
      <c r="E86" s="86"/>
    </row>
    <row r="87" spans="1:112" ht="18" x14ac:dyDescent="0.35">
      <c r="B87" s="84" t="s">
        <v>36</v>
      </c>
      <c r="C87" s="89">
        <f>MAX(D53:D78)</f>
        <v>0</v>
      </c>
      <c r="D87" s="86" t="s">
        <v>37</v>
      </c>
      <c r="E87" s="86"/>
    </row>
    <row r="88" spans="1:112" ht="18" x14ac:dyDescent="0.35">
      <c r="B88" s="84" t="s">
        <v>38</v>
      </c>
      <c r="C88" s="89">
        <f>MAX(F53:F78)</f>
        <v>0</v>
      </c>
      <c r="D88" s="86" t="s">
        <v>37</v>
      </c>
      <c r="E88" s="86"/>
    </row>
    <row r="91" spans="1:112" ht="24" thickBot="1" x14ac:dyDescent="0.5">
      <c r="A91" s="90"/>
      <c r="B91" s="91"/>
      <c r="C91" s="91"/>
      <c r="D91" s="91"/>
      <c r="E91" s="91"/>
      <c r="F91" s="91"/>
    </row>
    <row r="92" spans="1:112" ht="43.8" thickBot="1" x14ac:dyDescent="0.35">
      <c r="A92" s="26" t="s">
        <v>1</v>
      </c>
      <c r="B92" s="27" t="s">
        <v>2</v>
      </c>
      <c r="C92" s="28" t="s">
        <v>3</v>
      </c>
      <c r="D92" s="27" t="s">
        <v>4</v>
      </c>
      <c r="E92" s="29" t="s">
        <v>5</v>
      </c>
      <c r="F92" s="27" t="s">
        <v>6</v>
      </c>
      <c r="G92" s="29" t="s">
        <v>7</v>
      </c>
      <c r="H92" s="30" t="s">
        <v>8</v>
      </c>
      <c r="I92" s="29" t="s">
        <v>9</v>
      </c>
      <c r="J92" s="31">
        <f>J3</f>
        <v>0</v>
      </c>
      <c r="K92" s="31">
        <f t="shared" ref="K92:BV92" si="113">K3</f>
        <v>0</v>
      </c>
      <c r="L92" s="32">
        <f t="shared" si="113"/>
        <v>0</v>
      </c>
      <c r="M92" s="32">
        <f t="shared" si="113"/>
        <v>0</v>
      </c>
      <c r="N92" s="33">
        <f t="shared" si="113"/>
        <v>0</v>
      </c>
      <c r="O92" s="33">
        <f t="shared" si="113"/>
        <v>0</v>
      </c>
      <c r="P92" s="34">
        <f t="shared" si="113"/>
        <v>0</v>
      </c>
      <c r="Q92" s="34">
        <f t="shared" si="113"/>
        <v>0</v>
      </c>
      <c r="R92" s="35">
        <f t="shared" si="113"/>
        <v>0</v>
      </c>
      <c r="S92" s="35">
        <f t="shared" si="113"/>
        <v>0</v>
      </c>
      <c r="T92" s="31">
        <f t="shared" si="113"/>
        <v>0</v>
      </c>
      <c r="U92" s="31">
        <f t="shared" si="113"/>
        <v>0</v>
      </c>
      <c r="V92" s="32">
        <f t="shared" si="113"/>
        <v>0</v>
      </c>
      <c r="W92" s="32">
        <f t="shared" si="113"/>
        <v>0</v>
      </c>
      <c r="X92" s="33">
        <f t="shared" si="113"/>
        <v>0</v>
      </c>
      <c r="Y92" s="33">
        <f t="shared" si="113"/>
        <v>0</v>
      </c>
      <c r="Z92" s="34">
        <f t="shared" si="113"/>
        <v>0</v>
      </c>
      <c r="AA92" s="34">
        <f t="shared" si="113"/>
        <v>0</v>
      </c>
      <c r="AB92" s="35">
        <f t="shared" si="113"/>
        <v>0</v>
      </c>
      <c r="AC92" s="36">
        <f t="shared" si="113"/>
        <v>0</v>
      </c>
      <c r="AD92" s="31">
        <f t="shared" si="113"/>
        <v>0</v>
      </c>
      <c r="AE92" s="37">
        <f t="shared" si="113"/>
        <v>0</v>
      </c>
      <c r="AF92" s="32">
        <f t="shared" si="113"/>
        <v>0</v>
      </c>
      <c r="AG92" s="38">
        <f t="shared" si="113"/>
        <v>0</v>
      </c>
      <c r="AH92" s="33">
        <f t="shared" si="113"/>
        <v>0</v>
      </c>
      <c r="AI92" s="39">
        <f t="shared" si="113"/>
        <v>0</v>
      </c>
      <c r="AJ92" s="40">
        <f t="shared" si="113"/>
        <v>0</v>
      </c>
      <c r="AK92" s="41">
        <f t="shared" si="113"/>
        <v>0</v>
      </c>
      <c r="AL92" s="31">
        <f t="shared" si="113"/>
        <v>0</v>
      </c>
      <c r="AM92" s="37">
        <f t="shared" si="113"/>
        <v>0</v>
      </c>
      <c r="AN92" s="32">
        <f t="shared" si="113"/>
        <v>0</v>
      </c>
      <c r="AO92" s="32">
        <f t="shared" si="113"/>
        <v>0</v>
      </c>
      <c r="AP92" s="33">
        <f t="shared" si="113"/>
        <v>0</v>
      </c>
      <c r="AQ92" s="33">
        <f t="shared" si="113"/>
        <v>0</v>
      </c>
      <c r="AR92" s="34">
        <f t="shared" si="113"/>
        <v>0</v>
      </c>
      <c r="AS92" s="34">
        <f t="shared" si="113"/>
        <v>0</v>
      </c>
      <c r="AT92" s="35">
        <f t="shared" si="113"/>
        <v>0</v>
      </c>
      <c r="AU92" s="35">
        <f t="shared" si="113"/>
        <v>0</v>
      </c>
      <c r="AV92" s="31">
        <f t="shared" si="113"/>
        <v>0</v>
      </c>
      <c r="AW92" s="31">
        <f t="shared" si="113"/>
        <v>0</v>
      </c>
      <c r="AX92" s="32">
        <f t="shared" si="113"/>
        <v>0</v>
      </c>
      <c r="AY92" s="32">
        <f t="shared" si="113"/>
        <v>0</v>
      </c>
      <c r="AZ92" s="33">
        <f t="shared" si="113"/>
        <v>0</v>
      </c>
      <c r="BA92" s="33">
        <f t="shared" si="113"/>
        <v>0</v>
      </c>
      <c r="BB92" s="34">
        <f t="shared" si="113"/>
        <v>0</v>
      </c>
      <c r="BC92" s="34">
        <f t="shared" si="113"/>
        <v>0</v>
      </c>
      <c r="BD92" s="35">
        <f t="shared" si="113"/>
        <v>0</v>
      </c>
      <c r="BE92" s="35">
        <f t="shared" si="113"/>
        <v>0</v>
      </c>
      <c r="BF92" s="31">
        <f t="shared" si="113"/>
        <v>0</v>
      </c>
      <c r="BG92" s="31">
        <f t="shared" si="113"/>
        <v>0</v>
      </c>
      <c r="BH92" s="32">
        <f t="shared" si="113"/>
        <v>0</v>
      </c>
      <c r="BI92" s="32">
        <f t="shared" si="113"/>
        <v>0</v>
      </c>
      <c r="BJ92" s="33">
        <f t="shared" si="113"/>
        <v>0</v>
      </c>
      <c r="BK92" s="33">
        <f t="shared" si="113"/>
        <v>0</v>
      </c>
      <c r="BL92" s="34">
        <f t="shared" si="113"/>
        <v>0</v>
      </c>
      <c r="BM92" s="34">
        <f t="shared" si="113"/>
        <v>0</v>
      </c>
      <c r="BN92" s="35">
        <f t="shared" si="113"/>
        <v>0</v>
      </c>
      <c r="BO92" s="35">
        <f t="shared" si="113"/>
        <v>0</v>
      </c>
      <c r="BP92" s="31">
        <f t="shared" si="113"/>
        <v>0</v>
      </c>
      <c r="BQ92" s="31">
        <f t="shared" si="113"/>
        <v>0</v>
      </c>
      <c r="BR92" s="32">
        <f t="shared" si="113"/>
        <v>0</v>
      </c>
      <c r="BS92" s="32">
        <f t="shared" si="113"/>
        <v>0</v>
      </c>
      <c r="BT92" s="33">
        <f t="shared" si="113"/>
        <v>0</v>
      </c>
      <c r="BU92" s="39">
        <f t="shared" si="113"/>
        <v>0</v>
      </c>
      <c r="BV92" s="40">
        <f t="shared" si="113"/>
        <v>0</v>
      </c>
      <c r="BW92" s="42">
        <f t="shared" ref="BW92:CJ92" si="114">BW3</f>
        <v>0</v>
      </c>
      <c r="BX92" s="31">
        <f t="shared" si="114"/>
        <v>0</v>
      </c>
      <c r="BY92" s="31">
        <f t="shared" si="114"/>
        <v>0</v>
      </c>
      <c r="BZ92" s="32">
        <f t="shared" si="114"/>
        <v>0</v>
      </c>
      <c r="CA92" s="32">
        <f t="shared" si="114"/>
        <v>0</v>
      </c>
      <c r="CB92" s="33">
        <f t="shared" si="114"/>
        <v>0</v>
      </c>
      <c r="CC92" s="33">
        <f t="shared" si="114"/>
        <v>0</v>
      </c>
      <c r="CD92" s="34">
        <f t="shared" si="114"/>
        <v>0</v>
      </c>
      <c r="CE92" s="34">
        <f t="shared" si="114"/>
        <v>0</v>
      </c>
      <c r="CF92" s="31">
        <f t="shared" si="114"/>
        <v>0</v>
      </c>
      <c r="CG92" s="31">
        <f t="shared" si="114"/>
        <v>0</v>
      </c>
      <c r="CH92" s="32">
        <f t="shared" si="114"/>
        <v>0</v>
      </c>
      <c r="CI92" s="32">
        <f t="shared" si="114"/>
        <v>0</v>
      </c>
      <c r="CJ92" s="33">
        <f t="shared" si="114"/>
        <v>0</v>
      </c>
      <c r="CK92" s="33"/>
      <c r="CL92" s="27" t="s">
        <v>10</v>
      </c>
      <c r="CM92" s="29" t="s">
        <v>11</v>
      </c>
      <c r="CN92" s="27" t="s">
        <v>12</v>
      </c>
      <c r="CO92" s="43" t="s">
        <v>13</v>
      </c>
      <c r="CP92" s="44" t="s">
        <v>14</v>
      </c>
      <c r="CQ92" s="29" t="s">
        <v>15</v>
      </c>
      <c r="CR92" s="45" t="s">
        <v>16</v>
      </c>
      <c r="CS92" s="45" t="s">
        <v>42</v>
      </c>
      <c r="CT92" s="45" t="s">
        <v>43</v>
      </c>
      <c r="DD92" s="46" t="s">
        <v>23</v>
      </c>
      <c r="DE92" s="46" t="s">
        <v>24</v>
      </c>
      <c r="DF92" s="46" t="s">
        <v>25</v>
      </c>
      <c r="DH92" s="92" t="s">
        <v>44</v>
      </c>
    </row>
    <row r="93" spans="1:112" ht="21" customHeight="1" x14ac:dyDescent="0.3">
      <c r="A93" s="47">
        <v>1</v>
      </c>
      <c r="B93" s="48"/>
      <c r="C93" s="47"/>
      <c r="D93" s="49"/>
      <c r="E93" s="47">
        <f t="shared" ref="E93:E105" si="115">C93*D93/1000</f>
        <v>0</v>
      </c>
      <c r="F93" s="47"/>
      <c r="G93" s="47">
        <f t="shared" ref="G93:G105" si="116">F93*C93/1000</f>
        <v>0</v>
      </c>
      <c r="H93" s="47" t="s">
        <v>26</v>
      </c>
      <c r="I93" s="50">
        <v>0</v>
      </c>
      <c r="J93" s="51"/>
      <c r="K93" s="51">
        <f t="shared" ref="K93:K105" si="117">J93*C93</f>
        <v>0</v>
      </c>
      <c r="L93" s="52"/>
      <c r="M93" s="52">
        <f t="shared" ref="M93:M105" si="118">L93*C93</f>
        <v>0</v>
      </c>
      <c r="N93" s="53"/>
      <c r="O93" s="53">
        <f t="shared" ref="O93:O105" si="119">N93*C93</f>
        <v>0</v>
      </c>
      <c r="P93" s="54"/>
      <c r="Q93" s="54">
        <f t="shared" ref="Q93:Q105" si="120">P93*C93</f>
        <v>0</v>
      </c>
      <c r="R93" s="47"/>
      <c r="S93" s="47">
        <f>R93*C93</f>
        <v>0</v>
      </c>
      <c r="T93" s="51"/>
      <c r="U93" s="51">
        <f>T93*C93</f>
        <v>0</v>
      </c>
      <c r="V93" s="52"/>
      <c r="W93" s="52">
        <f>V93*C93</f>
        <v>0</v>
      </c>
      <c r="X93" s="53"/>
      <c r="Y93" s="53">
        <f>X93*C93</f>
        <v>0</v>
      </c>
      <c r="Z93" s="54"/>
      <c r="AA93" s="54">
        <f>Z93*C93</f>
        <v>0</v>
      </c>
      <c r="AB93" s="47"/>
      <c r="AC93" s="47">
        <f>AB93*C93</f>
        <v>0</v>
      </c>
      <c r="AD93" s="51"/>
      <c r="AE93" s="51">
        <f>AD93*C93</f>
        <v>0</v>
      </c>
      <c r="AF93" s="52"/>
      <c r="AG93" s="52">
        <f>AF93*C93</f>
        <v>0</v>
      </c>
      <c r="AH93" s="53"/>
      <c r="AI93" s="53">
        <f>AH93*C93</f>
        <v>0</v>
      </c>
      <c r="AJ93" s="54"/>
      <c r="AK93" s="54">
        <f>AJ93*C93</f>
        <v>0</v>
      </c>
      <c r="AL93" s="51"/>
      <c r="AM93" s="51">
        <f>AL93*C93</f>
        <v>0</v>
      </c>
      <c r="AN93" s="52"/>
      <c r="AO93" s="52">
        <f>AN93*C93</f>
        <v>0</v>
      </c>
      <c r="AP93" s="53"/>
      <c r="AQ93" s="53">
        <f>AP93*C93</f>
        <v>0</v>
      </c>
      <c r="AR93" s="54"/>
      <c r="AS93" s="54">
        <f>AR93*AD93</f>
        <v>0</v>
      </c>
      <c r="AT93" s="47"/>
      <c r="AU93" s="47">
        <f>AT93*C93</f>
        <v>0</v>
      </c>
      <c r="AV93" s="51"/>
      <c r="AW93" s="51">
        <f>AV93*C93</f>
        <v>0</v>
      </c>
      <c r="AX93" s="52"/>
      <c r="AY93" s="52">
        <f>AX93*C93</f>
        <v>0</v>
      </c>
      <c r="AZ93" s="53"/>
      <c r="BA93" s="53">
        <f>AZ93*C93</f>
        <v>0</v>
      </c>
      <c r="BB93" s="54"/>
      <c r="BC93" s="54">
        <f>BB93*C93</f>
        <v>0</v>
      </c>
      <c r="BD93" s="47"/>
      <c r="BE93" s="47">
        <f>BD93*C93</f>
        <v>0</v>
      </c>
      <c r="BF93" s="51"/>
      <c r="BG93" s="51">
        <f>BF93*C93</f>
        <v>0</v>
      </c>
      <c r="BH93" s="52"/>
      <c r="BI93" s="52">
        <f>BH93*C93</f>
        <v>0</v>
      </c>
      <c r="BJ93" s="53"/>
      <c r="BK93" s="53">
        <f>BJ93*C93</f>
        <v>0</v>
      </c>
      <c r="BL93" s="54"/>
      <c r="BM93" s="54">
        <f>BL93*C93</f>
        <v>0</v>
      </c>
      <c r="BN93" s="47"/>
      <c r="BO93" s="47">
        <f>BN93*C93</f>
        <v>0</v>
      </c>
      <c r="BP93" s="51"/>
      <c r="BQ93" s="51">
        <f>BP93*C93</f>
        <v>0</v>
      </c>
      <c r="BR93" s="52"/>
      <c r="BS93" s="52">
        <f>BR93*C93</f>
        <v>0</v>
      </c>
      <c r="BT93" s="53"/>
      <c r="BU93" s="53">
        <f>BT93*C93</f>
        <v>0</v>
      </c>
      <c r="BV93" s="54"/>
      <c r="BW93" s="54">
        <f>BV93*C93</f>
        <v>0</v>
      </c>
      <c r="BX93" s="51"/>
      <c r="BY93" s="51">
        <f>BX93*C93</f>
        <v>0</v>
      </c>
      <c r="BZ93" s="52"/>
      <c r="CA93" s="52">
        <f>BZ93*C93</f>
        <v>0</v>
      </c>
      <c r="CB93" s="53"/>
      <c r="CC93" s="53">
        <f>CB93*C93</f>
        <v>0</v>
      </c>
      <c r="CD93" s="54"/>
      <c r="CE93" s="54">
        <f>CD93*C93</f>
        <v>0</v>
      </c>
      <c r="CF93" s="47"/>
      <c r="CG93" s="47">
        <f>CF93*C93</f>
        <v>0</v>
      </c>
      <c r="CH93" s="51"/>
      <c r="CI93" s="51">
        <f>CH93*C93</f>
        <v>0</v>
      </c>
      <c r="CJ93" s="51"/>
      <c r="CK93" s="51">
        <f>CJ93*C93</f>
        <v>0</v>
      </c>
      <c r="CL93" s="59">
        <f>F93*D93/1000000</f>
        <v>0</v>
      </c>
      <c r="CM93" s="60">
        <f>CL93-CN93</f>
        <v>0</v>
      </c>
      <c r="CN93" s="60">
        <f>J93*'[1]1_MEX'!$F$8+'2_FACADE'!L93*'[1]1_MEX'!$F$9+'2_FACADE'!N93*'[1]1_MEX'!$F$10+'2_FACADE'!P93*'[1]1_MEX'!$F$11+'2_FACADE'!R93*'[1]1_MEX'!$F$12+'2_FACADE'!T93*'[1]1_MEX'!$F$13+'2_FACADE'!V93*'[1]1_MEX'!$F$14+'2_FACADE'!X93*'[1]1_MEX'!$F$15+'2_FACADE'!Z93*'[1]1_MEX'!$F$16+'2_FACADE'!AB93*'[1]1_MEX'!$F$17+'2_FACADE'!AD93*'[1]1_MEX'!$F$18+'2_FACADE'!AF93*'[1]1_MEX'!$F$19+'2_FACADE'!AH93*'[1]1_MEX'!$F$20+AJ93*'[1]1_MEX'!$F$21+'2_FACADE'!AL93*'[1]1_MEX'!$F$22+'2_FACADE'!AN93*'[1]1_MEX'!$F$23+'2_FACADE'!AP93*'[1]1_MEX'!$F$24+'2_FACADE'!AR93*'[1]1_MEX'!$F$25+'2_FACADE'!AT93*'[1]1_MEX'!$F$26+'2_FACADE'!AV93*'[1]1_MEX'!$F$27+AX93*'[1]1_MEX'!$F$28+AZ93*'[1]1_MEX'!$F$29+BB93*'[1]1_MEX'!$F$30+BD93*'[1]1_MEX'!$F$31+BF93*'[1]1_MEX'!$F$32+BH93*'[1]1_MEX'!$F$33+BJ93*'[1]1_MEX'!$F$34+BL93*'[1]1_MEX'!$F$35+BN93*'[1]1_MEX'!$F$36+BP93*'[1]1_MEX'!$F$37+BR93*'[1]1_MEX'!$F$38+BT93*'[1]1_MEX'!$F$39+BV93*'[1]1_MEX'!$F$40+BX93*'[1]1_MEX'!$F$41+BZ93*'[1]1_MEX'!$F$42+CB93*'[1]1_MEX'!$F$43+CD93*'[1]1_MEX'!$F$44+CF93*'[1]1_MEX'!$F$45+CH93*'[1]1_MEX'!$F$46+CJ93*'[1]1_MEX'!$F$47</f>
        <v>0</v>
      </c>
      <c r="CO93" s="61">
        <f t="shared" ref="CO93:CO105" si="121">CL93*C93</f>
        <v>0</v>
      </c>
      <c r="CP93" s="61">
        <f t="shared" ref="CP93:CP105" si="122">CM93*C93</f>
        <v>0</v>
      </c>
      <c r="CQ93" s="60">
        <f t="shared" ref="CQ93:CQ105" si="123">CN93*C93</f>
        <v>0</v>
      </c>
      <c r="CR93" s="60">
        <f t="shared" ref="CR93:CR105" si="124">I93*C93</f>
        <v>0</v>
      </c>
      <c r="CS93" s="60">
        <f>C93*($J93*'[1]1_MEX'!B$8+$L93*'[1]1_MEX'!B$9+$N93*'[1]1_MEX'!B$10+$P93*'[1]1_MEX'!B$11+$R93*'[1]1_MEX'!B$12+$T93*'[1]1_MEX'!B$13+$V93*'[1]1_MEX'!B$14+$X93*'[1]1_MEX'!B$15+$Z93*'[1]1_MEX'!B$16+$AB93*'[1]1_MEX'!B$17+$AD93*'[1]1_MEX'!B$18+$AF93*'[1]1_MEX'!B$19+$AH93*'[1]1_MEX'!B$20+$AJ93*'[1]1_MEX'!B$21+$AL93*'[1]1_MEX'!B$22+$AN93*'[1]1_MEX'!B$23+$AP93*'[1]1_MEX'!B$24+$AR93*'[1]1_MEX'!B$25+$AT93*'[1]1_MEX'!B$26+$AV93*'[1]1_MEX'!B$27+$AX93*'[1]1_MEX'!B$28+$AZ93*'[1]1_MEX'!B$29+$BB93*'[1]1_MEX'!B$30+$BD93*'[1]1_MEX'!B$31+$BF93*'[1]1_MEX'!B$32+$BH93*'[1]1_MEX'!B$33+$BJ93*'[1]1_MEX'!B$34+$BL93*'[1]1_MEX'!B$35+$BN93*'[1]1_MEX'!B$36+$BP93*'[1]1_MEX'!B$37+$BR93*'[1]1_MEX'!B$38+$BT93*'[1]1_MEX'!B$39+$BV93*'[1]1_MEX'!B$40+$BX93*'[1]1_MEX'!B$41+$BZ93*'[1]1_MEX'!B$42+$CB93*'[1]1_MEX'!B$43+$CD93*'[1]1_MEX'!B$44+$CF93*'[1]1_MEX'!B$45+$CH93*'[1]1_MEX'!B$46+$CJ93*'[1]1_MEX'!B$47)</f>
        <v>0</v>
      </c>
      <c r="CT93" s="60">
        <f>C93*($J93*'[1]1_MEX'!C$8+$L93*'[1]1_MEX'!C$9+$N93*'[1]1_MEX'!C$10+$P93*'[1]1_MEX'!C$11+$R93*'[1]1_MEX'!C$12+$T93*'[1]1_MEX'!C$13+$V93*'[1]1_MEX'!C$14+$X93*'[1]1_MEX'!C$15+$Z93*'[1]1_MEX'!C$16+$AB93*'[1]1_MEX'!C$17+$AD93*'[1]1_MEX'!C$18+$AF93*'[1]1_MEX'!C$19+$AH93*'[1]1_MEX'!C$20+$AJ93*'[1]1_MEX'!C$21+$AL93*'[1]1_MEX'!C$22+$AN93*'[1]1_MEX'!C$23+$AP93*'[1]1_MEX'!C$24+$AR93*'[1]1_MEX'!C$25+$AT93*'[1]1_MEX'!C$26+$AV93*'[1]1_MEX'!C$27+$AX93*'[1]1_MEX'!C$28+$AZ93*'[1]1_MEX'!C$29+$BB93*'[1]1_MEX'!C$30+$BD93*'[1]1_MEX'!C$31+$BF93*'[1]1_MEX'!C$32+$BH93*'[1]1_MEX'!C$33+$BJ93*'[1]1_MEX'!C$34+$BL93*'[1]1_MEX'!C$35+$BN93*'[1]1_MEX'!C$36+$BP93*'[1]1_MEX'!C$37+$BR93*'[1]1_MEX'!C$38+$BT93*'[1]1_MEX'!C$39+$BV93*'[1]1_MEX'!C$40+$BX93*'[1]1_MEX'!C$41+$BZ93*'[1]1_MEX'!C$42+$CB93*'[1]1_MEX'!C$43+$CD93*'[1]1_MEX'!C$44+$CF93*'[1]1_MEX'!C$45+$CH93*'[1]1_MEX'!C$46+$CJ93*'[1]1_MEX'!C$47)</f>
        <v>0</v>
      </c>
      <c r="DD93" s="64">
        <f t="shared" ref="DD93:DD105" si="125">CP93</f>
        <v>0</v>
      </c>
      <c r="DE93" s="64"/>
      <c r="DF93" s="64">
        <f t="shared" ref="DF93:DF105" si="126">CP93-DD93-DE93</f>
        <v>0</v>
      </c>
      <c r="DH93" s="93">
        <f t="shared" ref="DH93:DH105" si="127">IF(F93&gt;2800,C93*D93,0)</f>
        <v>0</v>
      </c>
    </row>
    <row r="94" spans="1:112" ht="21" customHeight="1" x14ac:dyDescent="0.3">
      <c r="A94" s="47">
        <v>2</v>
      </c>
      <c r="B94" s="48"/>
      <c r="C94" s="47"/>
      <c r="D94" s="47"/>
      <c r="E94" s="47">
        <f t="shared" si="115"/>
        <v>0</v>
      </c>
      <c r="F94" s="47"/>
      <c r="G94" s="47">
        <f t="shared" si="116"/>
        <v>0</v>
      </c>
      <c r="H94" s="47" t="s">
        <v>26</v>
      </c>
      <c r="I94" s="50">
        <f t="shared" ref="I94:I105" si="128">AJ94+AH94+AF94+AD94+AB94+Z94+X94+V94+T94+R94+P94+N94+L94+J94+AL94+AN94+AP94+AR94+AT94+AV94</f>
        <v>0</v>
      </c>
      <c r="J94" s="51"/>
      <c r="K94" s="51">
        <f t="shared" si="117"/>
        <v>0</v>
      </c>
      <c r="L94" s="52"/>
      <c r="M94" s="52">
        <f t="shared" si="118"/>
        <v>0</v>
      </c>
      <c r="N94" s="53"/>
      <c r="O94" s="53">
        <f t="shared" si="119"/>
        <v>0</v>
      </c>
      <c r="P94" s="54"/>
      <c r="Q94" s="54">
        <f t="shared" si="120"/>
        <v>0</v>
      </c>
      <c r="R94" s="47"/>
      <c r="S94" s="47">
        <f>R94*C94</f>
        <v>0</v>
      </c>
      <c r="T94" s="55"/>
      <c r="U94" s="51">
        <f>T94*C94</f>
        <v>0</v>
      </c>
      <c r="V94" s="56"/>
      <c r="W94" s="52">
        <f>V94*C94</f>
        <v>0</v>
      </c>
      <c r="X94" s="57"/>
      <c r="Y94" s="53">
        <f>X94*C94</f>
        <v>0</v>
      </c>
      <c r="Z94" s="58"/>
      <c r="AA94" s="54">
        <f>Z94*C94</f>
        <v>0</v>
      </c>
      <c r="AB94" s="49"/>
      <c r="AC94" s="47">
        <f>AB94*C94</f>
        <v>0</v>
      </c>
      <c r="AD94" s="55"/>
      <c r="AE94" s="51">
        <f>AD94*C94</f>
        <v>0</v>
      </c>
      <c r="AF94" s="56"/>
      <c r="AG94" s="52">
        <f>AF94*C94</f>
        <v>0</v>
      </c>
      <c r="AH94" s="57"/>
      <c r="AI94" s="53">
        <f>AH94*C94</f>
        <v>0</v>
      </c>
      <c r="AJ94" s="58"/>
      <c r="AK94" s="54">
        <f>AJ94*C94</f>
        <v>0</v>
      </c>
      <c r="AL94" s="51"/>
      <c r="AM94" s="51">
        <f>AL94*C94</f>
        <v>0</v>
      </c>
      <c r="AN94" s="56"/>
      <c r="AO94" s="52">
        <f>AN94*C94</f>
        <v>0</v>
      </c>
      <c r="AP94" s="53"/>
      <c r="AQ94" s="53">
        <f>AP94*C94</f>
        <v>0</v>
      </c>
      <c r="AR94" s="58"/>
      <c r="AS94" s="54">
        <f>AR94*C94</f>
        <v>0</v>
      </c>
      <c r="AT94" s="49"/>
      <c r="AU94" s="47">
        <f>AT94*C94</f>
        <v>0</v>
      </c>
      <c r="AV94" s="51"/>
      <c r="AW94" s="51">
        <f t="shared" ref="AW94:AW105" si="129">AV94*C94</f>
        <v>0</v>
      </c>
      <c r="AX94" s="52"/>
      <c r="AY94" s="52">
        <f t="shared" ref="AY94:AY105" si="130">AX94*C94</f>
        <v>0</v>
      </c>
      <c r="AZ94" s="53"/>
      <c r="BA94" s="53">
        <f t="shared" ref="BA94:BA105" si="131">AZ94*AO94</f>
        <v>0</v>
      </c>
      <c r="BB94" s="54"/>
      <c r="BC94" s="54">
        <f t="shared" ref="BC94:BC105" si="132">BB94*C94</f>
        <v>0</v>
      </c>
      <c r="BD94" s="47"/>
      <c r="BE94" s="47">
        <f t="shared" ref="BE94:BE105" si="133">BD94*C94</f>
        <v>0</v>
      </c>
      <c r="BF94" s="55"/>
      <c r="BG94" s="51">
        <f t="shared" ref="BG94:BG105" si="134">BF94*C94</f>
        <v>0</v>
      </c>
      <c r="BH94" s="56"/>
      <c r="BI94" s="52">
        <f t="shared" ref="BI94:BI105" si="135">BH94*C94</f>
        <v>0</v>
      </c>
      <c r="BJ94" s="57"/>
      <c r="BK94" s="53">
        <f t="shared" ref="BK94:BK105" si="136">BJ94*C94</f>
        <v>0</v>
      </c>
      <c r="BL94" s="58"/>
      <c r="BM94" s="54">
        <f t="shared" ref="BM94:BM105" si="137">BL94*C94</f>
        <v>0</v>
      </c>
      <c r="BN94" s="49"/>
      <c r="BO94" s="47">
        <f t="shared" ref="BO94:BO105" si="138">BN94*C94</f>
        <v>0</v>
      </c>
      <c r="BP94" s="55"/>
      <c r="BQ94" s="51">
        <f t="shared" ref="BQ94:BQ105" si="139">BP94*C94</f>
        <v>0</v>
      </c>
      <c r="BR94" s="56"/>
      <c r="BS94" s="52">
        <f t="shared" ref="BS94:BS105" si="140">BR94*C94</f>
        <v>0</v>
      </c>
      <c r="BT94" s="57"/>
      <c r="BU94" s="53">
        <f t="shared" ref="BU94:BU105" si="141">BT94*C94</f>
        <v>0</v>
      </c>
      <c r="BV94" s="58"/>
      <c r="BW94" s="54">
        <f t="shared" ref="BW94:BW105" si="142">BV94*C94</f>
        <v>0</v>
      </c>
      <c r="BX94" s="51"/>
      <c r="BY94" s="51">
        <f t="shared" ref="BY94:BY105" si="143">BX94*C94</f>
        <v>0</v>
      </c>
      <c r="BZ94" s="56"/>
      <c r="CA94" s="52">
        <f t="shared" ref="CA94:CA105" si="144">BZ94*C94</f>
        <v>0</v>
      </c>
      <c r="CB94" s="53"/>
      <c r="CC94" s="53">
        <f t="shared" ref="CC94:CC105" si="145">CB94*C94</f>
        <v>0</v>
      </c>
      <c r="CD94" s="58"/>
      <c r="CE94" s="54">
        <f t="shared" ref="CE94:CE105" si="146">CD94*C94</f>
        <v>0</v>
      </c>
      <c r="CF94" s="49"/>
      <c r="CG94" s="47">
        <f t="shared" ref="CG94:CG105" si="147">CF94*C94</f>
        <v>0</v>
      </c>
      <c r="CH94" s="51"/>
      <c r="CI94" s="51">
        <f t="shared" ref="CI94:CI105" si="148">CH94*C94</f>
        <v>0</v>
      </c>
      <c r="CJ94" s="51"/>
      <c r="CK94" s="51">
        <f t="shared" ref="CK94:CK105" si="149">CJ94*C94</f>
        <v>0</v>
      </c>
      <c r="CL94" s="59">
        <f t="shared" ref="CL94:CL105" si="150">F94*D94/1000000</f>
        <v>0</v>
      </c>
      <c r="CM94" s="60">
        <f t="shared" ref="CM94:CM105" si="151">CL94-CN94</f>
        <v>0</v>
      </c>
      <c r="CN94" s="60">
        <f>J94*'[1]1_MEX'!$F$8+'2_FACADE'!L94*'[1]1_MEX'!$F$9+'2_FACADE'!N94*'[1]1_MEX'!$F$10+'2_FACADE'!P94*'[1]1_MEX'!$F$11+'2_FACADE'!R94*'[1]1_MEX'!$F$12+'2_FACADE'!T94*'[1]1_MEX'!$F$13+'2_FACADE'!V94*'[1]1_MEX'!$F$14+'2_FACADE'!X94*'[1]1_MEX'!$F$15+'2_FACADE'!Z94*'[1]1_MEX'!$F$16+'2_FACADE'!AB94*'[1]1_MEX'!$F$17+'2_FACADE'!AD94*'[1]1_MEX'!$F$18+'2_FACADE'!AF94*'[1]1_MEX'!$F$19+'2_FACADE'!AH94*'[1]1_MEX'!$F$20+AJ94*'[1]1_MEX'!$F$21+'2_FACADE'!AL94*'[1]1_MEX'!$F$22+'2_FACADE'!AN94*'[1]1_MEX'!$F$23+'2_FACADE'!AP94*'[1]1_MEX'!$F$24+'2_FACADE'!AR94*'[1]1_MEX'!$F$25+'2_FACADE'!AT94*'[1]1_MEX'!$F$26+'2_FACADE'!AV94*'[1]1_MEX'!$F$27+AX94*'[1]1_MEX'!$F$28+AZ94*'[1]1_MEX'!$F$29+BB94*'[1]1_MEX'!$F$30+BD94*'[1]1_MEX'!$F$31+BF94*'[1]1_MEX'!$F$32+BH94*'[1]1_MEX'!$F$33+BJ94*'[1]1_MEX'!$F$34+BL94*'[1]1_MEX'!$F$35+BN94*'[1]1_MEX'!$F$36+BP94*'[1]1_MEX'!$F$37+BR94*'[1]1_MEX'!$F$38+BT94*'[1]1_MEX'!$F$39+BV94*'[1]1_MEX'!$F$40+BX94*'[1]1_MEX'!$F$41+BZ94*'[1]1_MEX'!$F$42+CB94*'[1]1_MEX'!$F$43+CD94*'[1]1_MEX'!$F$44+CF94*'[1]1_MEX'!$F$45+CH94*'[1]1_MEX'!$F$46+CJ94*'[1]1_MEX'!$F$47</f>
        <v>0</v>
      </c>
      <c r="CO94" s="61">
        <f t="shared" si="121"/>
        <v>0</v>
      </c>
      <c r="CP94" s="61">
        <f t="shared" si="122"/>
        <v>0</v>
      </c>
      <c r="CQ94" s="60">
        <f t="shared" si="123"/>
        <v>0</v>
      </c>
      <c r="CR94" s="60">
        <f t="shared" si="124"/>
        <v>0</v>
      </c>
      <c r="CS94" s="60">
        <f>C94*($J94*'[1]1_MEX'!B$8+$L94*'[1]1_MEX'!B$9+$N94*'[1]1_MEX'!B$10+$P94*'[1]1_MEX'!B$11+$R94*'[1]1_MEX'!B$12+$T94*'[1]1_MEX'!B$13+$V94*'[1]1_MEX'!B$14+$X94*'[1]1_MEX'!B$15+$Z94*'[1]1_MEX'!B$16+$AB94*'[1]1_MEX'!B$17+$AD94*'[1]1_MEX'!B$18+$AF94*'[1]1_MEX'!B$19+$AH94*'[1]1_MEX'!B$20+$AJ94*'[1]1_MEX'!B$21+$AL94*'[1]1_MEX'!B$22+$AN94*'[1]1_MEX'!B$23+$AP94*'[1]1_MEX'!B$24+$AR94*'[1]1_MEX'!B$25+$AT94*'[1]1_MEX'!B$26+$AV94*'[1]1_MEX'!B$27+$AX94*'[1]1_MEX'!B$28+$AZ94*'[1]1_MEX'!B$29+$BB94*'[1]1_MEX'!B$30+$BD94*'[1]1_MEX'!B$31+$BF94*'[1]1_MEX'!B$32+$BH94*'[1]1_MEX'!B$33+$BJ94*'[1]1_MEX'!B$34+$BL94*'[1]1_MEX'!B$35+$BN94*'[1]1_MEX'!B$36+$BP94*'[1]1_MEX'!B$37+$BR94*'[1]1_MEX'!B$38+$BT94*'[1]1_MEX'!B$39+$BV94*'[1]1_MEX'!B$40+$BX94*'[1]1_MEX'!B$41+$BZ94*'[1]1_MEX'!B$42+$CB94*'[1]1_MEX'!B$43+$CD94*'[1]1_MEX'!B$44+$CF94*'[1]1_MEX'!B$45+$CH94*'[1]1_MEX'!B$46+$CJ94*'[1]1_MEX'!B$47)</f>
        <v>0</v>
      </c>
      <c r="CT94" s="60">
        <f>C94*($J94*'[1]1_MEX'!C$8+$L94*'[1]1_MEX'!C$9+$N94*'[1]1_MEX'!C$10+$P94*'[1]1_MEX'!C$11+$R94*'[1]1_MEX'!C$12+$T94*'[1]1_MEX'!C$13+$V94*'[1]1_MEX'!C$14+$X94*'[1]1_MEX'!C$15+$Z94*'[1]1_MEX'!C$16+$AB94*'[1]1_MEX'!C$17+$AD94*'[1]1_MEX'!C$18+$AF94*'[1]1_MEX'!C$19+$AH94*'[1]1_MEX'!C$20+$AJ94*'[1]1_MEX'!C$21+$AL94*'[1]1_MEX'!C$22+$AN94*'[1]1_MEX'!C$23+$AP94*'[1]1_MEX'!C$24+$AR94*'[1]1_MEX'!C$25+$AT94*'[1]1_MEX'!C$26+$AV94*'[1]1_MEX'!C$27+$AX94*'[1]1_MEX'!C$28+$AZ94*'[1]1_MEX'!C$29+$BB94*'[1]1_MEX'!C$30+$BD94*'[1]1_MEX'!C$31+$BF94*'[1]1_MEX'!C$32+$BH94*'[1]1_MEX'!C$33+$BJ94*'[1]1_MEX'!C$34+$BL94*'[1]1_MEX'!C$35+$BN94*'[1]1_MEX'!C$36+$BP94*'[1]1_MEX'!C$37+$BR94*'[1]1_MEX'!C$38+$BT94*'[1]1_MEX'!C$39+$BV94*'[1]1_MEX'!C$40+$BX94*'[1]1_MEX'!C$41+$BZ94*'[1]1_MEX'!C$42+$CB94*'[1]1_MEX'!C$43+$CD94*'[1]1_MEX'!C$44+$CF94*'[1]1_MEX'!C$45+$CH94*'[1]1_MEX'!C$46+$CJ94*'[1]1_MEX'!C$47)</f>
        <v>0</v>
      </c>
      <c r="DD94" s="64">
        <f t="shared" si="125"/>
        <v>0</v>
      </c>
      <c r="DE94" s="64"/>
      <c r="DF94" s="64">
        <f t="shared" si="126"/>
        <v>0</v>
      </c>
      <c r="DH94" s="93">
        <f t="shared" si="127"/>
        <v>0</v>
      </c>
    </row>
    <row r="95" spans="1:112" ht="21" customHeight="1" x14ac:dyDescent="0.3">
      <c r="A95" s="47">
        <v>3</v>
      </c>
      <c r="B95" s="48"/>
      <c r="C95" s="47"/>
      <c r="D95" s="49"/>
      <c r="E95" s="47">
        <f t="shared" si="115"/>
        <v>0</v>
      </c>
      <c r="F95" s="47"/>
      <c r="G95" s="47">
        <f t="shared" si="116"/>
        <v>0</v>
      </c>
      <c r="H95" s="47" t="s">
        <v>26</v>
      </c>
      <c r="I95" s="50">
        <f t="shared" si="128"/>
        <v>0</v>
      </c>
      <c r="J95" s="51"/>
      <c r="K95" s="51">
        <f t="shared" si="117"/>
        <v>0</v>
      </c>
      <c r="L95" s="52"/>
      <c r="M95" s="52">
        <f t="shared" si="118"/>
        <v>0</v>
      </c>
      <c r="N95" s="53"/>
      <c r="O95" s="53">
        <f t="shared" si="119"/>
        <v>0</v>
      </c>
      <c r="P95" s="54"/>
      <c r="Q95" s="54">
        <f t="shared" si="120"/>
        <v>0</v>
      </c>
      <c r="R95" s="47"/>
      <c r="S95" s="47">
        <f>R95*C95</f>
        <v>0</v>
      </c>
      <c r="T95" s="55"/>
      <c r="U95" s="51">
        <f>T95*C95</f>
        <v>0</v>
      </c>
      <c r="V95" s="56"/>
      <c r="W95" s="52">
        <f>V95*C95</f>
        <v>0</v>
      </c>
      <c r="X95" s="57"/>
      <c r="Y95" s="53">
        <f>X95*C95</f>
        <v>0</v>
      </c>
      <c r="Z95" s="58"/>
      <c r="AA95" s="54">
        <f>Z95*C95</f>
        <v>0</v>
      </c>
      <c r="AB95" s="49"/>
      <c r="AC95" s="47">
        <f>AB95*C95</f>
        <v>0</v>
      </c>
      <c r="AD95" s="55"/>
      <c r="AE95" s="51">
        <f>AD95*C95</f>
        <v>0</v>
      </c>
      <c r="AF95" s="56"/>
      <c r="AG95" s="52">
        <f>AF95*C95</f>
        <v>0</v>
      </c>
      <c r="AH95" s="57"/>
      <c r="AI95" s="53">
        <f>AH95*C95</f>
        <v>0</v>
      </c>
      <c r="AJ95" s="58"/>
      <c r="AK95" s="54">
        <f>AJ95*C95</f>
        <v>0</v>
      </c>
      <c r="AL95" s="51"/>
      <c r="AM95" s="51">
        <f>AL95*C95</f>
        <v>0</v>
      </c>
      <c r="AN95" s="56"/>
      <c r="AO95" s="52">
        <f>AN95*C95</f>
        <v>0</v>
      </c>
      <c r="AP95" s="53"/>
      <c r="AQ95" s="53">
        <f>AP95*C95</f>
        <v>0</v>
      </c>
      <c r="AR95" s="58"/>
      <c r="AS95" s="54">
        <f>AR95*C95</f>
        <v>0</v>
      </c>
      <c r="AT95" s="49"/>
      <c r="AU95" s="47">
        <f>AT95*C95</f>
        <v>0</v>
      </c>
      <c r="AV95" s="51"/>
      <c r="AW95" s="51">
        <f t="shared" si="129"/>
        <v>0</v>
      </c>
      <c r="AX95" s="52"/>
      <c r="AY95" s="52">
        <f t="shared" si="130"/>
        <v>0</v>
      </c>
      <c r="AZ95" s="53"/>
      <c r="BA95" s="53">
        <f t="shared" si="131"/>
        <v>0</v>
      </c>
      <c r="BB95" s="54"/>
      <c r="BC95" s="54">
        <f t="shared" si="132"/>
        <v>0</v>
      </c>
      <c r="BD95" s="47"/>
      <c r="BE95" s="47">
        <f t="shared" si="133"/>
        <v>0</v>
      </c>
      <c r="BF95" s="55"/>
      <c r="BG95" s="51">
        <f t="shared" si="134"/>
        <v>0</v>
      </c>
      <c r="BH95" s="56"/>
      <c r="BI95" s="52">
        <f t="shared" si="135"/>
        <v>0</v>
      </c>
      <c r="BJ95" s="57"/>
      <c r="BK95" s="53">
        <f t="shared" si="136"/>
        <v>0</v>
      </c>
      <c r="BL95" s="58"/>
      <c r="BM95" s="54">
        <f t="shared" si="137"/>
        <v>0</v>
      </c>
      <c r="BN95" s="49"/>
      <c r="BO95" s="47">
        <f t="shared" si="138"/>
        <v>0</v>
      </c>
      <c r="BP95" s="55"/>
      <c r="BQ95" s="51">
        <f t="shared" si="139"/>
        <v>0</v>
      </c>
      <c r="BR95" s="56"/>
      <c r="BS95" s="52">
        <f t="shared" si="140"/>
        <v>0</v>
      </c>
      <c r="BT95" s="57"/>
      <c r="BU95" s="53">
        <f t="shared" si="141"/>
        <v>0</v>
      </c>
      <c r="BV95" s="58"/>
      <c r="BW95" s="54">
        <f t="shared" si="142"/>
        <v>0</v>
      </c>
      <c r="BX95" s="51"/>
      <c r="BY95" s="51">
        <f t="shared" si="143"/>
        <v>0</v>
      </c>
      <c r="BZ95" s="56"/>
      <c r="CA95" s="52">
        <f t="shared" si="144"/>
        <v>0</v>
      </c>
      <c r="CB95" s="53"/>
      <c r="CC95" s="53">
        <f t="shared" si="145"/>
        <v>0</v>
      </c>
      <c r="CD95" s="58"/>
      <c r="CE95" s="54">
        <f t="shared" si="146"/>
        <v>0</v>
      </c>
      <c r="CF95" s="49"/>
      <c r="CG95" s="47">
        <f t="shared" si="147"/>
        <v>0</v>
      </c>
      <c r="CH95" s="51"/>
      <c r="CI95" s="51">
        <f t="shared" si="148"/>
        <v>0</v>
      </c>
      <c r="CJ95" s="51"/>
      <c r="CK95" s="51">
        <f t="shared" si="149"/>
        <v>0</v>
      </c>
      <c r="CL95" s="59">
        <f t="shared" si="150"/>
        <v>0</v>
      </c>
      <c r="CM95" s="60">
        <f t="shared" si="151"/>
        <v>0</v>
      </c>
      <c r="CN95" s="60">
        <f>J95*'[1]1_MEX'!$F$8+'2_FACADE'!L95*'[1]1_MEX'!$F$9+'2_FACADE'!N95*'[1]1_MEX'!$F$10+'2_FACADE'!P95*'[1]1_MEX'!$F$11+'2_FACADE'!R95*'[1]1_MEX'!$F$12+'2_FACADE'!T95*'[1]1_MEX'!$F$13+'2_FACADE'!V95*'[1]1_MEX'!$F$14+'2_FACADE'!X95*'[1]1_MEX'!$F$15+'2_FACADE'!Z95*'[1]1_MEX'!$F$16+'2_FACADE'!AB95*'[1]1_MEX'!$F$17+'2_FACADE'!AD95*'[1]1_MEX'!$F$18+'2_FACADE'!AF95*'[1]1_MEX'!$F$19+'2_FACADE'!AH95*'[1]1_MEX'!$F$20+AJ95*'[1]1_MEX'!$F$21+'2_FACADE'!AL95*'[1]1_MEX'!$F$22+'2_FACADE'!AN95*'[1]1_MEX'!$F$23+'2_FACADE'!AP95*'[1]1_MEX'!$F$24+'2_FACADE'!AR95*'[1]1_MEX'!$F$25+'2_FACADE'!AT95*'[1]1_MEX'!$F$26+'2_FACADE'!AV95*'[1]1_MEX'!$F$27+AX95*'[1]1_MEX'!$F$28+AZ95*'[1]1_MEX'!$F$29+BB95*'[1]1_MEX'!$F$30+BD95*'[1]1_MEX'!$F$31+BF95*'[1]1_MEX'!$F$32+BH95*'[1]1_MEX'!$F$33+BJ95*'[1]1_MEX'!$F$34+BL95*'[1]1_MEX'!$F$35+BN95*'[1]1_MEX'!$F$36+BP95*'[1]1_MEX'!$F$37+BR95*'[1]1_MEX'!$F$38+BT95*'[1]1_MEX'!$F$39+BV95*'[1]1_MEX'!$F$40+BX95*'[1]1_MEX'!$F$41+BZ95*'[1]1_MEX'!$F$42+CB95*'[1]1_MEX'!$F$43+CD95*'[1]1_MEX'!$F$44+CF95*'[1]1_MEX'!$F$45+CH95*'[1]1_MEX'!$F$46+CJ95*'[1]1_MEX'!$F$47</f>
        <v>0</v>
      </c>
      <c r="CO95" s="61">
        <f t="shared" si="121"/>
        <v>0</v>
      </c>
      <c r="CP95" s="61">
        <f t="shared" si="122"/>
        <v>0</v>
      </c>
      <c r="CQ95" s="60">
        <f t="shared" si="123"/>
        <v>0</v>
      </c>
      <c r="CR95" s="60">
        <f t="shared" si="124"/>
        <v>0</v>
      </c>
      <c r="CS95" s="60">
        <f>C95*($J95*'[1]1_MEX'!B$8+$L95*'[1]1_MEX'!B$9+$N95*'[1]1_MEX'!B$10+$P95*'[1]1_MEX'!B$11+$R95*'[1]1_MEX'!B$12+$T95*'[1]1_MEX'!B$13+$V95*'[1]1_MEX'!B$14+$X95*'[1]1_MEX'!B$15+$Z95*'[1]1_MEX'!B$16+$AB95*'[1]1_MEX'!B$17+$AD95*'[1]1_MEX'!B$18+$AF95*'[1]1_MEX'!B$19+$AH95*'[1]1_MEX'!B$20+$AJ95*'[1]1_MEX'!B$21+$AL95*'[1]1_MEX'!B$22+$AN95*'[1]1_MEX'!B$23+$AP95*'[1]1_MEX'!B$24+$AR95*'[1]1_MEX'!B$25+$AT95*'[1]1_MEX'!B$26+$AV95*'[1]1_MEX'!B$27+$AX95*'[1]1_MEX'!B$28+$AZ95*'[1]1_MEX'!B$29+$BB95*'[1]1_MEX'!B$30+$BD95*'[1]1_MEX'!B$31+$BF95*'[1]1_MEX'!B$32+$BH95*'[1]1_MEX'!B$33+$BJ95*'[1]1_MEX'!B$34+$BL95*'[1]1_MEX'!B$35+$BN95*'[1]1_MEX'!B$36+$BP95*'[1]1_MEX'!B$37+$BR95*'[1]1_MEX'!B$38+$BT95*'[1]1_MEX'!B$39+$BV95*'[1]1_MEX'!B$40+$BX95*'[1]1_MEX'!B$41+$BZ95*'[1]1_MEX'!B$42+$CB95*'[1]1_MEX'!B$43+$CD95*'[1]1_MEX'!B$44+$CF95*'[1]1_MEX'!B$45+$CH95*'[1]1_MEX'!B$46+$CJ95*'[1]1_MEX'!B$47)</f>
        <v>0</v>
      </c>
      <c r="CT95" s="60">
        <f>C95*($J95*'[1]1_MEX'!C$8+$L95*'[1]1_MEX'!C$9+$N95*'[1]1_MEX'!C$10+$P95*'[1]1_MEX'!C$11+$R95*'[1]1_MEX'!C$12+$T95*'[1]1_MEX'!C$13+$V95*'[1]1_MEX'!C$14+$X95*'[1]1_MEX'!C$15+$Z95*'[1]1_MEX'!C$16+$AB95*'[1]1_MEX'!C$17+$AD95*'[1]1_MEX'!C$18+$AF95*'[1]1_MEX'!C$19+$AH95*'[1]1_MEX'!C$20+$AJ95*'[1]1_MEX'!C$21+$AL95*'[1]1_MEX'!C$22+$AN95*'[1]1_MEX'!C$23+$AP95*'[1]1_MEX'!C$24+$AR95*'[1]1_MEX'!C$25+$AT95*'[1]1_MEX'!C$26+$AV95*'[1]1_MEX'!C$27+$AX95*'[1]1_MEX'!C$28+$AZ95*'[1]1_MEX'!C$29+$BB95*'[1]1_MEX'!C$30+$BD95*'[1]1_MEX'!C$31+$BF95*'[1]1_MEX'!C$32+$BH95*'[1]1_MEX'!C$33+$BJ95*'[1]1_MEX'!C$34+$BL95*'[1]1_MEX'!C$35+$BN95*'[1]1_MEX'!C$36+$BP95*'[1]1_MEX'!C$37+$BR95*'[1]1_MEX'!C$38+$BT95*'[1]1_MEX'!C$39+$BV95*'[1]1_MEX'!C$40+$BX95*'[1]1_MEX'!C$41+$BZ95*'[1]1_MEX'!C$42+$CB95*'[1]1_MEX'!C$43+$CD95*'[1]1_MEX'!C$44+$CF95*'[1]1_MEX'!C$45+$CH95*'[1]1_MEX'!C$46+$CJ95*'[1]1_MEX'!C$47)</f>
        <v>0</v>
      </c>
      <c r="DD95" s="64">
        <f t="shared" si="125"/>
        <v>0</v>
      </c>
      <c r="DE95" s="64"/>
      <c r="DF95" s="64">
        <f t="shared" si="126"/>
        <v>0</v>
      </c>
      <c r="DH95" s="93">
        <f t="shared" si="127"/>
        <v>0</v>
      </c>
    </row>
    <row r="96" spans="1:112" ht="21" customHeight="1" x14ac:dyDescent="0.3">
      <c r="A96" s="47">
        <v>4</v>
      </c>
      <c r="B96" s="48"/>
      <c r="C96" s="47"/>
      <c r="D96" s="49"/>
      <c r="E96" s="47">
        <f t="shared" si="115"/>
        <v>0</v>
      </c>
      <c r="F96" s="47"/>
      <c r="G96" s="47">
        <f t="shared" si="116"/>
        <v>0</v>
      </c>
      <c r="H96" s="47" t="s">
        <v>26</v>
      </c>
      <c r="I96" s="50">
        <f t="shared" si="128"/>
        <v>0</v>
      </c>
      <c r="J96" s="51"/>
      <c r="K96" s="51">
        <f t="shared" si="117"/>
        <v>0</v>
      </c>
      <c r="L96" s="52"/>
      <c r="M96" s="52">
        <f t="shared" si="118"/>
        <v>0</v>
      </c>
      <c r="N96" s="53"/>
      <c r="O96" s="53">
        <f t="shared" si="119"/>
        <v>0</v>
      </c>
      <c r="P96" s="54"/>
      <c r="Q96" s="54">
        <f t="shared" si="120"/>
        <v>0</v>
      </c>
      <c r="R96" s="47"/>
      <c r="S96" s="47">
        <f t="shared" ref="S96:S105" si="152">R96*C96</f>
        <v>0</v>
      </c>
      <c r="T96" s="55"/>
      <c r="U96" s="51">
        <f t="shared" ref="U96:U105" si="153">T96*C96</f>
        <v>0</v>
      </c>
      <c r="V96" s="56"/>
      <c r="W96" s="52">
        <f t="shared" ref="W96:W105" si="154">V96*C96</f>
        <v>0</v>
      </c>
      <c r="X96" s="57"/>
      <c r="Y96" s="53">
        <f t="shared" ref="Y96:Y105" si="155">X96*C96</f>
        <v>0</v>
      </c>
      <c r="Z96" s="58"/>
      <c r="AA96" s="54">
        <f t="shared" ref="AA96:AA105" si="156">Z96*C96</f>
        <v>0</v>
      </c>
      <c r="AB96" s="49"/>
      <c r="AC96" s="47">
        <f t="shared" ref="AC96:AC105" si="157">AB96*C96</f>
        <v>0</v>
      </c>
      <c r="AD96" s="55"/>
      <c r="AE96" s="51">
        <f t="shared" ref="AE96:AE105" si="158">AD96*C96</f>
        <v>0</v>
      </c>
      <c r="AF96" s="56"/>
      <c r="AG96" s="52">
        <f t="shared" ref="AG96:AG105" si="159">AF96*C96</f>
        <v>0</v>
      </c>
      <c r="AH96" s="57"/>
      <c r="AI96" s="53">
        <f t="shared" ref="AI96:AI105" si="160">AH96*C96</f>
        <v>0</v>
      </c>
      <c r="AJ96" s="58"/>
      <c r="AK96" s="54">
        <f t="shared" ref="AK96:AK105" si="161">AJ96*C96</f>
        <v>0</v>
      </c>
      <c r="AL96" s="51"/>
      <c r="AM96" s="51">
        <f t="shared" ref="AM96:AM105" si="162">AL96*C96</f>
        <v>0</v>
      </c>
      <c r="AN96" s="56"/>
      <c r="AO96" s="52">
        <f t="shared" ref="AO96:AO105" si="163">AN96*C96</f>
        <v>0</v>
      </c>
      <c r="AP96" s="53"/>
      <c r="AQ96" s="53">
        <f t="shared" ref="AQ96:AQ105" si="164">AP96*C96</f>
        <v>0</v>
      </c>
      <c r="AR96" s="58"/>
      <c r="AS96" s="54">
        <f t="shared" ref="AS96:AS105" si="165">AR96*C96</f>
        <v>0</v>
      </c>
      <c r="AT96" s="49"/>
      <c r="AU96" s="47">
        <f t="shared" ref="AU96:AU105" si="166">AT96*C96</f>
        <v>0</v>
      </c>
      <c r="AV96" s="51"/>
      <c r="AW96" s="51">
        <f t="shared" si="129"/>
        <v>0</v>
      </c>
      <c r="AX96" s="52"/>
      <c r="AY96" s="52">
        <f t="shared" si="130"/>
        <v>0</v>
      </c>
      <c r="AZ96" s="53"/>
      <c r="BA96" s="53">
        <f t="shared" si="131"/>
        <v>0</v>
      </c>
      <c r="BB96" s="54"/>
      <c r="BC96" s="54">
        <f t="shared" si="132"/>
        <v>0</v>
      </c>
      <c r="BD96" s="47"/>
      <c r="BE96" s="47">
        <f t="shared" si="133"/>
        <v>0</v>
      </c>
      <c r="BF96" s="55"/>
      <c r="BG96" s="51">
        <f t="shared" si="134"/>
        <v>0</v>
      </c>
      <c r="BH96" s="56"/>
      <c r="BI96" s="52">
        <f t="shared" si="135"/>
        <v>0</v>
      </c>
      <c r="BJ96" s="57"/>
      <c r="BK96" s="53">
        <f t="shared" si="136"/>
        <v>0</v>
      </c>
      <c r="BL96" s="58"/>
      <c r="BM96" s="54">
        <f t="shared" si="137"/>
        <v>0</v>
      </c>
      <c r="BN96" s="49"/>
      <c r="BO96" s="47">
        <f t="shared" si="138"/>
        <v>0</v>
      </c>
      <c r="BP96" s="55"/>
      <c r="BQ96" s="51">
        <f t="shared" si="139"/>
        <v>0</v>
      </c>
      <c r="BR96" s="56"/>
      <c r="BS96" s="52">
        <f t="shared" si="140"/>
        <v>0</v>
      </c>
      <c r="BT96" s="57"/>
      <c r="BU96" s="53">
        <f t="shared" si="141"/>
        <v>0</v>
      </c>
      <c r="BV96" s="58"/>
      <c r="BW96" s="54">
        <f t="shared" si="142"/>
        <v>0</v>
      </c>
      <c r="BX96" s="51"/>
      <c r="BY96" s="51">
        <f t="shared" si="143"/>
        <v>0</v>
      </c>
      <c r="BZ96" s="56"/>
      <c r="CA96" s="52">
        <f t="shared" si="144"/>
        <v>0</v>
      </c>
      <c r="CB96" s="53"/>
      <c r="CC96" s="53">
        <f t="shared" si="145"/>
        <v>0</v>
      </c>
      <c r="CD96" s="58"/>
      <c r="CE96" s="54">
        <f t="shared" si="146"/>
        <v>0</v>
      </c>
      <c r="CF96" s="49"/>
      <c r="CG96" s="47">
        <f t="shared" si="147"/>
        <v>0</v>
      </c>
      <c r="CH96" s="51"/>
      <c r="CI96" s="51">
        <f t="shared" si="148"/>
        <v>0</v>
      </c>
      <c r="CJ96" s="51"/>
      <c r="CK96" s="51">
        <f t="shared" si="149"/>
        <v>0</v>
      </c>
      <c r="CL96" s="59">
        <f t="shared" si="150"/>
        <v>0</v>
      </c>
      <c r="CM96" s="60">
        <f t="shared" si="151"/>
        <v>0</v>
      </c>
      <c r="CN96" s="60">
        <f>J96*'[1]1_MEX'!$F$8+'2_FACADE'!L96*'[1]1_MEX'!$F$9+'2_FACADE'!N96*'[1]1_MEX'!$F$10+'2_FACADE'!P96*'[1]1_MEX'!$F$11+'2_FACADE'!R96*'[1]1_MEX'!$F$12+'2_FACADE'!T96*'[1]1_MEX'!$F$13+'2_FACADE'!V96*'[1]1_MEX'!$F$14+'2_FACADE'!X96*'[1]1_MEX'!$F$15+'2_FACADE'!Z96*'[1]1_MEX'!$F$16+'2_FACADE'!AB96*'[1]1_MEX'!$F$17+'2_FACADE'!AD96*'[1]1_MEX'!$F$18+'2_FACADE'!AF96*'[1]1_MEX'!$F$19+'2_FACADE'!AH96*'[1]1_MEX'!$F$20+AJ96*'[1]1_MEX'!$F$21+'2_FACADE'!AL96*'[1]1_MEX'!$F$22+'2_FACADE'!AN96*'[1]1_MEX'!$F$23+'2_FACADE'!AP96*'[1]1_MEX'!$F$24+'2_FACADE'!AR96*'[1]1_MEX'!$F$25+'2_FACADE'!AT96*'[1]1_MEX'!$F$26+'2_FACADE'!AV96*'[1]1_MEX'!$F$27+AX96*'[1]1_MEX'!$F$28+AZ96*'[1]1_MEX'!$F$29+BB96*'[1]1_MEX'!$F$30+BD96*'[1]1_MEX'!$F$31+BF96*'[1]1_MEX'!$F$32+BH96*'[1]1_MEX'!$F$33+BJ96*'[1]1_MEX'!$F$34+BL96*'[1]1_MEX'!$F$35+BN96*'[1]1_MEX'!$F$36+BP96*'[1]1_MEX'!$F$37+BR96*'[1]1_MEX'!$F$38+BT96*'[1]1_MEX'!$F$39+BV96*'[1]1_MEX'!$F$40+BX96*'[1]1_MEX'!$F$41+BZ96*'[1]1_MEX'!$F$42+CB96*'[1]1_MEX'!$F$43+CD96*'[1]1_MEX'!$F$44+CF96*'[1]1_MEX'!$F$45+CH96*'[1]1_MEX'!$F$46+CJ96*'[1]1_MEX'!$F$47</f>
        <v>0</v>
      </c>
      <c r="CO96" s="61">
        <f t="shared" si="121"/>
        <v>0</v>
      </c>
      <c r="CP96" s="61">
        <f t="shared" si="122"/>
        <v>0</v>
      </c>
      <c r="CQ96" s="60">
        <f t="shared" si="123"/>
        <v>0</v>
      </c>
      <c r="CR96" s="60">
        <f t="shared" si="124"/>
        <v>0</v>
      </c>
      <c r="CS96" s="60">
        <f>C96*($J96*'[1]1_MEX'!B$8+$L96*'[1]1_MEX'!B$9+$N96*'[1]1_MEX'!B$10+$P96*'[1]1_MEX'!B$11+$R96*'[1]1_MEX'!B$12+$T96*'[1]1_MEX'!B$13+$V96*'[1]1_MEX'!B$14+$X96*'[1]1_MEX'!B$15+$Z96*'[1]1_MEX'!B$16+$AB96*'[1]1_MEX'!B$17+$AD96*'[1]1_MEX'!B$18+$AF96*'[1]1_MEX'!B$19+$AH96*'[1]1_MEX'!B$20+$AJ96*'[1]1_MEX'!B$21+$AL96*'[1]1_MEX'!B$22+$AN96*'[1]1_MEX'!B$23+$AP96*'[1]1_MEX'!B$24+$AR96*'[1]1_MEX'!B$25+$AT96*'[1]1_MEX'!B$26+$AV96*'[1]1_MEX'!B$27+$AX96*'[1]1_MEX'!B$28+$AZ96*'[1]1_MEX'!B$29+$BB96*'[1]1_MEX'!B$30+$BD96*'[1]1_MEX'!B$31+$BF96*'[1]1_MEX'!B$32+$BH96*'[1]1_MEX'!B$33+$BJ96*'[1]1_MEX'!B$34+$BL96*'[1]1_MEX'!B$35+$BN96*'[1]1_MEX'!B$36+$BP96*'[1]1_MEX'!B$37+$BR96*'[1]1_MEX'!B$38+$BT96*'[1]1_MEX'!B$39+$BV96*'[1]1_MEX'!B$40+$BX96*'[1]1_MEX'!B$41+$BZ96*'[1]1_MEX'!B$42+$CB96*'[1]1_MEX'!B$43+$CD96*'[1]1_MEX'!B$44+$CF96*'[1]1_MEX'!B$45+$CH96*'[1]1_MEX'!B$46+$CJ96*'[1]1_MEX'!B$47)</f>
        <v>0</v>
      </c>
      <c r="CT96" s="60">
        <f>C96*($J96*'[1]1_MEX'!C$8+$L96*'[1]1_MEX'!C$9+$N96*'[1]1_MEX'!C$10+$P96*'[1]1_MEX'!C$11+$R96*'[1]1_MEX'!C$12+$T96*'[1]1_MEX'!C$13+$V96*'[1]1_MEX'!C$14+$X96*'[1]1_MEX'!C$15+$Z96*'[1]1_MEX'!C$16+$AB96*'[1]1_MEX'!C$17+$AD96*'[1]1_MEX'!C$18+$AF96*'[1]1_MEX'!C$19+$AH96*'[1]1_MEX'!C$20+$AJ96*'[1]1_MEX'!C$21+$AL96*'[1]1_MEX'!C$22+$AN96*'[1]1_MEX'!C$23+$AP96*'[1]1_MEX'!C$24+$AR96*'[1]1_MEX'!C$25+$AT96*'[1]1_MEX'!C$26+$AV96*'[1]1_MEX'!C$27+$AX96*'[1]1_MEX'!C$28+$AZ96*'[1]1_MEX'!C$29+$BB96*'[1]1_MEX'!C$30+$BD96*'[1]1_MEX'!C$31+$BF96*'[1]1_MEX'!C$32+$BH96*'[1]1_MEX'!C$33+$BJ96*'[1]1_MEX'!C$34+$BL96*'[1]1_MEX'!C$35+$BN96*'[1]1_MEX'!C$36+$BP96*'[1]1_MEX'!C$37+$BR96*'[1]1_MEX'!C$38+$BT96*'[1]1_MEX'!C$39+$BV96*'[1]1_MEX'!C$40+$BX96*'[1]1_MEX'!C$41+$BZ96*'[1]1_MEX'!C$42+$CB96*'[1]1_MEX'!C$43+$CD96*'[1]1_MEX'!C$44+$CF96*'[1]1_MEX'!C$45+$CH96*'[1]1_MEX'!C$46+$CJ96*'[1]1_MEX'!C$47)</f>
        <v>0</v>
      </c>
      <c r="DD96" s="64">
        <f t="shared" si="125"/>
        <v>0</v>
      </c>
      <c r="DE96" s="64"/>
      <c r="DF96" s="64">
        <f t="shared" si="126"/>
        <v>0</v>
      </c>
      <c r="DH96" s="93">
        <f t="shared" si="127"/>
        <v>0</v>
      </c>
    </row>
    <row r="97" spans="1:112" ht="21" customHeight="1" x14ac:dyDescent="0.3">
      <c r="A97" s="47">
        <v>5</v>
      </c>
      <c r="B97" s="48"/>
      <c r="C97" s="47"/>
      <c r="D97" s="49"/>
      <c r="E97" s="47">
        <f t="shared" si="115"/>
        <v>0</v>
      </c>
      <c r="F97" s="47"/>
      <c r="G97" s="47">
        <f t="shared" si="116"/>
        <v>0</v>
      </c>
      <c r="H97" s="47" t="s">
        <v>26</v>
      </c>
      <c r="I97" s="50">
        <f t="shared" si="128"/>
        <v>0</v>
      </c>
      <c r="J97" s="51"/>
      <c r="K97" s="51">
        <f t="shared" si="117"/>
        <v>0</v>
      </c>
      <c r="L97" s="52"/>
      <c r="M97" s="52">
        <f t="shared" si="118"/>
        <v>0</v>
      </c>
      <c r="N97" s="53"/>
      <c r="O97" s="53">
        <f t="shared" si="119"/>
        <v>0</v>
      </c>
      <c r="P97" s="54"/>
      <c r="Q97" s="54">
        <f t="shared" si="120"/>
        <v>0</v>
      </c>
      <c r="R97" s="47"/>
      <c r="S97" s="47">
        <f t="shared" si="152"/>
        <v>0</v>
      </c>
      <c r="T97" s="55"/>
      <c r="U97" s="51">
        <f t="shared" si="153"/>
        <v>0</v>
      </c>
      <c r="V97" s="56"/>
      <c r="W97" s="52">
        <f t="shared" si="154"/>
        <v>0</v>
      </c>
      <c r="X97" s="57"/>
      <c r="Y97" s="53">
        <f t="shared" si="155"/>
        <v>0</v>
      </c>
      <c r="Z97" s="58"/>
      <c r="AA97" s="54">
        <f t="shared" si="156"/>
        <v>0</v>
      </c>
      <c r="AB97" s="49"/>
      <c r="AC97" s="47">
        <f t="shared" si="157"/>
        <v>0</v>
      </c>
      <c r="AD97" s="55"/>
      <c r="AE97" s="51">
        <f t="shared" si="158"/>
        <v>0</v>
      </c>
      <c r="AF97" s="56"/>
      <c r="AG97" s="52">
        <f t="shared" si="159"/>
        <v>0</v>
      </c>
      <c r="AH97" s="57"/>
      <c r="AI97" s="53">
        <f t="shared" si="160"/>
        <v>0</v>
      </c>
      <c r="AJ97" s="58"/>
      <c r="AK97" s="54">
        <f t="shared" si="161"/>
        <v>0</v>
      </c>
      <c r="AL97" s="51"/>
      <c r="AM97" s="51">
        <f t="shared" si="162"/>
        <v>0</v>
      </c>
      <c r="AN97" s="56"/>
      <c r="AO97" s="52">
        <f t="shared" si="163"/>
        <v>0</v>
      </c>
      <c r="AP97" s="53"/>
      <c r="AQ97" s="53">
        <f t="shared" si="164"/>
        <v>0</v>
      </c>
      <c r="AR97" s="58"/>
      <c r="AS97" s="54">
        <f t="shared" si="165"/>
        <v>0</v>
      </c>
      <c r="AT97" s="49"/>
      <c r="AU97" s="47">
        <f t="shared" si="166"/>
        <v>0</v>
      </c>
      <c r="AV97" s="51"/>
      <c r="AW97" s="51">
        <f t="shared" si="129"/>
        <v>0</v>
      </c>
      <c r="AX97" s="52"/>
      <c r="AY97" s="52">
        <f t="shared" si="130"/>
        <v>0</v>
      </c>
      <c r="AZ97" s="53"/>
      <c r="BA97" s="53">
        <f t="shared" si="131"/>
        <v>0</v>
      </c>
      <c r="BB97" s="54"/>
      <c r="BC97" s="54">
        <f t="shared" si="132"/>
        <v>0</v>
      </c>
      <c r="BD97" s="47"/>
      <c r="BE97" s="47">
        <f t="shared" si="133"/>
        <v>0</v>
      </c>
      <c r="BF97" s="55"/>
      <c r="BG97" s="51">
        <f t="shared" si="134"/>
        <v>0</v>
      </c>
      <c r="BH97" s="56"/>
      <c r="BI97" s="52">
        <f t="shared" si="135"/>
        <v>0</v>
      </c>
      <c r="BJ97" s="57"/>
      <c r="BK97" s="53">
        <f t="shared" si="136"/>
        <v>0</v>
      </c>
      <c r="BL97" s="58"/>
      <c r="BM97" s="54">
        <f t="shared" si="137"/>
        <v>0</v>
      </c>
      <c r="BN97" s="49"/>
      <c r="BO97" s="47">
        <f t="shared" si="138"/>
        <v>0</v>
      </c>
      <c r="BP97" s="55"/>
      <c r="BQ97" s="51">
        <f t="shared" si="139"/>
        <v>0</v>
      </c>
      <c r="BR97" s="56"/>
      <c r="BS97" s="52">
        <f t="shared" si="140"/>
        <v>0</v>
      </c>
      <c r="BT97" s="57"/>
      <c r="BU97" s="53">
        <f t="shared" si="141"/>
        <v>0</v>
      </c>
      <c r="BV97" s="58"/>
      <c r="BW97" s="54">
        <f t="shared" si="142"/>
        <v>0</v>
      </c>
      <c r="BX97" s="51"/>
      <c r="BY97" s="51">
        <f t="shared" si="143"/>
        <v>0</v>
      </c>
      <c r="BZ97" s="56"/>
      <c r="CA97" s="52">
        <f t="shared" si="144"/>
        <v>0</v>
      </c>
      <c r="CB97" s="53"/>
      <c r="CC97" s="53">
        <f t="shared" si="145"/>
        <v>0</v>
      </c>
      <c r="CD97" s="58"/>
      <c r="CE97" s="54">
        <f t="shared" si="146"/>
        <v>0</v>
      </c>
      <c r="CF97" s="49"/>
      <c r="CG97" s="47">
        <f t="shared" si="147"/>
        <v>0</v>
      </c>
      <c r="CH97" s="51"/>
      <c r="CI97" s="51">
        <f t="shared" si="148"/>
        <v>0</v>
      </c>
      <c r="CJ97" s="51"/>
      <c r="CK97" s="51">
        <f t="shared" si="149"/>
        <v>0</v>
      </c>
      <c r="CL97" s="59">
        <f t="shared" si="150"/>
        <v>0</v>
      </c>
      <c r="CM97" s="60">
        <f t="shared" si="151"/>
        <v>0</v>
      </c>
      <c r="CN97" s="60">
        <f>J97*'[1]1_MEX'!$F$8+'2_FACADE'!L97*'[1]1_MEX'!$F$9+'2_FACADE'!N97*'[1]1_MEX'!$F$10+'2_FACADE'!P97*'[1]1_MEX'!$F$11+'2_FACADE'!R97*'[1]1_MEX'!$F$12+'2_FACADE'!T97*'[1]1_MEX'!$F$13+'2_FACADE'!V97*'[1]1_MEX'!$F$14+'2_FACADE'!X97*'[1]1_MEX'!$F$15+'2_FACADE'!Z97*'[1]1_MEX'!$F$16+'2_FACADE'!AB97*'[1]1_MEX'!$F$17+'2_FACADE'!AD97*'[1]1_MEX'!$F$18+'2_FACADE'!AF97*'[1]1_MEX'!$F$19+'2_FACADE'!AH97*'[1]1_MEX'!$F$20+AJ97*'[1]1_MEX'!$F$21+'2_FACADE'!AL97*'[1]1_MEX'!$F$22+'2_FACADE'!AN97*'[1]1_MEX'!$F$23+'2_FACADE'!AP97*'[1]1_MEX'!$F$24+'2_FACADE'!AR97*'[1]1_MEX'!$F$25+'2_FACADE'!AT97*'[1]1_MEX'!$F$26+'2_FACADE'!AV97*'[1]1_MEX'!$F$27+AX97*'[1]1_MEX'!$F$28+AZ97*'[1]1_MEX'!$F$29+BB97*'[1]1_MEX'!$F$30+BD97*'[1]1_MEX'!$F$31+BF97*'[1]1_MEX'!$F$32+BH97*'[1]1_MEX'!$F$33+BJ97*'[1]1_MEX'!$F$34+BL97*'[1]1_MEX'!$F$35+BN97*'[1]1_MEX'!$F$36+BP97*'[1]1_MEX'!$F$37+BR97*'[1]1_MEX'!$F$38+BT97*'[1]1_MEX'!$F$39+BV97*'[1]1_MEX'!$F$40+BX97*'[1]1_MEX'!$F$41+BZ97*'[1]1_MEX'!$F$42+CB97*'[1]1_MEX'!$F$43+CD97*'[1]1_MEX'!$F$44+CF97*'[1]1_MEX'!$F$45+CH97*'[1]1_MEX'!$F$46+CJ97*'[1]1_MEX'!$F$47</f>
        <v>0</v>
      </c>
      <c r="CO97" s="61">
        <f t="shared" si="121"/>
        <v>0</v>
      </c>
      <c r="CP97" s="61">
        <f t="shared" si="122"/>
        <v>0</v>
      </c>
      <c r="CQ97" s="60">
        <f t="shared" si="123"/>
        <v>0</v>
      </c>
      <c r="CR97" s="60">
        <f t="shared" si="124"/>
        <v>0</v>
      </c>
      <c r="CS97" s="60">
        <f>C97*($J97*'[1]1_MEX'!B$8+$L97*'[1]1_MEX'!B$9+$N97*'[1]1_MEX'!B$10+$P97*'[1]1_MEX'!B$11+$R97*'[1]1_MEX'!B$12+$T97*'[1]1_MEX'!B$13+$V97*'[1]1_MEX'!B$14+$X97*'[1]1_MEX'!B$15+$Z97*'[1]1_MEX'!B$16+$AB97*'[1]1_MEX'!B$17+$AD97*'[1]1_MEX'!B$18+$AF97*'[1]1_MEX'!B$19+$AH97*'[1]1_MEX'!B$20+$AJ97*'[1]1_MEX'!B$21+$AL97*'[1]1_MEX'!B$22+$AN97*'[1]1_MEX'!B$23+$AP97*'[1]1_MEX'!B$24+$AR97*'[1]1_MEX'!B$25+$AT97*'[1]1_MEX'!B$26+$AV97*'[1]1_MEX'!B$27+$AX97*'[1]1_MEX'!B$28+$AZ97*'[1]1_MEX'!B$29+$BB97*'[1]1_MEX'!B$30+$BD97*'[1]1_MEX'!B$31+$BF97*'[1]1_MEX'!B$32+$BH97*'[1]1_MEX'!B$33+$BJ97*'[1]1_MEX'!B$34+$BL97*'[1]1_MEX'!B$35+$BN97*'[1]1_MEX'!B$36+$BP97*'[1]1_MEX'!B$37+$BR97*'[1]1_MEX'!B$38+$BT97*'[1]1_MEX'!B$39+$BV97*'[1]1_MEX'!B$40+$BX97*'[1]1_MEX'!B$41+$BZ97*'[1]1_MEX'!B$42+$CB97*'[1]1_MEX'!B$43+$CD97*'[1]1_MEX'!B$44+$CF97*'[1]1_MEX'!B$45+$CH97*'[1]1_MEX'!B$46+$CJ97*'[1]1_MEX'!B$47)</f>
        <v>0</v>
      </c>
      <c r="CT97" s="60">
        <f>C97*($J97*'[1]1_MEX'!C$8+$L97*'[1]1_MEX'!C$9+$N97*'[1]1_MEX'!C$10+$P97*'[1]1_MEX'!C$11+$R97*'[1]1_MEX'!C$12+$T97*'[1]1_MEX'!C$13+$V97*'[1]1_MEX'!C$14+$X97*'[1]1_MEX'!C$15+$Z97*'[1]1_MEX'!C$16+$AB97*'[1]1_MEX'!C$17+$AD97*'[1]1_MEX'!C$18+$AF97*'[1]1_MEX'!C$19+$AH97*'[1]1_MEX'!C$20+$AJ97*'[1]1_MEX'!C$21+$AL97*'[1]1_MEX'!C$22+$AN97*'[1]1_MEX'!C$23+$AP97*'[1]1_MEX'!C$24+$AR97*'[1]1_MEX'!C$25+$AT97*'[1]1_MEX'!C$26+$AV97*'[1]1_MEX'!C$27+$AX97*'[1]1_MEX'!C$28+$AZ97*'[1]1_MEX'!C$29+$BB97*'[1]1_MEX'!C$30+$BD97*'[1]1_MEX'!C$31+$BF97*'[1]1_MEX'!C$32+$BH97*'[1]1_MEX'!C$33+$BJ97*'[1]1_MEX'!C$34+$BL97*'[1]1_MEX'!C$35+$BN97*'[1]1_MEX'!C$36+$BP97*'[1]1_MEX'!C$37+$BR97*'[1]1_MEX'!C$38+$BT97*'[1]1_MEX'!C$39+$BV97*'[1]1_MEX'!C$40+$BX97*'[1]1_MEX'!C$41+$BZ97*'[1]1_MEX'!C$42+$CB97*'[1]1_MEX'!C$43+$CD97*'[1]1_MEX'!C$44+$CF97*'[1]1_MEX'!C$45+$CH97*'[1]1_MEX'!C$46+$CJ97*'[1]1_MEX'!C$47)</f>
        <v>0</v>
      </c>
      <c r="DD97" s="64">
        <f t="shared" si="125"/>
        <v>0</v>
      </c>
      <c r="DE97" s="64"/>
      <c r="DF97" s="64">
        <f t="shared" si="126"/>
        <v>0</v>
      </c>
      <c r="DH97" s="93">
        <f t="shared" si="127"/>
        <v>0</v>
      </c>
    </row>
    <row r="98" spans="1:112" ht="21" customHeight="1" x14ac:dyDescent="0.3">
      <c r="A98" s="47">
        <v>6</v>
      </c>
      <c r="B98" s="48"/>
      <c r="C98" s="47"/>
      <c r="D98" s="49"/>
      <c r="E98" s="47">
        <f t="shared" si="115"/>
        <v>0</v>
      </c>
      <c r="F98" s="47"/>
      <c r="G98" s="47">
        <f t="shared" si="116"/>
        <v>0</v>
      </c>
      <c r="H98" s="47" t="s">
        <v>26</v>
      </c>
      <c r="I98" s="50">
        <f t="shared" si="128"/>
        <v>0</v>
      </c>
      <c r="J98" s="51"/>
      <c r="K98" s="51">
        <f t="shared" si="117"/>
        <v>0</v>
      </c>
      <c r="L98" s="52"/>
      <c r="M98" s="52">
        <f t="shared" si="118"/>
        <v>0</v>
      </c>
      <c r="N98" s="53"/>
      <c r="O98" s="53">
        <f t="shared" si="119"/>
        <v>0</v>
      </c>
      <c r="P98" s="54"/>
      <c r="Q98" s="54">
        <f t="shared" si="120"/>
        <v>0</v>
      </c>
      <c r="R98" s="47"/>
      <c r="S98" s="47">
        <f t="shared" si="152"/>
        <v>0</v>
      </c>
      <c r="T98" s="55"/>
      <c r="U98" s="51">
        <f t="shared" si="153"/>
        <v>0</v>
      </c>
      <c r="V98" s="56"/>
      <c r="W98" s="52">
        <f t="shared" si="154"/>
        <v>0</v>
      </c>
      <c r="X98" s="57"/>
      <c r="Y98" s="53">
        <f t="shared" si="155"/>
        <v>0</v>
      </c>
      <c r="Z98" s="58"/>
      <c r="AA98" s="54">
        <f t="shared" si="156"/>
        <v>0</v>
      </c>
      <c r="AB98" s="49"/>
      <c r="AC98" s="47">
        <f t="shared" si="157"/>
        <v>0</v>
      </c>
      <c r="AD98" s="55"/>
      <c r="AE98" s="51">
        <f t="shared" si="158"/>
        <v>0</v>
      </c>
      <c r="AF98" s="56"/>
      <c r="AG98" s="52">
        <f t="shared" si="159"/>
        <v>0</v>
      </c>
      <c r="AH98" s="57"/>
      <c r="AI98" s="53">
        <f t="shared" si="160"/>
        <v>0</v>
      </c>
      <c r="AJ98" s="58"/>
      <c r="AK98" s="54">
        <f t="shared" si="161"/>
        <v>0</v>
      </c>
      <c r="AL98" s="51"/>
      <c r="AM98" s="51">
        <f t="shared" si="162"/>
        <v>0</v>
      </c>
      <c r="AN98" s="56"/>
      <c r="AO98" s="52">
        <f t="shared" si="163"/>
        <v>0</v>
      </c>
      <c r="AP98" s="53"/>
      <c r="AQ98" s="53">
        <f t="shared" si="164"/>
        <v>0</v>
      </c>
      <c r="AR98" s="58"/>
      <c r="AS98" s="54">
        <f t="shared" si="165"/>
        <v>0</v>
      </c>
      <c r="AT98" s="49"/>
      <c r="AU98" s="47">
        <f t="shared" si="166"/>
        <v>0</v>
      </c>
      <c r="AV98" s="51"/>
      <c r="AW98" s="51">
        <f t="shared" si="129"/>
        <v>0</v>
      </c>
      <c r="AX98" s="52"/>
      <c r="AY98" s="52">
        <f t="shared" si="130"/>
        <v>0</v>
      </c>
      <c r="AZ98" s="53"/>
      <c r="BA98" s="53">
        <f t="shared" si="131"/>
        <v>0</v>
      </c>
      <c r="BB98" s="54"/>
      <c r="BC98" s="54">
        <f t="shared" si="132"/>
        <v>0</v>
      </c>
      <c r="BD98" s="47"/>
      <c r="BE98" s="47">
        <f t="shared" si="133"/>
        <v>0</v>
      </c>
      <c r="BF98" s="55"/>
      <c r="BG98" s="51">
        <f t="shared" si="134"/>
        <v>0</v>
      </c>
      <c r="BH98" s="56"/>
      <c r="BI98" s="52">
        <f t="shared" si="135"/>
        <v>0</v>
      </c>
      <c r="BJ98" s="57"/>
      <c r="BK98" s="53">
        <f t="shared" si="136"/>
        <v>0</v>
      </c>
      <c r="BL98" s="58"/>
      <c r="BM98" s="54">
        <f t="shared" si="137"/>
        <v>0</v>
      </c>
      <c r="BN98" s="49"/>
      <c r="BO98" s="47">
        <f t="shared" si="138"/>
        <v>0</v>
      </c>
      <c r="BP98" s="55"/>
      <c r="BQ98" s="51">
        <f t="shared" si="139"/>
        <v>0</v>
      </c>
      <c r="BR98" s="56"/>
      <c r="BS98" s="52">
        <f t="shared" si="140"/>
        <v>0</v>
      </c>
      <c r="BT98" s="57"/>
      <c r="BU98" s="53">
        <f t="shared" si="141"/>
        <v>0</v>
      </c>
      <c r="BV98" s="58"/>
      <c r="BW98" s="54">
        <f t="shared" si="142"/>
        <v>0</v>
      </c>
      <c r="BX98" s="51"/>
      <c r="BY98" s="51">
        <f t="shared" si="143"/>
        <v>0</v>
      </c>
      <c r="BZ98" s="56"/>
      <c r="CA98" s="52">
        <f t="shared" si="144"/>
        <v>0</v>
      </c>
      <c r="CB98" s="53"/>
      <c r="CC98" s="53">
        <f t="shared" si="145"/>
        <v>0</v>
      </c>
      <c r="CD98" s="58"/>
      <c r="CE98" s="54">
        <f t="shared" si="146"/>
        <v>0</v>
      </c>
      <c r="CF98" s="49"/>
      <c r="CG98" s="47">
        <f t="shared" si="147"/>
        <v>0</v>
      </c>
      <c r="CH98" s="51"/>
      <c r="CI98" s="51">
        <f t="shared" si="148"/>
        <v>0</v>
      </c>
      <c r="CJ98" s="51"/>
      <c r="CK98" s="51">
        <f t="shared" si="149"/>
        <v>0</v>
      </c>
      <c r="CL98" s="59">
        <f t="shared" si="150"/>
        <v>0</v>
      </c>
      <c r="CM98" s="60">
        <f t="shared" si="151"/>
        <v>0</v>
      </c>
      <c r="CN98" s="60">
        <f>J98*'[1]1_MEX'!$F$8+'2_FACADE'!L98*'[1]1_MEX'!$F$9+'2_FACADE'!N98*'[1]1_MEX'!$F$10+'2_FACADE'!P98*'[1]1_MEX'!$F$11+'2_FACADE'!R98*'[1]1_MEX'!$F$12+'2_FACADE'!T98*'[1]1_MEX'!$F$13+'2_FACADE'!V98*'[1]1_MEX'!$F$14+'2_FACADE'!X98*'[1]1_MEX'!$F$15+'2_FACADE'!Z98*'[1]1_MEX'!$F$16+'2_FACADE'!AB98*'[1]1_MEX'!$F$17+'2_FACADE'!AD98*'[1]1_MEX'!$F$18+'2_FACADE'!AF98*'[1]1_MEX'!$F$19+'2_FACADE'!AH98*'[1]1_MEX'!$F$20+AJ98*'[1]1_MEX'!$F$21+'2_FACADE'!AL98*'[1]1_MEX'!$F$22+'2_FACADE'!AN98*'[1]1_MEX'!$F$23+'2_FACADE'!AP98*'[1]1_MEX'!$F$24+'2_FACADE'!AR98*'[1]1_MEX'!$F$25+'2_FACADE'!AT98*'[1]1_MEX'!$F$26+'2_FACADE'!AV98*'[1]1_MEX'!$F$27+AX98*'[1]1_MEX'!$F$28+AZ98*'[1]1_MEX'!$F$29+BB98*'[1]1_MEX'!$F$30+BD98*'[1]1_MEX'!$F$31+BF98*'[1]1_MEX'!$F$32+BH98*'[1]1_MEX'!$F$33+BJ98*'[1]1_MEX'!$F$34+BL98*'[1]1_MEX'!$F$35+BN98*'[1]1_MEX'!$F$36+BP98*'[1]1_MEX'!$F$37+BR98*'[1]1_MEX'!$F$38+BT98*'[1]1_MEX'!$F$39+BV98*'[1]1_MEX'!$F$40+BX98*'[1]1_MEX'!$F$41+BZ98*'[1]1_MEX'!$F$42+CB98*'[1]1_MEX'!$F$43+CD98*'[1]1_MEX'!$F$44+CF98*'[1]1_MEX'!$F$45+CH98*'[1]1_MEX'!$F$46+CJ98*'[1]1_MEX'!$F$47</f>
        <v>0</v>
      </c>
      <c r="CO98" s="61">
        <f t="shared" si="121"/>
        <v>0</v>
      </c>
      <c r="CP98" s="61">
        <f t="shared" si="122"/>
        <v>0</v>
      </c>
      <c r="CQ98" s="60">
        <f t="shared" si="123"/>
        <v>0</v>
      </c>
      <c r="CR98" s="60">
        <f t="shared" si="124"/>
        <v>0</v>
      </c>
      <c r="CS98" s="60">
        <f>C98*($J98*'[1]1_MEX'!B$8+$L98*'[1]1_MEX'!B$9+$N98*'[1]1_MEX'!B$10+$P98*'[1]1_MEX'!B$11+$R98*'[1]1_MEX'!B$12+$T98*'[1]1_MEX'!B$13+$V98*'[1]1_MEX'!B$14+$X98*'[1]1_MEX'!B$15+$Z98*'[1]1_MEX'!B$16+$AB98*'[1]1_MEX'!B$17+$AD98*'[1]1_MEX'!B$18+$AF98*'[1]1_MEX'!B$19+$AH98*'[1]1_MEX'!B$20+$AJ98*'[1]1_MEX'!B$21+$AL98*'[1]1_MEX'!B$22+$AN98*'[1]1_MEX'!B$23+$AP98*'[1]1_MEX'!B$24+$AR98*'[1]1_MEX'!B$25+$AT98*'[1]1_MEX'!B$26+$AV98*'[1]1_MEX'!B$27+$AX98*'[1]1_MEX'!B$28+$AZ98*'[1]1_MEX'!B$29+$BB98*'[1]1_MEX'!B$30+$BD98*'[1]1_MEX'!B$31+$BF98*'[1]1_MEX'!B$32+$BH98*'[1]1_MEX'!B$33+$BJ98*'[1]1_MEX'!B$34+$BL98*'[1]1_MEX'!B$35+$BN98*'[1]1_MEX'!B$36+$BP98*'[1]1_MEX'!B$37+$BR98*'[1]1_MEX'!B$38+$BT98*'[1]1_MEX'!B$39+$BV98*'[1]1_MEX'!B$40+$BX98*'[1]1_MEX'!B$41+$BZ98*'[1]1_MEX'!B$42+$CB98*'[1]1_MEX'!B$43+$CD98*'[1]1_MEX'!B$44+$CF98*'[1]1_MEX'!B$45+$CH98*'[1]1_MEX'!B$46+$CJ98*'[1]1_MEX'!B$47)</f>
        <v>0</v>
      </c>
      <c r="CT98" s="60">
        <f>C98*($J98*'[1]1_MEX'!C$8+$L98*'[1]1_MEX'!C$9+$N98*'[1]1_MEX'!C$10+$P98*'[1]1_MEX'!C$11+$R98*'[1]1_MEX'!C$12+$T98*'[1]1_MEX'!C$13+$V98*'[1]1_MEX'!C$14+$X98*'[1]1_MEX'!C$15+$Z98*'[1]1_MEX'!C$16+$AB98*'[1]1_MEX'!C$17+$AD98*'[1]1_MEX'!C$18+$AF98*'[1]1_MEX'!C$19+$AH98*'[1]1_MEX'!C$20+$AJ98*'[1]1_MEX'!C$21+$AL98*'[1]1_MEX'!C$22+$AN98*'[1]1_MEX'!C$23+$AP98*'[1]1_MEX'!C$24+$AR98*'[1]1_MEX'!C$25+$AT98*'[1]1_MEX'!C$26+$AV98*'[1]1_MEX'!C$27+$AX98*'[1]1_MEX'!C$28+$AZ98*'[1]1_MEX'!C$29+$BB98*'[1]1_MEX'!C$30+$BD98*'[1]1_MEX'!C$31+$BF98*'[1]1_MEX'!C$32+$BH98*'[1]1_MEX'!C$33+$BJ98*'[1]1_MEX'!C$34+$BL98*'[1]1_MEX'!C$35+$BN98*'[1]1_MEX'!C$36+$BP98*'[1]1_MEX'!C$37+$BR98*'[1]1_MEX'!C$38+$BT98*'[1]1_MEX'!C$39+$BV98*'[1]1_MEX'!C$40+$BX98*'[1]1_MEX'!C$41+$BZ98*'[1]1_MEX'!C$42+$CB98*'[1]1_MEX'!C$43+$CD98*'[1]1_MEX'!C$44+$CF98*'[1]1_MEX'!C$45+$CH98*'[1]1_MEX'!C$46+$CJ98*'[1]1_MEX'!C$47)</f>
        <v>0</v>
      </c>
      <c r="DD98" s="64">
        <f t="shared" si="125"/>
        <v>0</v>
      </c>
      <c r="DE98" s="64"/>
      <c r="DF98" s="64">
        <f t="shared" si="126"/>
        <v>0</v>
      </c>
      <c r="DH98" s="93">
        <f t="shared" si="127"/>
        <v>0</v>
      </c>
    </row>
    <row r="99" spans="1:112" ht="21" customHeight="1" x14ac:dyDescent="0.3">
      <c r="A99" s="47">
        <v>7</v>
      </c>
      <c r="B99" s="48"/>
      <c r="C99" s="47"/>
      <c r="D99" s="49"/>
      <c r="E99" s="47">
        <f t="shared" si="115"/>
        <v>0</v>
      </c>
      <c r="F99" s="47"/>
      <c r="G99" s="47">
        <f t="shared" si="116"/>
        <v>0</v>
      </c>
      <c r="H99" s="47" t="s">
        <v>26</v>
      </c>
      <c r="I99" s="50">
        <f t="shared" si="128"/>
        <v>0</v>
      </c>
      <c r="J99" s="51"/>
      <c r="K99" s="51">
        <f t="shared" si="117"/>
        <v>0</v>
      </c>
      <c r="L99" s="52"/>
      <c r="M99" s="52">
        <f t="shared" si="118"/>
        <v>0</v>
      </c>
      <c r="N99" s="53"/>
      <c r="O99" s="53">
        <f t="shared" si="119"/>
        <v>0</v>
      </c>
      <c r="P99" s="54"/>
      <c r="Q99" s="54">
        <f t="shared" si="120"/>
        <v>0</v>
      </c>
      <c r="R99" s="47"/>
      <c r="S99" s="47">
        <f t="shared" si="152"/>
        <v>0</v>
      </c>
      <c r="T99" s="55"/>
      <c r="U99" s="51">
        <f t="shared" si="153"/>
        <v>0</v>
      </c>
      <c r="V99" s="56"/>
      <c r="W99" s="52">
        <f t="shared" si="154"/>
        <v>0</v>
      </c>
      <c r="X99" s="57"/>
      <c r="Y99" s="53">
        <f t="shared" si="155"/>
        <v>0</v>
      </c>
      <c r="Z99" s="58"/>
      <c r="AA99" s="54">
        <f t="shared" si="156"/>
        <v>0</v>
      </c>
      <c r="AB99" s="49"/>
      <c r="AC99" s="47">
        <f t="shared" si="157"/>
        <v>0</v>
      </c>
      <c r="AD99" s="55"/>
      <c r="AE99" s="51">
        <f t="shared" si="158"/>
        <v>0</v>
      </c>
      <c r="AF99" s="56"/>
      <c r="AG99" s="52">
        <f t="shared" si="159"/>
        <v>0</v>
      </c>
      <c r="AH99" s="57"/>
      <c r="AI99" s="53">
        <f t="shared" si="160"/>
        <v>0</v>
      </c>
      <c r="AJ99" s="58"/>
      <c r="AK99" s="54">
        <f t="shared" si="161"/>
        <v>0</v>
      </c>
      <c r="AL99" s="51"/>
      <c r="AM99" s="51">
        <f t="shared" si="162"/>
        <v>0</v>
      </c>
      <c r="AN99" s="56"/>
      <c r="AO99" s="52">
        <f t="shared" si="163"/>
        <v>0</v>
      </c>
      <c r="AP99" s="53"/>
      <c r="AQ99" s="53">
        <f t="shared" si="164"/>
        <v>0</v>
      </c>
      <c r="AR99" s="58"/>
      <c r="AS99" s="54">
        <f t="shared" si="165"/>
        <v>0</v>
      </c>
      <c r="AT99" s="49"/>
      <c r="AU99" s="47">
        <f t="shared" si="166"/>
        <v>0</v>
      </c>
      <c r="AV99" s="51"/>
      <c r="AW99" s="51">
        <f t="shared" si="129"/>
        <v>0</v>
      </c>
      <c r="AX99" s="52"/>
      <c r="AY99" s="52">
        <f t="shared" si="130"/>
        <v>0</v>
      </c>
      <c r="AZ99" s="53"/>
      <c r="BA99" s="53">
        <f t="shared" si="131"/>
        <v>0</v>
      </c>
      <c r="BB99" s="54"/>
      <c r="BC99" s="54">
        <f t="shared" si="132"/>
        <v>0</v>
      </c>
      <c r="BD99" s="47"/>
      <c r="BE99" s="47">
        <f t="shared" si="133"/>
        <v>0</v>
      </c>
      <c r="BF99" s="55"/>
      <c r="BG99" s="51">
        <f t="shared" si="134"/>
        <v>0</v>
      </c>
      <c r="BH99" s="56"/>
      <c r="BI99" s="52">
        <f t="shared" si="135"/>
        <v>0</v>
      </c>
      <c r="BJ99" s="57"/>
      <c r="BK99" s="53">
        <f t="shared" si="136"/>
        <v>0</v>
      </c>
      <c r="BL99" s="58"/>
      <c r="BM99" s="54">
        <f t="shared" si="137"/>
        <v>0</v>
      </c>
      <c r="BN99" s="49"/>
      <c r="BO99" s="47">
        <f t="shared" si="138"/>
        <v>0</v>
      </c>
      <c r="BP99" s="55"/>
      <c r="BQ99" s="51">
        <f t="shared" si="139"/>
        <v>0</v>
      </c>
      <c r="BR99" s="56"/>
      <c r="BS99" s="52">
        <f t="shared" si="140"/>
        <v>0</v>
      </c>
      <c r="BT99" s="57"/>
      <c r="BU99" s="53">
        <f t="shared" si="141"/>
        <v>0</v>
      </c>
      <c r="BV99" s="58"/>
      <c r="BW99" s="54">
        <f t="shared" si="142"/>
        <v>0</v>
      </c>
      <c r="BX99" s="51"/>
      <c r="BY99" s="51">
        <f t="shared" si="143"/>
        <v>0</v>
      </c>
      <c r="BZ99" s="56"/>
      <c r="CA99" s="52">
        <f t="shared" si="144"/>
        <v>0</v>
      </c>
      <c r="CB99" s="53"/>
      <c r="CC99" s="53">
        <f t="shared" si="145"/>
        <v>0</v>
      </c>
      <c r="CD99" s="58"/>
      <c r="CE99" s="54">
        <f t="shared" si="146"/>
        <v>0</v>
      </c>
      <c r="CF99" s="49"/>
      <c r="CG99" s="47">
        <f t="shared" si="147"/>
        <v>0</v>
      </c>
      <c r="CH99" s="51"/>
      <c r="CI99" s="51">
        <f t="shared" si="148"/>
        <v>0</v>
      </c>
      <c r="CJ99" s="51"/>
      <c r="CK99" s="51">
        <f t="shared" si="149"/>
        <v>0</v>
      </c>
      <c r="CL99" s="59">
        <f t="shared" si="150"/>
        <v>0</v>
      </c>
      <c r="CM99" s="60">
        <f t="shared" si="151"/>
        <v>0</v>
      </c>
      <c r="CN99" s="60">
        <f>J99*'[1]1_MEX'!$F$8+'2_FACADE'!L99*'[1]1_MEX'!$F$9+'2_FACADE'!N99*'[1]1_MEX'!$F$10+'2_FACADE'!P99*'[1]1_MEX'!$F$11+'2_FACADE'!R99*'[1]1_MEX'!$F$12+'2_FACADE'!T99*'[1]1_MEX'!$F$13+'2_FACADE'!V99*'[1]1_MEX'!$F$14+'2_FACADE'!X99*'[1]1_MEX'!$F$15+'2_FACADE'!Z99*'[1]1_MEX'!$F$16+'2_FACADE'!AB99*'[1]1_MEX'!$F$17+'2_FACADE'!AD99*'[1]1_MEX'!$F$18+'2_FACADE'!AF99*'[1]1_MEX'!$F$19+'2_FACADE'!AH99*'[1]1_MEX'!$F$20+AJ99*'[1]1_MEX'!$F$21+'2_FACADE'!AL99*'[1]1_MEX'!$F$22+'2_FACADE'!AN99*'[1]1_MEX'!$F$23+'2_FACADE'!AP99*'[1]1_MEX'!$F$24+'2_FACADE'!AR99*'[1]1_MEX'!$F$25+'2_FACADE'!AT99*'[1]1_MEX'!$F$26+'2_FACADE'!AV99*'[1]1_MEX'!$F$27+AX99*'[1]1_MEX'!$F$28+AZ99*'[1]1_MEX'!$F$29+BB99*'[1]1_MEX'!$F$30+BD99*'[1]1_MEX'!$F$31+BF99*'[1]1_MEX'!$F$32+BH99*'[1]1_MEX'!$F$33+BJ99*'[1]1_MEX'!$F$34+BL99*'[1]1_MEX'!$F$35+BN99*'[1]1_MEX'!$F$36+BP99*'[1]1_MEX'!$F$37+BR99*'[1]1_MEX'!$F$38+BT99*'[1]1_MEX'!$F$39+BV99*'[1]1_MEX'!$F$40+BX99*'[1]1_MEX'!$F$41+BZ99*'[1]1_MEX'!$F$42+CB99*'[1]1_MEX'!$F$43+CD99*'[1]1_MEX'!$F$44+CF99*'[1]1_MEX'!$F$45+CH99*'[1]1_MEX'!$F$46+CJ99*'[1]1_MEX'!$F$47</f>
        <v>0</v>
      </c>
      <c r="CO99" s="61">
        <f t="shared" si="121"/>
        <v>0</v>
      </c>
      <c r="CP99" s="61">
        <f t="shared" si="122"/>
        <v>0</v>
      </c>
      <c r="CQ99" s="60">
        <f t="shared" si="123"/>
        <v>0</v>
      </c>
      <c r="CR99" s="60">
        <f t="shared" si="124"/>
        <v>0</v>
      </c>
      <c r="CS99" s="60">
        <f>C99*($J99*'[1]1_MEX'!B$8+$L99*'[1]1_MEX'!B$9+$N99*'[1]1_MEX'!B$10+$P99*'[1]1_MEX'!B$11+$R99*'[1]1_MEX'!B$12+$T99*'[1]1_MEX'!B$13+$V99*'[1]1_MEX'!B$14+$X99*'[1]1_MEX'!B$15+$Z99*'[1]1_MEX'!B$16+$AB99*'[1]1_MEX'!B$17+$AD99*'[1]1_MEX'!B$18+$AF99*'[1]1_MEX'!B$19+$AH99*'[1]1_MEX'!B$20+$AJ99*'[1]1_MEX'!B$21+$AL99*'[1]1_MEX'!B$22+$AN99*'[1]1_MEX'!B$23+$AP99*'[1]1_MEX'!B$24+$AR99*'[1]1_MEX'!B$25+$AT99*'[1]1_MEX'!B$26+$AV99*'[1]1_MEX'!B$27+$AX99*'[1]1_MEX'!B$28+$AZ99*'[1]1_MEX'!B$29+$BB99*'[1]1_MEX'!B$30+$BD99*'[1]1_MEX'!B$31+$BF99*'[1]1_MEX'!B$32+$BH99*'[1]1_MEX'!B$33+$BJ99*'[1]1_MEX'!B$34+$BL99*'[1]1_MEX'!B$35+$BN99*'[1]1_MEX'!B$36+$BP99*'[1]1_MEX'!B$37+$BR99*'[1]1_MEX'!B$38+$BT99*'[1]1_MEX'!B$39+$BV99*'[1]1_MEX'!B$40+$BX99*'[1]1_MEX'!B$41+$BZ99*'[1]1_MEX'!B$42+$CB99*'[1]1_MEX'!B$43+$CD99*'[1]1_MEX'!B$44+$CF99*'[1]1_MEX'!B$45+$CH99*'[1]1_MEX'!B$46+$CJ99*'[1]1_MEX'!B$47)</f>
        <v>0</v>
      </c>
      <c r="CT99" s="60">
        <f>C99*($J99*'[1]1_MEX'!C$8+$L99*'[1]1_MEX'!C$9+$N99*'[1]1_MEX'!C$10+$P99*'[1]1_MEX'!C$11+$R99*'[1]1_MEX'!C$12+$T99*'[1]1_MEX'!C$13+$V99*'[1]1_MEX'!C$14+$X99*'[1]1_MEX'!C$15+$Z99*'[1]1_MEX'!C$16+$AB99*'[1]1_MEX'!C$17+$AD99*'[1]1_MEX'!C$18+$AF99*'[1]1_MEX'!C$19+$AH99*'[1]1_MEX'!C$20+$AJ99*'[1]1_MEX'!C$21+$AL99*'[1]1_MEX'!C$22+$AN99*'[1]1_MEX'!C$23+$AP99*'[1]1_MEX'!C$24+$AR99*'[1]1_MEX'!C$25+$AT99*'[1]1_MEX'!C$26+$AV99*'[1]1_MEX'!C$27+$AX99*'[1]1_MEX'!C$28+$AZ99*'[1]1_MEX'!C$29+$BB99*'[1]1_MEX'!C$30+$BD99*'[1]1_MEX'!C$31+$BF99*'[1]1_MEX'!C$32+$BH99*'[1]1_MEX'!C$33+$BJ99*'[1]1_MEX'!C$34+$BL99*'[1]1_MEX'!C$35+$BN99*'[1]1_MEX'!C$36+$BP99*'[1]1_MEX'!C$37+$BR99*'[1]1_MEX'!C$38+$BT99*'[1]1_MEX'!C$39+$BV99*'[1]1_MEX'!C$40+$BX99*'[1]1_MEX'!C$41+$BZ99*'[1]1_MEX'!C$42+$CB99*'[1]1_MEX'!C$43+$CD99*'[1]1_MEX'!C$44+$CF99*'[1]1_MEX'!C$45+$CH99*'[1]1_MEX'!C$46+$CJ99*'[1]1_MEX'!C$47)</f>
        <v>0</v>
      </c>
      <c r="DD99" s="64">
        <f t="shared" si="125"/>
        <v>0</v>
      </c>
      <c r="DE99" s="64"/>
      <c r="DF99" s="64">
        <f t="shared" si="126"/>
        <v>0</v>
      </c>
      <c r="DH99" s="93">
        <f t="shared" si="127"/>
        <v>0</v>
      </c>
    </row>
    <row r="100" spans="1:112" ht="21" customHeight="1" x14ac:dyDescent="0.3">
      <c r="A100" s="47">
        <v>8</v>
      </c>
      <c r="B100" s="48"/>
      <c r="C100" s="47"/>
      <c r="D100" s="49"/>
      <c r="E100" s="47">
        <f t="shared" si="115"/>
        <v>0</v>
      </c>
      <c r="F100" s="47"/>
      <c r="G100" s="47">
        <f t="shared" si="116"/>
        <v>0</v>
      </c>
      <c r="H100" s="47" t="s">
        <v>26</v>
      </c>
      <c r="I100" s="50">
        <f t="shared" si="128"/>
        <v>0</v>
      </c>
      <c r="J100" s="51"/>
      <c r="K100" s="51">
        <f t="shared" si="117"/>
        <v>0</v>
      </c>
      <c r="L100" s="52"/>
      <c r="M100" s="52">
        <f t="shared" si="118"/>
        <v>0</v>
      </c>
      <c r="N100" s="53"/>
      <c r="O100" s="53">
        <f t="shared" si="119"/>
        <v>0</v>
      </c>
      <c r="P100" s="54"/>
      <c r="Q100" s="54">
        <f t="shared" si="120"/>
        <v>0</v>
      </c>
      <c r="R100" s="47"/>
      <c r="S100" s="47">
        <f t="shared" si="152"/>
        <v>0</v>
      </c>
      <c r="T100" s="55"/>
      <c r="U100" s="51">
        <f t="shared" si="153"/>
        <v>0</v>
      </c>
      <c r="V100" s="56"/>
      <c r="W100" s="52">
        <f t="shared" si="154"/>
        <v>0</v>
      </c>
      <c r="X100" s="57"/>
      <c r="Y100" s="53">
        <f t="shared" si="155"/>
        <v>0</v>
      </c>
      <c r="Z100" s="58"/>
      <c r="AA100" s="54">
        <f t="shared" si="156"/>
        <v>0</v>
      </c>
      <c r="AB100" s="49"/>
      <c r="AC100" s="47">
        <f t="shared" si="157"/>
        <v>0</v>
      </c>
      <c r="AD100" s="55"/>
      <c r="AE100" s="51">
        <f t="shared" si="158"/>
        <v>0</v>
      </c>
      <c r="AF100" s="56"/>
      <c r="AG100" s="52">
        <f t="shared" si="159"/>
        <v>0</v>
      </c>
      <c r="AH100" s="57"/>
      <c r="AI100" s="53">
        <f t="shared" si="160"/>
        <v>0</v>
      </c>
      <c r="AJ100" s="58"/>
      <c r="AK100" s="54">
        <f t="shared" si="161"/>
        <v>0</v>
      </c>
      <c r="AL100" s="51"/>
      <c r="AM100" s="51">
        <f t="shared" si="162"/>
        <v>0</v>
      </c>
      <c r="AN100" s="56"/>
      <c r="AO100" s="52">
        <f t="shared" si="163"/>
        <v>0</v>
      </c>
      <c r="AP100" s="53"/>
      <c r="AQ100" s="53">
        <f t="shared" si="164"/>
        <v>0</v>
      </c>
      <c r="AR100" s="58"/>
      <c r="AS100" s="54">
        <f t="shared" si="165"/>
        <v>0</v>
      </c>
      <c r="AT100" s="49"/>
      <c r="AU100" s="47">
        <f t="shared" si="166"/>
        <v>0</v>
      </c>
      <c r="AV100" s="51"/>
      <c r="AW100" s="51">
        <f t="shared" si="129"/>
        <v>0</v>
      </c>
      <c r="AX100" s="52"/>
      <c r="AY100" s="52">
        <f t="shared" si="130"/>
        <v>0</v>
      </c>
      <c r="AZ100" s="53"/>
      <c r="BA100" s="53">
        <f t="shared" si="131"/>
        <v>0</v>
      </c>
      <c r="BB100" s="54"/>
      <c r="BC100" s="54">
        <f t="shared" si="132"/>
        <v>0</v>
      </c>
      <c r="BD100" s="47"/>
      <c r="BE100" s="47">
        <f t="shared" si="133"/>
        <v>0</v>
      </c>
      <c r="BF100" s="55"/>
      <c r="BG100" s="51">
        <f t="shared" si="134"/>
        <v>0</v>
      </c>
      <c r="BH100" s="56"/>
      <c r="BI100" s="52">
        <f t="shared" si="135"/>
        <v>0</v>
      </c>
      <c r="BJ100" s="57"/>
      <c r="BK100" s="53">
        <f t="shared" si="136"/>
        <v>0</v>
      </c>
      <c r="BL100" s="58"/>
      <c r="BM100" s="54">
        <f t="shared" si="137"/>
        <v>0</v>
      </c>
      <c r="BN100" s="49"/>
      <c r="BO100" s="47">
        <f t="shared" si="138"/>
        <v>0</v>
      </c>
      <c r="BP100" s="55"/>
      <c r="BQ100" s="51">
        <f t="shared" si="139"/>
        <v>0</v>
      </c>
      <c r="BR100" s="56"/>
      <c r="BS100" s="52">
        <f t="shared" si="140"/>
        <v>0</v>
      </c>
      <c r="BT100" s="57"/>
      <c r="BU100" s="53">
        <f t="shared" si="141"/>
        <v>0</v>
      </c>
      <c r="BV100" s="58"/>
      <c r="BW100" s="54">
        <f t="shared" si="142"/>
        <v>0</v>
      </c>
      <c r="BX100" s="51"/>
      <c r="BY100" s="51">
        <f t="shared" si="143"/>
        <v>0</v>
      </c>
      <c r="BZ100" s="56"/>
      <c r="CA100" s="52">
        <f t="shared" si="144"/>
        <v>0</v>
      </c>
      <c r="CB100" s="53"/>
      <c r="CC100" s="53">
        <f t="shared" si="145"/>
        <v>0</v>
      </c>
      <c r="CD100" s="58"/>
      <c r="CE100" s="54">
        <f t="shared" si="146"/>
        <v>0</v>
      </c>
      <c r="CF100" s="49"/>
      <c r="CG100" s="47">
        <f t="shared" si="147"/>
        <v>0</v>
      </c>
      <c r="CH100" s="51"/>
      <c r="CI100" s="51">
        <f t="shared" si="148"/>
        <v>0</v>
      </c>
      <c r="CJ100" s="51"/>
      <c r="CK100" s="51">
        <f t="shared" si="149"/>
        <v>0</v>
      </c>
      <c r="CL100" s="59">
        <f t="shared" si="150"/>
        <v>0</v>
      </c>
      <c r="CM100" s="60">
        <f t="shared" si="151"/>
        <v>0</v>
      </c>
      <c r="CN100" s="60">
        <f>J100*'[1]1_MEX'!$F$8+'2_FACADE'!L100*'[1]1_MEX'!$F$9+'2_FACADE'!N100*'[1]1_MEX'!$F$10+'2_FACADE'!P100*'[1]1_MEX'!$F$11+'2_FACADE'!R100*'[1]1_MEX'!$F$12+'2_FACADE'!T100*'[1]1_MEX'!$F$13+'2_FACADE'!V100*'[1]1_MEX'!$F$14+'2_FACADE'!X100*'[1]1_MEX'!$F$15+'2_FACADE'!Z100*'[1]1_MEX'!$F$16+'2_FACADE'!AB100*'[1]1_MEX'!$F$17+'2_FACADE'!AD100*'[1]1_MEX'!$F$18+'2_FACADE'!AF100*'[1]1_MEX'!$F$19+'2_FACADE'!AH100*'[1]1_MEX'!$F$20+AJ100*'[1]1_MEX'!$F$21+'2_FACADE'!AL100*'[1]1_MEX'!$F$22+'2_FACADE'!AN100*'[1]1_MEX'!$F$23+'2_FACADE'!AP100*'[1]1_MEX'!$F$24+'2_FACADE'!AR100*'[1]1_MEX'!$F$25+'2_FACADE'!AT100*'[1]1_MEX'!$F$26+'2_FACADE'!AV100*'[1]1_MEX'!$F$27+AX100*'[1]1_MEX'!$F$28+AZ100*'[1]1_MEX'!$F$29+BB100*'[1]1_MEX'!$F$30+BD100*'[1]1_MEX'!$F$31+BF100*'[1]1_MEX'!$F$32+BH100*'[1]1_MEX'!$F$33+BJ100*'[1]1_MEX'!$F$34+BL100*'[1]1_MEX'!$F$35+BN100*'[1]1_MEX'!$F$36+BP100*'[1]1_MEX'!$F$37+BR100*'[1]1_MEX'!$F$38+BT100*'[1]1_MEX'!$F$39+BV100*'[1]1_MEX'!$F$40+BX100*'[1]1_MEX'!$F$41+BZ100*'[1]1_MEX'!$F$42+CB100*'[1]1_MEX'!$F$43+CD100*'[1]1_MEX'!$F$44+CF100*'[1]1_MEX'!$F$45+CH100*'[1]1_MEX'!$F$46+CJ100*'[1]1_MEX'!$F$47</f>
        <v>0</v>
      </c>
      <c r="CO100" s="61">
        <f t="shared" si="121"/>
        <v>0</v>
      </c>
      <c r="CP100" s="61">
        <f t="shared" si="122"/>
        <v>0</v>
      </c>
      <c r="CQ100" s="60">
        <f t="shared" si="123"/>
        <v>0</v>
      </c>
      <c r="CR100" s="60">
        <f t="shared" si="124"/>
        <v>0</v>
      </c>
      <c r="CS100" s="60">
        <f>C100*($J100*'[1]1_MEX'!B$8+$L100*'[1]1_MEX'!B$9+$N100*'[1]1_MEX'!B$10+$P100*'[1]1_MEX'!B$11+$R100*'[1]1_MEX'!B$12+$T100*'[1]1_MEX'!B$13+$V100*'[1]1_MEX'!B$14+$X100*'[1]1_MEX'!B$15+$Z100*'[1]1_MEX'!B$16+$AB100*'[1]1_MEX'!B$17+$AD100*'[1]1_MEX'!B$18+$AF100*'[1]1_MEX'!B$19+$AH100*'[1]1_MEX'!B$20+$AJ100*'[1]1_MEX'!B$21+$AL100*'[1]1_MEX'!B$22+$AN100*'[1]1_MEX'!B$23+$AP100*'[1]1_MEX'!B$24+$AR100*'[1]1_MEX'!B$25+$AT100*'[1]1_MEX'!B$26+$AV100*'[1]1_MEX'!B$27+$AX100*'[1]1_MEX'!B$28+$AZ100*'[1]1_MEX'!B$29+$BB100*'[1]1_MEX'!B$30+$BD100*'[1]1_MEX'!B$31+$BF100*'[1]1_MEX'!B$32+$BH100*'[1]1_MEX'!B$33+$BJ100*'[1]1_MEX'!B$34+$BL100*'[1]1_MEX'!B$35+$BN100*'[1]1_MEX'!B$36+$BP100*'[1]1_MEX'!B$37+$BR100*'[1]1_MEX'!B$38+$BT100*'[1]1_MEX'!B$39+$BV100*'[1]1_MEX'!B$40+$BX100*'[1]1_MEX'!B$41+$BZ100*'[1]1_MEX'!B$42+$CB100*'[1]1_MEX'!B$43+$CD100*'[1]1_MEX'!B$44+$CF100*'[1]1_MEX'!B$45+$CH100*'[1]1_MEX'!B$46+$CJ100*'[1]1_MEX'!B$47)</f>
        <v>0</v>
      </c>
      <c r="CT100" s="60">
        <f>C100*($J100*'[1]1_MEX'!C$8+$L100*'[1]1_MEX'!C$9+$N100*'[1]1_MEX'!C$10+$P100*'[1]1_MEX'!C$11+$R100*'[1]1_MEX'!C$12+$T100*'[1]1_MEX'!C$13+$V100*'[1]1_MEX'!C$14+$X100*'[1]1_MEX'!C$15+$Z100*'[1]1_MEX'!C$16+$AB100*'[1]1_MEX'!C$17+$AD100*'[1]1_MEX'!C$18+$AF100*'[1]1_MEX'!C$19+$AH100*'[1]1_MEX'!C$20+$AJ100*'[1]1_MEX'!C$21+$AL100*'[1]1_MEX'!C$22+$AN100*'[1]1_MEX'!C$23+$AP100*'[1]1_MEX'!C$24+$AR100*'[1]1_MEX'!C$25+$AT100*'[1]1_MEX'!C$26+$AV100*'[1]1_MEX'!C$27+$AX100*'[1]1_MEX'!C$28+$AZ100*'[1]1_MEX'!C$29+$BB100*'[1]1_MEX'!C$30+$BD100*'[1]1_MEX'!C$31+$BF100*'[1]1_MEX'!C$32+$BH100*'[1]1_MEX'!C$33+$BJ100*'[1]1_MEX'!C$34+$BL100*'[1]1_MEX'!C$35+$BN100*'[1]1_MEX'!C$36+$BP100*'[1]1_MEX'!C$37+$BR100*'[1]1_MEX'!C$38+$BT100*'[1]1_MEX'!C$39+$BV100*'[1]1_MEX'!C$40+$BX100*'[1]1_MEX'!C$41+$BZ100*'[1]1_MEX'!C$42+$CB100*'[1]1_MEX'!C$43+$CD100*'[1]1_MEX'!C$44+$CF100*'[1]1_MEX'!C$45+$CH100*'[1]1_MEX'!C$46+$CJ100*'[1]1_MEX'!C$47)</f>
        <v>0</v>
      </c>
      <c r="DD100" s="64">
        <f t="shared" si="125"/>
        <v>0</v>
      </c>
      <c r="DE100" s="64"/>
      <c r="DF100" s="64">
        <f t="shared" si="126"/>
        <v>0</v>
      </c>
      <c r="DH100" s="93">
        <f t="shared" si="127"/>
        <v>0</v>
      </c>
    </row>
    <row r="101" spans="1:112" ht="21" customHeight="1" x14ac:dyDescent="0.3">
      <c r="A101" s="47">
        <v>9</v>
      </c>
      <c r="B101" s="48"/>
      <c r="C101" s="47"/>
      <c r="D101" s="49"/>
      <c r="E101" s="47">
        <f t="shared" si="115"/>
        <v>0</v>
      </c>
      <c r="F101" s="47"/>
      <c r="G101" s="47">
        <f t="shared" si="116"/>
        <v>0</v>
      </c>
      <c r="H101" s="47" t="s">
        <v>26</v>
      </c>
      <c r="I101" s="50">
        <f t="shared" si="128"/>
        <v>0</v>
      </c>
      <c r="J101" s="51"/>
      <c r="K101" s="51">
        <f t="shared" si="117"/>
        <v>0</v>
      </c>
      <c r="L101" s="52"/>
      <c r="M101" s="52">
        <f t="shared" si="118"/>
        <v>0</v>
      </c>
      <c r="N101" s="53"/>
      <c r="O101" s="53">
        <f t="shared" si="119"/>
        <v>0</v>
      </c>
      <c r="P101" s="54"/>
      <c r="Q101" s="54">
        <f t="shared" si="120"/>
        <v>0</v>
      </c>
      <c r="R101" s="47"/>
      <c r="S101" s="47">
        <f t="shared" si="152"/>
        <v>0</v>
      </c>
      <c r="T101" s="55"/>
      <c r="U101" s="51">
        <f t="shared" si="153"/>
        <v>0</v>
      </c>
      <c r="V101" s="56"/>
      <c r="W101" s="52">
        <f t="shared" si="154"/>
        <v>0</v>
      </c>
      <c r="X101" s="57"/>
      <c r="Y101" s="53">
        <f t="shared" si="155"/>
        <v>0</v>
      </c>
      <c r="Z101" s="58"/>
      <c r="AA101" s="54">
        <f t="shared" si="156"/>
        <v>0</v>
      </c>
      <c r="AB101" s="49"/>
      <c r="AC101" s="47">
        <f t="shared" si="157"/>
        <v>0</v>
      </c>
      <c r="AD101" s="55"/>
      <c r="AE101" s="51">
        <f t="shared" si="158"/>
        <v>0</v>
      </c>
      <c r="AF101" s="56"/>
      <c r="AG101" s="52">
        <f t="shared" si="159"/>
        <v>0</v>
      </c>
      <c r="AH101" s="57"/>
      <c r="AI101" s="53">
        <f t="shared" si="160"/>
        <v>0</v>
      </c>
      <c r="AJ101" s="58"/>
      <c r="AK101" s="54">
        <f t="shared" si="161"/>
        <v>0</v>
      </c>
      <c r="AL101" s="51"/>
      <c r="AM101" s="51">
        <f t="shared" si="162"/>
        <v>0</v>
      </c>
      <c r="AN101" s="56"/>
      <c r="AO101" s="52">
        <f t="shared" si="163"/>
        <v>0</v>
      </c>
      <c r="AP101" s="53"/>
      <c r="AQ101" s="53">
        <f t="shared" si="164"/>
        <v>0</v>
      </c>
      <c r="AR101" s="58"/>
      <c r="AS101" s="54">
        <f t="shared" si="165"/>
        <v>0</v>
      </c>
      <c r="AT101" s="49"/>
      <c r="AU101" s="47">
        <f t="shared" si="166"/>
        <v>0</v>
      </c>
      <c r="AV101" s="51"/>
      <c r="AW101" s="51">
        <f t="shared" si="129"/>
        <v>0</v>
      </c>
      <c r="AX101" s="52"/>
      <c r="AY101" s="52">
        <f t="shared" si="130"/>
        <v>0</v>
      </c>
      <c r="AZ101" s="53"/>
      <c r="BA101" s="53">
        <f t="shared" si="131"/>
        <v>0</v>
      </c>
      <c r="BB101" s="54"/>
      <c r="BC101" s="54">
        <f t="shared" si="132"/>
        <v>0</v>
      </c>
      <c r="BD101" s="47"/>
      <c r="BE101" s="47">
        <f t="shared" si="133"/>
        <v>0</v>
      </c>
      <c r="BF101" s="55"/>
      <c r="BG101" s="51">
        <f t="shared" si="134"/>
        <v>0</v>
      </c>
      <c r="BH101" s="56"/>
      <c r="BI101" s="52">
        <f t="shared" si="135"/>
        <v>0</v>
      </c>
      <c r="BJ101" s="57"/>
      <c r="BK101" s="53">
        <f t="shared" si="136"/>
        <v>0</v>
      </c>
      <c r="BL101" s="58"/>
      <c r="BM101" s="54">
        <f t="shared" si="137"/>
        <v>0</v>
      </c>
      <c r="BN101" s="49"/>
      <c r="BO101" s="47">
        <f t="shared" si="138"/>
        <v>0</v>
      </c>
      <c r="BP101" s="55"/>
      <c r="BQ101" s="51">
        <f t="shared" si="139"/>
        <v>0</v>
      </c>
      <c r="BR101" s="56"/>
      <c r="BS101" s="52">
        <f t="shared" si="140"/>
        <v>0</v>
      </c>
      <c r="BT101" s="57"/>
      <c r="BU101" s="53">
        <f t="shared" si="141"/>
        <v>0</v>
      </c>
      <c r="BV101" s="58"/>
      <c r="BW101" s="54">
        <f t="shared" si="142"/>
        <v>0</v>
      </c>
      <c r="BX101" s="51"/>
      <c r="BY101" s="51">
        <f t="shared" si="143"/>
        <v>0</v>
      </c>
      <c r="BZ101" s="56"/>
      <c r="CA101" s="52">
        <f t="shared" si="144"/>
        <v>0</v>
      </c>
      <c r="CB101" s="53"/>
      <c r="CC101" s="53">
        <f t="shared" si="145"/>
        <v>0</v>
      </c>
      <c r="CD101" s="58"/>
      <c r="CE101" s="54">
        <f t="shared" si="146"/>
        <v>0</v>
      </c>
      <c r="CF101" s="49"/>
      <c r="CG101" s="47">
        <f t="shared" si="147"/>
        <v>0</v>
      </c>
      <c r="CH101" s="51"/>
      <c r="CI101" s="51">
        <f t="shared" si="148"/>
        <v>0</v>
      </c>
      <c r="CJ101" s="51"/>
      <c r="CK101" s="51">
        <f t="shared" si="149"/>
        <v>0</v>
      </c>
      <c r="CL101" s="59">
        <f t="shared" si="150"/>
        <v>0</v>
      </c>
      <c r="CM101" s="60">
        <f t="shared" si="151"/>
        <v>0</v>
      </c>
      <c r="CN101" s="60">
        <f>J101*'[1]1_MEX'!$F$8+'2_FACADE'!L101*'[1]1_MEX'!$F$9+'2_FACADE'!N101*'[1]1_MEX'!$F$10+'2_FACADE'!P101*'[1]1_MEX'!$F$11+'2_FACADE'!R101*'[1]1_MEX'!$F$12+'2_FACADE'!T101*'[1]1_MEX'!$F$13+'2_FACADE'!V101*'[1]1_MEX'!$F$14+'2_FACADE'!X101*'[1]1_MEX'!$F$15+'2_FACADE'!Z101*'[1]1_MEX'!$F$16+'2_FACADE'!AB101*'[1]1_MEX'!$F$17+'2_FACADE'!AD101*'[1]1_MEX'!$F$18+'2_FACADE'!AF101*'[1]1_MEX'!$F$19+'2_FACADE'!AH101*'[1]1_MEX'!$F$20+AJ101*'[1]1_MEX'!$F$21+'2_FACADE'!AL101*'[1]1_MEX'!$F$22+'2_FACADE'!AN101*'[1]1_MEX'!$F$23+'2_FACADE'!AP101*'[1]1_MEX'!$F$24+'2_FACADE'!AR101*'[1]1_MEX'!$F$25+'2_FACADE'!AT101*'[1]1_MEX'!$F$26+'2_FACADE'!AV101*'[1]1_MEX'!$F$27+AX101*'[1]1_MEX'!$F$28+AZ101*'[1]1_MEX'!$F$29+BB101*'[1]1_MEX'!$F$30+BD101*'[1]1_MEX'!$F$31+BF101*'[1]1_MEX'!$F$32+BH101*'[1]1_MEX'!$F$33+BJ101*'[1]1_MEX'!$F$34+BL101*'[1]1_MEX'!$F$35+BN101*'[1]1_MEX'!$F$36+BP101*'[1]1_MEX'!$F$37+BR101*'[1]1_MEX'!$F$38+BT101*'[1]1_MEX'!$F$39+BV101*'[1]1_MEX'!$F$40+BX101*'[1]1_MEX'!$F$41+BZ101*'[1]1_MEX'!$F$42+CB101*'[1]1_MEX'!$F$43+CD101*'[1]1_MEX'!$F$44+CF101*'[1]1_MEX'!$F$45+CH101*'[1]1_MEX'!$F$46+CJ101*'[1]1_MEX'!$F$47</f>
        <v>0</v>
      </c>
      <c r="CO101" s="61">
        <f t="shared" si="121"/>
        <v>0</v>
      </c>
      <c r="CP101" s="61">
        <f t="shared" si="122"/>
        <v>0</v>
      </c>
      <c r="CQ101" s="60">
        <f t="shared" si="123"/>
        <v>0</v>
      </c>
      <c r="CR101" s="60">
        <f t="shared" si="124"/>
        <v>0</v>
      </c>
      <c r="CS101" s="60">
        <f>C101*($J101*'[1]1_MEX'!B$8+$L101*'[1]1_MEX'!B$9+$N101*'[1]1_MEX'!B$10+$P101*'[1]1_MEX'!B$11+$R101*'[1]1_MEX'!B$12+$T101*'[1]1_MEX'!B$13+$V101*'[1]1_MEX'!B$14+$X101*'[1]1_MEX'!B$15+$Z101*'[1]1_MEX'!B$16+$AB101*'[1]1_MEX'!B$17+$AD101*'[1]1_MEX'!B$18+$AF101*'[1]1_MEX'!B$19+$AH101*'[1]1_MEX'!B$20+$AJ101*'[1]1_MEX'!B$21+$AL101*'[1]1_MEX'!B$22+$AN101*'[1]1_MEX'!B$23+$AP101*'[1]1_MEX'!B$24+$AR101*'[1]1_MEX'!B$25+$AT101*'[1]1_MEX'!B$26+$AV101*'[1]1_MEX'!B$27+$AX101*'[1]1_MEX'!B$28+$AZ101*'[1]1_MEX'!B$29+$BB101*'[1]1_MEX'!B$30+$BD101*'[1]1_MEX'!B$31+$BF101*'[1]1_MEX'!B$32+$BH101*'[1]1_MEX'!B$33+$BJ101*'[1]1_MEX'!B$34+$BL101*'[1]1_MEX'!B$35+$BN101*'[1]1_MEX'!B$36+$BP101*'[1]1_MEX'!B$37+$BR101*'[1]1_MEX'!B$38+$BT101*'[1]1_MEX'!B$39+$BV101*'[1]1_MEX'!B$40+$BX101*'[1]1_MEX'!B$41+$BZ101*'[1]1_MEX'!B$42+$CB101*'[1]1_MEX'!B$43+$CD101*'[1]1_MEX'!B$44+$CF101*'[1]1_MEX'!B$45+$CH101*'[1]1_MEX'!B$46+$CJ101*'[1]1_MEX'!B$47)</f>
        <v>0</v>
      </c>
      <c r="CT101" s="60">
        <f>C101*($J101*'[1]1_MEX'!C$8+$L101*'[1]1_MEX'!C$9+$N101*'[1]1_MEX'!C$10+$P101*'[1]1_MEX'!C$11+$R101*'[1]1_MEX'!C$12+$T101*'[1]1_MEX'!C$13+$V101*'[1]1_MEX'!C$14+$X101*'[1]1_MEX'!C$15+$Z101*'[1]1_MEX'!C$16+$AB101*'[1]1_MEX'!C$17+$AD101*'[1]1_MEX'!C$18+$AF101*'[1]1_MEX'!C$19+$AH101*'[1]1_MEX'!C$20+$AJ101*'[1]1_MEX'!C$21+$AL101*'[1]1_MEX'!C$22+$AN101*'[1]1_MEX'!C$23+$AP101*'[1]1_MEX'!C$24+$AR101*'[1]1_MEX'!C$25+$AT101*'[1]1_MEX'!C$26+$AV101*'[1]1_MEX'!C$27+$AX101*'[1]1_MEX'!C$28+$AZ101*'[1]1_MEX'!C$29+$BB101*'[1]1_MEX'!C$30+$BD101*'[1]1_MEX'!C$31+$BF101*'[1]1_MEX'!C$32+$BH101*'[1]1_MEX'!C$33+$BJ101*'[1]1_MEX'!C$34+$BL101*'[1]1_MEX'!C$35+$BN101*'[1]1_MEX'!C$36+$BP101*'[1]1_MEX'!C$37+$BR101*'[1]1_MEX'!C$38+$BT101*'[1]1_MEX'!C$39+$BV101*'[1]1_MEX'!C$40+$BX101*'[1]1_MEX'!C$41+$BZ101*'[1]1_MEX'!C$42+$CB101*'[1]1_MEX'!C$43+$CD101*'[1]1_MEX'!C$44+$CF101*'[1]1_MEX'!C$45+$CH101*'[1]1_MEX'!C$46+$CJ101*'[1]1_MEX'!C$47)</f>
        <v>0</v>
      </c>
      <c r="DD101" s="64">
        <f t="shared" si="125"/>
        <v>0</v>
      </c>
      <c r="DE101" s="64"/>
      <c r="DF101" s="64">
        <f t="shared" si="126"/>
        <v>0</v>
      </c>
      <c r="DH101" s="93">
        <f t="shared" si="127"/>
        <v>0</v>
      </c>
    </row>
    <row r="102" spans="1:112" ht="21" customHeight="1" x14ac:dyDescent="0.3">
      <c r="A102" s="47">
        <v>10</v>
      </c>
      <c r="B102" s="48"/>
      <c r="C102" s="47"/>
      <c r="D102" s="49"/>
      <c r="E102" s="47">
        <f t="shared" si="115"/>
        <v>0</v>
      </c>
      <c r="F102" s="47"/>
      <c r="G102" s="47">
        <f t="shared" si="116"/>
        <v>0</v>
      </c>
      <c r="H102" s="47" t="s">
        <v>26</v>
      </c>
      <c r="I102" s="50">
        <f t="shared" si="128"/>
        <v>0</v>
      </c>
      <c r="J102" s="51"/>
      <c r="K102" s="51">
        <f t="shared" si="117"/>
        <v>0</v>
      </c>
      <c r="L102" s="52"/>
      <c r="M102" s="52">
        <f t="shared" si="118"/>
        <v>0</v>
      </c>
      <c r="N102" s="53"/>
      <c r="O102" s="53">
        <f t="shared" si="119"/>
        <v>0</v>
      </c>
      <c r="P102" s="54"/>
      <c r="Q102" s="54">
        <f t="shared" si="120"/>
        <v>0</v>
      </c>
      <c r="R102" s="47"/>
      <c r="S102" s="47">
        <f t="shared" si="152"/>
        <v>0</v>
      </c>
      <c r="T102" s="55"/>
      <c r="U102" s="51">
        <f t="shared" si="153"/>
        <v>0</v>
      </c>
      <c r="V102" s="56"/>
      <c r="W102" s="52">
        <f t="shared" si="154"/>
        <v>0</v>
      </c>
      <c r="X102" s="57"/>
      <c r="Y102" s="53">
        <f t="shared" si="155"/>
        <v>0</v>
      </c>
      <c r="Z102" s="58"/>
      <c r="AA102" s="54">
        <f t="shared" si="156"/>
        <v>0</v>
      </c>
      <c r="AB102" s="49"/>
      <c r="AC102" s="47">
        <f t="shared" si="157"/>
        <v>0</v>
      </c>
      <c r="AD102" s="55"/>
      <c r="AE102" s="51">
        <f t="shared" si="158"/>
        <v>0</v>
      </c>
      <c r="AF102" s="56"/>
      <c r="AG102" s="52">
        <f t="shared" si="159"/>
        <v>0</v>
      </c>
      <c r="AH102" s="57"/>
      <c r="AI102" s="53">
        <f t="shared" si="160"/>
        <v>0</v>
      </c>
      <c r="AJ102" s="58"/>
      <c r="AK102" s="54">
        <f t="shared" si="161"/>
        <v>0</v>
      </c>
      <c r="AL102" s="51"/>
      <c r="AM102" s="51">
        <f t="shared" si="162"/>
        <v>0</v>
      </c>
      <c r="AN102" s="56"/>
      <c r="AO102" s="52">
        <f t="shared" si="163"/>
        <v>0</v>
      </c>
      <c r="AP102" s="53"/>
      <c r="AQ102" s="53">
        <f t="shared" si="164"/>
        <v>0</v>
      </c>
      <c r="AR102" s="58"/>
      <c r="AS102" s="54">
        <f t="shared" si="165"/>
        <v>0</v>
      </c>
      <c r="AT102" s="49"/>
      <c r="AU102" s="47">
        <f t="shared" si="166"/>
        <v>0</v>
      </c>
      <c r="AV102" s="51"/>
      <c r="AW102" s="51">
        <f t="shared" si="129"/>
        <v>0</v>
      </c>
      <c r="AX102" s="52"/>
      <c r="AY102" s="52">
        <f t="shared" si="130"/>
        <v>0</v>
      </c>
      <c r="AZ102" s="53"/>
      <c r="BA102" s="53">
        <f t="shared" si="131"/>
        <v>0</v>
      </c>
      <c r="BB102" s="54"/>
      <c r="BC102" s="54">
        <f t="shared" si="132"/>
        <v>0</v>
      </c>
      <c r="BD102" s="47"/>
      <c r="BE102" s="47">
        <f t="shared" si="133"/>
        <v>0</v>
      </c>
      <c r="BF102" s="55"/>
      <c r="BG102" s="51">
        <f t="shared" si="134"/>
        <v>0</v>
      </c>
      <c r="BH102" s="56"/>
      <c r="BI102" s="52">
        <f t="shared" si="135"/>
        <v>0</v>
      </c>
      <c r="BJ102" s="57"/>
      <c r="BK102" s="53">
        <f t="shared" si="136"/>
        <v>0</v>
      </c>
      <c r="BL102" s="58"/>
      <c r="BM102" s="54">
        <f t="shared" si="137"/>
        <v>0</v>
      </c>
      <c r="BN102" s="49"/>
      <c r="BO102" s="47">
        <f t="shared" si="138"/>
        <v>0</v>
      </c>
      <c r="BP102" s="55"/>
      <c r="BQ102" s="51">
        <f t="shared" si="139"/>
        <v>0</v>
      </c>
      <c r="BR102" s="56"/>
      <c r="BS102" s="52">
        <f t="shared" si="140"/>
        <v>0</v>
      </c>
      <c r="BT102" s="57"/>
      <c r="BU102" s="53">
        <f t="shared" si="141"/>
        <v>0</v>
      </c>
      <c r="BV102" s="58"/>
      <c r="BW102" s="54">
        <f t="shared" si="142"/>
        <v>0</v>
      </c>
      <c r="BX102" s="51"/>
      <c r="BY102" s="51">
        <f t="shared" si="143"/>
        <v>0</v>
      </c>
      <c r="BZ102" s="56"/>
      <c r="CA102" s="52">
        <f t="shared" si="144"/>
        <v>0</v>
      </c>
      <c r="CB102" s="53"/>
      <c r="CC102" s="53">
        <f t="shared" si="145"/>
        <v>0</v>
      </c>
      <c r="CD102" s="58"/>
      <c r="CE102" s="54">
        <f t="shared" si="146"/>
        <v>0</v>
      </c>
      <c r="CF102" s="49"/>
      <c r="CG102" s="47">
        <f t="shared" si="147"/>
        <v>0</v>
      </c>
      <c r="CH102" s="51"/>
      <c r="CI102" s="51">
        <f t="shared" si="148"/>
        <v>0</v>
      </c>
      <c r="CJ102" s="51"/>
      <c r="CK102" s="51">
        <f t="shared" si="149"/>
        <v>0</v>
      </c>
      <c r="CL102" s="59">
        <f t="shared" si="150"/>
        <v>0</v>
      </c>
      <c r="CM102" s="60">
        <f t="shared" si="151"/>
        <v>0</v>
      </c>
      <c r="CN102" s="60">
        <f>J102*'[1]1_MEX'!$F$8+'2_FACADE'!L102*'[1]1_MEX'!$F$9+'2_FACADE'!N102*'[1]1_MEX'!$F$10+'2_FACADE'!P102*'[1]1_MEX'!$F$11+'2_FACADE'!R102*'[1]1_MEX'!$F$12+'2_FACADE'!T102*'[1]1_MEX'!$F$13+'2_FACADE'!V102*'[1]1_MEX'!$F$14+'2_FACADE'!X102*'[1]1_MEX'!$F$15+'2_FACADE'!Z102*'[1]1_MEX'!$F$16+'2_FACADE'!AB102*'[1]1_MEX'!$F$17+'2_FACADE'!AD102*'[1]1_MEX'!$F$18+'2_FACADE'!AF102*'[1]1_MEX'!$F$19+'2_FACADE'!AH102*'[1]1_MEX'!$F$20+AJ102*'[1]1_MEX'!$F$21+'2_FACADE'!AL102*'[1]1_MEX'!$F$22+'2_FACADE'!AN102*'[1]1_MEX'!$F$23+'2_FACADE'!AP102*'[1]1_MEX'!$F$24+'2_FACADE'!AR102*'[1]1_MEX'!$F$25+'2_FACADE'!AT102*'[1]1_MEX'!$F$26+'2_FACADE'!AV102*'[1]1_MEX'!$F$27+AX102*'[1]1_MEX'!$F$28+AZ102*'[1]1_MEX'!$F$29+BB102*'[1]1_MEX'!$F$30+BD102*'[1]1_MEX'!$F$31+BF102*'[1]1_MEX'!$F$32+BH102*'[1]1_MEX'!$F$33+BJ102*'[1]1_MEX'!$F$34+BL102*'[1]1_MEX'!$F$35+BN102*'[1]1_MEX'!$F$36+BP102*'[1]1_MEX'!$F$37+BR102*'[1]1_MEX'!$F$38+BT102*'[1]1_MEX'!$F$39+BV102*'[1]1_MEX'!$F$40+BX102*'[1]1_MEX'!$F$41+BZ102*'[1]1_MEX'!$F$42+CB102*'[1]1_MEX'!$F$43+CD102*'[1]1_MEX'!$F$44+CF102*'[1]1_MEX'!$F$45+CH102*'[1]1_MEX'!$F$46+CJ102*'[1]1_MEX'!$F$47</f>
        <v>0</v>
      </c>
      <c r="CO102" s="61">
        <f t="shared" si="121"/>
        <v>0</v>
      </c>
      <c r="CP102" s="61">
        <f t="shared" si="122"/>
        <v>0</v>
      </c>
      <c r="CQ102" s="60">
        <f t="shared" si="123"/>
        <v>0</v>
      </c>
      <c r="CR102" s="60">
        <f t="shared" si="124"/>
        <v>0</v>
      </c>
      <c r="CS102" s="60">
        <f>C102*($J102*'[1]1_MEX'!B$8+$L102*'[1]1_MEX'!B$9+$N102*'[1]1_MEX'!B$10+$P102*'[1]1_MEX'!B$11+$R102*'[1]1_MEX'!B$12+$T102*'[1]1_MEX'!B$13+$V102*'[1]1_MEX'!B$14+$X102*'[1]1_MEX'!B$15+$Z102*'[1]1_MEX'!B$16+$AB102*'[1]1_MEX'!B$17+$AD102*'[1]1_MEX'!B$18+$AF102*'[1]1_MEX'!B$19+$AH102*'[1]1_MEX'!B$20+$AJ102*'[1]1_MEX'!B$21+$AL102*'[1]1_MEX'!B$22+$AN102*'[1]1_MEX'!B$23+$AP102*'[1]1_MEX'!B$24+$AR102*'[1]1_MEX'!B$25+$AT102*'[1]1_MEX'!B$26+$AV102*'[1]1_MEX'!B$27+$AX102*'[1]1_MEX'!B$28+$AZ102*'[1]1_MEX'!B$29+$BB102*'[1]1_MEX'!B$30+$BD102*'[1]1_MEX'!B$31+$BF102*'[1]1_MEX'!B$32+$BH102*'[1]1_MEX'!B$33+$BJ102*'[1]1_MEX'!B$34+$BL102*'[1]1_MEX'!B$35+$BN102*'[1]1_MEX'!B$36+$BP102*'[1]1_MEX'!B$37+$BR102*'[1]1_MEX'!B$38+$BT102*'[1]1_MEX'!B$39+$BV102*'[1]1_MEX'!B$40+$BX102*'[1]1_MEX'!B$41+$BZ102*'[1]1_MEX'!B$42+$CB102*'[1]1_MEX'!B$43+$CD102*'[1]1_MEX'!B$44+$CF102*'[1]1_MEX'!B$45+$CH102*'[1]1_MEX'!B$46+$CJ102*'[1]1_MEX'!B$47)</f>
        <v>0</v>
      </c>
      <c r="CT102" s="60">
        <f>C102*($J102*'[1]1_MEX'!C$8+$L102*'[1]1_MEX'!C$9+$N102*'[1]1_MEX'!C$10+$P102*'[1]1_MEX'!C$11+$R102*'[1]1_MEX'!C$12+$T102*'[1]1_MEX'!C$13+$V102*'[1]1_MEX'!C$14+$X102*'[1]1_MEX'!C$15+$Z102*'[1]1_MEX'!C$16+$AB102*'[1]1_MEX'!C$17+$AD102*'[1]1_MEX'!C$18+$AF102*'[1]1_MEX'!C$19+$AH102*'[1]1_MEX'!C$20+$AJ102*'[1]1_MEX'!C$21+$AL102*'[1]1_MEX'!C$22+$AN102*'[1]1_MEX'!C$23+$AP102*'[1]1_MEX'!C$24+$AR102*'[1]1_MEX'!C$25+$AT102*'[1]1_MEX'!C$26+$AV102*'[1]1_MEX'!C$27+$AX102*'[1]1_MEX'!C$28+$AZ102*'[1]1_MEX'!C$29+$BB102*'[1]1_MEX'!C$30+$BD102*'[1]1_MEX'!C$31+$BF102*'[1]1_MEX'!C$32+$BH102*'[1]1_MEX'!C$33+$BJ102*'[1]1_MEX'!C$34+$BL102*'[1]1_MEX'!C$35+$BN102*'[1]1_MEX'!C$36+$BP102*'[1]1_MEX'!C$37+$BR102*'[1]1_MEX'!C$38+$BT102*'[1]1_MEX'!C$39+$BV102*'[1]1_MEX'!C$40+$BX102*'[1]1_MEX'!C$41+$BZ102*'[1]1_MEX'!C$42+$CB102*'[1]1_MEX'!C$43+$CD102*'[1]1_MEX'!C$44+$CF102*'[1]1_MEX'!C$45+$CH102*'[1]1_MEX'!C$46+$CJ102*'[1]1_MEX'!C$47)</f>
        <v>0</v>
      </c>
      <c r="DD102" s="64">
        <f t="shared" si="125"/>
        <v>0</v>
      </c>
      <c r="DE102" s="64"/>
      <c r="DF102" s="64">
        <f t="shared" si="126"/>
        <v>0</v>
      </c>
      <c r="DH102" s="93">
        <f t="shared" si="127"/>
        <v>0</v>
      </c>
    </row>
    <row r="103" spans="1:112" ht="21" customHeight="1" x14ac:dyDescent="0.3">
      <c r="A103" s="47">
        <v>11</v>
      </c>
      <c r="B103" s="48"/>
      <c r="C103" s="47"/>
      <c r="D103" s="49"/>
      <c r="E103" s="47">
        <f t="shared" si="115"/>
        <v>0</v>
      </c>
      <c r="F103" s="47"/>
      <c r="G103" s="47">
        <f t="shared" si="116"/>
        <v>0</v>
      </c>
      <c r="H103" s="47" t="s">
        <v>26</v>
      </c>
      <c r="I103" s="50">
        <f t="shared" si="128"/>
        <v>0</v>
      </c>
      <c r="J103" s="51"/>
      <c r="K103" s="51">
        <f t="shared" si="117"/>
        <v>0</v>
      </c>
      <c r="L103" s="52"/>
      <c r="M103" s="52">
        <f t="shared" si="118"/>
        <v>0</v>
      </c>
      <c r="N103" s="53"/>
      <c r="O103" s="53">
        <f t="shared" si="119"/>
        <v>0</v>
      </c>
      <c r="P103" s="54"/>
      <c r="Q103" s="54">
        <f t="shared" si="120"/>
        <v>0</v>
      </c>
      <c r="R103" s="47"/>
      <c r="S103" s="47">
        <f t="shared" si="152"/>
        <v>0</v>
      </c>
      <c r="T103" s="55"/>
      <c r="U103" s="51">
        <f t="shared" si="153"/>
        <v>0</v>
      </c>
      <c r="V103" s="56"/>
      <c r="W103" s="52">
        <f t="shared" si="154"/>
        <v>0</v>
      </c>
      <c r="X103" s="57"/>
      <c r="Y103" s="53">
        <f t="shared" si="155"/>
        <v>0</v>
      </c>
      <c r="Z103" s="58"/>
      <c r="AA103" s="54">
        <f t="shared" si="156"/>
        <v>0</v>
      </c>
      <c r="AB103" s="49"/>
      <c r="AC103" s="47">
        <f t="shared" si="157"/>
        <v>0</v>
      </c>
      <c r="AD103" s="55"/>
      <c r="AE103" s="51">
        <f t="shared" si="158"/>
        <v>0</v>
      </c>
      <c r="AF103" s="56"/>
      <c r="AG103" s="52">
        <f t="shared" si="159"/>
        <v>0</v>
      </c>
      <c r="AH103" s="57"/>
      <c r="AI103" s="53">
        <f t="shared" si="160"/>
        <v>0</v>
      </c>
      <c r="AJ103" s="58"/>
      <c r="AK103" s="54">
        <f t="shared" si="161"/>
        <v>0</v>
      </c>
      <c r="AL103" s="51"/>
      <c r="AM103" s="51">
        <f t="shared" si="162"/>
        <v>0</v>
      </c>
      <c r="AN103" s="56"/>
      <c r="AO103" s="52">
        <f t="shared" si="163"/>
        <v>0</v>
      </c>
      <c r="AP103" s="53"/>
      <c r="AQ103" s="53">
        <f t="shared" si="164"/>
        <v>0</v>
      </c>
      <c r="AR103" s="58"/>
      <c r="AS103" s="54">
        <f t="shared" si="165"/>
        <v>0</v>
      </c>
      <c r="AT103" s="49"/>
      <c r="AU103" s="47">
        <f t="shared" si="166"/>
        <v>0</v>
      </c>
      <c r="AV103" s="51"/>
      <c r="AW103" s="51">
        <f t="shared" si="129"/>
        <v>0</v>
      </c>
      <c r="AX103" s="52"/>
      <c r="AY103" s="52">
        <f t="shared" si="130"/>
        <v>0</v>
      </c>
      <c r="AZ103" s="53"/>
      <c r="BA103" s="53">
        <f t="shared" si="131"/>
        <v>0</v>
      </c>
      <c r="BB103" s="54"/>
      <c r="BC103" s="54">
        <f t="shared" si="132"/>
        <v>0</v>
      </c>
      <c r="BD103" s="47"/>
      <c r="BE103" s="47">
        <f t="shared" si="133"/>
        <v>0</v>
      </c>
      <c r="BF103" s="55"/>
      <c r="BG103" s="51">
        <f t="shared" si="134"/>
        <v>0</v>
      </c>
      <c r="BH103" s="56"/>
      <c r="BI103" s="52">
        <f t="shared" si="135"/>
        <v>0</v>
      </c>
      <c r="BJ103" s="57"/>
      <c r="BK103" s="53">
        <f t="shared" si="136"/>
        <v>0</v>
      </c>
      <c r="BL103" s="58"/>
      <c r="BM103" s="54">
        <f t="shared" si="137"/>
        <v>0</v>
      </c>
      <c r="BN103" s="49"/>
      <c r="BO103" s="47">
        <f t="shared" si="138"/>
        <v>0</v>
      </c>
      <c r="BP103" s="55"/>
      <c r="BQ103" s="51">
        <f t="shared" si="139"/>
        <v>0</v>
      </c>
      <c r="BR103" s="56"/>
      <c r="BS103" s="52">
        <f t="shared" si="140"/>
        <v>0</v>
      </c>
      <c r="BT103" s="57"/>
      <c r="BU103" s="53">
        <f t="shared" si="141"/>
        <v>0</v>
      </c>
      <c r="BV103" s="58"/>
      <c r="BW103" s="54">
        <f t="shared" si="142"/>
        <v>0</v>
      </c>
      <c r="BX103" s="51"/>
      <c r="BY103" s="51">
        <f t="shared" si="143"/>
        <v>0</v>
      </c>
      <c r="BZ103" s="56"/>
      <c r="CA103" s="52">
        <f t="shared" si="144"/>
        <v>0</v>
      </c>
      <c r="CB103" s="53"/>
      <c r="CC103" s="53">
        <f t="shared" si="145"/>
        <v>0</v>
      </c>
      <c r="CD103" s="58"/>
      <c r="CE103" s="54">
        <f t="shared" si="146"/>
        <v>0</v>
      </c>
      <c r="CF103" s="49"/>
      <c r="CG103" s="47">
        <f t="shared" si="147"/>
        <v>0</v>
      </c>
      <c r="CH103" s="51"/>
      <c r="CI103" s="51">
        <f t="shared" si="148"/>
        <v>0</v>
      </c>
      <c r="CJ103" s="51"/>
      <c r="CK103" s="51">
        <f t="shared" si="149"/>
        <v>0</v>
      </c>
      <c r="CL103" s="59">
        <f t="shared" si="150"/>
        <v>0</v>
      </c>
      <c r="CM103" s="60">
        <f t="shared" si="151"/>
        <v>0</v>
      </c>
      <c r="CN103" s="60">
        <f>J103*'[1]1_MEX'!$F$8+'2_FACADE'!L103*'[1]1_MEX'!$F$9+'2_FACADE'!N103*'[1]1_MEX'!$F$10+'2_FACADE'!P103*'[1]1_MEX'!$F$11+'2_FACADE'!R103*'[1]1_MEX'!$F$12+'2_FACADE'!T103*'[1]1_MEX'!$F$13+'2_FACADE'!V103*'[1]1_MEX'!$F$14+'2_FACADE'!X103*'[1]1_MEX'!$F$15+'2_FACADE'!Z103*'[1]1_MEX'!$F$16+'2_FACADE'!AB103*'[1]1_MEX'!$F$17+'2_FACADE'!AD103*'[1]1_MEX'!$F$18+'2_FACADE'!AF103*'[1]1_MEX'!$F$19+'2_FACADE'!AH103*'[1]1_MEX'!$F$20+AJ103*'[1]1_MEX'!$F$21+'2_FACADE'!AL103*'[1]1_MEX'!$F$22+'2_FACADE'!AN103*'[1]1_MEX'!$F$23+'2_FACADE'!AP103*'[1]1_MEX'!$F$24+'2_FACADE'!AR103*'[1]1_MEX'!$F$25+'2_FACADE'!AT103*'[1]1_MEX'!$F$26+'2_FACADE'!AV103*'[1]1_MEX'!$F$27+AX103*'[1]1_MEX'!$F$28+AZ103*'[1]1_MEX'!$F$29+BB103*'[1]1_MEX'!$F$30+BD103*'[1]1_MEX'!$F$31+BF103*'[1]1_MEX'!$F$32+BH103*'[1]1_MEX'!$F$33+BJ103*'[1]1_MEX'!$F$34+BL103*'[1]1_MEX'!$F$35+BN103*'[1]1_MEX'!$F$36+BP103*'[1]1_MEX'!$F$37+BR103*'[1]1_MEX'!$F$38+BT103*'[1]1_MEX'!$F$39+BV103*'[1]1_MEX'!$F$40+BX103*'[1]1_MEX'!$F$41+BZ103*'[1]1_MEX'!$F$42+CB103*'[1]1_MEX'!$F$43+CD103*'[1]1_MEX'!$F$44+CF103*'[1]1_MEX'!$F$45+CH103*'[1]1_MEX'!$F$46+CJ103*'[1]1_MEX'!$F$47</f>
        <v>0</v>
      </c>
      <c r="CO103" s="61">
        <f t="shared" si="121"/>
        <v>0</v>
      </c>
      <c r="CP103" s="61">
        <f t="shared" si="122"/>
        <v>0</v>
      </c>
      <c r="CQ103" s="60">
        <f t="shared" si="123"/>
        <v>0</v>
      </c>
      <c r="CR103" s="60">
        <f t="shared" si="124"/>
        <v>0</v>
      </c>
      <c r="CS103" s="60">
        <f>C103*($J103*'[1]1_MEX'!B$8+$L103*'[1]1_MEX'!B$9+$N103*'[1]1_MEX'!B$10+$P103*'[1]1_MEX'!B$11+$R103*'[1]1_MEX'!B$12+$T103*'[1]1_MEX'!B$13+$V103*'[1]1_MEX'!B$14+$X103*'[1]1_MEX'!B$15+$Z103*'[1]1_MEX'!B$16+$AB103*'[1]1_MEX'!B$17+$AD103*'[1]1_MEX'!B$18+$AF103*'[1]1_MEX'!B$19+$AH103*'[1]1_MEX'!B$20+$AJ103*'[1]1_MEX'!B$21+$AL103*'[1]1_MEX'!B$22+$AN103*'[1]1_MEX'!B$23+$AP103*'[1]1_MEX'!B$24+$AR103*'[1]1_MEX'!B$25+$AT103*'[1]1_MEX'!B$26+$AV103*'[1]1_MEX'!B$27+$AX103*'[1]1_MEX'!B$28+$AZ103*'[1]1_MEX'!B$29+$BB103*'[1]1_MEX'!B$30+$BD103*'[1]1_MEX'!B$31+$BF103*'[1]1_MEX'!B$32+$BH103*'[1]1_MEX'!B$33+$BJ103*'[1]1_MEX'!B$34+$BL103*'[1]1_MEX'!B$35+$BN103*'[1]1_MEX'!B$36+$BP103*'[1]1_MEX'!B$37+$BR103*'[1]1_MEX'!B$38+$BT103*'[1]1_MEX'!B$39+$BV103*'[1]1_MEX'!B$40+$BX103*'[1]1_MEX'!B$41+$BZ103*'[1]1_MEX'!B$42+$CB103*'[1]1_MEX'!B$43+$CD103*'[1]1_MEX'!B$44+$CF103*'[1]1_MEX'!B$45+$CH103*'[1]1_MEX'!B$46+$CJ103*'[1]1_MEX'!B$47)</f>
        <v>0</v>
      </c>
      <c r="CT103" s="60">
        <f>C103*($J103*'[1]1_MEX'!C$8+$L103*'[1]1_MEX'!C$9+$N103*'[1]1_MEX'!C$10+$P103*'[1]1_MEX'!C$11+$R103*'[1]1_MEX'!C$12+$T103*'[1]1_MEX'!C$13+$V103*'[1]1_MEX'!C$14+$X103*'[1]1_MEX'!C$15+$Z103*'[1]1_MEX'!C$16+$AB103*'[1]1_MEX'!C$17+$AD103*'[1]1_MEX'!C$18+$AF103*'[1]1_MEX'!C$19+$AH103*'[1]1_MEX'!C$20+$AJ103*'[1]1_MEX'!C$21+$AL103*'[1]1_MEX'!C$22+$AN103*'[1]1_MEX'!C$23+$AP103*'[1]1_MEX'!C$24+$AR103*'[1]1_MEX'!C$25+$AT103*'[1]1_MEX'!C$26+$AV103*'[1]1_MEX'!C$27+$AX103*'[1]1_MEX'!C$28+$AZ103*'[1]1_MEX'!C$29+$BB103*'[1]1_MEX'!C$30+$BD103*'[1]1_MEX'!C$31+$BF103*'[1]1_MEX'!C$32+$BH103*'[1]1_MEX'!C$33+$BJ103*'[1]1_MEX'!C$34+$BL103*'[1]1_MEX'!C$35+$BN103*'[1]1_MEX'!C$36+$BP103*'[1]1_MEX'!C$37+$BR103*'[1]1_MEX'!C$38+$BT103*'[1]1_MEX'!C$39+$BV103*'[1]1_MEX'!C$40+$BX103*'[1]1_MEX'!C$41+$BZ103*'[1]1_MEX'!C$42+$CB103*'[1]1_MEX'!C$43+$CD103*'[1]1_MEX'!C$44+$CF103*'[1]1_MEX'!C$45+$CH103*'[1]1_MEX'!C$46+$CJ103*'[1]1_MEX'!C$47)</f>
        <v>0</v>
      </c>
      <c r="DD103" s="64">
        <f t="shared" si="125"/>
        <v>0</v>
      </c>
      <c r="DE103" s="64"/>
      <c r="DF103" s="64">
        <f t="shared" si="126"/>
        <v>0</v>
      </c>
      <c r="DH103" s="93">
        <f t="shared" si="127"/>
        <v>0</v>
      </c>
    </row>
    <row r="104" spans="1:112" ht="21" customHeight="1" x14ac:dyDescent="0.3">
      <c r="A104" s="47">
        <v>12</v>
      </c>
      <c r="B104" s="48"/>
      <c r="C104" s="47"/>
      <c r="D104" s="49"/>
      <c r="E104" s="47">
        <f t="shared" si="115"/>
        <v>0</v>
      </c>
      <c r="F104" s="47"/>
      <c r="G104" s="47">
        <f t="shared" si="116"/>
        <v>0</v>
      </c>
      <c r="H104" s="47" t="s">
        <v>26</v>
      </c>
      <c r="I104" s="50">
        <f t="shared" si="128"/>
        <v>0</v>
      </c>
      <c r="J104" s="51"/>
      <c r="K104" s="51">
        <f t="shared" si="117"/>
        <v>0</v>
      </c>
      <c r="L104" s="52"/>
      <c r="M104" s="52">
        <f t="shared" si="118"/>
        <v>0</v>
      </c>
      <c r="N104" s="53"/>
      <c r="O104" s="53">
        <f t="shared" si="119"/>
        <v>0</v>
      </c>
      <c r="P104" s="54"/>
      <c r="Q104" s="54">
        <f t="shared" si="120"/>
        <v>0</v>
      </c>
      <c r="R104" s="47"/>
      <c r="S104" s="47">
        <f t="shared" si="152"/>
        <v>0</v>
      </c>
      <c r="T104" s="55"/>
      <c r="U104" s="51">
        <f t="shared" si="153"/>
        <v>0</v>
      </c>
      <c r="V104" s="56"/>
      <c r="W104" s="52">
        <f t="shared" si="154"/>
        <v>0</v>
      </c>
      <c r="X104" s="57"/>
      <c r="Y104" s="53">
        <f t="shared" si="155"/>
        <v>0</v>
      </c>
      <c r="Z104" s="58"/>
      <c r="AA104" s="54">
        <f t="shared" si="156"/>
        <v>0</v>
      </c>
      <c r="AB104" s="49"/>
      <c r="AC104" s="47">
        <f t="shared" si="157"/>
        <v>0</v>
      </c>
      <c r="AD104" s="55"/>
      <c r="AE104" s="51">
        <f t="shared" si="158"/>
        <v>0</v>
      </c>
      <c r="AF104" s="56"/>
      <c r="AG104" s="52">
        <f t="shared" si="159"/>
        <v>0</v>
      </c>
      <c r="AH104" s="57"/>
      <c r="AI104" s="53">
        <f t="shared" si="160"/>
        <v>0</v>
      </c>
      <c r="AJ104" s="58"/>
      <c r="AK104" s="54">
        <f t="shared" si="161"/>
        <v>0</v>
      </c>
      <c r="AL104" s="51"/>
      <c r="AM104" s="51">
        <f t="shared" si="162"/>
        <v>0</v>
      </c>
      <c r="AN104" s="56"/>
      <c r="AO104" s="52">
        <f t="shared" si="163"/>
        <v>0</v>
      </c>
      <c r="AP104" s="53"/>
      <c r="AQ104" s="53">
        <f t="shared" si="164"/>
        <v>0</v>
      </c>
      <c r="AR104" s="58"/>
      <c r="AS104" s="54">
        <f t="shared" si="165"/>
        <v>0</v>
      </c>
      <c r="AT104" s="49"/>
      <c r="AU104" s="47">
        <f t="shared" si="166"/>
        <v>0</v>
      </c>
      <c r="AV104" s="51"/>
      <c r="AW104" s="51">
        <f t="shared" si="129"/>
        <v>0</v>
      </c>
      <c r="AX104" s="52"/>
      <c r="AY104" s="52">
        <f t="shared" si="130"/>
        <v>0</v>
      </c>
      <c r="AZ104" s="53"/>
      <c r="BA104" s="53">
        <f t="shared" si="131"/>
        <v>0</v>
      </c>
      <c r="BB104" s="54"/>
      <c r="BC104" s="54">
        <f t="shared" si="132"/>
        <v>0</v>
      </c>
      <c r="BD104" s="47"/>
      <c r="BE104" s="47">
        <f t="shared" si="133"/>
        <v>0</v>
      </c>
      <c r="BF104" s="55"/>
      <c r="BG104" s="51">
        <f t="shared" si="134"/>
        <v>0</v>
      </c>
      <c r="BH104" s="56"/>
      <c r="BI104" s="52">
        <f t="shared" si="135"/>
        <v>0</v>
      </c>
      <c r="BJ104" s="57"/>
      <c r="BK104" s="53">
        <f t="shared" si="136"/>
        <v>0</v>
      </c>
      <c r="BL104" s="58"/>
      <c r="BM104" s="54">
        <f t="shared" si="137"/>
        <v>0</v>
      </c>
      <c r="BN104" s="49"/>
      <c r="BO104" s="47">
        <f t="shared" si="138"/>
        <v>0</v>
      </c>
      <c r="BP104" s="55"/>
      <c r="BQ104" s="51">
        <f t="shared" si="139"/>
        <v>0</v>
      </c>
      <c r="BR104" s="56"/>
      <c r="BS104" s="52">
        <f t="shared" si="140"/>
        <v>0</v>
      </c>
      <c r="BT104" s="57"/>
      <c r="BU104" s="53">
        <f t="shared" si="141"/>
        <v>0</v>
      </c>
      <c r="BV104" s="58"/>
      <c r="BW104" s="54">
        <f t="shared" si="142"/>
        <v>0</v>
      </c>
      <c r="BX104" s="51"/>
      <c r="BY104" s="51">
        <f t="shared" si="143"/>
        <v>0</v>
      </c>
      <c r="BZ104" s="56"/>
      <c r="CA104" s="52">
        <f t="shared" si="144"/>
        <v>0</v>
      </c>
      <c r="CB104" s="53"/>
      <c r="CC104" s="53">
        <f t="shared" si="145"/>
        <v>0</v>
      </c>
      <c r="CD104" s="58"/>
      <c r="CE104" s="54">
        <f t="shared" si="146"/>
        <v>0</v>
      </c>
      <c r="CF104" s="49"/>
      <c r="CG104" s="47">
        <f t="shared" si="147"/>
        <v>0</v>
      </c>
      <c r="CH104" s="51"/>
      <c r="CI104" s="51">
        <f t="shared" si="148"/>
        <v>0</v>
      </c>
      <c r="CJ104" s="51"/>
      <c r="CK104" s="51">
        <f t="shared" si="149"/>
        <v>0</v>
      </c>
      <c r="CL104" s="59">
        <f t="shared" si="150"/>
        <v>0</v>
      </c>
      <c r="CM104" s="60">
        <f t="shared" si="151"/>
        <v>0</v>
      </c>
      <c r="CN104" s="60">
        <f>J104*'[1]1_MEX'!$F$8+'2_FACADE'!L104*'[1]1_MEX'!$F$9+'2_FACADE'!N104*'[1]1_MEX'!$F$10+'2_FACADE'!P104*'[1]1_MEX'!$F$11+'2_FACADE'!R104*'[1]1_MEX'!$F$12+'2_FACADE'!T104*'[1]1_MEX'!$F$13+'2_FACADE'!V104*'[1]1_MEX'!$F$14+'2_FACADE'!X104*'[1]1_MEX'!$F$15+'2_FACADE'!Z104*'[1]1_MEX'!$F$16+'2_FACADE'!AB104*'[1]1_MEX'!$F$17+'2_FACADE'!AD104*'[1]1_MEX'!$F$18+'2_FACADE'!AF104*'[1]1_MEX'!$F$19+'2_FACADE'!AH104*'[1]1_MEX'!$F$20+AJ104*'[1]1_MEX'!$F$21+'2_FACADE'!AL104*'[1]1_MEX'!$F$22+'2_FACADE'!AN104*'[1]1_MEX'!$F$23+'2_FACADE'!AP104*'[1]1_MEX'!$F$24+'2_FACADE'!AR104*'[1]1_MEX'!$F$25+'2_FACADE'!AT104*'[1]1_MEX'!$F$26+'2_FACADE'!AV104*'[1]1_MEX'!$F$27+AX104*'[1]1_MEX'!$F$28+AZ104*'[1]1_MEX'!$F$29+BB104*'[1]1_MEX'!$F$30+BD104*'[1]1_MEX'!$F$31+BF104*'[1]1_MEX'!$F$32+BH104*'[1]1_MEX'!$F$33+BJ104*'[1]1_MEX'!$F$34+BL104*'[1]1_MEX'!$F$35+BN104*'[1]1_MEX'!$F$36+BP104*'[1]1_MEX'!$F$37+BR104*'[1]1_MEX'!$F$38+BT104*'[1]1_MEX'!$F$39+BV104*'[1]1_MEX'!$F$40+BX104*'[1]1_MEX'!$F$41+BZ104*'[1]1_MEX'!$F$42+CB104*'[1]1_MEX'!$F$43+CD104*'[1]1_MEX'!$F$44+CF104*'[1]1_MEX'!$F$45+CH104*'[1]1_MEX'!$F$46+CJ104*'[1]1_MEX'!$F$47</f>
        <v>0</v>
      </c>
      <c r="CO104" s="61">
        <f t="shared" si="121"/>
        <v>0</v>
      </c>
      <c r="CP104" s="61">
        <f t="shared" si="122"/>
        <v>0</v>
      </c>
      <c r="CQ104" s="60">
        <f t="shared" si="123"/>
        <v>0</v>
      </c>
      <c r="CR104" s="60">
        <f t="shared" si="124"/>
        <v>0</v>
      </c>
      <c r="CS104" s="60">
        <f>C104*($J104*'[1]1_MEX'!B$8+$L104*'[1]1_MEX'!B$9+$N104*'[1]1_MEX'!B$10+$P104*'[1]1_MEX'!B$11+$R104*'[1]1_MEX'!B$12+$T104*'[1]1_MEX'!B$13+$V104*'[1]1_MEX'!B$14+$X104*'[1]1_MEX'!B$15+$Z104*'[1]1_MEX'!B$16+$AB104*'[1]1_MEX'!B$17+$AD104*'[1]1_MEX'!B$18+$AF104*'[1]1_MEX'!B$19+$AH104*'[1]1_MEX'!B$20+$AJ104*'[1]1_MEX'!B$21+$AL104*'[1]1_MEX'!B$22+$AN104*'[1]1_MEX'!B$23+$AP104*'[1]1_MEX'!B$24+$AR104*'[1]1_MEX'!B$25+$AT104*'[1]1_MEX'!B$26+$AV104*'[1]1_MEX'!B$27+$AX104*'[1]1_MEX'!B$28+$AZ104*'[1]1_MEX'!B$29+$BB104*'[1]1_MEX'!B$30+$BD104*'[1]1_MEX'!B$31+$BF104*'[1]1_MEX'!B$32+$BH104*'[1]1_MEX'!B$33+$BJ104*'[1]1_MEX'!B$34+$BL104*'[1]1_MEX'!B$35+$BN104*'[1]1_MEX'!B$36+$BP104*'[1]1_MEX'!B$37+$BR104*'[1]1_MEX'!B$38+$BT104*'[1]1_MEX'!B$39+$BV104*'[1]1_MEX'!B$40+$BX104*'[1]1_MEX'!B$41+$BZ104*'[1]1_MEX'!B$42+$CB104*'[1]1_MEX'!B$43+$CD104*'[1]1_MEX'!B$44+$CF104*'[1]1_MEX'!B$45+$CH104*'[1]1_MEX'!B$46+$CJ104*'[1]1_MEX'!B$47)</f>
        <v>0</v>
      </c>
      <c r="CT104" s="60">
        <f>C104*($J104*'[1]1_MEX'!C$8+$L104*'[1]1_MEX'!C$9+$N104*'[1]1_MEX'!C$10+$P104*'[1]1_MEX'!C$11+$R104*'[1]1_MEX'!C$12+$T104*'[1]1_MEX'!C$13+$V104*'[1]1_MEX'!C$14+$X104*'[1]1_MEX'!C$15+$Z104*'[1]1_MEX'!C$16+$AB104*'[1]1_MEX'!C$17+$AD104*'[1]1_MEX'!C$18+$AF104*'[1]1_MEX'!C$19+$AH104*'[1]1_MEX'!C$20+$AJ104*'[1]1_MEX'!C$21+$AL104*'[1]1_MEX'!C$22+$AN104*'[1]1_MEX'!C$23+$AP104*'[1]1_MEX'!C$24+$AR104*'[1]1_MEX'!C$25+$AT104*'[1]1_MEX'!C$26+$AV104*'[1]1_MEX'!C$27+$AX104*'[1]1_MEX'!C$28+$AZ104*'[1]1_MEX'!C$29+$BB104*'[1]1_MEX'!C$30+$BD104*'[1]1_MEX'!C$31+$BF104*'[1]1_MEX'!C$32+$BH104*'[1]1_MEX'!C$33+$BJ104*'[1]1_MEX'!C$34+$BL104*'[1]1_MEX'!C$35+$BN104*'[1]1_MEX'!C$36+$BP104*'[1]1_MEX'!C$37+$BR104*'[1]1_MEX'!C$38+$BT104*'[1]1_MEX'!C$39+$BV104*'[1]1_MEX'!C$40+$BX104*'[1]1_MEX'!C$41+$BZ104*'[1]1_MEX'!C$42+$CB104*'[1]1_MEX'!C$43+$CD104*'[1]1_MEX'!C$44+$CF104*'[1]1_MEX'!C$45+$CH104*'[1]1_MEX'!C$46+$CJ104*'[1]1_MEX'!C$47)</f>
        <v>0</v>
      </c>
      <c r="DD104" s="64">
        <f t="shared" si="125"/>
        <v>0</v>
      </c>
      <c r="DE104" s="64"/>
      <c r="DF104" s="64">
        <f t="shared" si="126"/>
        <v>0</v>
      </c>
      <c r="DH104" s="93">
        <f t="shared" si="127"/>
        <v>0</v>
      </c>
    </row>
    <row r="105" spans="1:112" ht="21" customHeight="1" thickBot="1" x14ac:dyDescent="0.35">
      <c r="A105" s="47"/>
      <c r="B105" s="48"/>
      <c r="C105" s="49"/>
      <c r="D105" s="49"/>
      <c r="E105" s="47">
        <f t="shared" si="115"/>
        <v>0</v>
      </c>
      <c r="F105" s="49"/>
      <c r="G105" s="47">
        <f t="shared" si="116"/>
        <v>0</v>
      </c>
      <c r="H105" s="47" t="s">
        <v>26</v>
      </c>
      <c r="I105" s="50">
        <f t="shared" si="128"/>
        <v>0</v>
      </c>
      <c r="J105" s="51"/>
      <c r="K105" s="51">
        <f t="shared" si="117"/>
        <v>0</v>
      </c>
      <c r="L105" s="56"/>
      <c r="M105" s="52">
        <f t="shared" si="118"/>
        <v>0</v>
      </c>
      <c r="N105" s="57"/>
      <c r="O105" s="53">
        <f t="shared" si="119"/>
        <v>0</v>
      </c>
      <c r="P105" s="58"/>
      <c r="Q105" s="54">
        <f t="shared" si="120"/>
        <v>0</v>
      </c>
      <c r="R105" s="49"/>
      <c r="S105" s="47">
        <f t="shared" si="152"/>
        <v>0</v>
      </c>
      <c r="T105" s="55"/>
      <c r="U105" s="51">
        <f t="shared" si="153"/>
        <v>0</v>
      </c>
      <c r="V105" s="56"/>
      <c r="W105" s="52">
        <f t="shared" si="154"/>
        <v>0</v>
      </c>
      <c r="X105" s="57"/>
      <c r="Y105" s="53">
        <f t="shared" si="155"/>
        <v>0</v>
      </c>
      <c r="Z105" s="58"/>
      <c r="AA105" s="54">
        <f t="shared" si="156"/>
        <v>0</v>
      </c>
      <c r="AB105" s="49"/>
      <c r="AC105" s="47">
        <f t="shared" si="157"/>
        <v>0</v>
      </c>
      <c r="AD105" s="55"/>
      <c r="AE105" s="51">
        <f t="shared" si="158"/>
        <v>0</v>
      </c>
      <c r="AF105" s="56"/>
      <c r="AG105" s="52">
        <f t="shared" si="159"/>
        <v>0</v>
      </c>
      <c r="AH105" s="57"/>
      <c r="AI105" s="53">
        <f t="shared" si="160"/>
        <v>0</v>
      </c>
      <c r="AJ105" s="58"/>
      <c r="AK105" s="54">
        <f t="shared" si="161"/>
        <v>0</v>
      </c>
      <c r="AL105" s="51"/>
      <c r="AM105" s="51">
        <f t="shared" si="162"/>
        <v>0</v>
      </c>
      <c r="AN105" s="56"/>
      <c r="AO105" s="52">
        <f t="shared" si="163"/>
        <v>0</v>
      </c>
      <c r="AP105" s="53"/>
      <c r="AQ105" s="53">
        <f t="shared" si="164"/>
        <v>0</v>
      </c>
      <c r="AR105" s="58"/>
      <c r="AS105" s="54">
        <f t="shared" si="165"/>
        <v>0</v>
      </c>
      <c r="AT105" s="49"/>
      <c r="AU105" s="47">
        <f t="shared" si="166"/>
        <v>0</v>
      </c>
      <c r="AV105" s="51"/>
      <c r="AW105" s="51">
        <f t="shared" si="129"/>
        <v>0</v>
      </c>
      <c r="AX105" s="56"/>
      <c r="AY105" s="52">
        <f t="shared" si="130"/>
        <v>0</v>
      </c>
      <c r="AZ105" s="57"/>
      <c r="BA105" s="53">
        <f t="shared" si="131"/>
        <v>0</v>
      </c>
      <c r="BB105" s="58"/>
      <c r="BC105" s="54">
        <f t="shared" si="132"/>
        <v>0</v>
      </c>
      <c r="BD105" s="49"/>
      <c r="BE105" s="47">
        <f t="shared" si="133"/>
        <v>0</v>
      </c>
      <c r="BF105" s="55"/>
      <c r="BG105" s="51">
        <f t="shared" si="134"/>
        <v>0</v>
      </c>
      <c r="BH105" s="56"/>
      <c r="BI105" s="52">
        <f t="shared" si="135"/>
        <v>0</v>
      </c>
      <c r="BJ105" s="57"/>
      <c r="BK105" s="53">
        <f t="shared" si="136"/>
        <v>0</v>
      </c>
      <c r="BL105" s="58"/>
      <c r="BM105" s="54">
        <f t="shared" si="137"/>
        <v>0</v>
      </c>
      <c r="BN105" s="49"/>
      <c r="BO105" s="47">
        <f t="shared" si="138"/>
        <v>0</v>
      </c>
      <c r="BP105" s="55"/>
      <c r="BQ105" s="51">
        <f t="shared" si="139"/>
        <v>0</v>
      </c>
      <c r="BR105" s="56"/>
      <c r="BS105" s="52">
        <f t="shared" si="140"/>
        <v>0</v>
      </c>
      <c r="BT105" s="57"/>
      <c r="BU105" s="53">
        <f t="shared" si="141"/>
        <v>0</v>
      </c>
      <c r="BV105" s="58"/>
      <c r="BW105" s="54">
        <f t="shared" si="142"/>
        <v>0</v>
      </c>
      <c r="BX105" s="51"/>
      <c r="BY105" s="51">
        <f t="shared" si="143"/>
        <v>0</v>
      </c>
      <c r="BZ105" s="56"/>
      <c r="CA105" s="52">
        <f t="shared" si="144"/>
        <v>0</v>
      </c>
      <c r="CB105" s="53"/>
      <c r="CC105" s="53">
        <f t="shared" si="145"/>
        <v>0</v>
      </c>
      <c r="CD105" s="58"/>
      <c r="CE105" s="54">
        <f t="shared" si="146"/>
        <v>0</v>
      </c>
      <c r="CF105" s="49"/>
      <c r="CG105" s="47">
        <f t="shared" si="147"/>
        <v>0</v>
      </c>
      <c r="CH105" s="51"/>
      <c r="CI105" s="51">
        <f t="shared" si="148"/>
        <v>0</v>
      </c>
      <c r="CJ105" s="51"/>
      <c r="CK105" s="51">
        <f t="shared" si="149"/>
        <v>0</v>
      </c>
      <c r="CL105" s="59">
        <f t="shared" si="150"/>
        <v>0</v>
      </c>
      <c r="CM105" s="60">
        <f t="shared" si="151"/>
        <v>0</v>
      </c>
      <c r="CN105" s="60">
        <f>J105*'[1]1_MEX'!$F$8+'2_FACADE'!L105*'[1]1_MEX'!$F$9+'2_FACADE'!N105*'[1]1_MEX'!$F$10+'2_FACADE'!P105*'[1]1_MEX'!$F$11+'2_FACADE'!R105*'[1]1_MEX'!$F$12+'2_FACADE'!T105*'[1]1_MEX'!$F$13+'2_FACADE'!V105*'[1]1_MEX'!$F$14+'2_FACADE'!X105*'[1]1_MEX'!$F$15+'2_FACADE'!Z105*'[1]1_MEX'!$F$16+'2_FACADE'!AB105*'[1]1_MEX'!$F$17+'2_FACADE'!AD105*'[1]1_MEX'!$F$18+'2_FACADE'!AF105*'[1]1_MEX'!$F$19+'2_FACADE'!AH105*'[1]1_MEX'!$F$20+AJ105*'[1]1_MEX'!$F$21+'2_FACADE'!AL105*'[1]1_MEX'!$F$22+'2_FACADE'!AN105*'[1]1_MEX'!$F$23+'2_FACADE'!AP105*'[1]1_MEX'!$F$24+'2_FACADE'!AR105*'[1]1_MEX'!$F$25+'2_FACADE'!AT105*'[1]1_MEX'!$F$26+'2_FACADE'!AV105*'[1]1_MEX'!$F$27+AX105*'[1]1_MEX'!$F$28+AZ105*'[1]1_MEX'!$F$29+BB105*'[1]1_MEX'!$F$30+BD105*'[1]1_MEX'!$F$31+BF105*'[1]1_MEX'!$F$32+BH105*'[1]1_MEX'!$F$33+BJ105*'[1]1_MEX'!$F$34+BL105*'[1]1_MEX'!$F$35+BN105*'[1]1_MEX'!$F$36+BP105*'[1]1_MEX'!$F$37+BR105*'[1]1_MEX'!$F$38+BT105*'[1]1_MEX'!$F$39+BV105*'[1]1_MEX'!$F$40+BX105*'[1]1_MEX'!$F$41+BZ105*'[1]1_MEX'!$F$42+CB105*'[1]1_MEX'!$F$43+CD105*'[1]1_MEX'!$F$44+CF105*'[1]1_MEX'!$F$45+CH105*'[1]1_MEX'!$F$46+CJ105*'[1]1_MEX'!$F$47</f>
        <v>0</v>
      </c>
      <c r="CO105" s="61">
        <f t="shared" si="121"/>
        <v>0</v>
      </c>
      <c r="CP105" s="61">
        <f t="shared" si="122"/>
        <v>0</v>
      </c>
      <c r="CQ105" s="60">
        <f t="shared" si="123"/>
        <v>0</v>
      </c>
      <c r="CR105" s="60">
        <f t="shared" si="124"/>
        <v>0</v>
      </c>
      <c r="CS105" s="60">
        <f>C105*($J105*'[1]1_MEX'!B$8+$L105*'[1]1_MEX'!B$9+$N105*'[1]1_MEX'!B$10+$P105*'[1]1_MEX'!B$11+$R105*'[1]1_MEX'!B$12+$T105*'[1]1_MEX'!B$13+$V105*'[1]1_MEX'!B$14+$X105*'[1]1_MEX'!B$15+$Z105*'[1]1_MEX'!B$16+$AB105*'[1]1_MEX'!B$17+$AD105*'[1]1_MEX'!B$18+$AF105*'[1]1_MEX'!B$19+$AH105*'[1]1_MEX'!B$20+$AJ105*'[1]1_MEX'!B$21+$AL105*'[1]1_MEX'!B$22+$AN105*'[1]1_MEX'!B$23+$AP105*'[1]1_MEX'!B$24+$AR105*'[1]1_MEX'!B$25+$AT105*'[1]1_MEX'!B$26+$AV105*'[1]1_MEX'!B$27+$AX105*'[1]1_MEX'!B$28+$AZ105*'[1]1_MEX'!B$29+$BB105*'[1]1_MEX'!B$30+$BD105*'[1]1_MEX'!B$31+$BF105*'[1]1_MEX'!B$32+$BH105*'[1]1_MEX'!B$33+$BJ105*'[1]1_MEX'!B$34+$BL105*'[1]1_MEX'!B$35+$BN105*'[1]1_MEX'!B$36+$BP105*'[1]1_MEX'!B$37+$BR105*'[1]1_MEX'!B$38+$BT105*'[1]1_MEX'!B$39+$BV105*'[1]1_MEX'!B$40+$BX105*'[1]1_MEX'!B$41+$BZ105*'[1]1_MEX'!B$42+$CB105*'[1]1_MEX'!B$43+$CD105*'[1]1_MEX'!B$44+$CF105*'[1]1_MEX'!B$45+$CH105*'[1]1_MEX'!B$46+$CJ105*'[1]1_MEX'!B$47)</f>
        <v>0</v>
      </c>
      <c r="CT105" s="60">
        <f>C105*($J105*'[1]1_MEX'!C$8+$L105*'[1]1_MEX'!C$9+$N105*'[1]1_MEX'!C$10+$P105*'[1]1_MEX'!C$11+$R105*'[1]1_MEX'!C$12+$T105*'[1]1_MEX'!C$13+$V105*'[1]1_MEX'!C$14+$X105*'[1]1_MEX'!C$15+$Z105*'[1]1_MEX'!C$16+$AB105*'[1]1_MEX'!C$17+$AD105*'[1]1_MEX'!C$18+$AF105*'[1]1_MEX'!C$19+$AH105*'[1]1_MEX'!C$20+$AJ105*'[1]1_MEX'!C$21+$AL105*'[1]1_MEX'!C$22+$AN105*'[1]1_MEX'!C$23+$AP105*'[1]1_MEX'!C$24+$AR105*'[1]1_MEX'!C$25+$AT105*'[1]1_MEX'!C$26+$AV105*'[1]1_MEX'!C$27+$AX105*'[1]1_MEX'!C$28+$AZ105*'[1]1_MEX'!C$29+$BB105*'[1]1_MEX'!C$30+$BD105*'[1]1_MEX'!C$31+$BF105*'[1]1_MEX'!C$32+$BH105*'[1]1_MEX'!C$33+$BJ105*'[1]1_MEX'!C$34+$BL105*'[1]1_MEX'!C$35+$BN105*'[1]1_MEX'!C$36+$BP105*'[1]1_MEX'!C$37+$BR105*'[1]1_MEX'!C$38+$BT105*'[1]1_MEX'!C$39+$BV105*'[1]1_MEX'!C$40+$BX105*'[1]1_MEX'!C$41+$BZ105*'[1]1_MEX'!C$42+$CB105*'[1]1_MEX'!C$43+$CD105*'[1]1_MEX'!C$44+$CF105*'[1]1_MEX'!C$45+$CH105*'[1]1_MEX'!C$46+$CJ105*'[1]1_MEX'!C$47)</f>
        <v>0</v>
      </c>
      <c r="DD105" s="64">
        <f t="shared" si="125"/>
        <v>0</v>
      </c>
      <c r="DE105" s="64"/>
      <c r="DF105" s="64">
        <f t="shared" si="126"/>
        <v>0</v>
      </c>
      <c r="DH105" s="93">
        <f t="shared" si="127"/>
        <v>0</v>
      </c>
    </row>
    <row r="106" spans="1:112" ht="18.600000000000001" thickBot="1" x14ac:dyDescent="0.4">
      <c r="B106" s="96">
        <f>A91</f>
        <v>0</v>
      </c>
      <c r="C106" s="66">
        <f>SUM(C93:C105)</f>
        <v>0</v>
      </c>
      <c r="D106" s="67">
        <f>C109*1000</f>
        <v>0</v>
      </c>
      <c r="E106" s="67">
        <f>SUM(E93:E105)</f>
        <v>0</v>
      </c>
      <c r="F106" s="68">
        <f>C110*1000</f>
        <v>0</v>
      </c>
      <c r="G106" s="69">
        <f>SUM(G93:G105)</f>
        <v>0</v>
      </c>
      <c r="I106" s="70">
        <f>SUM(J106:CJ106)</f>
        <v>0</v>
      </c>
      <c r="J106" s="71">
        <f>SUM(K93:K105)</f>
        <v>0</v>
      </c>
      <c r="K106" s="71"/>
      <c r="L106" s="72">
        <f>SUM(M93:M105)</f>
        <v>0</v>
      </c>
      <c r="M106" s="72"/>
      <c r="N106" s="73">
        <f>SUM(O93:O105)</f>
        <v>0</v>
      </c>
      <c r="O106" s="73"/>
      <c r="P106" s="74">
        <f>SUM(Q93:Q105)</f>
        <v>0</v>
      </c>
      <c r="Q106" s="74"/>
      <c r="R106" s="75">
        <f>SUM(S93:S105)</f>
        <v>0</v>
      </c>
      <c r="S106" s="75"/>
      <c r="T106" s="71">
        <f>SUM(U93:U105)</f>
        <v>0</v>
      </c>
      <c r="U106" s="71"/>
      <c r="V106" s="72">
        <f>SUM(W93:W105)</f>
        <v>0</v>
      </c>
      <c r="W106" s="72"/>
      <c r="X106" s="73">
        <f>SUM(Y93:Y105)</f>
        <v>0</v>
      </c>
      <c r="Y106" s="73"/>
      <c r="Z106" s="74">
        <f>SUM(AA93:AA105)</f>
        <v>0</v>
      </c>
      <c r="AA106" s="74"/>
      <c r="AB106" s="75">
        <f>SUM(AC93:AC105)</f>
        <v>0</v>
      </c>
      <c r="AC106" s="75"/>
      <c r="AD106" s="71">
        <f>SUM(AE93:AE105)</f>
        <v>0</v>
      </c>
      <c r="AE106" s="71"/>
      <c r="AF106" s="72">
        <f>SUM(AG93:AG105)</f>
        <v>0</v>
      </c>
      <c r="AG106" s="72"/>
      <c r="AH106" s="73">
        <f>SUM(AI93:AI105)</f>
        <v>0</v>
      </c>
      <c r="AI106" s="73"/>
      <c r="AJ106" s="74">
        <f>SUM(AK93:AK105)</f>
        <v>0</v>
      </c>
      <c r="AK106" s="74"/>
      <c r="AL106" s="71">
        <f>SUM(AM93:AM105)</f>
        <v>0</v>
      </c>
      <c r="AM106" s="71"/>
      <c r="AN106" s="72">
        <f>SUM(AO93:AO105)</f>
        <v>0</v>
      </c>
      <c r="AO106" s="72"/>
      <c r="AP106" s="73">
        <f>SUM(AQ93:AQ105)</f>
        <v>0</v>
      </c>
      <c r="AQ106" s="73"/>
      <c r="AR106" s="74">
        <f>SUM(AS93:AS105)</f>
        <v>0</v>
      </c>
      <c r="AS106" s="74"/>
      <c r="AT106" s="75">
        <f>SUM(AU93:AU105)</f>
        <v>0</v>
      </c>
      <c r="AU106" s="75"/>
      <c r="AV106" s="75">
        <f>SUM(AW93:AW105)</f>
        <v>0</v>
      </c>
      <c r="AW106" s="71"/>
      <c r="AX106" s="72">
        <f>SUM(AY93:AY105)</f>
        <v>0</v>
      </c>
      <c r="AY106" s="72"/>
      <c r="AZ106" s="73">
        <f>SUM(BA93:BA105)</f>
        <v>0</v>
      </c>
      <c r="BA106" s="73"/>
      <c r="BB106" s="74">
        <f>SUM(BC93:BC105)</f>
        <v>0</v>
      </c>
      <c r="BC106" s="74"/>
      <c r="BD106" s="75">
        <f>SUM(BE93:BE105)</f>
        <v>0</v>
      </c>
      <c r="BE106" s="75"/>
      <c r="BF106" s="71">
        <f>SUM(BG93:BG105)</f>
        <v>0</v>
      </c>
      <c r="BG106" s="71"/>
      <c r="BH106" s="72">
        <f>SUM(BI93:BI105)</f>
        <v>0</v>
      </c>
      <c r="BI106" s="72"/>
      <c r="BJ106" s="73">
        <f>SUM(BK93:BK105)</f>
        <v>0</v>
      </c>
      <c r="BK106" s="73"/>
      <c r="BL106" s="74">
        <f>SUM(BM93:BM105)</f>
        <v>0</v>
      </c>
      <c r="BM106" s="74"/>
      <c r="BN106" s="75">
        <f>SUM(BO93:BO105)</f>
        <v>0</v>
      </c>
      <c r="BO106" s="75"/>
      <c r="BP106" s="71">
        <f>SUM(BQ93:BQ105)</f>
        <v>0</v>
      </c>
      <c r="BQ106" s="71"/>
      <c r="BR106" s="72">
        <f>SUM(BS93:BS105)</f>
        <v>0</v>
      </c>
      <c r="BS106" s="72"/>
      <c r="BT106" s="73">
        <f>SUM(BU93:BU105)</f>
        <v>0</v>
      </c>
      <c r="BU106" s="73"/>
      <c r="BV106" s="74">
        <f>SUM(BW93:BW105)</f>
        <v>0</v>
      </c>
      <c r="BW106" s="74"/>
      <c r="BX106" s="71">
        <f>SUM(BY93:BY105)</f>
        <v>0</v>
      </c>
      <c r="BY106" s="71"/>
      <c r="BZ106" s="72">
        <f>SUM(CA93:CA105)</f>
        <v>0</v>
      </c>
      <c r="CA106" s="72"/>
      <c r="CB106" s="73">
        <f>SUM(CC93:CC105)</f>
        <v>0</v>
      </c>
      <c r="CC106" s="73"/>
      <c r="CD106" s="74">
        <f>SUM(CE93:CE105)</f>
        <v>0</v>
      </c>
      <c r="CE106" s="74"/>
      <c r="CF106" s="75">
        <f>SUM(CG93:CG105)</f>
        <v>0</v>
      </c>
      <c r="CG106" s="75"/>
      <c r="CH106" s="75">
        <f>SUM(CI93:CI105)</f>
        <v>0</v>
      </c>
      <c r="CI106" s="71"/>
      <c r="CJ106" s="75">
        <f>SUM(CK93:CK105)</f>
        <v>0</v>
      </c>
      <c r="CK106" s="71"/>
      <c r="CO106" s="76">
        <f>ROUND(SUM(CO93:CO105),2)</f>
        <v>0</v>
      </c>
      <c r="CP106" s="77">
        <f>ROUND(SUM(CP93:CP105),2)</f>
        <v>0</v>
      </c>
      <c r="CQ106" s="78">
        <f>ROUND(SUM(CQ93:CQ105),2)</f>
        <v>0</v>
      </c>
      <c r="CR106" s="79">
        <f>SUM(CR93:CR105)</f>
        <v>0</v>
      </c>
      <c r="CS106" s="79">
        <f>SUM(CS93:CS105)</f>
        <v>0</v>
      </c>
      <c r="CT106" s="79">
        <f>SUM(CT93:CT105)</f>
        <v>0</v>
      </c>
      <c r="DD106" s="81">
        <f>SUM(DD93:DD105)</f>
        <v>0</v>
      </c>
      <c r="DE106" s="81">
        <f t="shared" ref="DE106:DF106" si="167">SUM(DE93:DE105)</f>
        <v>0</v>
      </c>
      <c r="DF106" s="81">
        <f t="shared" si="167"/>
        <v>0</v>
      </c>
      <c r="DH106" s="97">
        <f>SUM(DH80:DH105)</f>
        <v>0</v>
      </c>
    </row>
    <row r="107" spans="1:112" x14ac:dyDescent="0.3">
      <c r="D107" s="47" t="s">
        <v>27</v>
      </c>
      <c r="E107" s="47"/>
      <c r="F107" s="47" t="s">
        <v>27</v>
      </c>
      <c r="G107" s="82"/>
    </row>
    <row r="108" spans="1:112" ht="18" x14ac:dyDescent="0.35">
      <c r="B108" s="84" t="s">
        <v>28</v>
      </c>
      <c r="C108" s="85">
        <f>IF(C106&gt;0,CQ106/CO106,0)</f>
        <v>0</v>
      </c>
      <c r="D108" s="86"/>
      <c r="E108" s="86"/>
    </row>
    <row r="109" spans="1:112" ht="18" x14ac:dyDescent="0.35">
      <c r="B109" s="84" t="s">
        <v>29</v>
      </c>
      <c r="C109" s="87">
        <f>IF(C106&gt;0,C112/C106,0)</f>
        <v>0</v>
      </c>
      <c r="D109" s="86" t="s">
        <v>30</v>
      </c>
      <c r="E109" s="86"/>
    </row>
    <row r="110" spans="1:112" ht="18" x14ac:dyDescent="0.35">
      <c r="B110" s="84" t="s">
        <v>31</v>
      </c>
      <c r="C110" s="87">
        <f>IF(C106&gt;0,C113/C106,0)</f>
        <v>0</v>
      </c>
      <c r="D110" s="86" t="s">
        <v>30</v>
      </c>
      <c r="E110" s="86"/>
    </row>
    <row r="111" spans="1:112" ht="18" x14ac:dyDescent="0.35">
      <c r="B111" s="84" t="s">
        <v>32</v>
      </c>
      <c r="C111" s="87">
        <f>IF(C106&gt;0,CO106/C106,0)</f>
        <v>0</v>
      </c>
      <c r="D111" s="86" t="s">
        <v>33</v>
      </c>
      <c r="E111" s="86"/>
    </row>
    <row r="112" spans="1:112" ht="18" x14ac:dyDescent="0.35">
      <c r="B112" s="84" t="s">
        <v>34</v>
      </c>
      <c r="C112" s="87">
        <f>E106</f>
        <v>0</v>
      </c>
      <c r="D112" s="86" t="s">
        <v>30</v>
      </c>
      <c r="E112" s="86"/>
      <c r="I112" s="88"/>
    </row>
    <row r="113" spans="1:112" ht="18" x14ac:dyDescent="0.35">
      <c r="B113" s="84" t="s">
        <v>35</v>
      </c>
      <c r="C113" s="87">
        <f>G106</f>
        <v>0</v>
      </c>
      <c r="D113" s="86" t="s">
        <v>30</v>
      </c>
      <c r="E113" s="86"/>
    </row>
    <row r="114" spans="1:112" ht="18" x14ac:dyDescent="0.35">
      <c r="B114" s="84" t="s">
        <v>36</v>
      </c>
      <c r="C114" s="89">
        <f>MAX(D93:D105)</f>
        <v>0</v>
      </c>
      <c r="D114" s="86" t="s">
        <v>37</v>
      </c>
      <c r="E114" s="86"/>
    </row>
    <row r="115" spans="1:112" ht="18" x14ac:dyDescent="0.35">
      <c r="B115" s="84" t="s">
        <v>38</v>
      </c>
      <c r="C115" s="89">
        <f>MAX(F93:F105)</f>
        <v>0</v>
      </c>
      <c r="D115" s="86" t="s">
        <v>37</v>
      </c>
      <c r="E115" s="86"/>
    </row>
    <row r="118" spans="1:112" ht="24" thickBot="1" x14ac:dyDescent="0.5">
      <c r="A118" s="98"/>
      <c r="B118" s="99"/>
      <c r="C118" s="99"/>
      <c r="D118" s="99"/>
      <c r="E118" s="99"/>
      <c r="F118" s="99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00"/>
      <c r="AU118" s="100"/>
      <c r="AV118" s="100"/>
      <c r="AW118" s="100"/>
      <c r="AX118" s="100"/>
      <c r="AY118" s="100"/>
      <c r="AZ118" s="100"/>
      <c r="BA118" s="100"/>
      <c r="BB118" s="100"/>
      <c r="BC118" s="100"/>
      <c r="BD118" s="100"/>
      <c r="BE118" s="100"/>
      <c r="BF118" s="100"/>
      <c r="BG118" s="100"/>
      <c r="BH118" s="100"/>
      <c r="BI118" s="100"/>
      <c r="BJ118" s="100"/>
      <c r="BK118" s="100"/>
      <c r="BL118" s="100"/>
      <c r="BM118" s="100"/>
      <c r="BN118" s="100"/>
      <c r="BO118" s="100"/>
      <c r="BP118" s="100"/>
      <c r="BQ118" s="100"/>
      <c r="BR118" s="100"/>
      <c r="BS118" s="100"/>
      <c r="BT118" s="100"/>
      <c r="BU118" s="100"/>
      <c r="BV118" s="100"/>
      <c r="BW118" s="100"/>
      <c r="BX118" s="100"/>
      <c r="BY118" s="100"/>
      <c r="BZ118" s="100"/>
      <c r="CA118" s="100"/>
      <c r="CB118" s="100"/>
      <c r="CC118" s="100"/>
      <c r="CD118" s="100"/>
      <c r="CE118" s="100"/>
      <c r="CF118" s="100"/>
      <c r="CG118" s="100"/>
      <c r="CH118" s="100"/>
      <c r="CI118" s="100"/>
      <c r="CJ118" s="100"/>
      <c r="CK118" s="100"/>
      <c r="CL118" s="100"/>
      <c r="CM118" s="100"/>
      <c r="CN118" s="100"/>
      <c r="CO118" s="100"/>
      <c r="CP118" s="100"/>
      <c r="CQ118" s="100"/>
      <c r="CR118" s="100"/>
      <c r="CS118" s="100"/>
      <c r="CT118" s="100"/>
      <c r="CU118" s="100"/>
      <c r="CV118" s="100"/>
      <c r="CW118" s="100"/>
      <c r="CX118" s="100"/>
      <c r="CY118" s="100"/>
      <c r="CZ118" s="100"/>
      <c r="DA118" s="100"/>
      <c r="DB118" s="100"/>
      <c r="DC118" s="100"/>
      <c r="DD118" s="100"/>
      <c r="DE118" s="100"/>
      <c r="DF118" s="100"/>
      <c r="DG118" s="100"/>
      <c r="DH118" s="100"/>
    </row>
    <row r="119" spans="1:112" ht="43.8" thickBot="1" x14ac:dyDescent="0.35">
      <c r="A119" s="101" t="s">
        <v>1</v>
      </c>
      <c r="B119" s="102" t="s">
        <v>2</v>
      </c>
      <c r="C119" s="103" t="s">
        <v>3</v>
      </c>
      <c r="D119" s="102" t="s">
        <v>4</v>
      </c>
      <c r="E119" s="104" t="s">
        <v>5</v>
      </c>
      <c r="F119" s="102" t="s">
        <v>6</v>
      </c>
      <c r="G119" s="104" t="s">
        <v>7</v>
      </c>
      <c r="H119" s="105" t="s">
        <v>8</v>
      </c>
      <c r="I119" s="104" t="s">
        <v>9</v>
      </c>
      <c r="J119" s="31">
        <f>J3</f>
        <v>0</v>
      </c>
      <c r="K119" s="31">
        <f t="shared" ref="K119:BV119" si="168">K3</f>
        <v>0</v>
      </c>
      <c r="L119" s="32">
        <f t="shared" si="168"/>
        <v>0</v>
      </c>
      <c r="M119" s="32">
        <f t="shared" si="168"/>
        <v>0</v>
      </c>
      <c r="N119" s="33">
        <f t="shared" si="168"/>
        <v>0</v>
      </c>
      <c r="O119" s="33">
        <f t="shared" si="168"/>
        <v>0</v>
      </c>
      <c r="P119" s="34">
        <f t="shared" si="168"/>
        <v>0</v>
      </c>
      <c r="Q119" s="34">
        <f t="shared" si="168"/>
        <v>0</v>
      </c>
      <c r="R119" s="35">
        <f t="shared" si="168"/>
        <v>0</v>
      </c>
      <c r="S119" s="35">
        <f t="shared" si="168"/>
        <v>0</v>
      </c>
      <c r="T119" s="31">
        <f t="shared" si="168"/>
        <v>0</v>
      </c>
      <c r="U119" s="31">
        <f t="shared" si="168"/>
        <v>0</v>
      </c>
      <c r="V119" s="32">
        <f t="shared" si="168"/>
        <v>0</v>
      </c>
      <c r="W119" s="32">
        <f t="shared" si="168"/>
        <v>0</v>
      </c>
      <c r="X119" s="33">
        <f t="shared" si="168"/>
        <v>0</v>
      </c>
      <c r="Y119" s="33">
        <f t="shared" si="168"/>
        <v>0</v>
      </c>
      <c r="Z119" s="34">
        <f t="shared" si="168"/>
        <v>0</v>
      </c>
      <c r="AA119" s="34">
        <f t="shared" si="168"/>
        <v>0</v>
      </c>
      <c r="AB119" s="35">
        <f t="shared" si="168"/>
        <v>0</v>
      </c>
      <c r="AC119" s="36">
        <f t="shared" si="168"/>
        <v>0</v>
      </c>
      <c r="AD119" s="31">
        <f t="shared" si="168"/>
        <v>0</v>
      </c>
      <c r="AE119" s="37">
        <f t="shared" si="168"/>
        <v>0</v>
      </c>
      <c r="AF119" s="32">
        <f t="shared" si="168"/>
        <v>0</v>
      </c>
      <c r="AG119" s="38">
        <f t="shared" si="168"/>
        <v>0</v>
      </c>
      <c r="AH119" s="33">
        <f t="shared" si="168"/>
        <v>0</v>
      </c>
      <c r="AI119" s="39">
        <f t="shared" si="168"/>
        <v>0</v>
      </c>
      <c r="AJ119" s="40">
        <f t="shared" si="168"/>
        <v>0</v>
      </c>
      <c r="AK119" s="41">
        <f t="shared" si="168"/>
        <v>0</v>
      </c>
      <c r="AL119" s="31">
        <f t="shared" si="168"/>
        <v>0</v>
      </c>
      <c r="AM119" s="37">
        <f t="shared" si="168"/>
        <v>0</v>
      </c>
      <c r="AN119" s="32">
        <f t="shared" si="168"/>
        <v>0</v>
      </c>
      <c r="AO119" s="32">
        <f t="shared" si="168"/>
        <v>0</v>
      </c>
      <c r="AP119" s="33">
        <f t="shared" si="168"/>
        <v>0</v>
      </c>
      <c r="AQ119" s="33">
        <f t="shared" si="168"/>
        <v>0</v>
      </c>
      <c r="AR119" s="34">
        <f t="shared" si="168"/>
        <v>0</v>
      </c>
      <c r="AS119" s="34">
        <f t="shared" si="168"/>
        <v>0</v>
      </c>
      <c r="AT119" s="35">
        <f t="shared" si="168"/>
        <v>0</v>
      </c>
      <c r="AU119" s="35">
        <f t="shared" si="168"/>
        <v>0</v>
      </c>
      <c r="AV119" s="31">
        <f t="shared" si="168"/>
        <v>0</v>
      </c>
      <c r="AW119" s="31">
        <f t="shared" si="168"/>
        <v>0</v>
      </c>
      <c r="AX119" s="32">
        <f t="shared" si="168"/>
        <v>0</v>
      </c>
      <c r="AY119" s="32">
        <f t="shared" si="168"/>
        <v>0</v>
      </c>
      <c r="AZ119" s="33">
        <f t="shared" si="168"/>
        <v>0</v>
      </c>
      <c r="BA119" s="33">
        <f t="shared" si="168"/>
        <v>0</v>
      </c>
      <c r="BB119" s="34">
        <f t="shared" si="168"/>
        <v>0</v>
      </c>
      <c r="BC119" s="34">
        <f t="shared" si="168"/>
        <v>0</v>
      </c>
      <c r="BD119" s="35">
        <f t="shared" si="168"/>
        <v>0</v>
      </c>
      <c r="BE119" s="35">
        <f t="shared" si="168"/>
        <v>0</v>
      </c>
      <c r="BF119" s="31">
        <f t="shared" si="168"/>
        <v>0</v>
      </c>
      <c r="BG119" s="31">
        <f t="shared" si="168"/>
        <v>0</v>
      </c>
      <c r="BH119" s="32">
        <f t="shared" si="168"/>
        <v>0</v>
      </c>
      <c r="BI119" s="32">
        <f t="shared" si="168"/>
        <v>0</v>
      </c>
      <c r="BJ119" s="33">
        <f t="shared" si="168"/>
        <v>0</v>
      </c>
      <c r="BK119" s="33">
        <f t="shared" si="168"/>
        <v>0</v>
      </c>
      <c r="BL119" s="34">
        <f t="shared" si="168"/>
        <v>0</v>
      </c>
      <c r="BM119" s="34">
        <f t="shared" si="168"/>
        <v>0</v>
      </c>
      <c r="BN119" s="35">
        <f t="shared" si="168"/>
        <v>0</v>
      </c>
      <c r="BO119" s="35">
        <f t="shared" si="168"/>
        <v>0</v>
      </c>
      <c r="BP119" s="31">
        <f t="shared" si="168"/>
        <v>0</v>
      </c>
      <c r="BQ119" s="31">
        <f t="shared" si="168"/>
        <v>0</v>
      </c>
      <c r="BR119" s="32">
        <f t="shared" si="168"/>
        <v>0</v>
      </c>
      <c r="BS119" s="32">
        <f t="shared" si="168"/>
        <v>0</v>
      </c>
      <c r="BT119" s="33">
        <f t="shared" si="168"/>
        <v>0</v>
      </c>
      <c r="BU119" s="39">
        <f t="shared" si="168"/>
        <v>0</v>
      </c>
      <c r="BV119" s="40">
        <f t="shared" si="168"/>
        <v>0</v>
      </c>
      <c r="BW119" s="42">
        <f t="shared" ref="BW119:CJ119" si="169">BW3</f>
        <v>0</v>
      </c>
      <c r="BX119" s="31">
        <f t="shared" si="169"/>
        <v>0</v>
      </c>
      <c r="BY119" s="31">
        <f t="shared" si="169"/>
        <v>0</v>
      </c>
      <c r="BZ119" s="32">
        <f t="shared" si="169"/>
        <v>0</v>
      </c>
      <c r="CA119" s="32">
        <f t="shared" si="169"/>
        <v>0</v>
      </c>
      <c r="CB119" s="33">
        <f t="shared" si="169"/>
        <v>0</v>
      </c>
      <c r="CC119" s="33">
        <f t="shared" si="169"/>
        <v>0</v>
      </c>
      <c r="CD119" s="34">
        <f t="shared" si="169"/>
        <v>0</v>
      </c>
      <c r="CE119" s="34">
        <f t="shared" si="169"/>
        <v>0</v>
      </c>
      <c r="CF119" s="31">
        <f t="shared" si="169"/>
        <v>0</v>
      </c>
      <c r="CG119" s="31">
        <f t="shared" si="169"/>
        <v>0</v>
      </c>
      <c r="CH119" s="32">
        <f t="shared" si="169"/>
        <v>0</v>
      </c>
      <c r="CI119" s="32">
        <f t="shared" si="169"/>
        <v>0</v>
      </c>
      <c r="CJ119" s="33">
        <f t="shared" si="169"/>
        <v>0</v>
      </c>
      <c r="CK119" s="33"/>
      <c r="CL119" s="102" t="s">
        <v>10</v>
      </c>
      <c r="CM119" s="104" t="s">
        <v>11</v>
      </c>
      <c r="CN119" s="102" t="s">
        <v>12</v>
      </c>
      <c r="CO119" s="106" t="s">
        <v>13</v>
      </c>
      <c r="CP119" s="107" t="s">
        <v>14</v>
      </c>
      <c r="CQ119" s="104" t="s">
        <v>15</v>
      </c>
      <c r="CR119" s="108" t="s">
        <v>16</v>
      </c>
      <c r="CS119" s="108" t="s">
        <v>42</v>
      </c>
      <c r="CT119" s="108" t="s">
        <v>43</v>
      </c>
      <c r="CU119" s="100"/>
      <c r="CV119" s="100"/>
      <c r="CW119" s="100"/>
      <c r="CX119" s="100"/>
      <c r="CY119" s="100"/>
      <c r="CZ119" s="100"/>
      <c r="DA119" s="100"/>
      <c r="DB119" s="100"/>
      <c r="DC119" s="100"/>
      <c r="DD119" s="46" t="s">
        <v>23</v>
      </c>
      <c r="DE119" s="46" t="s">
        <v>24</v>
      </c>
      <c r="DF119" s="46" t="s">
        <v>25</v>
      </c>
      <c r="DG119" s="100"/>
      <c r="DH119" s="109" t="s">
        <v>44</v>
      </c>
    </row>
    <row r="120" spans="1:112" ht="22.5" customHeight="1" x14ac:dyDescent="0.3">
      <c r="A120" s="110">
        <v>1</v>
      </c>
      <c r="B120" s="48"/>
      <c r="C120" s="47"/>
      <c r="D120" s="49"/>
      <c r="E120" s="47">
        <f t="shared" ref="E120:E125" si="170">C120*D120/1000</f>
        <v>0</v>
      </c>
      <c r="F120" s="47"/>
      <c r="G120" s="47">
        <f t="shared" ref="G120:G125" si="171">F120*C120/1000</f>
        <v>0</v>
      </c>
      <c r="H120" s="110" t="s">
        <v>26</v>
      </c>
      <c r="I120" s="50">
        <v>0</v>
      </c>
      <c r="J120" s="111"/>
      <c r="K120" s="111">
        <f t="shared" ref="K120:K126" si="172">J120*C120</f>
        <v>0</v>
      </c>
      <c r="L120" s="112"/>
      <c r="M120" s="112">
        <f t="shared" ref="M120:M126" si="173">L120*C120</f>
        <v>0</v>
      </c>
      <c r="N120" s="113"/>
      <c r="O120" s="113">
        <f t="shared" ref="O120:O126" si="174">N120*C120</f>
        <v>0</v>
      </c>
      <c r="P120" s="114"/>
      <c r="Q120" s="114">
        <f t="shared" ref="Q120:Q126" si="175">P120*C120</f>
        <v>0</v>
      </c>
      <c r="R120" s="110"/>
      <c r="S120" s="110">
        <f>R120*C120</f>
        <v>0</v>
      </c>
      <c r="T120" s="111"/>
      <c r="U120" s="111">
        <f>T120*C120</f>
        <v>0</v>
      </c>
      <c r="V120" s="112"/>
      <c r="W120" s="112">
        <f>V120*C120</f>
        <v>0</v>
      </c>
      <c r="X120" s="113"/>
      <c r="Y120" s="113">
        <f>X120*C120</f>
        <v>0</v>
      </c>
      <c r="Z120" s="114"/>
      <c r="AA120" s="114">
        <f>Z120*C120</f>
        <v>0</v>
      </c>
      <c r="AB120" s="110"/>
      <c r="AC120" s="110">
        <f>AB120*C120</f>
        <v>0</v>
      </c>
      <c r="AD120" s="111"/>
      <c r="AE120" s="111">
        <f>AD120*C120</f>
        <v>0</v>
      </c>
      <c r="AF120" s="112"/>
      <c r="AG120" s="112">
        <f>AF120*C120</f>
        <v>0</v>
      </c>
      <c r="AH120" s="113"/>
      <c r="AI120" s="113">
        <f>AH120*C120</f>
        <v>0</v>
      </c>
      <c r="AJ120" s="114"/>
      <c r="AK120" s="114">
        <f>AJ120*C120</f>
        <v>0</v>
      </c>
      <c r="AL120" s="111"/>
      <c r="AM120" s="111">
        <f>AL120*C120</f>
        <v>0</v>
      </c>
      <c r="AN120" s="112"/>
      <c r="AO120" s="112">
        <f>AN120*C120</f>
        <v>0</v>
      </c>
      <c r="AP120" s="113"/>
      <c r="AQ120" s="113">
        <f>AP120*C120</f>
        <v>0</v>
      </c>
      <c r="AR120" s="114"/>
      <c r="AS120" s="114">
        <f>AR120*AD120</f>
        <v>0</v>
      </c>
      <c r="AT120" s="110"/>
      <c r="AU120" s="110">
        <f>AT120*C120</f>
        <v>0</v>
      </c>
      <c r="AV120" s="111"/>
      <c r="AW120" s="111">
        <f>AV120*C120</f>
        <v>0</v>
      </c>
      <c r="AX120" s="112"/>
      <c r="AY120" s="112">
        <f>AX120*C120</f>
        <v>0</v>
      </c>
      <c r="AZ120" s="113"/>
      <c r="BA120" s="113">
        <f>AZ120*C120</f>
        <v>0</v>
      </c>
      <c r="BB120" s="114"/>
      <c r="BC120" s="114">
        <f>BB120*C120</f>
        <v>0</v>
      </c>
      <c r="BD120" s="110"/>
      <c r="BE120" s="110">
        <f>BD120*C120</f>
        <v>0</v>
      </c>
      <c r="BF120" s="111"/>
      <c r="BG120" s="111">
        <f>BF120*C120</f>
        <v>0</v>
      </c>
      <c r="BH120" s="112"/>
      <c r="BI120" s="112">
        <f>BH120*C120</f>
        <v>0</v>
      </c>
      <c r="BJ120" s="113"/>
      <c r="BK120" s="113">
        <f>BJ120*C120</f>
        <v>0</v>
      </c>
      <c r="BL120" s="114"/>
      <c r="BM120" s="114">
        <f>BL120*C120</f>
        <v>0</v>
      </c>
      <c r="BN120" s="110"/>
      <c r="BO120" s="110">
        <f>BN120*C120</f>
        <v>0</v>
      </c>
      <c r="BP120" s="111"/>
      <c r="BQ120" s="111">
        <f>BP120*C120</f>
        <v>0</v>
      </c>
      <c r="BR120" s="112"/>
      <c r="BS120" s="112">
        <f>BR120*C120</f>
        <v>0</v>
      </c>
      <c r="BT120" s="113"/>
      <c r="BU120" s="113">
        <f>BT120*C120</f>
        <v>0</v>
      </c>
      <c r="BV120" s="114"/>
      <c r="BW120" s="114">
        <f>BV120*C120</f>
        <v>0</v>
      </c>
      <c r="BX120" s="111"/>
      <c r="BY120" s="111">
        <f>BX120*C120</f>
        <v>0</v>
      </c>
      <c r="BZ120" s="112"/>
      <c r="CA120" s="112">
        <f>BZ120*C120</f>
        <v>0</v>
      </c>
      <c r="CB120" s="113"/>
      <c r="CC120" s="113">
        <f>CB120*C120</f>
        <v>0</v>
      </c>
      <c r="CD120" s="114"/>
      <c r="CE120" s="114">
        <f>CD120*C120</f>
        <v>0</v>
      </c>
      <c r="CF120" s="110"/>
      <c r="CG120" s="110">
        <f>CF120*C120</f>
        <v>0</v>
      </c>
      <c r="CH120" s="111"/>
      <c r="CI120" s="111">
        <f>CH120*C120</f>
        <v>0</v>
      </c>
      <c r="CJ120" s="111"/>
      <c r="CK120" s="111">
        <f>CJ120*C120</f>
        <v>0</v>
      </c>
      <c r="CL120" s="59">
        <f>F120*D120/1000000</f>
        <v>0</v>
      </c>
      <c r="CM120" s="60">
        <f>CL120-CN120</f>
        <v>0</v>
      </c>
      <c r="CN120" s="60">
        <f>J120*'[1]1_MEX'!$F$8+'2_FACADE'!L120*'[1]1_MEX'!$F$9+'2_FACADE'!N120*'[1]1_MEX'!$F$10+'2_FACADE'!P120*'[1]1_MEX'!$F$11+'2_FACADE'!R120*'[1]1_MEX'!$F$12+'2_FACADE'!T120*'[1]1_MEX'!$F$13+'2_FACADE'!V120*'[1]1_MEX'!$F$14+'2_FACADE'!X120*'[1]1_MEX'!$F$15+'2_FACADE'!Z120*'[1]1_MEX'!$F$16+'2_FACADE'!AB120*'[1]1_MEX'!$F$17+'2_FACADE'!AD120*'[1]1_MEX'!$F$18+'2_FACADE'!AF120*'[1]1_MEX'!$F$19+'2_FACADE'!AH120*'[1]1_MEX'!$F$20+AJ120*'[1]1_MEX'!$F$21+'2_FACADE'!AL120*'[1]1_MEX'!$F$22+'2_FACADE'!AN120*'[1]1_MEX'!$F$23+'2_FACADE'!AP120*'[1]1_MEX'!$F$24+'2_FACADE'!AR120*'[1]1_MEX'!$F$25+'2_FACADE'!AT120*'[1]1_MEX'!$F$26+'2_FACADE'!AV120*'[1]1_MEX'!$F$27+AX120*'[1]1_MEX'!$F$28+AZ120*'[1]1_MEX'!$F$29+BB120*'[1]1_MEX'!$F$30+BD120*'[1]1_MEX'!$F$31+BF120*'[1]1_MEX'!$F$32+BH120*'[1]1_MEX'!$F$33+BJ120*'[1]1_MEX'!$F$34+BL120*'[1]1_MEX'!$F$35+BN120*'[1]1_MEX'!$F$36+BP120*'[1]1_MEX'!$F$37+BR120*'[1]1_MEX'!$F$38+BT120*'[1]1_MEX'!$F$39+BV120*'[1]1_MEX'!$F$40+BX120*'[1]1_MEX'!$F$41+BZ120*'[1]1_MEX'!$F$42+CB120*'[1]1_MEX'!$F$43+CD120*'[1]1_MEX'!$F$44+CF120*'[1]1_MEX'!$F$45+CH120*'[1]1_MEX'!$F$46+CJ120*'[1]1_MEX'!$F$47</f>
        <v>0</v>
      </c>
      <c r="CO120" s="61">
        <f>CL120*C120</f>
        <v>0</v>
      </c>
      <c r="CP120" s="61">
        <f>CM120*C120</f>
        <v>0</v>
      </c>
      <c r="CQ120" s="60">
        <f>CN120*C120</f>
        <v>0</v>
      </c>
      <c r="CR120" s="60">
        <f>I120*C120</f>
        <v>0</v>
      </c>
      <c r="CS120" s="60">
        <f>C120*($J120*'[1]1_MEX'!B$8+$L120*'[1]1_MEX'!B$9+$N120*'[1]1_MEX'!B$10+$P120*'[1]1_MEX'!B$11+$R120*'[1]1_MEX'!B$12+$T120*'[1]1_MEX'!B$13+$V120*'[1]1_MEX'!B$14+$X120*'[1]1_MEX'!B$15+$Z120*'[1]1_MEX'!B$16+$AB120*'[1]1_MEX'!B$17+$AD120*'[1]1_MEX'!B$18+$AF120*'[1]1_MEX'!B$19+$AH120*'[1]1_MEX'!B$20+$AJ120*'[1]1_MEX'!B$21+$AL120*'[1]1_MEX'!B$22+$AN120*'[1]1_MEX'!B$23+$AP120*'[1]1_MEX'!B$24+$AR120*'[1]1_MEX'!B$25+$AT120*'[1]1_MEX'!B$26+$AV120*'[1]1_MEX'!B$27+$AX120*'[1]1_MEX'!B$28+$AZ120*'[1]1_MEX'!B$29+$BB120*'[1]1_MEX'!B$30+$BD120*'[1]1_MEX'!B$31+$BF120*'[1]1_MEX'!B$32+$BH120*'[1]1_MEX'!B$33+$BJ120*'[1]1_MEX'!B$34+$BL120*'[1]1_MEX'!B$35+$BN120*'[1]1_MEX'!B$36+$BP120*'[1]1_MEX'!B$37+$BR120*'[1]1_MEX'!B$38+$BT120*'[1]1_MEX'!B$39+$BV120*'[1]1_MEX'!B$40+$BX120*'[1]1_MEX'!B$41+$BZ120*'[1]1_MEX'!B$42+$CB120*'[1]1_MEX'!B$43+$CD120*'[1]1_MEX'!B$44+$CF120*'[1]1_MEX'!B$45+$CH120*'[1]1_MEX'!B$46+$CJ120*'[1]1_MEX'!B$47)</f>
        <v>0</v>
      </c>
      <c r="CT120" s="60">
        <f>C120*($J120*'[1]1_MEX'!C$8+$L120*'[1]1_MEX'!C$9+$N120*'[1]1_MEX'!C$10+$P120*'[1]1_MEX'!C$11+$R120*'[1]1_MEX'!C$12+$T120*'[1]1_MEX'!C$13+$V120*'[1]1_MEX'!C$14+$X120*'[1]1_MEX'!C$15+$Z120*'[1]1_MEX'!C$16+$AB120*'[1]1_MEX'!C$17+$AD120*'[1]1_MEX'!C$18+$AF120*'[1]1_MEX'!C$19+$AH120*'[1]1_MEX'!C$20+$AJ120*'[1]1_MEX'!C$21+$AL120*'[1]1_MEX'!C$22+$AN120*'[1]1_MEX'!C$23+$AP120*'[1]1_MEX'!C$24+$AR120*'[1]1_MEX'!C$25+$AT120*'[1]1_MEX'!C$26+$AV120*'[1]1_MEX'!C$27+$AX120*'[1]1_MEX'!C$28+$AZ120*'[1]1_MEX'!C$29+$BB120*'[1]1_MEX'!C$30+$BD120*'[1]1_MEX'!C$31+$BF120*'[1]1_MEX'!C$32+$BH120*'[1]1_MEX'!C$33+$BJ120*'[1]1_MEX'!C$34+$BL120*'[1]1_MEX'!C$35+$BN120*'[1]1_MEX'!C$36+$BP120*'[1]1_MEX'!C$37+$BR120*'[1]1_MEX'!C$38+$BT120*'[1]1_MEX'!C$39+$BV120*'[1]1_MEX'!C$40+$BX120*'[1]1_MEX'!C$41+$BZ120*'[1]1_MEX'!C$42+$CB120*'[1]1_MEX'!C$43+$CD120*'[1]1_MEX'!C$44+$CF120*'[1]1_MEX'!C$45+$CH120*'[1]1_MEX'!C$46+$CJ120*'[1]1_MEX'!C$47)</f>
        <v>0</v>
      </c>
      <c r="CU120" s="100"/>
      <c r="CV120" s="100"/>
      <c r="CW120" s="100"/>
      <c r="CX120" s="100"/>
      <c r="CY120" s="100"/>
      <c r="CZ120" s="100"/>
      <c r="DA120" s="100"/>
      <c r="DB120" s="100"/>
      <c r="DC120" s="100"/>
      <c r="DD120" s="64">
        <f t="shared" ref="DD120:DD126" si="176">CP120</f>
        <v>0</v>
      </c>
      <c r="DE120" s="64"/>
      <c r="DF120" s="64">
        <f t="shared" ref="DF120:DF126" si="177">CP120-DD120-DE120</f>
        <v>0</v>
      </c>
      <c r="DG120" s="100"/>
      <c r="DH120" s="93">
        <f>IF(F120&gt;2800,C120*D120,0)</f>
        <v>0</v>
      </c>
    </row>
    <row r="121" spans="1:112" ht="22.5" customHeight="1" x14ac:dyDescent="0.3">
      <c r="A121" s="110">
        <v>2</v>
      </c>
      <c r="B121" s="48"/>
      <c r="C121" s="47"/>
      <c r="D121" s="49"/>
      <c r="E121" s="47">
        <f t="shared" si="170"/>
        <v>0</v>
      </c>
      <c r="F121" s="47"/>
      <c r="G121" s="47">
        <f t="shared" si="171"/>
        <v>0</v>
      </c>
      <c r="H121" s="110" t="s">
        <v>26</v>
      </c>
      <c r="I121" s="50">
        <f t="shared" ref="I121:I126" si="178">AJ121+AH121+AF121+AD121+AB121+Z121+X121+V121+T121+R121+P121+N121+L121+J121+AL121+AN121+AP121+AR121+AT121+AV121</f>
        <v>0</v>
      </c>
      <c r="J121" s="111"/>
      <c r="K121" s="111">
        <f t="shared" si="172"/>
        <v>0</v>
      </c>
      <c r="L121" s="112"/>
      <c r="M121" s="112">
        <f t="shared" si="173"/>
        <v>0</v>
      </c>
      <c r="N121" s="113"/>
      <c r="O121" s="113">
        <f t="shared" si="174"/>
        <v>0</v>
      </c>
      <c r="P121" s="114"/>
      <c r="Q121" s="114">
        <f t="shared" si="175"/>
        <v>0</v>
      </c>
      <c r="R121" s="110"/>
      <c r="S121" s="110">
        <f>R121*C121</f>
        <v>0</v>
      </c>
      <c r="T121" s="115"/>
      <c r="U121" s="111">
        <f>T121*C121</f>
        <v>0</v>
      </c>
      <c r="V121" s="116"/>
      <c r="W121" s="112">
        <f>V121*C121</f>
        <v>0</v>
      </c>
      <c r="X121" s="117"/>
      <c r="Y121" s="113">
        <f>X121*C121</f>
        <v>0</v>
      </c>
      <c r="Z121" s="118"/>
      <c r="AA121" s="114">
        <f>Z121*C121</f>
        <v>0</v>
      </c>
      <c r="AB121" s="119"/>
      <c r="AC121" s="110">
        <f>AB121*C121</f>
        <v>0</v>
      </c>
      <c r="AD121" s="115"/>
      <c r="AE121" s="111">
        <f>AD121*C121</f>
        <v>0</v>
      </c>
      <c r="AF121" s="116"/>
      <c r="AG121" s="112">
        <f>AF121*C121</f>
        <v>0</v>
      </c>
      <c r="AH121" s="117"/>
      <c r="AI121" s="113">
        <f>AH121*C121</f>
        <v>0</v>
      </c>
      <c r="AJ121" s="118"/>
      <c r="AK121" s="114">
        <f>AJ121*C121</f>
        <v>0</v>
      </c>
      <c r="AL121" s="111"/>
      <c r="AM121" s="111">
        <f>AL121*C121</f>
        <v>0</v>
      </c>
      <c r="AN121" s="116"/>
      <c r="AO121" s="112">
        <f>AN121*C121</f>
        <v>0</v>
      </c>
      <c r="AP121" s="113"/>
      <c r="AQ121" s="113">
        <f>AP121*C121</f>
        <v>0</v>
      </c>
      <c r="AR121" s="118"/>
      <c r="AS121" s="114">
        <f>AR121*C121</f>
        <v>0</v>
      </c>
      <c r="AT121" s="119"/>
      <c r="AU121" s="110">
        <f>AT121*C121</f>
        <v>0</v>
      </c>
      <c r="AV121" s="111"/>
      <c r="AW121" s="111">
        <f t="shared" ref="AW121:AW126" si="179">AV121*C121</f>
        <v>0</v>
      </c>
      <c r="AX121" s="112"/>
      <c r="AY121" s="112">
        <f t="shared" ref="AY121:AY126" si="180">AX121*C121</f>
        <v>0</v>
      </c>
      <c r="AZ121" s="113"/>
      <c r="BA121" s="113">
        <f t="shared" ref="BA121:BA126" si="181">AZ121*AO121</f>
        <v>0</v>
      </c>
      <c r="BB121" s="114"/>
      <c r="BC121" s="114">
        <f t="shared" ref="BC121:BC126" si="182">BB121*C121</f>
        <v>0</v>
      </c>
      <c r="BD121" s="110"/>
      <c r="BE121" s="110">
        <f t="shared" ref="BE121:BE126" si="183">BD121*C121</f>
        <v>0</v>
      </c>
      <c r="BF121" s="115"/>
      <c r="BG121" s="111">
        <f t="shared" ref="BG121:BG126" si="184">BF121*C121</f>
        <v>0</v>
      </c>
      <c r="BH121" s="116"/>
      <c r="BI121" s="112">
        <f t="shared" ref="BI121:BI126" si="185">BH121*C121</f>
        <v>0</v>
      </c>
      <c r="BJ121" s="117"/>
      <c r="BK121" s="113">
        <f t="shared" ref="BK121:BK126" si="186">BJ121*C121</f>
        <v>0</v>
      </c>
      <c r="BL121" s="118"/>
      <c r="BM121" s="114">
        <f t="shared" ref="BM121:BM126" si="187">BL121*C121</f>
        <v>0</v>
      </c>
      <c r="BN121" s="119"/>
      <c r="BO121" s="110">
        <f t="shared" ref="BO121:BO126" si="188">BN121*C121</f>
        <v>0</v>
      </c>
      <c r="BP121" s="115"/>
      <c r="BQ121" s="111">
        <f t="shared" ref="BQ121:BQ126" si="189">BP121*C121</f>
        <v>0</v>
      </c>
      <c r="BR121" s="116"/>
      <c r="BS121" s="112">
        <f t="shared" ref="BS121:BS126" si="190">BR121*C121</f>
        <v>0</v>
      </c>
      <c r="BT121" s="117"/>
      <c r="BU121" s="113">
        <f t="shared" ref="BU121:BU126" si="191">BT121*C121</f>
        <v>0</v>
      </c>
      <c r="BV121" s="118"/>
      <c r="BW121" s="114">
        <f t="shared" ref="BW121:BW126" si="192">BV121*C121</f>
        <v>0</v>
      </c>
      <c r="BX121" s="111"/>
      <c r="BY121" s="111">
        <f t="shared" ref="BY121:BY126" si="193">BX121*C121</f>
        <v>0</v>
      </c>
      <c r="BZ121" s="116"/>
      <c r="CA121" s="112">
        <f t="shared" ref="CA121:CA126" si="194">BZ121*C121</f>
        <v>0</v>
      </c>
      <c r="CB121" s="113"/>
      <c r="CC121" s="113">
        <f t="shared" ref="CC121:CC126" si="195">CB121*C121</f>
        <v>0</v>
      </c>
      <c r="CD121" s="118"/>
      <c r="CE121" s="114">
        <f t="shared" ref="CE121:CE126" si="196">CD121*C121</f>
        <v>0</v>
      </c>
      <c r="CF121" s="119"/>
      <c r="CG121" s="110">
        <f t="shared" ref="CG121:CG126" si="197">CF121*C121</f>
        <v>0</v>
      </c>
      <c r="CH121" s="111"/>
      <c r="CI121" s="111">
        <f t="shared" ref="CI121:CI126" si="198">CH121*C121</f>
        <v>0</v>
      </c>
      <c r="CJ121" s="111"/>
      <c r="CK121" s="111">
        <f t="shared" ref="CK121:CK126" si="199">CJ121*C121</f>
        <v>0</v>
      </c>
      <c r="CL121" s="59">
        <f t="shared" ref="CL121:CL126" si="200">F121*D121/1000000</f>
        <v>0</v>
      </c>
      <c r="CM121" s="60">
        <f t="shared" ref="CM121:CM126" si="201">CL121-CN121</f>
        <v>0</v>
      </c>
      <c r="CN121" s="60">
        <f>J121*'[1]1_MEX'!$F$8+'2_FACADE'!L121*'[1]1_MEX'!$F$9+'2_FACADE'!N121*'[1]1_MEX'!$F$10+'2_FACADE'!P121*'[1]1_MEX'!$F$11+'2_FACADE'!R121*'[1]1_MEX'!$F$12+'2_FACADE'!T121*'[1]1_MEX'!$F$13+'2_FACADE'!V121*'[1]1_MEX'!$F$14+'2_FACADE'!X121*'[1]1_MEX'!$F$15+'2_FACADE'!Z121*'[1]1_MEX'!$F$16+'2_FACADE'!AB121*'[1]1_MEX'!$F$17+'2_FACADE'!AD121*'[1]1_MEX'!$F$18+'2_FACADE'!AF121*'[1]1_MEX'!$F$19+'2_FACADE'!AH121*'[1]1_MEX'!$F$20+AJ121*'[1]1_MEX'!$F$21+'2_FACADE'!AL121*'[1]1_MEX'!$F$22+'2_FACADE'!AN121*'[1]1_MEX'!$F$23+'2_FACADE'!AP121*'[1]1_MEX'!$F$24+'2_FACADE'!AR121*'[1]1_MEX'!$F$25+'2_FACADE'!AT121*'[1]1_MEX'!$F$26+'2_FACADE'!AV121*'[1]1_MEX'!$F$27+AX121*'[1]1_MEX'!$F$28+AZ121*'[1]1_MEX'!$F$29+BB121*'[1]1_MEX'!$F$30+BD121*'[1]1_MEX'!$F$31+BF121*'[1]1_MEX'!$F$32+BH121*'[1]1_MEX'!$F$33+BJ121*'[1]1_MEX'!$F$34+BL121*'[1]1_MEX'!$F$35+BN121*'[1]1_MEX'!$F$36+BP121*'[1]1_MEX'!$F$37+BR121*'[1]1_MEX'!$F$38+BT121*'[1]1_MEX'!$F$39+BV121*'[1]1_MEX'!$F$40+BX121*'[1]1_MEX'!$F$41+BZ121*'[1]1_MEX'!$F$42+CB121*'[1]1_MEX'!$F$43+CD121*'[1]1_MEX'!$F$44+CF121*'[1]1_MEX'!$F$45+CH121*'[1]1_MEX'!$F$46+CJ121*'[1]1_MEX'!$F$47</f>
        <v>0</v>
      </c>
      <c r="CO121" s="61">
        <f t="shared" ref="CO121:CO126" si="202">CL121*C121</f>
        <v>0</v>
      </c>
      <c r="CP121" s="61">
        <f t="shared" ref="CP121:CP126" si="203">CM121*C121</f>
        <v>0</v>
      </c>
      <c r="CQ121" s="60">
        <f t="shared" ref="CQ121:CQ126" si="204">CN121*C121</f>
        <v>0</v>
      </c>
      <c r="CR121" s="60">
        <f t="shared" ref="CR121:CR126" si="205">I121*C121</f>
        <v>0</v>
      </c>
      <c r="CS121" s="60">
        <f>C121*($J121*'[1]1_MEX'!B$8+$L121*'[1]1_MEX'!B$9+$N121*'[1]1_MEX'!B$10+$P121*'[1]1_MEX'!B$11+$R121*'[1]1_MEX'!B$12+$T121*'[1]1_MEX'!B$13+$V121*'[1]1_MEX'!B$14+$X121*'[1]1_MEX'!B$15+$Z121*'[1]1_MEX'!B$16+$AB121*'[1]1_MEX'!B$17+$AD121*'[1]1_MEX'!B$18+$AF121*'[1]1_MEX'!B$19+$AH121*'[1]1_MEX'!B$20+$AJ121*'[1]1_MEX'!B$21+$AL121*'[1]1_MEX'!B$22+$AN121*'[1]1_MEX'!B$23+$AP121*'[1]1_MEX'!B$24+$AR121*'[1]1_MEX'!B$25+$AT121*'[1]1_MEX'!B$26+$AV121*'[1]1_MEX'!B$27+$AX121*'[1]1_MEX'!B$28+$AZ121*'[1]1_MEX'!B$29+$BB121*'[1]1_MEX'!B$30+$BD121*'[1]1_MEX'!B$31+$BF121*'[1]1_MEX'!B$32+$BH121*'[1]1_MEX'!B$33+$BJ121*'[1]1_MEX'!B$34+$BL121*'[1]1_MEX'!B$35+$BN121*'[1]1_MEX'!B$36+$BP121*'[1]1_MEX'!B$37+$BR121*'[1]1_MEX'!B$38+$BT121*'[1]1_MEX'!B$39+$BV121*'[1]1_MEX'!B$40+$BX121*'[1]1_MEX'!B$41+$BZ121*'[1]1_MEX'!B$42+$CB121*'[1]1_MEX'!B$43+$CD121*'[1]1_MEX'!B$44+$CF121*'[1]1_MEX'!B$45+$CH121*'[1]1_MEX'!B$46+$CJ121*'[1]1_MEX'!B$47)</f>
        <v>0</v>
      </c>
      <c r="CT121" s="60">
        <f>C121*($J121*'[1]1_MEX'!C$8+$L121*'[1]1_MEX'!C$9+$N121*'[1]1_MEX'!C$10+$P121*'[1]1_MEX'!C$11+$R121*'[1]1_MEX'!C$12+$T121*'[1]1_MEX'!C$13+$V121*'[1]1_MEX'!C$14+$X121*'[1]1_MEX'!C$15+$Z121*'[1]1_MEX'!C$16+$AB121*'[1]1_MEX'!C$17+$AD121*'[1]1_MEX'!C$18+$AF121*'[1]1_MEX'!C$19+$AH121*'[1]1_MEX'!C$20+$AJ121*'[1]1_MEX'!C$21+$AL121*'[1]1_MEX'!C$22+$AN121*'[1]1_MEX'!C$23+$AP121*'[1]1_MEX'!C$24+$AR121*'[1]1_MEX'!C$25+$AT121*'[1]1_MEX'!C$26+$AV121*'[1]1_MEX'!C$27+$AX121*'[1]1_MEX'!C$28+$AZ121*'[1]1_MEX'!C$29+$BB121*'[1]1_MEX'!C$30+$BD121*'[1]1_MEX'!C$31+$BF121*'[1]1_MEX'!C$32+$BH121*'[1]1_MEX'!C$33+$BJ121*'[1]1_MEX'!C$34+$BL121*'[1]1_MEX'!C$35+$BN121*'[1]1_MEX'!C$36+$BP121*'[1]1_MEX'!C$37+$BR121*'[1]1_MEX'!C$38+$BT121*'[1]1_MEX'!C$39+$BV121*'[1]1_MEX'!C$40+$BX121*'[1]1_MEX'!C$41+$BZ121*'[1]1_MEX'!C$42+$CB121*'[1]1_MEX'!C$43+$CD121*'[1]1_MEX'!C$44+$CF121*'[1]1_MEX'!C$45+$CH121*'[1]1_MEX'!C$46+$CJ121*'[1]1_MEX'!C$47)</f>
        <v>0</v>
      </c>
      <c r="CU121" s="100"/>
      <c r="CV121" s="100"/>
      <c r="CW121" s="100"/>
      <c r="CX121" s="100"/>
      <c r="CY121" s="100"/>
      <c r="CZ121" s="100"/>
      <c r="DA121" s="100"/>
      <c r="DB121" s="100"/>
      <c r="DC121" s="100"/>
      <c r="DD121" s="64">
        <f t="shared" si="176"/>
        <v>0</v>
      </c>
      <c r="DE121" s="64"/>
      <c r="DF121" s="64">
        <f t="shared" si="177"/>
        <v>0</v>
      </c>
      <c r="DG121" s="100"/>
      <c r="DH121" s="93">
        <f t="shared" ref="DH121:DH126" si="206">IF(F121&gt;2800,C121*D121,0)</f>
        <v>0</v>
      </c>
    </row>
    <row r="122" spans="1:112" ht="22.5" customHeight="1" x14ac:dyDescent="0.3">
      <c r="A122" s="110">
        <v>3</v>
      </c>
      <c r="B122" s="48"/>
      <c r="C122" s="47"/>
      <c r="D122" s="49"/>
      <c r="E122" s="47">
        <f t="shared" si="170"/>
        <v>0</v>
      </c>
      <c r="F122" s="47"/>
      <c r="G122" s="47">
        <f t="shared" si="171"/>
        <v>0</v>
      </c>
      <c r="H122" s="110" t="s">
        <v>26</v>
      </c>
      <c r="I122" s="50">
        <f t="shared" si="178"/>
        <v>0</v>
      </c>
      <c r="J122" s="111"/>
      <c r="K122" s="111">
        <f t="shared" si="172"/>
        <v>0</v>
      </c>
      <c r="L122" s="112"/>
      <c r="M122" s="112">
        <f t="shared" si="173"/>
        <v>0</v>
      </c>
      <c r="N122" s="113"/>
      <c r="O122" s="113">
        <f t="shared" si="174"/>
        <v>0</v>
      </c>
      <c r="P122" s="114"/>
      <c r="Q122" s="114">
        <f t="shared" si="175"/>
        <v>0</v>
      </c>
      <c r="R122" s="110"/>
      <c r="S122" s="110">
        <f>R122*C122</f>
        <v>0</v>
      </c>
      <c r="T122" s="115"/>
      <c r="U122" s="111">
        <f>T122*C122</f>
        <v>0</v>
      </c>
      <c r="V122" s="116"/>
      <c r="W122" s="112">
        <f>V122*C122</f>
        <v>0</v>
      </c>
      <c r="X122" s="117"/>
      <c r="Y122" s="113">
        <f>X122*C122</f>
        <v>0</v>
      </c>
      <c r="Z122" s="118"/>
      <c r="AA122" s="114">
        <f>Z122*C122</f>
        <v>0</v>
      </c>
      <c r="AB122" s="119"/>
      <c r="AC122" s="110">
        <f>AB122*C122</f>
        <v>0</v>
      </c>
      <c r="AD122" s="115"/>
      <c r="AE122" s="111">
        <f>AD122*C122</f>
        <v>0</v>
      </c>
      <c r="AF122" s="116"/>
      <c r="AG122" s="112">
        <f>AF122*C122</f>
        <v>0</v>
      </c>
      <c r="AH122" s="117"/>
      <c r="AI122" s="113">
        <f>AH122*C122</f>
        <v>0</v>
      </c>
      <c r="AJ122" s="118"/>
      <c r="AK122" s="114">
        <f>AJ122*C122</f>
        <v>0</v>
      </c>
      <c r="AL122" s="111"/>
      <c r="AM122" s="111">
        <f>AL122*C122</f>
        <v>0</v>
      </c>
      <c r="AN122" s="116"/>
      <c r="AO122" s="112">
        <f>AN122*C122</f>
        <v>0</v>
      </c>
      <c r="AP122" s="113"/>
      <c r="AQ122" s="113">
        <f>AP122*C122</f>
        <v>0</v>
      </c>
      <c r="AR122" s="118"/>
      <c r="AS122" s="114">
        <f>AR122*C122</f>
        <v>0</v>
      </c>
      <c r="AT122" s="119"/>
      <c r="AU122" s="110">
        <f>AT122*C122</f>
        <v>0</v>
      </c>
      <c r="AV122" s="111"/>
      <c r="AW122" s="111">
        <f t="shared" si="179"/>
        <v>0</v>
      </c>
      <c r="AX122" s="112"/>
      <c r="AY122" s="112">
        <f t="shared" si="180"/>
        <v>0</v>
      </c>
      <c r="AZ122" s="113"/>
      <c r="BA122" s="113">
        <f t="shared" si="181"/>
        <v>0</v>
      </c>
      <c r="BB122" s="114"/>
      <c r="BC122" s="114">
        <f t="shared" si="182"/>
        <v>0</v>
      </c>
      <c r="BD122" s="110"/>
      <c r="BE122" s="110">
        <f t="shared" si="183"/>
        <v>0</v>
      </c>
      <c r="BF122" s="115"/>
      <c r="BG122" s="111">
        <f t="shared" si="184"/>
        <v>0</v>
      </c>
      <c r="BH122" s="116"/>
      <c r="BI122" s="112">
        <f t="shared" si="185"/>
        <v>0</v>
      </c>
      <c r="BJ122" s="117"/>
      <c r="BK122" s="113">
        <f t="shared" si="186"/>
        <v>0</v>
      </c>
      <c r="BL122" s="118"/>
      <c r="BM122" s="114">
        <f t="shared" si="187"/>
        <v>0</v>
      </c>
      <c r="BN122" s="119"/>
      <c r="BO122" s="110">
        <f t="shared" si="188"/>
        <v>0</v>
      </c>
      <c r="BP122" s="115"/>
      <c r="BQ122" s="111">
        <f t="shared" si="189"/>
        <v>0</v>
      </c>
      <c r="BR122" s="116"/>
      <c r="BS122" s="112">
        <f t="shared" si="190"/>
        <v>0</v>
      </c>
      <c r="BT122" s="117"/>
      <c r="BU122" s="113">
        <f t="shared" si="191"/>
        <v>0</v>
      </c>
      <c r="BV122" s="118"/>
      <c r="BW122" s="114">
        <f t="shared" si="192"/>
        <v>0</v>
      </c>
      <c r="BX122" s="111"/>
      <c r="BY122" s="111">
        <f t="shared" si="193"/>
        <v>0</v>
      </c>
      <c r="BZ122" s="116"/>
      <c r="CA122" s="112">
        <f t="shared" si="194"/>
        <v>0</v>
      </c>
      <c r="CB122" s="113"/>
      <c r="CC122" s="113">
        <f t="shared" si="195"/>
        <v>0</v>
      </c>
      <c r="CD122" s="118"/>
      <c r="CE122" s="114">
        <f t="shared" si="196"/>
        <v>0</v>
      </c>
      <c r="CF122" s="119"/>
      <c r="CG122" s="110">
        <f t="shared" si="197"/>
        <v>0</v>
      </c>
      <c r="CH122" s="111"/>
      <c r="CI122" s="111">
        <f t="shared" si="198"/>
        <v>0</v>
      </c>
      <c r="CJ122" s="111"/>
      <c r="CK122" s="111">
        <f t="shared" si="199"/>
        <v>0</v>
      </c>
      <c r="CL122" s="59">
        <f t="shared" si="200"/>
        <v>0</v>
      </c>
      <c r="CM122" s="60">
        <f t="shared" si="201"/>
        <v>0</v>
      </c>
      <c r="CN122" s="60">
        <f>J122*'[1]1_MEX'!$F$8+'2_FACADE'!L122*'[1]1_MEX'!$F$9+'2_FACADE'!N122*'[1]1_MEX'!$F$10+'2_FACADE'!P122*'[1]1_MEX'!$F$11+'2_FACADE'!R122*'[1]1_MEX'!$F$12+'2_FACADE'!T122*'[1]1_MEX'!$F$13+'2_FACADE'!V122*'[1]1_MEX'!$F$14+'2_FACADE'!X122*'[1]1_MEX'!$F$15+'2_FACADE'!Z122*'[1]1_MEX'!$F$16+'2_FACADE'!AB122*'[1]1_MEX'!$F$17+'2_FACADE'!AD122*'[1]1_MEX'!$F$18+'2_FACADE'!AF122*'[1]1_MEX'!$F$19+'2_FACADE'!AH122*'[1]1_MEX'!$F$20+AJ122*'[1]1_MEX'!$F$21+'2_FACADE'!AL122*'[1]1_MEX'!$F$22+'2_FACADE'!AN122*'[1]1_MEX'!$F$23+'2_FACADE'!AP122*'[1]1_MEX'!$F$24+'2_FACADE'!AR122*'[1]1_MEX'!$F$25+'2_FACADE'!AT122*'[1]1_MEX'!$F$26+'2_FACADE'!AV122*'[1]1_MEX'!$F$27+AX122*'[1]1_MEX'!$F$28+AZ122*'[1]1_MEX'!$F$29+BB122*'[1]1_MEX'!$F$30+BD122*'[1]1_MEX'!$F$31+BF122*'[1]1_MEX'!$F$32+BH122*'[1]1_MEX'!$F$33+BJ122*'[1]1_MEX'!$F$34+BL122*'[1]1_MEX'!$F$35+BN122*'[1]1_MEX'!$F$36+BP122*'[1]1_MEX'!$F$37+BR122*'[1]1_MEX'!$F$38+BT122*'[1]1_MEX'!$F$39+BV122*'[1]1_MEX'!$F$40+BX122*'[1]1_MEX'!$F$41+BZ122*'[1]1_MEX'!$F$42+CB122*'[1]1_MEX'!$F$43+CD122*'[1]1_MEX'!$F$44+CF122*'[1]1_MEX'!$F$45+CH122*'[1]1_MEX'!$F$46+CJ122*'[1]1_MEX'!$F$47</f>
        <v>0</v>
      </c>
      <c r="CO122" s="61">
        <f t="shared" si="202"/>
        <v>0</v>
      </c>
      <c r="CP122" s="61">
        <f t="shared" si="203"/>
        <v>0</v>
      </c>
      <c r="CQ122" s="60">
        <f t="shared" si="204"/>
        <v>0</v>
      </c>
      <c r="CR122" s="60">
        <f t="shared" si="205"/>
        <v>0</v>
      </c>
      <c r="CS122" s="60">
        <f>C122*($J122*'[1]1_MEX'!B$8+$L122*'[1]1_MEX'!B$9+$N122*'[1]1_MEX'!B$10+$P122*'[1]1_MEX'!B$11+$R122*'[1]1_MEX'!B$12+$T122*'[1]1_MEX'!B$13+$V122*'[1]1_MEX'!B$14+$X122*'[1]1_MEX'!B$15+$Z122*'[1]1_MEX'!B$16+$AB122*'[1]1_MEX'!B$17+$AD122*'[1]1_MEX'!B$18+$AF122*'[1]1_MEX'!B$19+$AH122*'[1]1_MEX'!B$20+$AJ122*'[1]1_MEX'!B$21+$AL122*'[1]1_MEX'!B$22+$AN122*'[1]1_MEX'!B$23+$AP122*'[1]1_MEX'!B$24+$AR122*'[1]1_MEX'!B$25+$AT122*'[1]1_MEX'!B$26+$AV122*'[1]1_MEX'!B$27+$AX122*'[1]1_MEX'!B$28+$AZ122*'[1]1_MEX'!B$29+$BB122*'[1]1_MEX'!B$30+$BD122*'[1]1_MEX'!B$31+$BF122*'[1]1_MEX'!B$32+$BH122*'[1]1_MEX'!B$33+$BJ122*'[1]1_MEX'!B$34+$BL122*'[1]1_MEX'!B$35+$BN122*'[1]1_MEX'!B$36+$BP122*'[1]1_MEX'!B$37+$BR122*'[1]1_MEX'!B$38+$BT122*'[1]1_MEX'!B$39+$BV122*'[1]1_MEX'!B$40+$BX122*'[1]1_MEX'!B$41+$BZ122*'[1]1_MEX'!B$42+$CB122*'[1]1_MEX'!B$43+$CD122*'[1]1_MEX'!B$44+$CF122*'[1]1_MEX'!B$45+$CH122*'[1]1_MEX'!B$46+$CJ122*'[1]1_MEX'!B$47)</f>
        <v>0</v>
      </c>
      <c r="CT122" s="60">
        <f>C122*($J122*'[1]1_MEX'!C$8+$L122*'[1]1_MEX'!C$9+$N122*'[1]1_MEX'!C$10+$P122*'[1]1_MEX'!C$11+$R122*'[1]1_MEX'!C$12+$T122*'[1]1_MEX'!C$13+$V122*'[1]1_MEX'!C$14+$X122*'[1]1_MEX'!C$15+$Z122*'[1]1_MEX'!C$16+$AB122*'[1]1_MEX'!C$17+$AD122*'[1]1_MEX'!C$18+$AF122*'[1]1_MEX'!C$19+$AH122*'[1]1_MEX'!C$20+$AJ122*'[1]1_MEX'!C$21+$AL122*'[1]1_MEX'!C$22+$AN122*'[1]1_MEX'!C$23+$AP122*'[1]1_MEX'!C$24+$AR122*'[1]1_MEX'!C$25+$AT122*'[1]1_MEX'!C$26+$AV122*'[1]1_MEX'!C$27+$AX122*'[1]1_MEX'!C$28+$AZ122*'[1]1_MEX'!C$29+$BB122*'[1]1_MEX'!C$30+$BD122*'[1]1_MEX'!C$31+$BF122*'[1]1_MEX'!C$32+$BH122*'[1]1_MEX'!C$33+$BJ122*'[1]1_MEX'!C$34+$BL122*'[1]1_MEX'!C$35+$BN122*'[1]1_MEX'!C$36+$BP122*'[1]1_MEX'!C$37+$BR122*'[1]1_MEX'!C$38+$BT122*'[1]1_MEX'!C$39+$BV122*'[1]1_MEX'!C$40+$BX122*'[1]1_MEX'!C$41+$BZ122*'[1]1_MEX'!C$42+$CB122*'[1]1_MEX'!C$43+$CD122*'[1]1_MEX'!C$44+$CF122*'[1]1_MEX'!C$45+$CH122*'[1]1_MEX'!C$46+$CJ122*'[1]1_MEX'!C$47)</f>
        <v>0</v>
      </c>
      <c r="CU122" s="100"/>
      <c r="CV122" s="100"/>
      <c r="CW122" s="100"/>
      <c r="CX122" s="100"/>
      <c r="CY122" s="100"/>
      <c r="CZ122" s="100"/>
      <c r="DA122" s="100"/>
      <c r="DB122" s="100"/>
      <c r="DC122" s="100"/>
      <c r="DD122" s="64">
        <f t="shared" si="176"/>
        <v>0</v>
      </c>
      <c r="DE122" s="64"/>
      <c r="DF122" s="64">
        <f t="shared" si="177"/>
        <v>0</v>
      </c>
      <c r="DG122" s="100"/>
      <c r="DH122" s="93">
        <f t="shared" si="206"/>
        <v>0</v>
      </c>
    </row>
    <row r="123" spans="1:112" ht="22.5" customHeight="1" x14ac:dyDescent="0.3">
      <c r="A123" s="110">
        <v>4</v>
      </c>
      <c r="B123" s="48"/>
      <c r="C123" s="47"/>
      <c r="D123" s="49"/>
      <c r="E123" s="47">
        <f t="shared" si="170"/>
        <v>0</v>
      </c>
      <c r="F123" s="47"/>
      <c r="G123" s="47">
        <f t="shared" si="171"/>
        <v>0</v>
      </c>
      <c r="H123" s="110" t="s">
        <v>26</v>
      </c>
      <c r="I123" s="50">
        <f t="shared" si="178"/>
        <v>0</v>
      </c>
      <c r="J123" s="111"/>
      <c r="K123" s="111">
        <f t="shared" si="172"/>
        <v>0</v>
      </c>
      <c r="L123" s="112"/>
      <c r="M123" s="112">
        <f t="shared" si="173"/>
        <v>0</v>
      </c>
      <c r="N123" s="113"/>
      <c r="O123" s="113">
        <f t="shared" si="174"/>
        <v>0</v>
      </c>
      <c r="P123" s="114"/>
      <c r="Q123" s="114">
        <f t="shared" si="175"/>
        <v>0</v>
      </c>
      <c r="R123" s="110"/>
      <c r="S123" s="110">
        <f t="shared" ref="S123:S126" si="207">R123*C123</f>
        <v>0</v>
      </c>
      <c r="T123" s="115"/>
      <c r="U123" s="111">
        <f t="shared" ref="U123:U126" si="208">T123*C123</f>
        <v>0</v>
      </c>
      <c r="V123" s="116"/>
      <c r="W123" s="112">
        <f t="shared" ref="W123:W126" si="209">V123*C123</f>
        <v>0</v>
      </c>
      <c r="X123" s="117"/>
      <c r="Y123" s="113">
        <f t="shared" ref="Y123:Y126" si="210">X123*C123</f>
        <v>0</v>
      </c>
      <c r="Z123" s="118"/>
      <c r="AA123" s="114">
        <f t="shared" ref="AA123:AA126" si="211">Z123*C123</f>
        <v>0</v>
      </c>
      <c r="AB123" s="119"/>
      <c r="AC123" s="110">
        <f t="shared" ref="AC123:AC126" si="212">AB123*C123</f>
        <v>0</v>
      </c>
      <c r="AD123" s="115"/>
      <c r="AE123" s="111">
        <f t="shared" ref="AE123:AE126" si="213">AD123*C123</f>
        <v>0</v>
      </c>
      <c r="AF123" s="116"/>
      <c r="AG123" s="112">
        <f t="shared" ref="AG123:AG126" si="214">AF123*C123</f>
        <v>0</v>
      </c>
      <c r="AH123" s="117"/>
      <c r="AI123" s="113">
        <f t="shared" ref="AI123:AI126" si="215">AH123*C123</f>
        <v>0</v>
      </c>
      <c r="AJ123" s="118"/>
      <c r="AK123" s="114">
        <f t="shared" ref="AK123:AK126" si="216">AJ123*C123</f>
        <v>0</v>
      </c>
      <c r="AL123" s="111"/>
      <c r="AM123" s="111">
        <f t="shared" ref="AM123:AM126" si="217">AL123*C123</f>
        <v>0</v>
      </c>
      <c r="AN123" s="116"/>
      <c r="AO123" s="112">
        <f t="shared" ref="AO123:AO126" si="218">AN123*C123</f>
        <v>0</v>
      </c>
      <c r="AP123" s="113"/>
      <c r="AQ123" s="113">
        <f t="shared" ref="AQ123:AQ126" si="219">AP123*C123</f>
        <v>0</v>
      </c>
      <c r="AR123" s="118"/>
      <c r="AS123" s="114">
        <f t="shared" ref="AS123:AS126" si="220">AR123*C123</f>
        <v>0</v>
      </c>
      <c r="AT123" s="119"/>
      <c r="AU123" s="110">
        <f t="shared" ref="AU123:AU126" si="221">AT123*C123</f>
        <v>0</v>
      </c>
      <c r="AV123" s="111"/>
      <c r="AW123" s="111">
        <f t="shared" si="179"/>
        <v>0</v>
      </c>
      <c r="AX123" s="112"/>
      <c r="AY123" s="112">
        <f t="shared" si="180"/>
        <v>0</v>
      </c>
      <c r="AZ123" s="113"/>
      <c r="BA123" s="113">
        <f t="shared" si="181"/>
        <v>0</v>
      </c>
      <c r="BB123" s="114"/>
      <c r="BC123" s="114">
        <f t="shared" si="182"/>
        <v>0</v>
      </c>
      <c r="BD123" s="110"/>
      <c r="BE123" s="110">
        <f t="shared" si="183"/>
        <v>0</v>
      </c>
      <c r="BF123" s="115"/>
      <c r="BG123" s="111">
        <f t="shared" si="184"/>
        <v>0</v>
      </c>
      <c r="BH123" s="116"/>
      <c r="BI123" s="112">
        <f t="shared" si="185"/>
        <v>0</v>
      </c>
      <c r="BJ123" s="117"/>
      <c r="BK123" s="113">
        <f t="shared" si="186"/>
        <v>0</v>
      </c>
      <c r="BL123" s="118"/>
      <c r="BM123" s="114">
        <f t="shared" si="187"/>
        <v>0</v>
      </c>
      <c r="BN123" s="119"/>
      <c r="BO123" s="110">
        <f t="shared" si="188"/>
        <v>0</v>
      </c>
      <c r="BP123" s="115"/>
      <c r="BQ123" s="111">
        <f t="shared" si="189"/>
        <v>0</v>
      </c>
      <c r="BR123" s="116"/>
      <c r="BS123" s="112">
        <f t="shared" si="190"/>
        <v>0</v>
      </c>
      <c r="BT123" s="117"/>
      <c r="BU123" s="113">
        <f t="shared" si="191"/>
        <v>0</v>
      </c>
      <c r="BV123" s="118"/>
      <c r="BW123" s="114">
        <f t="shared" si="192"/>
        <v>0</v>
      </c>
      <c r="BX123" s="111"/>
      <c r="BY123" s="111">
        <f t="shared" si="193"/>
        <v>0</v>
      </c>
      <c r="BZ123" s="116"/>
      <c r="CA123" s="112">
        <f t="shared" si="194"/>
        <v>0</v>
      </c>
      <c r="CB123" s="113"/>
      <c r="CC123" s="113">
        <f t="shared" si="195"/>
        <v>0</v>
      </c>
      <c r="CD123" s="118"/>
      <c r="CE123" s="114">
        <f t="shared" si="196"/>
        <v>0</v>
      </c>
      <c r="CF123" s="119"/>
      <c r="CG123" s="110">
        <f t="shared" si="197"/>
        <v>0</v>
      </c>
      <c r="CH123" s="111"/>
      <c r="CI123" s="111">
        <f t="shared" si="198"/>
        <v>0</v>
      </c>
      <c r="CJ123" s="111"/>
      <c r="CK123" s="111">
        <f t="shared" si="199"/>
        <v>0</v>
      </c>
      <c r="CL123" s="59">
        <f t="shared" si="200"/>
        <v>0</v>
      </c>
      <c r="CM123" s="60">
        <f t="shared" si="201"/>
        <v>0</v>
      </c>
      <c r="CN123" s="60">
        <f>J123*'[1]1_MEX'!$F$8+'2_FACADE'!L123*'[1]1_MEX'!$F$9+'2_FACADE'!N123*'[1]1_MEX'!$F$10+'2_FACADE'!P123*'[1]1_MEX'!$F$11+'2_FACADE'!R123*'[1]1_MEX'!$F$12+'2_FACADE'!T123*'[1]1_MEX'!$F$13+'2_FACADE'!V123*'[1]1_MEX'!$F$14+'2_FACADE'!X123*'[1]1_MEX'!$F$15+'2_FACADE'!Z123*'[1]1_MEX'!$F$16+'2_FACADE'!AB123*'[1]1_MEX'!$F$17+'2_FACADE'!AD123*'[1]1_MEX'!$F$18+'2_FACADE'!AF123*'[1]1_MEX'!$F$19+'2_FACADE'!AH123*'[1]1_MEX'!$F$20+AJ123*'[1]1_MEX'!$F$21+'2_FACADE'!AL123*'[1]1_MEX'!$F$22+'2_FACADE'!AN123*'[1]1_MEX'!$F$23+'2_FACADE'!AP123*'[1]1_MEX'!$F$24+'2_FACADE'!AR123*'[1]1_MEX'!$F$25+'2_FACADE'!AT123*'[1]1_MEX'!$F$26+'2_FACADE'!AV123*'[1]1_MEX'!$F$27+AX123*'[1]1_MEX'!$F$28+AZ123*'[1]1_MEX'!$F$29+BB123*'[1]1_MEX'!$F$30+BD123*'[1]1_MEX'!$F$31+BF123*'[1]1_MEX'!$F$32+BH123*'[1]1_MEX'!$F$33+BJ123*'[1]1_MEX'!$F$34+BL123*'[1]1_MEX'!$F$35+BN123*'[1]1_MEX'!$F$36+BP123*'[1]1_MEX'!$F$37+BR123*'[1]1_MEX'!$F$38+BT123*'[1]1_MEX'!$F$39+BV123*'[1]1_MEX'!$F$40+BX123*'[1]1_MEX'!$F$41+BZ123*'[1]1_MEX'!$F$42+CB123*'[1]1_MEX'!$F$43+CD123*'[1]1_MEX'!$F$44+CF123*'[1]1_MEX'!$F$45+CH123*'[1]1_MEX'!$F$46+CJ123*'[1]1_MEX'!$F$47</f>
        <v>0</v>
      </c>
      <c r="CO123" s="61">
        <f t="shared" si="202"/>
        <v>0</v>
      </c>
      <c r="CP123" s="61">
        <f t="shared" si="203"/>
        <v>0</v>
      </c>
      <c r="CQ123" s="60">
        <f t="shared" si="204"/>
        <v>0</v>
      </c>
      <c r="CR123" s="60">
        <f t="shared" si="205"/>
        <v>0</v>
      </c>
      <c r="CS123" s="60">
        <f>C123*($J123*'[1]1_MEX'!B$8+$L123*'[1]1_MEX'!B$9+$N123*'[1]1_MEX'!B$10+$P123*'[1]1_MEX'!B$11+$R123*'[1]1_MEX'!B$12+$T123*'[1]1_MEX'!B$13+$V123*'[1]1_MEX'!B$14+$X123*'[1]1_MEX'!B$15+$Z123*'[1]1_MEX'!B$16+$AB123*'[1]1_MEX'!B$17+$AD123*'[1]1_MEX'!B$18+$AF123*'[1]1_MEX'!B$19+$AH123*'[1]1_MEX'!B$20+$AJ123*'[1]1_MEX'!B$21+$AL123*'[1]1_MEX'!B$22+$AN123*'[1]1_MEX'!B$23+$AP123*'[1]1_MEX'!B$24+$AR123*'[1]1_MEX'!B$25+$AT123*'[1]1_MEX'!B$26+$AV123*'[1]1_MEX'!B$27+$AX123*'[1]1_MEX'!B$28+$AZ123*'[1]1_MEX'!B$29+$BB123*'[1]1_MEX'!B$30+$BD123*'[1]1_MEX'!B$31+$BF123*'[1]1_MEX'!B$32+$BH123*'[1]1_MEX'!B$33+$BJ123*'[1]1_MEX'!B$34+$BL123*'[1]1_MEX'!B$35+$BN123*'[1]1_MEX'!B$36+$BP123*'[1]1_MEX'!B$37+$BR123*'[1]1_MEX'!B$38+$BT123*'[1]1_MEX'!B$39+$BV123*'[1]1_MEX'!B$40+$BX123*'[1]1_MEX'!B$41+$BZ123*'[1]1_MEX'!B$42+$CB123*'[1]1_MEX'!B$43+$CD123*'[1]1_MEX'!B$44+$CF123*'[1]1_MEX'!B$45+$CH123*'[1]1_MEX'!B$46+$CJ123*'[1]1_MEX'!B$47)</f>
        <v>0</v>
      </c>
      <c r="CT123" s="60">
        <f>C123*($J123*'[1]1_MEX'!C$8+$L123*'[1]1_MEX'!C$9+$N123*'[1]1_MEX'!C$10+$P123*'[1]1_MEX'!C$11+$R123*'[1]1_MEX'!C$12+$T123*'[1]1_MEX'!C$13+$V123*'[1]1_MEX'!C$14+$X123*'[1]1_MEX'!C$15+$Z123*'[1]1_MEX'!C$16+$AB123*'[1]1_MEX'!C$17+$AD123*'[1]1_MEX'!C$18+$AF123*'[1]1_MEX'!C$19+$AH123*'[1]1_MEX'!C$20+$AJ123*'[1]1_MEX'!C$21+$AL123*'[1]1_MEX'!C$22+$AN123*'[1]1_MEX'!C$23+$AP123*'[1]1_MEX'!C$24+$AR123*'[1]1_MEX'!C$25+$AT123*'[1]1_MEX'!C$26+$AV123*'[1]1_MEX'!C$27+$AX123*'[1]1_MEX'!C$28+$AZ123*'[1]1_MEX'!C$29+$BB123*'[1]1_MEX'!C$30+$BD123*'[1]1_MEX'!C$31+$BF123*'[1]1_MEX'!C$32+$BH123*'[1]1_MEX'!C$33+$BJ123*'[1]1_MEX'!C$34+$BL123*'[1]1_MEX'!C$35+$BN123*'[1]1_MEX'!C$36+$BP123*'[1]1_MEX'!C$37+$BR123*'[1]1_MEX'!C$38+$BT123*'[1]1_MEX'!C$39+$BV123*'[1]1_MEX'!C$40+$BX123*'[1]1_MEX'!C$41+$BZ123*'[1]1_MEX'!C$42+$CB123*'[1]1_MEX'!C$43+$CD123*'[1]1_MEX'!C$44+$CF123*'[1]1_MEX'!C$45+$CH123*'[1]1_MEX'!C$46+$CJ123*'[1]1_MEX'!C$47)</f>
        <v>0</v>
      </c>
      <c r="CU123" s="100"/>
      <c r="CV123" s="100"/>
      <c r="CW123" s="100"/>
      <c r="CX123" s="100"/>
      <c r="CY123" s="100"/>
      <c r="CZ123" s="100"/>
      <c r="DA123" s="100"/>
      <c r="DB123" s="100"/>
      <c r="DC123" s="100"/>
      <c r="DD123" s="64">
        <f t="shared" si="176"/>
        <v>0</v>
      </c>
      <c r="DE123" s="64"/>
      <c r="DF123" s="64">
        <f t="shared" si="177"/>
        <v>0</v>
      </c>
      <c r="DG123" s="100"/>
      <c r="DH123" s="93">
        <f t="shared" si="206"/>
        <v>0</v>
      </c>
    </row>
    <row r="124" spans="1:112" ht="22.5" customHeight="1" x14ac:dyDescent="0.3">
      <c r="A124" s="110">
        <v>5</v>
      </c>
      <c r="B124" s="48"/>
      <c r="C124" s="47"/>
      <c r="D124" s="49"/>
      <c r="E124" s="47">
        <f t="shared" si="170"/>
        <v>0</v>
      </c>
      <c r="F124" s="47"/>
      <c r="G124" s="47">
        <f t="shared" si="171"/>
        <v>0</v>
      </c>
      <c r="H124" s="110" t="s">
        <v>26</v>
      </c>
      <c r="I124" s="50">
        <f t="shared" si="178"/>
        <v>0</v>
      </c>
      <c r="J124" s="111"/>
      <c r="K124" s="111">
        <f t="shared" si="172"/>
        <v>0</v>
      </c>
      <c r="L124" s="112"/>
      <c r="M124" s="112">
        <f t="shared" si="173"/>
        <v>0</v>
      </c>
      <c r="N124" s="113"/>
      <c r="O124" s="113">
        <f t="shared" si="174"/>
        <v>0</v>
      </c>
      <c r="P124" s="114"/>
      <c r="Q124" s="114">
        <f t="shared" si="175"/>
        <v>0</v>
      </c>
      <c r="R124" s="110"/>
      <c r="S124" s="110">
        <f t="shared" si="207"/>
        <v>0</v>
      </c>
      <c r="T124" s="115"/>
      <c r="U124" s="111">
        <f t="shared" si="208"/>
        <v>0</v>
      </c>
      <c r="V124" s="116"/>
      <c r="W124" s="112">
        <f t="shared" si="209"/>
        <v>0</v>
      </c>
      <c r="X124" s="117"/>
      <c r="Y124" s="113">
        <f t="shared" si="210"/>
        <v>0</v>
      </c>
      <c r="Z124" s="118"/>
      <c r="AA124" s="114">
        <f t="shared" si="211"/>
        <v>0</v>
      </c>
      <c r="AB124" s="119"/>
      <c r="AC124" s="110">
        <f t="shared" si="212"/>
        <v>0</v>
      </c>
      <c r="AD124" s="115"/>
      <c r="AE124" s="111">
        <f t="shared" si="213"/>
        <v>0</v>
      </c>
      <c r="AF124" s="116"/>
      <c r="AG124" s="112">
        <f t="shared" si="214"/>
        <v>0</v>
      </c>
      <c r="AH124" s="117"/>
      <c r="AI124" s="113">
        <f t="shared" si="215"/>
        <v>0</v>
      </c>
      <c r="AJ124" s="118"/>
      <c r="AK124" s="114">
        <f t="shared" si="216"/>
        <v>0</v>
      </c>
      <c r="AL124" s="111"/>
      <c r="AM124" s="111">
        <f t="shared" si="217"/>
        <v>0</v>
      </c>
      <c r="AN124" s="116"/>
      <c r="AO124" s="112">
        <f t="shared" si="218"/>
        <v>0</v>
      </c>
      <c r="AP124" s="113"/>
      <c r="AQ124" s="113">
        <f t="shared" si="219"/>
        <v>0</v>
      </c>
      <c r="AR124" s="118"/>
      <c r="AS124" s="114">
        <f t="shared" si="220"/>
        <v>0</v>
      </c>
      <c r="AT124" s="119"/>
      <c r="AU124" s="110">
        <f t="shared" si="221"/>
        <v>0</v>
      </c>
      <c r="AV124" s="111"/>
      <c r="AW124" s="111">
        <f t="shared" si="179"/>
        <v>0</v>
      </c>
      <c r="AX124" s="112"/>
      <c r="AY124" s="112">
        <f t="shared" si="180"/>
        <v>0</v>
      </c>
      <c r="AZ124" s="113"/>
      <c r="BA124" s="113">
        <f t="shared" si="181"/>
        <v>0</v>
      </c>
      <c r="BB124" s="114"/>
      <c r="BC124" s="114">
        <f t="shared" si="182"/>
        <v>0</v>
      </c>
      <c r="BD124" s="110"/>
      <c r="BE124" s="110">
        <f t="shared" si="183"/>
        <v>0</v>
      </c>
      <c r="BF124" s="115"/>
      <c r="BG124" s="111">
        <f t="shared" si="184"/>
        <v>0</v>
      </c>
      <c r="BH124" s="116"/>
      <c r="BI124" s="112">
        <f t="shared" si="185"/>
        <v>0</v>
      </c>
      <c r="BJ124" s="117"/>
      <c r="BK124" s="113">
        <f t="shared" si="186"/>
        <v>0</v>
      </c>
      <c r="BL124" s="118"/>
      <c r="BM124" s="114">
        <f t="shared" si="187"/>
        <v>0</v>
      </c>
      <c r="BN124" s="119"/>
      <c r="BO124" s="110">
        <f t="shared" si="188"/>
        <v>0</v>
      </c>
      <c r="BP124" s="115"/>
      <c r="BQ124" s="111">
        <f t="shared" si="189"/>
        <v>0</v>
      </c>
      <c r="BR124" s="116"/>
      <c r="BS124" s="112">
        <f t="shared" si="190"/>
        <v>0</v>
      </c>
      <c r="BT124" s="117"/>
      <c r="BU124" s="113">
        <f t="shared" si="191"/>
        <v>0</v>
      </c>
      <c r="BV124" s="118"/>
      <c r="BW124" s="114">
        <f t="shared" si="192"/>
        <v>0</v>
      </c>
      <c r="BX124" s="111"/>
      <c r="BY124" s="111">
        <f t="shared" si="193"/>
        <v>0</v>
      </c>
      <c r="BZ124" s="116"/>
      <c r="CA124" s="112">
        <f t="shared" si="194"/>
        <v>0</v>
      </c>
      <c r="CB124" s="113"/>
      <c r="CC124" s="113">
        <f t="shared" si="195"/>
        <v>0</v>
      </c>
      <c r="CD124" s="118"/>
      <c r="CE124" s="114">
        <f t="shared" si="196"/>
        <v>0</v>
      </c>
      <c r="CF124" s="119"/>
      <c r="CG124" s="110">
        <f t="shared" si="197"/>
        <v>0</v>
      </c>
      <c r="CH124" s="111"/>
      <c r="CI124" s="111">
        <f t="shared" si="198"/>
        <v>0</v>
      </c>
      <c r="CJ124" s="111"/>
      <c r="CK124" s="111">
        <f t="shared" si="199"/>
        <v>0</v>
      </c>
      <c r="CL124" s="59">
        <f t="shared" si="200"/>
        <v>0</v>
      </c>
      <c r="CM124" s="60">
        <f t="shared" si="201"/>
        <v>0</v>
      </c>
      <c r="CN124" s="60">
        <f>J124*'[1]1_MEX'!$F$8+'2_FACADE'!L124*'[1]1_MEX'!$F$9+'2_FACADE'!N124*'[1]1_MEX'!$F$10+'2_FACADE'!P124*'[1]1_MEX'!$F$11+'2_FACADE'!R124*'[1]1_MEX'!$F$12+'2_FACADE'!T124*'[1]1_MEX'!$F$13+'2_FACADE'!V124*'[1]1_MEX'!$F$14+'2_FACADE'!X124*'[1]1_MEX'!$F$15+'2_FACADE'!Z124*'[1]1_MEX'!$F$16+'2_FACADE'!AB124*'[1]1_MEX'!$F$17+'2_FACADE'!AD124*'[1]1_MEX'!$F$18+'2_FACADE'!AF124*'[1]1_MEX'!$F$19+'2_FACADE'!AH124*'[1]1_MEX'!$F$20+AJ124*'[1]1_MEX'!$F$21+'2_FACADE'!AL124*'[1]1_MEX'!$F$22+'2_FACADE'!AN124*'[1]1_MEX'!$F$23+'2_FACADE'!AP124*'[1]1_MEX'!$F$24+'2_FACADE'!AR124*'[1]1_MEX'!$F$25+'2_FACADE'!AT124*'[1]1_MEX'!$F$26+'2_FACADE'!AV124*'[1]1_MEX'!$F$27+AX124*'[1]1_MEX'!$F$28+AZ124*'[1]1_MEX'!$F$29+BB124*'[1]1_MEX'!$F$30+BD124*'[1]1_MEX'!$F$31+BF124*'[1]1_MEX'!$F$32+BH124*'[1]1_MEX'!$F$33+BJ124*'[1]1_MEX'!$F$34+BL124*'[1]1_MEX'!$F$35+BN124*'[1]1_MEX'!$F$36+BP124*'[1]1_MEX'!$F$37+BR124*'[1]1_MEX'!$F$38+BT124*'[1]1_MEX'!$F$39+BV124*'[1]1_MEX'!$F$40+BX124*'[1]1_MEX'!$F$41+BZ124*'[1]1_MEX'!$F$42+CB124*'[1]1_MEX'!$F$43+CD124*'[1]1_MEX'!$F$44+CF124*'[1]1_MEX'!$F$45+CH124*'[1]1_MEX'!$F$46+CJ124*'[1]1_MEX'!$F$47</f>
        <v>0</v>
      </c>
      <c r="CO124" s="61">
        <f t="shared" si="202"/>
        <v>0</v>
      </c>
      <c r="CP124" s="61">
        <f t="shared" si="203"/>
        <v>0</v>
      </c>
      <c r="CQ124" s="60">
        <f t="shared" si="204"/>
        <v>0</v>
      </c>
      <c r="CR124" s="60">
        <f t="shared" si="205"/>
        <v>0</v>
      </c>
      <c r="CS124" s="60">
        <f>C124*($J124*'[1]1_MEX'!B$8+$L124*'[1]1_MEX'!B$9+$N124*'[1]1_MEX'!B$10+$P124*'[1]1_MEX'!B$11+$R124*'[1]1_MEX'!B$12+$T124*'[1]1_MEX'!B$13+$V124*'[1]1_MEX'!B$14+$X124*'[1]1_MEX'!B$15+$Z124*'[1]1_MEX'!B$16+$AB124*'[1]1_MEX'!B$17+$AD124*'[1]1_MEX'!B$18+$AF124*'[1]1_MEX'!B$19+$AH124*'[1]1_MEX'!B$20+$AJ124*'[1]1_MEX'!B$21+$AL124*'[1]1_MEX'!B$22+$AN124*'[1]1_MEX'!B$23+$AP124*'[1]1_MEX'!B$24+$AR124*'[1]1_MEX'!B$25+$AT124*'[1]1_MEX'!B$26+$AV124*'[1]1_MEX'!B$27+$AX124*'[1]1_MEX'!B$28+$AZ124*'[1]1_MEX'!B$29+$BB124*'[1]1_MEX'!B$30+$BD124*'[1]1_MEX'!B$31+$BF124*'[1]1_MEX'!B$32+$BH124*'[1]1_MEX'!B$33+$BJ124*'[1]1_MEX'!B$34+$BL124*'[1]1_MEX'!B$35+$BN124*'[1]1_MEX'!B$36+$BP124*'[1]1_MEX'!B$37+$BR124*'[1]1_MEX'!B$38+$BT124*'[1]1_MEX'!B$39+$BV124*'[1]1_MEX'!B$40+$BX124*'[1]1_MEX'!B$41+$BZ124*'[1]1_MEX'!B$42+$CB124*'[1]1_MEX'!B$43+$CD124*'[1]1_MEX'!B$44+$CF124*'[1]1_MEX'!B$45+$CH124*'[1]1_MEX'!B$46+$CJ124*'[1]1_MEX'!B$47)</f>
        <v>0</v>
      </c>
      <c r="CT124" s="60">
        <f>C124*($J124*'[1]1_MEX'!C$8+$L124*'[1]1_MEX'!C$9+$N124*'[1]1_MEX'!C$10+$P124*'[1]1_MEX'!C$11+$R124*'[1]1_MEX'!C$12+$T124*'[1]1_MEX'!C$13+$V124*'[1]1_MEX'!C$14+$X124*'[1]1_MEX'!C$15+$Z124*'[1]1_MEX'!C$16+$AB124*'[1]1_MEX'!C$17+$AD124*'[1]1_MEX'!C$18+$AF124*'[1]1_MEX'!C$19+$AH124*'[1]1_MEX'!C$20+$AJ124*'[1]1_MEX'!C$21+$AL124*'[1]1_MEX'!C$22+$AN124*'[1]1_MEX'!C$23+$AP124*'[1]1_MEX'!C$24+$AR124*'[1]1_MEX'!C$25+$AT124*'[1]1_MEX'!C$26+$AV124*'[1]1_MEX'!C$27+$AX124*'[1]1_MEX'!C$28+$AZ124*'[1]1_MEX'!C$29+$BB124*'[1]1_MEX'!C$30+$BD124*'[1]1_MEX'!C$31+$BF124*'[1]1_MEX'!C$32+$BH124*'[1]1_MEX'!C$33+$BJ124*'[1]1_MEX'!C$34+$BL124*'[1]1_MEX'!C$35+$BN124*'[1]1_MEX'!C$36+$BP124*'[1]1_MEX'!C$37+$BR124*'[1]1_MEX'!C$38+$BT124*'[1]1_MEX'!C$39+$BV124*'[1]1_MEX'!C$40+$BX124*'[1]1_MEX'!C$41+$BZ124*'[1]1_MEX'!C$42+$CB124*'[1]1_MEX'!C$43+$CD124*'[1]1_MEX'!C$44+$CF124*'[1]1_MEX'!C$45+$CH124*'[1]1_MEX'!C$46+$CJ124*'[1]1_MEX'!C$47)</f>
        <v>0</v>
      </c>
      <c r="CU124" s="100"/>
      <c r="CV124" s="100"/>
      <c r="CW124" s="100"/>
      <c r="CX124" s="100"/>
      <c r="CY124" s="100"/>
      <c r="CZ124" s="100"/>
      <c r="DA124" s="100"/>
      <c r="DB124" s="100"/>
      <c r="DC124" s="100"/>
      <c r="DD124" s="64">
        <f t="shared" si="176"/>
        <v>0</v>
      </c>
      <c r="DE124" s="64"/>
      <c r="DF124" s="64">
        <f t="shared" si="177"/>
        <v>0</v>
      </c>
      <c r="DG124" s="100"/>
      <c r="DH124" s="93">
        <f t="shared" si="206"/>
        <v>0</v>
      </c>
    </row>
    <row r="125" spans="1:112" ht="22.5" customHeight="1" x14ac:dyDescent="0.3">
      <c r="A125" s="110">
        <v>6</v>
      </c>
      <c r="B125" s="48"/>
      <c r="C125" s="47"/>
      <c r="D125" s="49"/>
      <c r="E125" s="47">
        <f t="shared" si="170"/>
        <v>0</v>
      </c>
      <c r="F125" s="47"/>
      <c r="G125" s="47">
        <f t="shared" si="171"/>
        <v>0</v>
      </c>
      <c r="H125" s="110" t="s">
        <v>26</v>
      </c>
      <c r="I125" s="50">
        <f t="shared" si="178"/>
        <v>0</v>
      </c>
      <c r="J125" s="111"/>
      <c r="K125" s="111">
        <f t="shared" si="172"/>
        <v>0</v>
      </c>
      <c r="L125" s="112"/>
      <c r="M125" s="112">
        <f t="shared" si="173"/>
        <v>0</v>
      </c>
      <c r="N125" s="113"/>
      <c r="O125" s="113">
        <f t="shared" si="174"/>
        <v>0</v>
      </c>
      <c r="P125" s="114"/>
      <c r="Q125" s="114">
        <f t="shared" si="175"/>
        <v>0</v>
      </c>
      <c r="R125" s="110"/>
      <c r="S125" s="110">
        <f t="shared" si="207"/>
        <v>0</v>
      </c>
      <c r="T125" s="115"/>
      <c r="U125" s="111">
        <f t="shared" si="208"/>
        <v>0</v>
      </c>
      <c r="V125" s="116"/>
      <c r="W125" s="112">
        <f t="shared" si="209"/>
        <v>0</v>
      </c>
      <c r="X125" s="117"/>
      <c r="Y125" s="113">
        <f t="shared" si="210"/>
        <v>0</v>
      </c>
      <c r="Z125" s="118"/>
      <c r="AA125" s="114">
        <f t="shared" si="211"/>
        <v>0</v>
      </c>
      <c r="AB125" s="119"/>
      <c r="AC125" s="110">
        <f t="shared" si="212"/>
        <v>0</v>
      </c>
      <c r="AD125" s="115"/>
      <c r="AE125" s="111">
        <f t="shared" si="213"/>
        <v>0</v>
      </c>
      <c r="AF125" s="116"/>
      <c r="AG125" s="112">
        <f t="shared" si="214"/>
        <v>0</v>
      </c>
      <c r="AH125" s="117"/>
      <c r="AI125" s="113">
        <f t="shared" si="215"/>
        <v>0</v>
      </c>
      <c r="AJ125" s="118"/>
      <c r="AK125" s="114">
        <f t="shared" si="216"/>
        <v>0</v>
      </c>
      <c r="AL125" s="111"/>
      <c r="AM125" s="111">
        <f t="shared" si="217"/>
        <v>0</v>
      </c>
      <c r="AN125" s="116"/>
      <c r="AO125" s="112">
        <f t="shared" si="218"/>
        <v>0</v>
      </c>
      <c r="AP125" s="113"/>
      <c r="AQ125" s="113">
        <f t="shared" si="219"/>
        <v>0</v>
      </c>
      <c r="AR125" s="118"/>
      <c r="AS125" s="114">
        <f t="shared" si="220"/>
        <v>0</v>
      </c>
      <c r="AT125" s="119"/>
      <c r="AU125" s="110">
        <f t="shared" si="221"/>
        <v>0</v>
      </c>
      <c r="AV125" s="111"/>
      <c r="AW125" s="111">
        <f t="shared" si="179"/>
        <v>0</v>
      </c>
      <c r="AX125" s="112"/>
      <c r="AY125" s="112">
        <f t="shared" si="180"/>
        <v>0</v>
      </c>
      <c r="AZ125" s="113"/>
      <c r="BA125" s="113">
        <f t="shared" si="181"/>
        <v>0</v>
      </c>
      <c r="BB125" s="114"/>
      <c r="BC125" s="114">
        <f t="shared" si="182"/>
        <v>0</v>
      </c>
      <c r="BD125" s="110"/>
      <c r="BE125" s="110">
        <f t="shared" si="183"/>
        <v>0</v>
      </c>
      <c r="BF125" s="115"/>
      <c r="BG125" s="111">
        <f t="shared" si="184"/>
        <v>0</v>
      </c>
      <c r="BH125" s="116"/>
      <c r="BI125" s="112">
        <f t="shared" si="185"/>
        <v>0</v>
      </c>
      <c r="BJ125" s="117"/>
      <c r="BK125" s="113">
        <f t="shared" si="186"/>
        <v>0</v>
      </c>
      <c r="BL125" s="118"/>
      <c r="BM125" s="114">
        <f t="shared" si="187"/>
        <v>0</v>
      </c>
      <c r="BN125" s="119"/>
      <c r="BO125" s="110">
        <f t="shared" si="188"/>
        <v>0</v>
      </c>
      <c r="BP125" s="115"/>
      <c r="BQ125" s="111">
        <f t="shared" si="189"/>
        <v>0</v>
      </c>
      <c r="BR125" s="116"/>
      <c r="BS125" s="112">
        <f t="shared" si="190"/>
        <v>0</v>
      </c>
      <c r="BT125" s="117"/>
      <c r="BU125" s="113">
        <f t="shared" si="191"/>
        <v>0</v>
      </c>
      <c r="BV125" s="118"/>
      <c r="BW125" s="114">
        <f t="shared" si="192"/>
        <v>0</v>
      </c>
      <c r="BX125" s="111"/>
      <c r="BY125" s="111">
        <f t="shared" si="193"/>
        <v>0</v>
      </c>
      <c r="BZ125" s="116"/>
      <c r="CA125" s="112">
        <f t="shared" si="194"/>
        <v>0</v>
      </c>
      <c r="CB125" s="113"/>
      <c r="CC125" s="113">
        <f t="shared" si="195"/>
        <v>0</v>
      </c>
      <c r="CD125" s="118"/>
      <c r="CE125" s="114">
        <f t="shared" si="196"/>
        <v>0</v>
      </c>
      <c r="CF125" s="119"/>
      <c r="CG125" s="110">
        <f t="shared" si="197"/>
        <v>0</v>
      </c>
      <c r="CH125" s="111"/>
      <c r="CI125" s="111">
        <f t="shared" si="198"/>
        <v>0</v>
      </c>
      <c r="CJ125" s="111"/>
      <c r="CK125" s="111">
        <f t="shared" si="199"/>
        <v>0</v>
      </c>
      <c r="CL125" s="59">
        <f t="shared" si="200"/>
        <v>0</v>
      </c>
      <c r="CM125" s="60">
        <f t="shared" si="201"/>
        <v>0</v>
      </c>
      <c r="CN125" s="60">
        <f>J125*'[1]1_MEX'!$F$8+'2_FACADE'!L125*'[1]1_MEX'!$F$9+'2_FACADE'!N125*'[1]1_MEX'!$F$10+'2_FACADE'!P125*'[1]1_MEX'!$F$11+'2_FACADE'!R125*'[1]1_MEX'!$F$12+'2_FACADE'!T125*'[1]1_MEX'!$F$13+'2_FACADE'!V125*'[1]1_MEX'!$F$14+'2_FACADE'!X125*'[1]1_MEX'!$F$15+'2_FACADE'!Z125*'[1]1_MEX'!$F$16+'2_FACADE'!AB125*'[1]1_MEX'!$F$17+'2_FACADE'!AD125*'[1]1_MEX'!$F$18+'2_FACADE'!AF125*'[1]1_MEX'!$F$19+'2_FACADE'!AH125*'[1]1_MEX'!$F$20+AJ125*'[1]1_MEX'!$F$21+'2_FACADE'!AL125*'[1]1_MEX'!$F$22+'2_FACADE'!AN125*'[1]1_MEX'!$F$23+'2_FACADE'!AP125*'[1]1_MEX'!$F$24+'2_FACADE'!AR125*'[1]1_MEX'!$F$25+'2_FACADE'!AT125*'[1]1_MEX'!$F$26+'2_FACADE'!AV125*'[1]1_MEX'!$F$27+AX125*'[1]1_MEX'!$F$28+AZ125*'[1]1_MEX'!$F$29+BB125*'[1]1_MEX'!$F$30+BD125*'[1]1_MEX'!$F$31+BF125*'[1]1_MEX'!$F$32+BH125*'[1]1_MEX'!$F$33+BJ125*'[1]1_MEX'!$F$34+BL125*'[1]1_MEX'!$F$35+BN125*'[1]1_MEX'!$F$36+BP125*'[1]1_MEX'!$F$37+BR125*'[1]1_MEX'!$F$38+BT125*'[1]1_MEX'!$F$39+BV125*'[1]1_MEX'!$F$40+BX125*'[1]1_MEX'!$F$41+BZ125*'[1]1_MEX'!$F$42+CB125*'[1]1_MEX'!$F$43+CD125*'[1]1_MEX'!$F$44+CF125*'[1]1_MEX'!$F$45+CH125*'[1]1_MEX'!$F$46+CJ125*'[1]1_MEX'!$F$47</f>
        <v>0</v>
      </c>
      <c r="CO125" s="61">
        <f t="shared" si="202"/>
        <v>0</v>
      </c>
      <c r="CP125" s="61">
        <f t="shared" si="203"/>
        <v>0</v>
      </c>
      <c r="CQ125" s="60">
        <f t="shared" si="204"/>
        <v>0</v>
      </c>
      <c r="CR125" s="60">
        <f t="shared" si="205"/>
        <v>0</v>
      </c>
      <c r="CS125" s="60">
        <f>C125*($J125*'[1]1_MEX'!B$8+$L125*'[1]1_MEX'!B$9+$N125*'[1]1_MEX'!B$10+$P125*'[1]1_MEX'!B$11+$R125*'[1]1_MEX'!B$12+$T125*'[1]1_MEX'!B$13+$V125*'[1]1_MEX'!B$14+$X125*'[1]1_MEX'!B$15+$Z125*'[1]1_MEX'!B$16+$AB125*'[1]1_MEX'!B$17+$AD125*'[1]1_MEX'!B$18+$AF125*'[1]1_MEX'!B$19+$AH125*'[1]1_MEX'!B$20+$AJ125*'[1]1_MEX'!B$21+$AL125*'[1]1_MEX'!B$22+$AN125*'[1]1_MEX'!B$23+$AP125*'[1]1_MEX'!B$24+$AR125*'[1]1_MEX'!B$25+$AT125*'[1]1_MEX'!B$26+$AV125*'[1]1_MEX'!B$27+$AX125*'[1]1_MEX'!B$28+$AZ125*'[1]1_MEX'!B$29+$BB125*'[1]1_MEX'!B$30+$BD125*'[1]1_MEX'!B$31+$BF125*'[1]1_MEX'!B$32+$BH125*'[1]1_MEX'!B$33+$BJ125*'[1]1_MEX'!B$34+$BL125*'[1]1_MEX'!B$35+$BN125*'[1]1_MEX'!B$36+$BP125*'[1]1_MEX'!B$37+$BR125*'[1]1_MEX'!B$38+$BT125*'[1]1_MEX'!B$39+$BV125*'[1]1_MEX'!B$40+$BX125*'[1]1_MEX'!B$41+$BZ125*'[1]1_MEX'!B$42+$CB125*'[1]1_MEX'!B$43+$CD125*'[1]1_MEX'!B$44+$CF125*'[1]1_MEX'!B$45+$CH125*'[1]1_MEX'!B$46+$CJ125*'[1]1_MEX'!B$47)</f>
        <v>0</v>
      </c>
      <c r="CT125" s="60">
        <f>C125*($J125*'[1]1_MEX'!C$8+$L125*'[1]1_MEX'!C$9+$N125*'[1]1_MEX'!C$10+$P125*'[1]1_MEX'!C$11+$R125*'[1]1_MEX'!C$12+$T125*'[1]1_MEX'!C$13+$V125*'[1]1_MEX'!C$14+$X125*'[1]1_MEX'!C$15+$Z125*'[1]1_MEX'!C$16+$AB125*'[1]1_MEX'!C$17+$AD125*'[1]1_MEX'!C$18+$AF125*'[1]1_MEX'!C$19+$AH125*'[1]1_MEX'!C$20+$AJ125*'[1]1_MEX'!C$21+$AL125*'[1]1_MEX'!C$22+$AN125*'[1]1_MEX'!C$23+$AP125*'[1]1_MEX'!C$24+$AR125*'[1]1_MEX'!C$25+$AT125*'[1]1_MEX'!C$26+$AV125*'[1]1_MEX'!C$27+$AX125*'[1]1_MEX'!C$28+$AZ125*'[1]1_MEX'!C$29+$BB125*'[1]1_MEX'!C$30+$BD125*'[1]1_MEX'!C$31+$BF125*'[1]1_MEX'!C$32+$BH125*'[1]1_MEX'!C$33+$BJ125*'[1]1_MEX'!C$34+$BL125*'[1]1_MEX'!C$35+$BN125*'[1]1_MEX'!C$36+$BP125*'[1]1_MEX'!C$37+$BR125*'[1]1_MEX'!C$38+$BT125*'[1]1_MEX'!C$39+$BV125*'[1]1_MEX'!C$40+$BX125*'[1]1_MEX'!C$41+$BZ125*'[1]1_MEX'!C$42+$CB125*'[1]1_MEX'!C$43+$CD125*'[1]1_MEX'!C$44+$CF125*'[1]1_MEX'!C$45+$CH125*'[1]1_MEX'!C$46+$CJ125*'[1]1_MEX'!C$47)</f>
        <v>0</v>
      </c>
      <c r="CU125" s="100"/>
      <c r="CV125" s="100"/>
      <c r="CW125" s="100"/>
      <c r="CX125" s="100"/>
      <c r="CY125" s="100"/>
      <c r="CZ125" s="100"/>
      <c r="DA125" s="100"/>
      <c r="DB125" s="100"/>
      <c r="DC125" s="100"/>
      <c r="DD125" s="64">
        <f t="shared" si="176"/>
        <v>0</v>
      </c>
      <c r="DE125" s="64"/>
      <c r="DF125" s="64">
        <f t="shared" si="177"/>
        <v>0</v>
      </c>
      <c r="DG125" s="100"/>
      <c r="DH125" s="93">
        <f t="shared" si="206"/>
        <v>0</v>
      </c>
    </row>
    <row r="126" spans="1:112" ht="22.5" customHeight="1" thickBot="1" x14ac:dyDescent="0.35">
      <c r="A126" s="120"/>
      <c r="B126" s="121"/>
      <c r="C126" s="122"/>
      <c r="D126" s="122"/>
      <c r="E126" s="122">
        <f>C126*D126/1000</f>
        <v>0</v>
      </c>
      <c r="F126" s="122"/>
      <c r="G126" s="122">
        <f>F126*C126/1000</f>
        <v>0</v>
      </c>
      <c r="H126" s="120" t="s">
        <v>26</v>
      </c>
      <c r="I126" s="50">
        <f t="shared" si="178"/>
        <v>0</v>
      </c>
      <c r="J126" s="111"/>
      <c r="K126" s="111">
        <f t="shared" si="172"/>
        <v>0</v>
      </c>
      <c r="L126" s="116"/>
      <c r="M126" s="112">
        <f t="shared" si="173"/>
        <v>0</v>
      </c>
      <c r="N126" s="117"/>
      <c r="O126" s="113">
        <f t="shared" si="174"/>
        <v>0</v>
      </c>
      <c r="P126" s="118"/>
      <c r="Q126" s="114">
        <f t="shared" si="175"/>
        <v>0</v>
      </c>
      <c r="R126" s="119"/>
      <c r="S126" s="110">
        <f t="shared" si="207"/>
        <v>0</v>
      </c>
      <c r="T126" s="115"/>
      <c r="U126" s="111">
        <f t="shared" si="208"/>
        <v>0</v>
      </c>
      <c r="V126" s="116"/>
      <c r="W126" s="112">
        <f t="shared" si="209"/>
        <v>0</v>
      </c>
      <c r="X126" s="117"/>
      <c r="Y126" s="113">
        <f t="shared" si="210"/>
        <v>0</v>
      </c>
      <c r="Z126" s="118"/>
      <c r="AA126" s="114">
        <f t="shared" si="211"/>
        <v>0</v>
      </c>
      <c r="AB126" s="119"/>
      <c r="AC126" s="110">
        <f t="shared" si="212"/>
        <v>0</v>
      </c>
      <c r="AD126" s="115"/>
      <c r="AE126" s="111">
        <f t="shared" si="213"/>
        <v>0</v>
      </c>
      <c r="AF126" s="116"/>
      <c r="AG126" s="112">
        <f t="shared" si="214"/>
        <v>0</v>
      </c>
      <c r="AH126" s="117"/>
      <c r="AI126" s="113">
        <f t="shared" si="215"/>
        <v>0</v>
      </c>
      <c r="AJ126" s="118"/>
      <c r="AK126" s="114">
        <f t="shared" si="216"/>
        <v>0</v>
      </c>
      <c r="AL126" s="111"/>
      <c r="AM126" s="111">
        <f t="shared" si="217"/>
        <v>0</v>
      </c>
      <c r="AN126" s="116"/>
      <c r="AO126" s="112">
        <f t="shared" si="218"/>
        <v>0</v>
      </c>
      <c r="AP126" s="113"/>
      <c r="AQ126" s="113">
        <f t="shared" si="219"/>
        <v>0</v>
      </c>
      <c r="AR126" s="118"/>
      <c r="AS126" s="114">
        <f t="shared" si="220"/>
        <v>0</v>
      </c>
      <c r="AT126" s="119"/>
      <c r="AU126" s="110">
        <f t="shared" si="221"/>
        <v>0</v>
      </c>
      <c r="AV126" s="111"/>
      <c r="AW126" s="111">
        <f t="shared" si="179"/>
        <v>0</v>
      </c>
      <c r="AX126" s="116"/>
      <c r="AY126" s="112">
        <f t="shared" si="180"/>
        <v>0</v>
      </c>
      <c r="AZ126" s="117"/>
      <c r="BA126" s="113">
        <f t="shared" si="181"/>
        <v>0</v>
      </c>
      <c r="BB126" s="118"/>
      <c r="BC126" s="114">
        <f t="shared" si="182"/>
        <v>0</v>
      </c>
      <c r="BD126" s="119"/>
      <c r="BE126" s="110">
        <f t="shared" si="183"/>
        <v>0</v>
      </c>
      <c r="BF126" s="115"/>
      <c r="BG126" s="111">
        <f t="shared" si="184"/>
        <v>0</v>
      </c>
      <c r="BH126" s="116"/>
      <c r="BI126" s="112">
        <f t="shared" si="185"/>
        <v>0</v>
      </c>
      <c r="BJ126" s="117"/>
      <c r="BK126" s="113">
        <f t="shared" si="186"/>
        <v>0</v>
      </c>
      <c r="BL126" s="118"/>
      <c r="BM126" s="114">
        <f t="shared" si="187"/>
        <v>0</v>
      </c>
      <c r="BN126" s="119"/>
      <c r="BO126" s="110">
        <f t="shared" si="188"/>
        <v>0</v>
      </c>
      <c r="BP126" s="115"/>
      <c r="BQ126" s="111">
        <f t="shared" si="189"/>
        <v>0</v>
      </c>
      <c r="BR126" s="116"/>
      <c r="BS126" s="112">
        <f t="shared" si="190"/>
        <v>0</v>
      </c>
      <c r="BT126" s="117"/>
      <c r="BU126" s="113">
        <f t="shared" si="191"/>
        <v>0</v>
      </c>
      <c r="BV126" s="118"/>
      <c r="BW126" s="114">
        <f t="shared" si="192"/>
        <v>0</v>
      </c>
      <c r="BX126" s="111"/>
      <c r="BY126" s="111">
        <f t="shared" si="193"/>
        <v>0</v>
      </c>
      <c r="BZ126" s="116"/>
      <c r="CA126" s="112">
        <f t="shared" si="194"/>
        <v>0</v>
      </c>
      <c r="CB126" s="113"/>
      <c r="CC126" s="113">
        <f t="shared" si="195"/>
        <v>0</v>
      </c>
      <c r="CD126" s="118"/>
      <c r="CE126" s="114">
        <f t="shared" si="196"/>
        <v>0</v>
      </c>
      <c r="CF126" s="119"/>
      <c r="CG126" s="110">
        <f t="shared" si="197"/>
        <v>0</v>
      </c>
      <c r="CH126" s="111"/>
      <c r="CI126" s="111">
        <f t="shared" si="198"/>
        <v>0</v>
      </c>
      <c r="CJ126" s="111"/>
      <c r="CK126" s="111">
        <f t="shared" si="199"/>
        <v>0</v>
      </c>
      <c r="CL126" s="123">
        <f t="shared" si="200"/>
        <v>0</v>
      </c>
      <c r="CM126" s="124">
        <f t="shared" si="201"/>
        <v>0</v>
      </c>
      <c r="CN126" s="124">
        <f>J126*'[1]1_MEX'!$F$8+'2_FACADE'!L126*'[1]1_MEX'!$F$9+'2_FACADE'!N126*'[1]1_MEX'!$F$10+'2_FACADE'!P126*'[1]1_MEX'!$F$11+'2_FACADE'!R126*'[1]1_MEX'!$F$12+'2_FACADE'!T126*'[1]1_MEX'!$F$13+'2_FACADE'!V126*'[1]1_MEX'!$F$14+'2_FACADE'!X126*'[1]1_MEX'!$F$15+'2_FACADE'!Z126*'[1]1_MEX'!$F$16+'2_FACADE'!AB126*'[1]1_MEX'!$F$17+'2_FACADE'!AD126*'[1]1_MEX'!$F$18+'2_FACADE'!AF126*'[1]1_MEX'!$F$19+'2_FACADE'!AH126*'[1]1_MEX'!$F$20+AJ126*'[1]1_MEX'!$F$21+'2_FACADE'!AL126*'[1]1_MEX'!$F$22+'2_FACADE'!AN126*'[1]1_MEX'!$F$23+'2_FACADE'!AP126*'[1]1_MEX'!$F$24+'2_FACADE'!AR126*'[1]1_MEX'!$F$25+'2_FACADE'!AT126*'[1]1_MEX'!$F$26+'2_FACADE'!AV126*'[1]1_MEX'!$F$27+AX126*'[1]1_MEX'!$F$28+AZ126*'[1]1_MEX'!$F$29+BB126*'[1]1_MEX'!$F$30+BD126*'[1]1_MEX'!$F$31+BF126*'[1]1_MEX'!$F$32+BH126*'[1]1_MEX'!$F$33+BJ126*'[1]1_MEX'!$F$34+BL126*'[1]1_MEX'!$F$35+BN126*'[1]1_MEX'!$F$36+BP126*'[1]1_MEX'!$F$37+BR126*'[1]1_MEX'!$F$38+BT126*'[1]1_MEX'!$F$39+BV126*'[1]1_MEX'!$F$40+BX126*'[1]1_MEX'!$F$41+BZ126*'[1]1_MEX'!$F$42+CB126*'[1]1_MEX'!$F$43+CD126*'[1]1_MEX'!$F$44+CF126*'[1]1_MEX'!$F$45+CH126*'[1]1_MEX'!$F$46+CJ126*'[1]1_MEX'!$F$47</f>
        <v>0</v>
      </c>
      <c r="CO126" s="125">
        <f t="shared" si="202"/>
        <v>0</v>
      </c>
      <c r="CP126" s="125">
        <f t="shared" si="203"/>
        <v>0</v>
      </c>
      <c r="CQ126" s="124">
        <f t="shared" si="204"/>
        <v>0</v>
      </c>
      <c r="CR126" s="124">
        <f t="shared" si="205"/>
        <v>0</v>
      </c>
      <c r="CS126" s="124">
        <f>C126*($J126*'[1]1_MEX'!B$8+$L126*'[1]1_MEX'!B$9+$N126*'[1]1_MEX'!B$10+$P126*'[1]1_MEX'!B$11+$R126*'[1]1_MEX'!B$12+$T126*'[1]1_MEX'!B$13+$V126*'[1]1_MEX'!B$14+$X126*'[1]1_MEX'!B$15+$Z126*'[1]1_MEX'!B$16+$AB126*'[1]1_MEX'!B$17+$AD126*'[1]1_MEX'!B$18+$AF126*'[1]1_MEX'!B$19+$AH126*'[1]1_MEX'!B$20+$AJ126*'[1]1_MEX'!B$21+$AL126*'[1]1_MEX'!B$22+$AN126*'[1]1_MEX'!B$23+$AP126*'[1]1_MEX'!B$24+$AR126*'[1]1_MEX'!B$25+$AT126*'[1]1_MEX'!B$26+$AV126*'[1]1_MEX'!B$27+$AX126*'[1]1_MEX'!B$28+$AZ126*'[1]1_MEX'!B$29+$BB126*'[1]1_MEX'!B$30+$BD126*'[1]1_MEX'!B$31+$BF126*'[1]1_MEX'!B$32+$BH126*'[1]1_MEX'!B$33+$BJ126*'[1]1_MEX'!B$34+$BL126*'[1]1_MEX'!B$35+$BN126*'[1]1_MEX'!B$36+$BP126*'[1]1_MEX'!B$37+$BR126*'[1]1_MEX'!B$38+$BT126*'[1]1_MEX'!B$39+$BV126*'[1]1_MEX'!B$40+$BX126*'[1]1_MEX'!B$41+$BZ126*'[1]1_MEX'!B$42+$CB126*'[1]1_MEX'!B$43+$CD126*'[1]1_MEX'!B$44+$CF126*'[1]1_MEX'!B$45+$CH126*'[1]1_MEX'!B$46+$CJ126*'[1]1_MEX'!B$47)</f>
        <v>0</v>
      </c>
      <c r="CT126" s="124">
        <f>C126*($J126*'[1]1_MEX'!C$8+$L126*'[1]1_MEX'!C$9+$N126*'[1]1_MEX'!C$10+$P126*'[1]1_MEX'!C$11+$R126*'[1]1_MEX'!C$12+$T126*'[1]1_MEX'!C$13+$V126*'[1]1_MEX'!C$14+$X126*'[1]1_MEX'!C$15+$Z126*'[1]1_MEX'!C$16+$AB126*'[1]1_MEX'!C$17+$AD126*'[1]1_MEX'!C$18+$AF126*'[1]1_MEX'!C$19+$AH126*'[1]1_MEX'!C$20+$AJ126*'[1]1_MEX'!C$21+$AL126*'[1]1_MEX'!C$22+$AN126*'[1]1_MEX'!C$23+$AP126*'[1]1_MEX'!C$24+$AR126*'[1]1_MEX'!C$25+$AT126*'[1]1_MEX'!C$26+$AV126*'[1]1_MEX'!C$27+$AX126*'[1]1_MEX'!C$28+$AZ126*'[1]1_MEX'!C$29+$BB126*'[1]1_MEX'!C$30+$BD126*'[1]1_MEX'!C$31+$BF126*'[1]1_MEX'!C$32+$BH126*'[1]1_MEX'!C$33+$BJ126*'[1]1_MEX'!C$34+$BL126*'[1]1_MEX'!C$35+$BN126*'[1]1_MEX'!C$36+$BP126*'[1]1_MEX'!C$37+$BR126*'[1]1_MEX'!C$38+$BT126*'[1]1_MEX'!C$39+$BV126*'[1]1_MEX'!C$40+$BX126*'[1]1_MEX'!C$41+$BZ126*'[1]1_MEX'!C$42+$CB126*'[1]1_MEX'!C$43+$CD126*'[1]1_MEX'!C$44+$CF126*'[1]1_MEX'!C$45+$CH126*'[1]1_MEX'!C$46+$CJ126*'[1]1_MEX'!C$47)</f>
        <v>0</v>
      </c>
      <c r="CU126" s="100"/>
      <c r="CV126" s="100"/>
      <c r="CW126" s="100"/>
      <c r="CX126" s="100"/>
      <c r="CY126" s="100"/>
      <c r="CZ126" s="100"/>
      <c r="DA126" s="100"/>
      <c r="DB126" s="100"/>
      <c r="DC126" s="100"/>
      <c r="DD126" s="64">
        <f t="shared" si="176"/>
        <v>0</v>
      </c>
      <c r="DE126" s="64"/>
      <c r="DF126" s="64">
        <f t="shared" si="177"/>
        <v>0</v>
      </c>
      <c r="DG126" s="100"/>
      <c r="DH126" s="93">
        <f t="shared" si="206"/>
        <v>0</v>
      </c>
    </row>
    <row r="127" spans="1:112" ht="18.600000000000001" thickBot="1" x14ac:dyDescent="0.4">
      <c r="A127" s="100"/>
      <c r="B127" s="126">
        <f>A118</f>
        <v>0</v>
      </c>
      <c r="C127" s="127">
        <f>SUM(C120:C126)</f>
        <v>0</v>
      </c>
      <c r="D127" s="128">
        <f>C130*1000</f>
        <v>0</v>
      </c>
      <c r="E127" s="128">
        <f>SUM(E120:E126)</f>
        <v>0</v>
      </c>
      <c r="F127" s="129">
        <f>C131*1000</f>
        <v>0</v>
      </c>
      <c r="G127" s="130">
        <f>SUM(G120:G126)</f>
        <v>0</v>
      </c>
      <c r="H127" s="100"/>
      <c r="I127" s="131">
        <f>SUM(J127:CJ127)</f>
        <v>0</v>
      </c>
      <c r="J127" s="132">
        <f>SUM(K120:K126)</f>
        <v>0</v>
      </c>
      <c r="K127" s="132"/>
      <c r="L127" s="133">
        <f>SUM(M120:M126)</f>
        <v>0</v>
      </c>
      <c r="M127" s="133"/>
      <c r="N127" s="134">
        <f>SUM(O120:O126)</f>
        <v>0</v>
      </c>
      <c r="O127" s="134"/>
      <c r="P127" s="135">
        <f>SUM(Q120:Q126)</f>
        <v>0</v>
      </c>
      <c r="Q127" s="135"/>
      <c r="R127" s="136">
        <f>SUM(S120:S126)</f>
        <v>0</v>
      </c>
      <c r="S127" s="136"/>
      <c r="T127" s="132">
        <f>SUM(U120:U126)</f>
        <v>0</v>
      </c>
      <c r="U127" s="132"/>
      <c r="V127" s="133">
        <f>SUM(W120:W126)</f>
        <v>0</v>
      </c>
      <c r="W127" s="133"/>
      <c r="X127" s="134">
        <f>SUM(Y120:Y126)</f>
        <v>0</v>
      </c>
      <c r="Y127" s="134"/>
      <c r="Z127" s="135">
        <f>SUM(AA120:AA126)</f>
        <v>0</v>
      </c>
      <c r="AA127" s="135"/>
      <c r="AB127" s="136">
        <f>SUM(AC120:AC126)</f>
        <v>0</v>
      </c>
      <c r="AC127" s="136"/>
      <c r="AD127" s="132">
        <f>SUM(AE120:AE126)</f>
        <v>0</v>
      </c>
      <c r="AE127" s="132"/>
      <c r="AF127" s="133">
        <f>SUM(AG120:AG126)</f>
        <v>0</v>
      </c>
      <c r="AG127" s="133"/>
      <c r="AH127" s="134">
        <f>SUM(AI120:AI126)</f>
        <v>0</v>
      </c>
      <c r="AI127" s="134"/>
      <c r="AJ127" s="135">
        <f>SUM(AK120:AK126)</f>
        <v>0</v>
      </c>
      <c r="AK127" s="135"/>
      <c r="AL127" s="132">
        <f>SUM(AM120:AM126)</f>
        <v>0</v>
      </c>
      <c r="AM127" s="132"/>
      <c r="AN127" s="133">
        <f>SUM(AO120:AO126)</f>
        <v>0</v>
      </c>
      <c r="AO127" s="133"/>
      <c r="AP127" s="134">
        <f>SUM(AQ120:AQ126)</f>
        <v>0</v>
      </c>
      <c r="AQ127" s="134"/>
      <c r="AR127" s="135">
        <f>SUM(AS120:AS126)</f>
        <v>0</v>
      </c>
      <c r="AS127" s="135"/>
      <c r="AT127" s="136">
        <f>SUM(AU120:AU126)</f>
        <v>0</v>
      </c>
      <c r="AU127" s="136"/>
      <c r="AV127" s="136">
        <f>SUM(AW120:AW126)</f>
        <v>0</v>
      </c>
      <c r="AW127" s="132"/>
      <c r="AX127" s="133">
        <f>SUM(AY120:AY126)</f>
        <v>0</v>
      </c>
      <c r="AY127" s="133"/>
      <c r="AZ127" s="134">
        <f>SUM(BA120:BA126)</f>
        <v>0</v>
      </c>
      <c r="BA127" s="134"/>
      <c r="BB127" s="135">
        <f>SUM(BC120:BC126)</f>
        <v>0</v>
      </c>
      <c r="BC127" s="135"/>
      <c r="BD127" s="136">
        <f>SUM(BE120:BE126)</f>
        <v>0</v>
      </c>
      <c r="BE127" s="136"/>
      <c r="BF127" s="132">
        <f>SUM(BG120:BG126)</f>
        <v>0</v>
      </c>
      <c r="BG127" s="132"/>
      <c r="BH127" s="133">
        <f>SUM(BI120:BI126)</f>
        <v>0</v>
      </c>
      <c r="BI127" s="133"/>
      <c r="BJ127" s="134">
        <f>SUM(BK120:BK126)</f>
        <v>0</v>
      </c>
      <c r="BK127" s="134"/>
      <c r="BL127" s="135">
        <f>SUM(BM120:BM126)</f>
        <v>0</v>
      </c>
      <c r="BM127" s="135"/>
      <c r="BN127" s="136">
        <f>SUM(BO120:BO126)</f>
        <v>0</v>
      </c>
      <c r="BO127" s="136"/>
      <c r="BP127" s="132">
        <f>SUM(BQ120:BQ126)</f>
        <v>0</v>
      </c>
      <c r="BQ127" s="132"/>
      <c r="BR127" s="133">
        <f>SUM(BS120:BS126)</f>
        <v>0</v>
      </c>
      <c r="BS127" s="133"/>
      <c r="BT127" s="134">
        <f>SUM(BU120:BU126)</f>
        <v>0</v>
      </c>
      <c r="BU127" s="134"/>
      <c r="BV127" s="135">
        <f>SUM(BW120:BW126)</f>
        <v>0</v>
      </c>
      <c r="BW127" s="135"/>
      <c r="BX127" s="132">
        <f>SUM(BY120:BY126)</f>
        <v>0</v>
      </c>
      <c r="BY127" s="132"/>
      <c r="BZ127" s="133">
        <f>SUM(CA120:CA126)</f>
        <v>0</v>
      </c>
      <c r="CA127" s="133"/>
      <c r="CB127" s="134">
        <f>SUM(CC120:CC126)</f>
        <v>0</v>
      </c>
      <c r="CC127" s="134"/>
      <c r="CD127" s="135">
        <f>SUM(CE120:CE126)</f>
        <v>0</v>
      </c>
      <c r="CE127" s="135"/>
      <c r="CF127" s="136">
        <f>SUM(CG120:CG126)</f>
        <v>0</v>
      </c>
      <c r="CG127" s="136"/>
      <c r="CH127" s="136">
        <f>SUM(CI120:CI126)</f>
        <v>0</v>
      </c>
      <c r="CI127" s="132"/>
      <c r="CJ127" s="136">
        <f>SUM(CK120:CK126)</f>
        <v>0</v>
      </c>
      <c r="CK127" s="132"/>
      <c r="CL127" s="100"/>
      <c r="CM127" s="100"/>
      <c r="CN127" s="100"/>
      <c r="CO127" s="137">
        <f>ROUND(SUM(CO120:CO126),2)</f>
        <v>0</v>
      </c>
      <c r="CP127" s="138">
        <f>ROUND(SUM(CP120:CP126),2)</f>
        <v>0</v>
      </c>
      <c r="CQ127" s="139">
        <f>ROUND(SUM(CQ120:CQ126),2)</f>
        <v>0</v>
      </c>
      <c r="CR127" s="140">
        <f>SUM(CR120:CR126)</f>
        <v>0</v>
      </c>
      <c r="CS127" s="140">
        <f>SUM(CS120:CS126)</f>
        <v>0</v>
      </c>
      <c r="CT127" s="140">
        <f>SUM(CT120:CT126)</f>
        <v>0</v>
      </c>
      <c r="CU127" s="100"/>
      <c r="CV127" s="100"/>
      <c r="CW127" s="100"/>
      <c r="CX127" s="100"/>
      <c r="CY127" s="100"/>
      <c r="CZ127" s="100"/>
      <c r="DA127" s="100"/>
      <c r="DB127" s="100"/>
      <c r="DC127" s="100"/>
      <c r="DD127" s="81">
        <f>SUM(DD120:DD126)</f>
        <v>0</v>
      </c>
      <c r="DE127" s="81">
        <f t="shared" ref="DE127:DF127" si="222">SUM(DE120:DE126)</f>
        <v>0</v>
      </c>
      <c r="DF127" s="81">
        <f t="shared" si="222"/>
        <v>0</v>
      </c>
      <c r="DG127" s="100"/>
      <c r="DH127" s="141">
        <f>SUM(DH120:DH126)</f>
        <v>0</v>
      </c>
    </row>
    <row r="128" spans="1:112" x14ac:dyDescent="0.3">
      <c r="A128" s="100"/>
      <c r="B128" s="100"/>
      <c r="C128" s="100"/>
      <c r="D128" s="110" t="s">
        <v>27</v>
      </c>
      <c r="E128" s="110"/>
      <c r="F128" s="110" t="s">
        <v>27</v>
      </c>
      <c r="G128" s="142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  <c r="AN128" s="100"/>
      <c r="AO128" s="100"/>
      <c r="AP128" s="100"/>
      <c r="AQ128" s="100"/>
      <c r="AR128" s="100"/>
      <c r="AS128" s="100"/>
      <c r="AT128" s="100"/>
      <c r="AU128" s="100"/>
      <c r="AV128" s="100"/>
      <c r="AW128" s="100"/>
      <c r="AX128" s="100"/>
      <c r="AY128" s="100"/>
      <c r="AZ128" s="100"/>
      <c r="BA128" s="100"/>
      <c r="BB128" s="100"/>
      <c r="BC128" s="100"/>
      <c r="BD128" s="100"/>
      <c r="BE128" s="100"/>
      <c r="BF128" s="100"/>
      <c r="BG128" s="100"/>
      <c r="BH128" s="100"/>
      <c r="BI128" s="100"/>
      <c r="BJ128" s="100"/>
      <c r="BK128" s="100"/>
      <c r="BL128" s="100"/>
      <c r="BM128" s="100"/>
      <c r="BN128" s="100"/>
      <c r="BO128" s="100"/>
      <c r="BP128" s="100"/>
      <c r="BQ128" s="100"/>
      <c r="BR128" s="100"/>
      <c r="BS128" s="100"/>
      <c r="BT128" s="100"/>
      <c r="BU128" s="100"/>
      <c r="BV128" s="100"/>
      <c r="BW128" s="100"/>
      <c r="BX128" s="100"/>
      <c r="BY128" s="100"/>
      <c r="BZ128" s="100"/>
      <c r="CA128" s="100"/>
      <c r="CB128" s="100"/>
      <c r="CC128" s="100"/>
      <c r="CD128" s="100"/>
      <c r="CE128" s="100"/>
      <c r="CF128" s="100"/>
      <c r="CG128" s="100"/>
      <c r="CH128" s="100"/>
      <c r="CI128" s="100"/>
      <c r="CJ128" s="100"/>
      <c r="CK128" s="100"/>
      <c r="CL128" s="100"/>
      <c r="CM128" s="100"/>
      <c r="CN128" s="100"/>
      <c r="CO128" s="100"/>
      <c r="CP128" s="100"/>
      <c r="CQ128" s="100"/>
      <c r="CR128" s="100"/>
      <c r="CS128" s="100"/>
      <c r="CT128" s="100"/>
      <c r="CU128" s="100"/>
      <c r="CV128" s="100"/>
      <c r="CW128" s="100"/>
      <c r="CX128" s="100"/>
      <c r="CY128" s="100"/>
      <c r="CZ128" s="100"/>
      <c r="DA128" s="100"/>
      <c r="DB128" s="100"/>
      <c r="DC128" s="100"/>
      <c r="DD128" s="100"/>
      <c r="DE128" s="100"/>
      <c r="DF128" s="100"/>
      <c r="DG128" s="100"/>
      <c r="DH128" s="100"/>
    </row>
    <row r="129" spans="1:112" ht="18" x14ac:dyDescent="0.35">
      <c r="A129" s="100"/>
      <c r="B129" s="143" t="s">
        <v>28</v>
      </c>
      <c r="C129" s="144">
        <f>IF(C127&gt;0,CQ127/CO127,0)</f>
        <v>0</v>
      </c>
      <c r="D129" s="145"/>
      <c r="E129" s="145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  <c r="AN129" s="100"/>
      <c r="AO129" s="100"/>
      <c r="AP129" s="100"/>
      <c r="AQ129" s="100"/>
      <c r="AR129" s="100"/>
      <c r="AS129" s="100"/>
      <c r="AT129" s="100"/>
      <c r="AU129" s="100"/>
      <c r="AV129" s="100"/>
      <c r="AW129" s="100"/>
      <c r="AX129" s="100"/>
      <c r="AY129" s="100"/>
      <c r="AZ129" s="100"/>
      <c r="BA129" s="100"/>
      <c r="BB129" s="100"/>
      <c r="BC129" s="100"/>
      <c r="BD129" s="100"/>
      <c r="BE129" s="100"/>
      <c r="BF129" s="100"/>
      <c r="BG129" s="100"/>
      <c r="BH129" s="100"/>
      <c r="BI129" s="100"/>
      <c r="BJ129" s="100"/>
      <c r="BK129" s="100"/>
      <c r="BL129" s="100"/>
      <c r="BM129" s="100"/>
      <c r="BN129" s="100"/>
      <c r="BO129" s="100"/>
      <c r="BP129" s="100"/>
      <c r="BQ129" s="100"/>
      <c r="BR129" s="100"/>
      <c r="BS129" s="100"/>
      <c r="BT129" s="100"/>
      <c r="BU129" s="100"/>
      <c r="BV129" s="100"/>
      <c r="BW129" s="100"/>
      <c r="BX129" s="100"/>
      <c r="BY129" s="100"/>
      <c r="BZ129" s="100"/>
      <c r="CA129" s="100"/>
      <c r="CB129" s="100"/>
      <c r="CC129" s="100"/>
      <c r="CD129" s="100"/>
      <c r="CE129" s="100"/>
      <c r="CF129" s="100"/>
      <c r="CG129" s="100"/>
      <c r="CH129" s="100"/>
      <c r="CI129" s="100"/>
      <c r="CJ129" s="100"/>
      <c r="CK129" s="100"/>
      <c r="CL129" s="100"/>
      <c r="CM129" s="100"/>
      <c r="CN129" s="100"/>
      <c r="CO129" s="100"/>
      <c r="CP129" s="100"/>
      <c r="CQ129" s="100"/>
      <c r="CR129" s="100"/>
      <c r="CS129" s="100"/>
      <c r="CT129" s="100"/>
      <c r="CU129" s="100"/>
      <c r="CV129" s="100"/>
      <c r="CW129" s="100"/>
      <c r="CX129" s="100"/>
      <c r="CY129" s="100"/>
      <c r="CZ129" s="100"/>
      <c r="DA129" s="100"/>
      <c r="DB129" s="100"/>
      <c r="DC129" s="100"/>
      <c r="DD129" s="100"/>
      <c r="DE129" s="100"/>
      <c r="DF129" s="100"/>
      <c r="DG129" s="100"/>
      <c r="DH129" s="100"/>
    </row>
    <row r="130" spans="1:112" ht="18" x14ac:dyDescent="0.35">
      <c r="A130" s="100"/>
      <c r="B130" s="143" t="s">
        <v>29</v>
      </c>
      <c r="C130" s="146">
        <f>IF(C127&gt;0,C133/C127,0)</f>
        <v>0</v>
      </c>
      <c r="D130" s="145" t="s">
        <v>45</v>
      </c>
      <c r="E130" s="145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  <c r="AN130" s="100"/>
      <c r="AO130" s="100"/>
      <c r="AP130" s="100"/>
      <c r="AQ130" s="100"/>
      <c r="AR130" s="100"/>
      <c r="AS130" s="100"/>
      <c r="AT130" s="100"/>
      <c r="AU130" s="100"/>
      <c r="AV130" s="100"/>
      <c r="AW130" s="100"/>
      <c r="AX130" s="100"/>
      <c r="AY130" s="100"/>
      <c r="AZ130" s="100"/>
      <c r="BA130" s="100"/>
      <c r="BB130" s="100"/>
      <c r="BC130" s="100"/>
      <c r="BD130" s="100"/>
      <c r="BE130" s="100"/>
      <c r="BF130" s="100"/>
      <c r="BG130" s="100"/>
      <c r="BH130" s="100"/>
      <c r="BI130" s="100"/>
      <c r="BJ130" s="100"/>
      <c r="BK130" s="100"/>
      <c r="BL130" s="100"/>
      <c r="BM130" s="100"/>
      <c r="BN130" s="100"/>
      <c r="BO130" s="100"/>
      <c r="BP130" s="100"/>
      <c r="BQ130" s="100"/>
      <c r="BR130" s="100"/>
      <c r="BS130" s="100"/>
      <c r="BT130" s="100"/>
      <c r="BU130" s="100"/>
      <c r="BV130" s="100"/>
      <c r="BW130" s="100"/>
      <c r="BX130" s="100"/>
      <c r="BY130" s="100"/>
      <c r="BZ130" s="100"/>
      <c r="CA130" s="100"/>
      <c r="CB130" s="100"/>
      <c r="CC130" s="100"/>
      <c r="CD130" s="100"/>
      <c r="CE130" s="100"/>
      <c r="CF130" s="100"/>
      <c r="CG130" s="100"/>
      <c r="CH130" s="100"/>
      <c r="CI130" s="100"/>
      <c r="CJ130" s="100"/>
      <c r="CK130" s="100"/>
      <c r="CL130" s="100"/>
      <c r="CM130" s="100"/>
      <c r="CN130" s="100"/>
      <c r="CO130" s="100"/>
      <c r="CP130" s="100"/>
      <c r="CQ130" s="100"/>
      <c r="CR130" s="100"/>
      <c r="CS130" s="100"/>
      <c r="CT130" s="100"/>
      <c r="CU130" s="100"/>
      <c r="CV130" s="100"/>
      <c r="CW130" s="100"/>
      <c r="CX130" s="100"/>
      <c r="CY130" s="100"/>
      <c r="CZ130" s="100"/>
      <c r="DA130" s="100"/>
      <c r="DB130" s="100"/>
      <c r="DC130" s="100"/>
      <c r="DD130" s="100"/>
      <c r="DE130" s="100"/>
      <c r="DF130" s="100"/>
      <c r="DG130" s="100"/>
      <c r="DH130" s="100"/>
    </row>
    <row r="131" spans="1:112" ht="18" x14ac:dyDescent="0.35">
      <c r="A131" s="100"/>
      <c r="B131" s="143" t="s">
        <v>31</v>
      </c>
      <c r="C131" s="146">
        <f>IF(C127&gt;0,C134/C127,0)</f>
        <v>0</v>
      </c>
      <c r="D131" s="145" t="s">
        <v>45</v>
      </c>
      <c r="E131" s="145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  <c r="AN131" s="100"/>
      <c r="AO131" s="100"/>
      <c r="AP131" s="100"/>
      <c r="AQ131" s="100"/>
      <c r="AR131" s="100"/>
      <c r="AS131" s="100"/>
      <c r="AT131" s="100"/>
      <c r="AU131" s="100"/>
      <c r="AV131" s="100"/>
      <c r="AW131" s="100"/>
      <c r="AX131" s="100"/>
      <c r="AY131" s="100"/>
      <c r="AZ131" s="100"/>
      <c r="BA131" s="100"/>
      <c r="BB131" s="100"/>
      <c r="BC131" s="100"/>
      <c r="BD131" s="100"/>
      <c r="BE131" s="100"/>
      <c r="BF131" s="100"/>
      <c r="BG131" s="100"/>
      <c r="BH131" s="100"/>
      <c r="BI131" s="100"/>
      <c r="BJ131" s="100"/>
      <c r="BK131" s="100"/>
      <c r="BL131" s="100"/>
      <c r="BM131" s="100"/>
      <c r="BN131" s="100"/>
      <c r="BO131" s="100"/>
      <c r="BP131" s="100"/>
      <c r="BQ131" s="100"/>
      <c r="BR131" s="100"/>
      <c r="BS131" s="100"/>
      <c r="BT131" s="100"/>
      <c r="BU131" s="100"/>
      <c r="BV131" s="100"/>
      <c r="BW131" s="100"/>
      <c r="BX131" s="100"/>
      <c r="BY131" s="100"/>
      <c r="BZ131" s="100"/>
      <c r="CA131" s="100"/>
      <c r="CB131" s="100"/>
      <c r="CC131" s="100"/>
      <c r="CD131" s="100"/>
      <c r="CE131" s="100"/>
      <c r="CF131" s="100"/>
      <c r="CG131" s="100"/>
      <c r="CH131" s="100"/>
      <c r="CI131" s="100"/>
      <c r="CJ131" s="100"/>
      <c r="CK131" s="100"/>
      <c r="CL131" s="100"/>
      <c r="CM131" s="100"/>
      <c r="CN131" s="100"/>
      <c r="CO131" s="100"/>
      <c r="CP131" s="100"/>
      <c r="CQ131" s="100"/>
      <c r="CR131" s="100"/>
      <c r="CS131" s="100"/>
      <c r="CT131" s="100"/>
      <c r="CU131" s="100"/>
      <c r="CV131" s="100"/>
      <c r="CW131" s="100"/>
      <c r="CX131" s="100"/>
      <c r="CY131" s="100"/>
      <c r="CZ131" s="100"/>
      <c r="DA131" s="100"/>
      <c r="DB131" s="100"/>
      <c r="DC131" s="100"/>
      <c r="DD131" s="100"/>
      <c r="DE131" s="100"/>
      <c r="DF131" s="100"/>
      <c r="DG131" s="100"/>
      <c r="DH131" s="100"/>
    </row>
    <row r="132" spans="1:112" ht="18" x14ac:dyDescent="0.35">
      <c r="A132" s="100"/>
      <c r="B132" s="143" t="s">
        <v>32</v>
      </c>
      <c r="C132" s="146">
        <f>IF(C127&gt;0,CO127/C127,0)</f>
        <v>0</v>
      </c>
      <c r="D132" s="145" t="s">
        <v>33</v>
      </c>
      <c r="E132" s="145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100"/>
      <c r="AP132" s="100"/>
      <c r="AQ132" s="100"/>
      <c r="AR132" s="100"/>
      <c r="AS132" s="100"/>
      <c r="AT132" s="100"/>
      <c r="AU132" s="100"/>
      <c r="AV132" s="100"/>
      <c r="AW132" s="100"/>
      <c r="AX132" s="100"/>
      <c r="AY132" s="100"/>
      <c r="AZ132" s="100"/>
      <c r="BA132" s="100"/>
      <c r="BB132" s="100"/>
      <c r="BC132" s="100"/>
      <c r="BD132" s="100"/>
      <c r="BE132" s="100"/>
      <c r="BF132" s="100"/>
      <c r="BG132" s="100"/>
      <c r="BH132" s="100"/>
      <c r="BI132" s="100"/>
      <c r="BJ132" s="100"/>
      <c r="BK132" s="100"/>
      <c r="BL132" s="100"/>
      <c r="BM132" s="100"/>
      <c r="BN132" s="100"/>
      <c r="BO132" s="100"/>
      <c r="BP132" s="100"/>
      <c r="BQ132" s="100"/>
      <c r="BR132" s="100"/>
      <c r="BS132" s="100"/>
      <c r="BT132" s="100"/>
      <c r="BU132" s="100"/>
      <c r="BV132" s="100"/>
      <c r="BW132" s="100"/>
      <c r="BX132" s="100"/>
      <c r="BY132" s="100"/>
      <c r="BZ132" s="100"/>
      <c r="CA132" s="100"/>
      <c r="CB132" s="100"/>
      <c r="CC132" s="100"/>
      <c r="CD132" s="100"/>
      <c r="CE132" s="100"/>
      <c r="CF132" s="100"/>
      <c r="CG132" s="100"/>
      <c r="CH132" s="100"/>
      <c r="CI132" s="100"/>
      <c r="CJ132" s="100"/>
      <c r="CK132" s="100"/>
      <c r="CL132" s="100"/>
      <c r="CM132" s="100"/>
      <c r="CN132" s="100"/>
      <c r="CO132" s="100"/>
      <c r="CP132" s="100"/>
      <c r="CQ132" s="100"/>
      <c r="CR132" s="100"/>
      <c r="CS132" s="100"/>
      <c r="CT132" s="100"/>
      <c r="CU132" s="100"/>
      <c r="CV132" s="100"/>
      <c r="CW132" s="100"/>
      <c r="CX132" s="100"/>
      <c r="CY132" s="100"/>
      <c r="CZ132" s="100"/>
      <c r="DA132" s="100"/>
      <c r="DB132" s="100"/>
      <c r="DC132" s="100"/>
      <c r="DD132" s="100"/>
      <c r="DE132" s="100"/>
      <c r="DF132" s="100"/>
      <c r="DG132" s="100"/>
      <c r="DH132" s="100"/>
    </row>
    <row r="133" spans="1:112" ht="18" x14ac:dyDescent="0.35">
      <c r="A133" s="100"/>
      <c r="B133" s="143" t="s">
        <v>34</v>
      </c>
      <c r="C133" s="147">
        <f>E127</f>
        <v>0</v>
      </c>
      <c r="D133" s="145" t="s">
        <v>45</v>
      </c>
      <c r="E133" s="145"/>
      <c r="F133" s="100"/>
      <c r="G133" s="100"/>
      <c r="H133" s="100"/>
      <c r="I133" s="148"/>
      <c r="J133" s="100"/>
      <c r="K133" s="100"/>
      <c r="L133" s="100"/>
      <c r="M133" s="100"/>
      <c r="N133" s="100"/>
      <c r="O133" s="100"/>
      <c r="P133" s="100"/>
      <c r="Q133" s="100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  <c r="AN133" s="100"/>
      <c r="AO133" s="100"/>
      <c r="AP133" s="100"/>
      <c r="AQ133" s="100"/>
      <c r="AR133" s="100"/>
      <c r="AS133" s="100"/>
      <c r="AT133" s="100"/>
      <c r="AU133" s="100"/>
      <c r="AV133" s="100"/>
      <c r="AW133" s="100"/>
      <c r="AX133" s="100"/>
      <c r="AY133" s="100"/>
      <c r="AZ133" s="100"/>
      <c r="BA133" s="100"/>
      <c r="BB133" s="100"/>
      <c r="BC133" s="100"/>
      <c r="BD133" s="100"/>
      <c r="BE133" s="100"/>
      <c r="BF133" s="100"/>
      <c r="BG133" s="100"/>
      <c r="BH133" s="100"/>
      <c r="BI133" s="100"/>
      <c r="BJ133" s="100"/>
      <c r="BK133" s="100"/>
      <c r="BL133" s="100"/>
      <c r="BM133" s="100"/>
      <c r="BN133" s="100"/>
      <c r="BO133" s="100"/>
      <c r="BP133" s="100"/>
      <c r="BQ133" s="100"/>
      <c r="BR133" s="100"/>
      <c r="BS133" s="100"/>
      <c r="BT133" s="100"/>
      <c r="BU133" s="100"/>
      <c r="BV133" s="100"/>
      <c r="BW133" s="100"/>
      <c r="BX133" s="100"/>
      <c r="BY133" s="100"/>
      <c r="BZ133" s="100"/>
      <c r="CA133" s="100"/>
      <c r="CB133" s="100"/>
      <c r="CC133" s="100"/>
      <c r="CD133" s="100"/>
      <c r="CE133" s="100"/>
      <c r="CF133" s="100"/>
      <c r="CG133" s="100"/>
      <c r="CH133" s="100"/>
      <c r="CI133" s="100"/>
      <c r="CJ133" s="100"/>
      <c r="CK133" s="100"/>
      <c r="CL133" s="100"/>
      <c r="CM133" s="100"/>
      <c r="CN133" s="100"/>
      <c r="CO133" s="100"/>
      <c r="CP133" s="100"/>
      <c r="CQ133" s="100"/>
      <c r="CR133" s="100"/>
      <c r="CS133" s="100"/>
      <c r="CT133" s="100"/>
      <c r="CU133" s="100"/>
      <c r="CV133" s="100"/>
      <c r="CW133" s="100"/>
      <c r="CX133" s="100"/>
      <c r="CY133" s="100"/>
      <c r="CZ133" s="100"/>
      <c r="DA133" s="100"/>
      <c r="DB133" s="100"/>
      <c r="DC133" s="100"/>
      <c r="DD133" s="100"/>
      <c r="DE133" s="100"/>
      <c r="DF133" s="100"/>
      <c r="DG133" s="100"/>
      <c r="DH133" s="100"/>
    </row>
    <row r="134" spans="1:112" ht="18" x14ac:dyDescent="0.35">
      <c r="A134" s="100"/>
      <c r="B134" s="143" t="s">
        <v>35</v>
      </c>
      <c r="C134" s="147">
        <f>G127</f>
        <v>0</v>
      </c>
      <c r="D134" s="145" t="s">
        <v>45</v>
      </c>
      <c r="E134" s="145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  <c r="AN134" s="100"/>
      <c r="AO134" s="100"/>
      <c r="AP134" s="100"/>
      <c r="AQ134" s="100"/>
      <c r="AR134" s="100"/>
      <c r="AS134" s="100"/>
      <c r="AT134" s="100"/>
      <c r="AU134" s="100"/>
      <c r="AV134" s="100"/>
      <c r="AW134" s="100"/>
      <c r="AX134" s="100"/>
      <c r="AY134" s="100"/>
      <c r="AZ134" s="100"/>
      <c r="BA134" s="100"/>
      <c r="BB134" s="100"/>
      <c r="BC134" s="100"/>
      <c r="BD134" s="100"/>
      <c r="BE134" s="100"/>
      <c r="BF134" s="100"/>
      <c r="BG134" s="100"/>
      <c r="BH134" s="100"/>
      <c r="BI134" s="100"/>
      <c r="BJ134" s="100"/>
      <c r="BK134" s="100"/>
      <c r="BL134" s="100"/>
      <c r="BM134" s="100"/>
      <c r="BN134" s="100"/>
      <c r="BO134" s="100"/>
      <c r="BP134" s="100"/>
      <c r="BQ134" s="100"/>
      <c r="BR134" s="100"/>
      <c r="BS134" s="100"/>
      <c r="BT134" s="100"/>
      <c r="BU134" s="100"/>
      <c r="BV134" s="100"/>
      <c r="BW134" s="100"/>
      <c r="BX134" s="100"/>
      <c r="BY134" s="100"/>
      <c r="BZ134" s="100"/>
      <c r="CA134" s="100"/>
      <c r="CB134" s="100"/>
      <c r="CC134" s="100"/>
      <c r="CD134" s="100"/>
      <c r="CE134" s="100"/>
      <c r="CF134" s="100"/>
      <c r="CG134" s="100"/>
      <c r="CH134" s="100"/>
      <c r="CI134" s="100"/>
      <c r="CJ134" s="100"/>
      <c r="CK134" s="100"/>
      <c r="CL134" s="100"/>
      <c r="CM134" s="100"/>
      <c r="CN134" s="100"/>
      <c r="CO134" s="100"/>
      <c r="CP134" s="100"/>
      <c r="CQ134" s="100"/>
      <c r="CR134" s="100"/>
      <c r="CS134" s="100"/>
      <c r="CT134" s="100"/>
      <c r="CU134" s="100"/>
      <c r="CV134" s="100"/>
      <c r="CW134" s="100"/>
      <c r="CX134" s="100"/>
      <c r="CY134" s="100"/>
      <c r="CZ134" s="100"/>
      <c r="DA134" s="100"/>
      <c r="DB134" s="100"/>
      <c r="DC134" s="100"/>
      <c r="DD134" s="100"/>
      <c r="DE134" s="100"/>
      <c r="DF134" s="100"/>
      <c r="DG134" s="100"/>
      <c r="DH134" s="100"/>
    </row>
    <row r="135" spans="1:112" ht="18" x14ac:dyDescent="0.35">
      <c r="A135" s="100"/>
      <c r="B135" s="143" t="s">
        <v>36</v>
      </c>
      <c r="C135" s="149">
        <f>MAX(D120:D126)</f>
        <v>0</v>
      </c>
      <c r="D135" s="145" t="s">
        <v>45</v>
      </c>
      <c r="E135" s="145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100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  <c r="AN135" s="100"/>
      <c r="AO135" s="100"/>
      <c r="AP135" s="100"/>
      <c r="AQ135" s="100"/>
      <c r="AR135" s="100"/>
      <c r="AS135" s="100"/>
      <c r="AT135" s="100"/>
      <c r="AU135" s="100"/>
      <c r="AV135" s="100"/>
      <c r="AW135" s="100"/>
      <c r="AX135" s="100"/>
      <c r="AY135" s="100"/>
      <c r="AZ135" s="100"/>
      <c r="BA135" s="100"/>
      <c r="BB135" s="100"/>
      <c r="BC135" s="100"/>
      <c r="BD135" s="100"/>
      <c r="BE135" s="100"/>
      <c r="BF135" s="100"/>
      <c r="BG135" s="100"/>
      <c r="BH135" s="100"/>
      <c r="BI135" s="100"/>
      <c r="BJ135" s="100"/>
      <c r="BK135" s="100"/>
      <c r="BL135" s="100"/>
      <c r="BM135" s="100"/>
      <c r="BN135" s="100"/>
      <c r="BO135" s="100"/>
      <c r="BP135" s="100"/>
      <c r="BQ135" s="100"/>
      <c r="BR135" s="100"/>
      <c r="BS135" s="100"/>
      <c r="BT135" s="100"/>
      <c r="BU135" s="100"/>
      <c r="BV135" s="100"/>
      <c r="BW135" s="100"/>
      <c r="BX135" s="100"/>
      <c r="BY135" s="100"/>
      <c r="BZ135" s="100"/>
      <c r="CA135" s="100"/>
      <c r="CB135" s="100"/>
      <c r="CC135" s="100"/>
      <c r="CD135" s="100"/>
      <c r="CE135" s="100"/>
      <c r="CF135" s="100"/>
      <c r="CG135" s="100"/>
      <c r="CH135" s="100"/>
      <c r="CI135" s="100"/>
      <c r="CJ135" s="100"/>
      <c r="CK135" s="100"/>
      <c r="CL135" s="100"/>
      <c r="CM135" s="100"/>
      <c r="CN135" s="100"/>
      <c r="CO135" s="100"/>
      <c r="CP135" s="100"/>
      <c r="CQ135" s="100"/>
      <c r="CR135" s="100"/>
      <c r="CS135" s="100"/>
      <c r="CT135" s="100"/>
      <c r="CU135" s="100"/>
      <c r="CV135" s="100"/>
      <c r="CW135" s="100"/>
      <c r="CX135" s="100"/>
      <c r="CY135" s="100"/>
      <c r="CZ135" s="100"/>
      <c r="DA135" s="100"/>
      <c r="DB135" s="100"/>
      <c r="DC135" s="100"/>
      <c r="DD135" s="100"/>
      <c r="DE135" s="100"/>
      <c r="DF135" s="100"/>
      <c r="DG135" s="100"/>
      <c r="DH135" s="100"/>
    </row>
    <row r="136" spans="1:112" ht="18" x14ac:dyDescent="0.35">
      <c r="A136" s="100"/>
      <c r="B136" s="143" t="s">
        <v>38</v>
      </c>
      <c r="C136" s="149">
        <f>MAX(F120:F126)</f>
        <v>0</v>
      </c>
      <c r="D136" s="145" t="s">
        <v>45</v>
      </c>
      <c r="E136" s="145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  <c r="AN136" s="100"/>
      <c r="AO136" s="100"/>
      <c r="AP136" s="100"/>
      <c r="AQ136" s="100"/>
      <c r="AR136" s="100"/>
      <c r="AS136" s="100"/>
      <c r="AT136" s="100"/>
      <c r="AU136" s="100"/>
      <c r="AV136" s="100"/>
      <c r="AW136" s="100"/>
      <c r="AX136" s="100"/>
      <c r="AY136" s="100"/>
      <c r="AZ136" s="100"/>
      <c r="BA136" s="100"/>
      <c r="BB136" s="100"/>
      <c r="BC136" s="100"/>
      <c r="BD136" s="100"/>
      <c r="BE136" s="100"/>
      <c r="BF136" s="100"/>
      <c r="BG136" s="100"/>
      <c r="BH136" s="100"/>
      <c r="BI136" s="100"/>
      <c r="BJ136" s="100"/>
      <c r="BK136" s="100"/>
      <c r="BL136" s="100"/>
      <c r="BM136" s="100"/>
      <c r="BN136" s="100"/>
      <c r="BO136" s="100"/>
      <c r="BP136" s="100"/>
      <c r="BQ136" s="100"/>
      <c r="BR136" s="100"/>
      <c r="BS136" s="100"/>
      <c r="BT136" s="100"/>
      <c r="BU136" s="100"/>
      <c r="BV136" s="100"/>
      <c r="BW136" s="100"/>
      <c r="BX136" s="100"/>
      <c r="BY136" s="100"/>
      <c r="BZ136" s="100"/>
      <c r="CA136" s="100"/>
      <c r="CB136" s="100"/>
      <c r="CC136" s="100"/>
      <c r="CD136" s="100"/>
      <c r="CE136" s="100"/>
      <c r="CF136" s="100"/>
      <c r="CG136" s="100"/>
      <c r="CH136" s="100"/>
      <c r="CI136" s="100"/>
      <c r="CJ136" s="100"/>
      <c r="CK136" s="100"/>
      <c r="CL136" s="100"/>
      <c r="CM136" s="100"/>
      <c r="CN136" s="100"/>
      <c r="CO136" s="100"/>
      <c r="CP136" s="100"/>
      <c r="CQ136" s="100"/>
      <c r="CR136" s="100"/>
      <c r="CS136" s="100"/>
      <c r="CT136" s="100"/>
      <c r="CU136" s="100"/>
      <c r="CV136" s="100"/>
      <c r="CW136" s="100"/>
      <c r="CX136" s="100"/>
      <c r="CY136" s="100"/>
      <c r="CZ136" s="100"/>
      <c r="DA136" s="100"/>
      <c r="DB136" s="100"/>
      <c r="DC136" s="100"/>
      <c r="DD136" s="100"/>
      <c r="DE136" s="100"/>
      <c r="DF136" s="100"/>
      <c r="DG136" s="100"/>
      <c r="DH136" s="100"/>
    </row>
    <row r="137" spans="1:112" x14ac:dyDescent="0.3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  <c r="AN137" s="100"/>
      <c r="AO137" s="100"/>
      <c r="AP137" s="100"/>
      <c r="AQ137" s="100"/>
      <c r="AR137" s="100"/>
      <c r="AS137" s="100"/>
      <c r="AT137" s="100"/>
      <c r="AU137" s="100"/>
      <c r="AV137" s="100"/>
      <c r="AW137" s="100"/>
      <c r="AX137" s="100"/>
      <c r="AY137" s="100"/>
      <c r="AZ137" s="100"/>
      <c r="BA137" s="100"/>
      <c r="BB137" s="100"/>
      <c r="BC137" s="100"/>
      <c r="BD137" s="100"/>
      <c r="BE137" s="100"/>
      <c r="BF137" s="100"/>
      <c r="BG137" s="100"/>
      <c r="BH137" s="100"/>
      <c r="BI137" s="100"/>
      <c r="BJ137" s="100"/>
      <c r="BK137" s="100"/>
      <c r="BL137" s="100"/>
      <c r="BM137" s="100"/>
      <c r="BN137" s="100"/>
      <c r="BO137" s="100"/>
      <c r="BP137" s="100"/>
      <c r="BQ137" s="100"/>
      <c r="BR137" s="100"/>
      <c r="BS137" s="100"/>
      <c r="BT137" s="100"/>
      <c r="BU137" s="100"/>
      <c r="BV137" s="100"/>
      <c r="BW137" s="100"/>
      <c r="BX137" s="100"/>
      <c r="BY137" s="100"/>
      <c r="BZ137" s="100"/>
      <c r="CA137" s="100"/>
      <c r="CB137" s="100"/>
      <c r="CC137" s="100"/>
      <c r="CD137" s="100"/>
      <c r="CE137" s="100"/>
      <c r="CF137" s="100"/>
      <c r="CG137" s="100"/>
      <c r="CH137" s="100"/>
      <c r="CI137" s="100"/>
      <c r="CJ137" s="100"/>
      <c r="CK137" s="100"/>
      <c r="CL137" s="100"/>
      <c r="CM137" s="100"/>
      <c r="CN137" s="100"/>
      <c r="CO137" s="100"/>
      <c r="CP137" s="100"/>
      <c r="CQ137" s="100"/>
      <c r="CR137" s="100"/>
      <c r="CS137" s="100"/>
      <c r="CT137" s="100"/>
      <c r="CU137" s="100"/>
      <c r="CV137" s="100"/>
      <c r="CW137" s="100"/>
      <c r="CX137" s="100"/>
      <c r="CY137" s="100"/>
      <c r="CZ137" s="100"/>
      <c r="DA137" s="100"/>
      <c r="DB137" s="100"/>
      <c r="DC137" s="100"/>
      <c r="DD137" s="100"/>
      <c r="DE137" s="100"/>
      <c r="DF137" s="100"/>
      <c r="DG137" s="100"/>
      <c r="DH137" s="100"/>
    </row>
    <row r="138" spans="1:112" ht="24" thickBot="1" x14ac:dyDescent="0.5">
      <c r="A138" s="98"/>
      <c r="B138" s="99"/>
      <c r="C138" s="99"/>
      <c r="D138" s="99"/>
      <c r="E138" s="99"/>
      <c r="F138" s="99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  <c r="AN138" s="100"/>
      <c r="AO138" s="100"/>
      <c r="AP138" s="100"/>
      <c r="AQ138" s="100"/>
      <c r="AR138" s="100"/>
      <c r="AS138" s="100"/>
      <c r="AT138" s="100"/>
      <c r="AU138" s="100"/>
      <c r="AV138" s="100"/>
      <c r="AW138" s="100"/>
      <c r="AX138" s="100"/>
      <c r="AY138" s="100"/>
      <c r="AZ138" s="100"/>
      <c r="BA138" s="100"/>
      <c r="BB138" s="100"/>
      <c r="BC138" s="100"/>
      <c r="BD138" s="100"/>
      <c r="BE138" s="100"/>
      <c r="BF138" s="100"/>
      <c r="BG138" s="100"/>
      <c r="BH138" s="100"/>
      <c r="BI138" s="100"/>
      <c r="BJ138" s="100"/>
      <c r="BK138" s="100"/>
      <c r="BL138" s="100"/>
      <c r="BM138" s="100"/>
      <c r="BN138" s="100"/>
      <c r="BO138" s="100"/>
      <c r="BP138" s="100"/>
      <c r="BQ138" s="100"/>
      <c r="BR138" s="100"/>
      <c r="BS138" s="100"/>
      <c r="BT138" s="100"/>
      <c r="BU138" s="100"/>
      <c r="BV138" s="100"/>
      <c r="BW138" s="100"/>
      <c r="BX138" s="100"/>
      <c r="BY138" s="100"/>
      <c r="BZ138" s="100"/>
      <c r="CA138" s="100"/>
      <c r="CB138" s="100"/>
      <c r="CC138" s="100"/>
      <c r="CD138" s="100"/>
      <c r="CE138" s="100"/>
      <c r="CF138" s="100"/>
      <c r="CG138" s="100"/>
      <c r="CH138" s="100"/>
      <c r="CI138" s="100"/>
      <c r="CJ138" s="100"/>
      <c r="CK138" s="100"/>
      <c r="CL138" s="100"/>
      <c r="CM138" s="100"/>
      <c r="CN138" s="100"/>
      <c r="CO138" s="100"/>
      <c r="CP138" s="100"/>
      <c r="CQ138" s="100"/>
      <c r="CR138" s="100"/>
      <c r="CS138" s="100"/>
      <c r="CT138" s="100"/>
      <c r="CU138" s="100"/>
      <c r="CV138" s="100"/>
      <c r="CW138" s="100"/>
      <c r="CX138" s="100"/>
      <c r="CY138" s="100"/>
      <c r="CZ138" s="100"/>
      <c r="DA138" s="100"/>
      <c r="DB138" s="100"/>
      <c r="DC138" s="100"/>
      <c r="DD138" s="100"/>
      <c r="DE138" s="100"/>
      <c r="DF138" s="100"/>
      <c r="DG138" s="100"/>
      <c r="DH138" s="100"/>
    </row>
    <row r="139" spans="1:112" ht="43.8" thickBot="1" x14ac:dyDescent="0.35">
      <c r="A139" s="101" t="s">
        <v>1</v>
      </c>
      <c r="B139" s="102" t="s">
        <v>2</v>
      </c>
      <c r="C139" s="103" t="s">
        <v>3</v>
      </c>
      <c r="D139" s="102" t="s">
        <v>4</v>
      </c>
      <c r="E139" s="104" t="s">
        <v>5</v>
      </c>
      <c r="F139" s="102" t="s">
        <v>6</v>
      </c>
      <c r="G139" s="104" t="s">
        <v>7</v>
      </c>
      <c r="H139" s="105" t="s">
        <v>8</v>
      </c>
      <c r="I139" s="104" t="s">
        <v>9</v>
      </c>
      <c r="J139" s="31">
        <f>J3</f>
        <v>0</v>
      </c>
      <c r="K139" s="31">
        <f t="shared" ref="K139:BV139" si="223">K3</f>
        <v>0</v>
      </c>
      <c r="L139" s="32">
        <f t="shared" si="223"/>
        <v>0</v>
      </c>
      <c r="M139" s="32">
        <f t="shared" si="223"/>
        <v>0</v>
      </c>
      <c r="N139" s="33">
        <f t="shared" si="223"/>
        <v>0</v>
      </c>
      <c r="O139" s="33">
        <f t="shared" si="223"/>
        <v>0</v>
      </c>
      <c r="P139" s="34">
        <f t="shared" si="223"/>
        <v>0</v>
      </c>
      <c r="Q139" s="34">
        <f t="shared" si="223"/>
        <v>0</v>
      </c>
      <c r="R139" s="35">
        <f t="shared" si="223"/>
        <v>0</v>
      </c>
      <c r="S139" s="35">
        <f t="shared" si="223"/>
        <v>0</v>
      </c>
      <c r="T139" s="31">
        <f t="shared" si="223"/>
        <v>0</v>
      </c>
      <c r="U139" s="31">
        <f t="shared" si="223"/>
        <v>0</v>
      </c>
      <c r="V139" s="32">
        <f t="shared" si="223"/>
        <v>0</v>
      </c>
      <c r="W139" s="32">
        <f t="shared" si="223"/>
        <v>0</v>
      </c>
      <c r="X139" s="33">
        <f t="shared" si="223"/>
        <v>0</v>
      </c>
      <c r="Y139" s="33">
        <f t="shared" si="223"/>
        <v>0</v>
      </c>
      <c r="Z139" s="34">
        <f t="shared" si="223"/>
        <v>0</v>
      </c>
      <c r="AA139" s="34">
        <f t="shared" si="223"/>
        <v>0</v>
      </c>
      <c r="AB139" s="35">
        <f t="shared" si="223"/>
        <v>0</v>
      </c>
      <c r="AC139" s="36">
        <f t="shared" si="223"/>
        <v>0</v>
      </c>
      <c r="AD139" s="31">
        <f t="shared" si="223"/>
        <v>0</v>
      </c>
      <c r="AE139" s="37">
        <f t="shared" si="223"/>
        <v>0</v>
      </c>
      <c r="AF139" s="32">
        <f t="shared" si="223"/>
        <v>0</v>
      </c>
      <c r="AG139" s="38">
        <f t="shared" si="223"/>
        <v>0</v>
      </c>
      <c r="AH139" s="33">
        <f t="shared" si="223"/>
        <v>0</v>
      </c>
      <c r="AI139" s="39">
        <f t="shared" si="223"/>
        <v>0</v>
      </c>
      <c r="AJ139" s="40">
        <f t="shared" si="223"/>
        <v>0</v>
      </c>
      <c r="AK139" s="41">
        <f t="shared" si="223"/>
        <v>0</v>
      </c>
      <c r="AL139" s="31">
        <f t="shared" si="223"/>
        <v>0</v>
      </c>
      <c r="AM139" s="37">
        <f t="shared" si="223"/>
        <v>0</v>
      </c>
      <c r="AN139" s="32">
        <f t="shared" si="223"/>
        <v>0</v>
      </c>
      <c r="AO139" s="32">
        <f t="shared" si="223"/>
        <v>0</v>
      </c>
      <c r="AP139" s="33">
        <f t="shared" si="223"/>
        <v>0</v>
      </c>
      <c r="AQ139" s="33">
        <f t="shared" si="223"/>
        <v>0</v>
      </c>
      <c r="AR139" s="34">
        <f t="shared" si="223"/>
        <v>0</v>
      </c>
      <c r="AS139" s="34">
        <f t="shared" si="223"/>
        <v>0</v>
      </c>
      <c r="AT139" s="35">
        <f t="shared" si="223"/>
        <v>0</v>
      </c>
      <c r="AU139" s="35">
        <f t="shared" si="223"/>
        <v>0</v>
      </c>
      <c r="AV139" s="31">
        <f t="shared" si="223"/>
        <v>0</v>
      </c>
      <c r="AW139" s="31">
        <f t="shared" si="223"/>
        <v>0</v>
      </c>
      <c r="AX139" s="32">
        <f t="shared" si="223"/>
        <v>0</v>
      </c>
      <c r="AY139" s="32">
        <f t="shared" si="223"/>
        <v>0</v>
      </c>
      <c r="AZ139" s="33">
        <f t="shared" si="223"/>
        <v>0</v>
      </c>
      <c r="BA139" s="33">
        <f t="shared" si="223"/>
        <v>0</v>
      </c>
      <c r="BB139" s="34">
        <f t="shared" si="223"/>
        <v>0</v>
      </c>
      <c r="BC139" s="34">
        <f t="shared" si="223"/>
        <v>0</v>
      </c>
      <c r="BD139" s="35">
        <f t="shared" si="223"/>
        <v>0</v>
      </c>
      <c r="BE139" s="35">
        <f t="shared" si="223"/>
        <v>0</v>
      </c>
      <c r="BF139" s="31">
        <f t="shared" si="223"/>
        <v>0</v>
      </c>
      <c r="BG139" s="31">
        <f t="shared" si="223"/>
        <v>0</v>
      </c>
      <c r="BH139" s="32">
        <f t="shared" si="223"/>
        <v>0</v>
      </c>
      <c r="BI139" s="32">
        <f t="shared" si="223"/>
        <v>0</v>
      </c>
      <c r="BJ139" s="33">
        <f t="shared" si="223"/>
        <v>0</v>
      </c>
      <c r="BK139" s="33">
        <f t="shared" si="223"/>
        <v>0</v>
      </c>
      <c r="BL139" s="34">
        <f t="shared" si="223"/>
        <v>0</v>
      </c>
      <c r="BM139" s="34">
        <f t="shared" si="223"/>
        <v>0</v>
      </c>
      <c r="BN139" s="35">
        <f t="shared" si="223"/>
        <v>0</v>
      </c>
      <c r="BO139" s="35">
        <f t="shared" si="223"/>
        <v>0</v>
      </c>
      <c r="BP139" s="31">
        <f t="shared" si="223"/>
        <v>0</v>
      </c>
      <c r="BQ139" s="31">
        <f t="shared" si="223"/>
        <v>0</v>
      </c>
      <c r="BR139" s="32">
        <f t="shared" si="223"/>
        <v>0</v>
      </c>
      <c r="BS139" s="32">
        <f t="shared" si="223"/>
        <v>0</v>
      </c>
      <c r="BT139" s="33">
        <f t="shared" si="223"/>
        <v>0</v>
      </c>
      <c r="BU139" s="39">
        <f t="shared" si="223"/>
        <v>0</v>
      </c>
      <c r="BV139" s="40">
        <f t="shared" si="223"/>
        <v>0</v>
      </c>
      <c r="BW139" s="42">
        <f t="shared" ref="BW139:CJ139" si="224">BW3</f>
        <v>0</v>
      </c>
      <c r="BX139" s="31">
        <f t="shared" si="224"/>
        <v>0</v>
      </c>
      <c r="BY139" s="31">
        <f t="shared" si="224"/>
        <v>0</v>
      </c>
      <c r="BZ139" s="32">
        <f t="shared" si="224"/>
        <v>0</v>
      </c>
      <c r="CA139" s="32">
        <f t="shared" si="224"/>
        <v>0</v>
      </c>
      <c r="CB139" s="33">
        <f t="shared" si="224"/>
        <v>0</v>
      </c>
      <c r="CC139" s="33">
        <f t="shared" si="224"/>
        <v>0</v>
      </c>
      <c r="CD139" s="34">
        <f t="shared" si="224"/>
        <v>0</v>
      </c>
      <c r="CE139" s="34">
        <f t="shared" si="224"/>
        <v>0</v>
      </c>
      <c r="CF139" s="31">
        <f t="shared" si="224"/>
        <v>0</v>
      </c>
      <c r="CG139" s="31">
        <f t="shared" si="224"/>
        <v>0</v>
      </c>
      <c r="CH139" s="32">
        <f t="shared" si="224"/>
        <v>0</v>
      </c>
      <c r="CI139" s="32">
        <f t="shared" si="224"/>
        <v>0</v>
      </c>
      <c r="CJ139" s="33">
        <f t="shared" si="224"/>
        <v>0</v>
      </c>
      <c r="CK139" s="33"/>
      <c r="CL139" s="102" t="s">
        <v>10</v>
      </c>
      <c r="CM139" s="104" t="s">
        <v>11</v>
      </c>
      <c r="CN139" s="102" t="s">
        <v>12</v>
      </c>
      <c r="CO139" s="106" t="s">
        <v>13</v>
      </c>
      <c r="CP139" s="107" t="s">
        <v>14</v>
      </c>
      <c r="CQ139" s="104" t="s">
        <v>15</v>
      </c>
      <c r="CR139" s="108" t="s">
        <v>16</v>
      </c>
      <c r="CS139" s="108" t="s">
        <v>42</v>
      </c>
      <c r="CT139" s="108" t="s">
        <v>43</v>
      </c>
      <c r="CU139" s="100"/>
      <c r="CV139" s="100"/>
      <c r="CW139" s="100"/>
      <c r="CX139" s="100"/>
      <c r="CY139" s="100"/>
      <c r="CZ139" s="100"/>
      <c r="DA139" s="100"/>
      <c r="DB139" s="100"/>
      <c r="DC139" s="100"/>
      <c r="DD139" s="46" t="s">
        <v>23</v>
      </c>
      <c r="DE139" s="46" t="s">
        <v>24</v>
      </c>
      <c r="DF139" s="46" t="s">
        <v>25</v>
      </c>
      <c r="DG139" s="100"/>
      <c r="DH139" s="109" t="s">
        <v>44</v>
      </c>
    </row>
    <row r="140" spans="1:112" ht="22.5" customHeight="1" x14ac:dyDescent="0.3">
      <c r="A140" s="110">
        <v>1</v>
      </c>
      <c r="B140" s="48"/>
      <c r="C140" s="47"/>
      <c r="D140" s="49"/>
      <c r="E140" s="47">
        <f t="shared" ref="E140:E164" si="225">C140*D140/1000</f>
        <v>0</v>
      </c>
      <c r="F140" s="47"/>
      <c r="G140" s="47">
        <f t="shared" ref="G140:G164" si="226">F140*C140/1000</f>
        <v>0</v>
      </c>
      <c r="H140" s="110" t="s">
        <v>26</v>
      </c>
      <c r="I140" s="50">
        <v>0</v>
      </c>
      <c r="J140" s="111"/>
      <c r="K140" s="111">
        <f t="shared" ref="K140:K164" si="227">J140*C140</f>
        <v>0</v>
      </c>
      <c r="L140" s="112"/>
      <c r="M140" s="112">
        <f t="shared" ref="M140:M164" si="228">L140*C140</f>
        <v>0</v>
      </c>
      <c r="N140" s="113"/>
      <c r="O140" s="113">
        <f t="shared" ref="O140:O164" si="229">N140*C140</f>
        <v>0</v>
      </c>
      <c r="P140" s="114"/>
      <c r="Q140" s="114">
        <f t="shared" ref="Q140:Q164" si="230">P140*C140</f>
        <v>0</v>
      </c>
      <c r="R140" s="110"/>
      <c r="S140" s="110">
        <f>R140*C140</f>
        <v>0</v>
      </c>
      <c r="T140" s="111"/>
      <c r="U140" s="111">
        <f>T140*C140</f>
        <v>0</v>
      </c>
      <c r="V140" s="112"/>
      <c r="W140" s="112">
        <f>V140*C140</f>
        <v>0</v>
      </c>
      <c r="X140" s="113"/>
      <c r="Y140" s="113">
        <f>X140*C140</f>
        <v>0</v>
      </c>
      <c r="Z140" s="114"/>
      <c r="AA140" s="114">
        <f>Z140*C140</f>
        <v>0</v>
      </c>
      <c r="AB140" s="110"/>
      <c r="AC140" s="110">
        <f>AB140*C140</f>
        <v>0</v>
      </c>
      <c r="AD140" s="111"/>
      <c r="AE140" s="111">
        <f>AD140*C140</f>
        <v>0</v>
      </c>
      <c r="AF140" s="112"/>
      <c r="AG140" s="112">
        <f>AF140*C140</f>
        <v>0</v>
      </c>
      <c r="AH140" s="113"/>
      <c r="AI140" s="113">
        <f>AH140*C140</f>
        <v>0</v>
      </c>
      <c r="AJ140" s="114"/>
      <c r="AK140" s="114">
        <f>AJ140*C140</f>
        <v>0</v>
      </c>
      <c r="AL140" s="111"/>
      <c r="AM140" s="111">
        <f>AL140*C140</f>
        <v>0</v>
      </c>
      <c r="AN140" s="112"/>
      <c r="AO140" s="112">
        <f>AN140*C140</f>
        <v>0</v>
      </c>
      <c r="AP140" s="113"/>
      <c r="AQ140" s="113">
        <f>AP140*C140</f>
        <v>0</v>
      </c>
      <c r="AR140" s="114"/>
      <c r="AS140" s="114">
        <f>AR140*AD140</f>
        <v>0</v>
      </c>
      <c r="AT140" s="110"/>
      <c r="AU140" s="110">
        <f>AT140*C140</f>
        <v>0</v>
      </c>
      <c r="AV140" s="111"/>
      <c r="AW140" s="111">
        <f>AV140*C140</f>
        <v>0</v>
      </c>
      <c r="AX140" s="112"/>
      <c r="AY140" s="112">
        <f>AX140*C140</f>
        <v>0</v>
      </c>
      <c r="AZ140" s="113"/>
      <c r="BA140" s="113">
        <f>AZ140*C140</f>
        <v>0</v>
      </c>
      <c r="BB140" s="114"/>
      <c r="BC140" s="114">
        <f>BB140*C140</f>
        <v>0</v>
      </c>
      <c r="BD140" s="110"/>
      <c r="BE140" s="110">
        <f>BD140*C140</f>
        <v>0</v>
      </c>
      <c r="BF140" s="111"/>
      <c r="BG140" s="111">
        <f>BF140*C140</f>
        <v>0</v>
      </c>
      <c r="BH140" s="112"/>
      <c r="BI140" s="112">
        <f>BH140*C140</f>
        <v>0</v>
      </c>
      <c r="BJ140" s="113"/>
      <c r="BK140" s="113">
        <f>BJ140*C140</f>
        <v>0</v>
      </c>
      <c r="BL140" s="114"/>
      <c r="BM140" s="114">
        <f>BL140*C140</f>
        <v>0</v>
      </c>
      <c r="BN140" s="110"/>
      <c r="BO140" s="110">
        <f>BN140*C140</f>
        <v>0</v>
      </c>
      <c r="BP140" s="111"/>
      <c r="BQ140" s="111">
        <f>BP140*C140</f>
        <v>0</v>
      </c>
      <c r="BR140" s="112"/>
      <c r="BS140" s="112">
        <f>BR140*C140</f>
        <v>0</v>
      </c>
      <c r="BT140" s="113"/>
      <c r="BU140" s="113">
        <f>BT140*C140</f>
        <v>0</v>
      </c>
      <c r="BV140" s="114"/>
      <c r="BW140" s="114">
        <f>BV140*C140</f>
        <v>0</v>
      </c>
      <c r="BX140" s="111"/>
      <c r="BY140" s="111">
        <f>BX140*C140</f>
        <v>0</v>
      </c>
      <c r="BZ140" s="112"/>
      <c r="CA140" s="112">
        <f>BZ140*C140</f>
        <v>0</v>
      </c>
      <c r="CB140" s="113"/>
      <c r="CC140" s="113">
        <f>CB140*C140</f>
        <v>0</v>
      </c>
      <c r="CD140" s="114"/>
      <c r="CE140" s="114">
        <f>CD140*C140</f>
        <v>0</v>
      </c>
      <c r="CF140" s="110"/>
      <c r="CG140" s="110">
        <f>CF140*C140</f>
        <v>0</v>
      </c>
      <c r="CH140" s="111"/>
      <c r="CI140" s="111">
        <f>CH140*C140</f>
        <v>0</v>
      </c>
      <c r="CJ140" s="111"/>
      <c r="CK140" s="111">
        <f>CJ140*C140</f>
        <v>0</v>
      </c>
      <c r="CL140" s="59">
        <f>F140*D140/1000000</f>
        <v>0</v>
      </c>
      <c r="CM140" s="60">
        <f>CL140-CN140</f>
        <v>0</v>
      </c>
      <c r="CN140" s="60">
        <f>J140*'[1]1_MEX'!$F$8+'2_FACADE'!L140*'[1]1_MEX'!$F$9+'2_FACADE'!N140*'[1]1_MEX'!$F$10+'2_FACADE'!P140*'[1]1_MEX'!$F$11+'2_FACADE'!R140*'[1]1_MEX'!$F$12+'2_FACADE'!T140*'[1]1_MEX'!$F$13+'2_FACADE'!V140*'[1]1_MEX'!$F$14+'2_FACADE'!X140*'[1]1_MEX'!$F$15+'2_FACADE'!Z140*'[1]1_MEX'!$F$16+'2_FACADE'!AB140*'[1]1_MEX'!$F$17+'2_FACADE'!AD140*'[1]1_MEX'!$F$18+'2_FACADE'!AF140*'[1]1_MEX'!$F$19+'2_FACADE'!AH140*'[1]1_MEX'!$F$20+AJ140*'[1]1_MEX'!$F$21+'2_FACADE'!AL140*'[1]1_MEX'!$F$22+'2_FACADE'!AN140*'[1]1_MEX'!$F$23+'2_FACADE'!AP140*'[1]1_MEX'!$F$24+'2_FACADE'!AR140*'[1]1_MEX'!$F$25+'2_FACADE'!AT140*'[1]1_MEX'!$F$26+'2_FACADE'!AV140*'[1]1_MEX'!$F$27+AX140*'[1]1_MEX'!$F$28+AZ140*'[1]1_MEX'!$F$29+BB140*'[1]1_MEX'!$F$30+BD140*'[1]1_MEX'!$F$31+BF140*'[1]1_MEX'!$F$32+BH140*'[1]1_MEX'!$F$33+BJ140*'[1]1_MEX'!$F$34+BL140*'[1]1_MEX'!$F$35+BN140*'[1]1_MEX'!$F$36+BP140*'[1]1_MEX'!$F$37+BR140*'[1]1_MEX'!$F$38+BT140*'[1]1_MEX'!$F$39+BV140*'[1]1_MEX'!$F$40+BX140*'[1]1_MEX'!$F$41+BZ140*'[1]1_MEX'!$F$42+CB140*'[1]1_MEX'!$F$43+CD140*'[1]1_MEX'!$F$44+CF140*'[1]1_MEX'!$F$45+CH140*'[1]1_MEX'!$F$46+CJ140*'[1]1_MEX'!$F$47</f>
        <v>0</v>
      </c>
      <c r="CO140" s="61">
        <f>CL140*C140</f>
        <v>0</v>
      </c>
      <c r="CP140" s="61">
        <f>CM140*C140</f>
        <v>0</v>
      </c>
      <c r="CQ140" s="60">
        <f>CN140*C140</f>
        <v>0</v>
      </c>
      <c r="CR140" s="60">
        <f>I140*C140</f>
        <v>0</v>
      </c>
      <c r="CS140" s="60">
        <f>C140*($J140*'[1]1_MEX'!B$8+$L140*'[1]1_MEX'!B$9+$N140*'[1]1_MEX'!B$10+$P140*'[1]1_MEX'!B$11+$R140*'[1]1_MEX'!B$12+$T140*'[1]1_MEX'!B$13+$V140*'[1]1_MEX'!B$14+$X140*'[1]1_MEX'!B$15+$Z140*'[1]1_MEX'!B$16+$AB140*'[1]1_MEX'!B$17+$AD140*'[1]1_MEX'!B$18+$AF140*'[1]1_MEX'!B$19+$AH140*'[1]1_MEX'!B$20+$AJ140*'[1]1_MEX'!B$21+$AL140*'[1]1_MEX'!B$22+$AN140*'[1]1_MEX'!B$23+$AP140*'[1]1_MEX'!B$24+$AR140*'[1]1_MEX'!B$25+$AT140*'[1]1_MEX'!B$26+$AV140*'[1]1_MEX'!B$27+$AX140*'[1]1_MEX'!B$28+$AZ140*'[1]1_MEX'!B$29+$BB140*'[1]1_MEX'!B$30+$BD140*'[1]1_MEX'!B$31+$BF140*'[1]1_MEX'!B$32+$BH140*'[1]1_MEX'!B$33+$BJ140*'[1]1_MEX'!B$34+$BL140*'[1]1_MEX'!B$35+$BN140*'[1]1_MEX'!B$36+$BP140*'[1]1_MEX'!B$37+$BR140*'[1]1_MEX'!B$38+$BT140*'[1]1_MEX'!B$39+$BV140*'[1]1_MEX'!B$40+$BX140*'[1]1_MEX'!B$41+$BZ140*'[1]1_MEX'!B$42+$CB140*'[1]1_MEX'!B$43+$CD140*'[1]1_MEX'!B$44+$CF140*'[1]1_MEX'!B$45+$CH140*'[1]1_MEX'!B$46+$CJ140*'[1]1_MEX'!B$47)</f>
        <v>0</v>
      </c>
      <c r="CT140" s="60">
        <f>C140*($J140*'[1]1_MEX'!C$8+$L140*'[1]1_MEX'!C$9+$N140*'[1]1_MEX'!C$10+$P140*'[1]1_MEX'!C$11+$R140*'[1]1_MEX'!C$12+$T140*'[1]1_MEX'!C$13+$V140*'[1]1_MEX'!C$14+$X140*'[1]1_MEX'!C$15+$Z140*'[1]1_MEX'!C$16+$AB140*'[1]1_MEX'!C$17+$AD140*'[1]1_MEX'!C$18+$AF140*'[1]1_MEX'!C$19+$AH140*'[1]1_MEX'!C$20+$AJ140*'[1]1_MEX'!C$21+$AL140*'[1]1_MEX'!C$22+$AN140*'[1]1_MEX'!C$23+$AP140*'[1]1_MEX'!C$24+$AR140*'[1]1_MEX'!C$25+$AT140*'[1]1_MEX'!C$26+$AV140*'[1]1_MEX'!C$27+$AX140*'[1]1_MEX'!C$28+$AZ140*'[1]1_MEX'!C$29+$BB140*'[1]1_MEX'!C$30+$BD140*'[1]1_MEX'!C$31+$BF140*'[1]1_MEX'!C$32+$BH140*'[1]1_MEX'!C$33+$BJ140*'[1]1_MEX'!C$34+$BL140*'[1]1_MEX'!C$35+$BN140*'[1]1_MEX'!C$36+$BP140*'[1]1_MEX'!C$37+$BR140*'[1]1_MEX'!C$38+$BT140*'[1]1_MEX'!C$39+$BV140*'[1]1_MEX'!C$40+$BX140*'[1]1_MEX'!C$41+$BZ140*'[1]1_MEX'!C$42+$CB140*'[1]1_MEX'!C$43+$CD140*'[1]1_MEX'!C$44+$CF140*'[1]1_MEX'!C$45+$CH140*'[1]1_MEX'!C$46+$CJ140*'[1]1_MEX'!C$47)</f>
        <v>0</v>
      </c>
      <c r="CU140" s="100"/>
      <c r="CV140" s="100"/>
      <c r="CW140" s="100"/>
      <c r="CX140" s="100"/>
      <c r="CY140" s="100"/>
      <c r="CZ140" s="100"/>
      <c r="DA140" s="100"/>
      <c r="DB140" s="100"/>
      <c r="DC140" s="100"/>
      <c r="DD140" s="64">
        <f t="shared" ref="DD140:DD164" si="231">CP140</f>
        <v>0</v>
      </c>
      <c r="DE140" s="64"/>
      <c r="DF140" s="64">
        <f t="shared" ref="DF140:DF164" si="232">CP140-DD140-DE140</f>
        <v>0</v>
      </c>
      <c r="DG140" s="100"/>
      <c r="DH140" s="93">
        <f>IF(F140&gt;2800,C140*D140,0)</f>
        <v>0</v>
      </c>
    </row>
    <row r="141" spans="1:112" ht="22.5" customHeight="1" x14ac:dyDescent="0.3">
      <c r="A141" s="110">
        <v>2</v>
      </c>
      <c r="B141" s="48"/>
      <c r="C141" s="47"/>
      <c r="D141" s="49"/>
      <c r="E141" s="47">
        <f t="shared" si="225"/>
        <v>0</v>
      </c>
      <c r="F141" s="47"/>
      <c r="G141" s="47">
        <f t="shared" si="226"/>
        <v>0</v>
      </c>
      <c r="H141" s="110" t="s">
        <v>26</v>
      </c>
      <c r="I141" s="50">
        <f t="shared" ref="I141:I164" si="233">AJ141+AH141+AF141+AD141+AB141+Z141+X141+V141+T141+R141+P141+N141+L141+J141+AL141+AN141+AP141+AR141+AT141+AV141</f>
        <v>0</v>
      </c>
      <c r="J141" s="111"/>
      <c r="K141" s="111">
        <f t="shared" si="227"/>
        <v>0</v>
      </c>
      <c r="L141" s="112"/>
      <c r="M141" s="112">
        <f t="shared" si="228"/>
        <v>0</v>
      </c>
      <c r="N141" s="113"/>
      <c r="O141" s="113">
        <f t="shared" si="229"/>
        <v>0</v>
      </c>
      <c r="P141" s="114"/>
      <c r="Q141" s="114">
        <f t="shared" si="230"/>
        <v>0</v>
      </c>
      <c r="R141" s="110"/>
      <c r="S141" s="110">
        <f>R141*C141</f>
        <v>0</v>
      </c>
      <c r="T141" s="115"/>
      <c r="U141" s="111">
        <f>T141*C141</f>
        <v>0</v>
      </c>
      <c r="V141" s="116"/>
      <c r="W141" s="112">
        <f>V141*C141</f>
        <v>0</v>
      </c>
      <c r="X141" s="117"/>
      <c r="Y141" s="113">
        <f>X141*C141</f>
        <v>0</v>
      </c>
      <c r="Z141" s="118"/>
      <c r="AA141" s="114">
        <f>Z141*C141</f>
        <v>0</v>
      </c>
      <c r="AB141" s="119"/>
      <c r="AC141" s="110">
        <f>AB141*C141</f>
        <v>0</v>
      </c>
      <c r="AD141" s="115"/>
      <c r="AE141" s="111">
        <f>AD141*C141</f>
        <v>0</v>
      </c>
      <c r="AF141" s="116"/>
      <c r="AG141" s="112">
        <f>AF141*C141</f>
        <v>0</v>
      </c>
      <c r="AH141" s="117"/>
      <c r="AI141" s="113">
        <f>AH141*C141</f>
        <v>0</v>
      </c>
      <c r="AJ141" s="118"/>
      <c r="AK141" s="114">
        <f>AJ141*C141</f>
        <v>0</v>
      </c>
      <c r="AL141" s="111"/>
      <c r="AM141" s="111">
        <f>AL141*C141</f>
        <v>0</v>
      </c>
      <c r="AN141" s="116"/>
      <c r="AO141" s="112">
        <f>AN141*C141</f>
        <v>0</v>
      </c>
      <c r="AP141" s="113"/>
      <c r="AQ141" s="113">
        <f>AP141*C141</f>
        <v>0</v>
      </c>
      <c r="AR141" s="118"/>
      <c r="AS141" s="114">
        <f>AR141*C141</f>
        <v>0</v>
      </c>
      <c r="AT141" s="119"/>
      <c r="AU141" s="110">
        <f>AT141*C141</f>
        <v>0</v>
      </c>
      <c r="AV141" s="111"/>
      <c r="AW141" s="111">
        <f t="shared" ref="AW141:AW164" si="234">AV141*C141</f>
        <v>0</v>
      </c>
      <c r="AX141" s="112"/>
      <c r="AY141" s="112">
        <f t="shared" ref="AY141:AY164" si="235">AX141*C141</f>
        <v>0</v>
      </c>
      <c r="AZ141" s="113"/>
      <c r="BA141" s="113">
        <f t="shared" ref="BA141:BA164" si="236">AZ141*AO141</f>
        <v>0</v>
      </c>
      <c r="BB141" s="114"/>
      <c r="BC141" s="114">
        <f t="shared" ref="BC141:BC164" si="237">BB141*C141</f>
        <v>0</v>
      </c>
      <c r="BD141" s="110"/>
      <c r="BE141" s="110">
        <f t="shared" ref="BE141:BE164" si="238">BD141*C141</f>
        <v>0</v>
      </c>
      <c r="BF141" s="115"/>
      <c r="BG141" s="111">
        <f t="shared" ref="BG141:BG164" si="239">BF141*C141</f>
        <v>0</v>
      </c>
      <c r="BH141" s="116"/>
      <c r="BI141" s="112">
        <f t="shared" ref="BI141:BI164" si="240">BH141*C141</f>
        <v>0</v>
      </c>
      <c r="BJ141" s="117"/>
      <c r="BK141" s="113">
        <f t="shared" ref="BK141:BK164" si="241">BJ141*C141</f>
        <v>0</v>
      </c>
      <c r="BL141" s="118"/>
      <c r="BM141" s="114">
        <f t="shared" ref="BM141:BM164" si="242">BL141*C141</f>
        <v>0</v>
      </c>
      <c r="BN141" s="119"/>
      <c r="BO141" s="110">
        <f t="shared" ref="BO141:BO164" si="243">BN141*C141</f>
        <v>0</v>
      </c>
      <c r="BP141" s="115"/>
      <c r="BQ141" s="111">
        <f t="shared" ref="BQ141:BQ164" si="244">BP141*C141</f>
        <v>0</v>
      </c>
      <c r="BR141" s="116"/>
      <c r="BS141" s="112">
        <f t="shared" ref="BS141:BS164" si="245">BR141*C141</f>
        <v>0</v>
      </c>
      <c r="BT141" s="117"/>
      <c r="BU141" s="113">
        <f t="shared" ref="BU141:BU164" si="246">BT141*C141</f>
        <v>0</v>
      </c>
      <c r="BV141" s="118"/>
      <c r="BW141" s="114">
        <f t="shared" ref="BW141:BW164" si="247">BV141*C141</f>
        <v>0</v>
      </c>
      <c r="BX141" s="111"/>
      <c r="BY141" s="111">
        <f t="shared" ref="BY141:BY164" si="248">BX141*C141</f>
        <v>0</v>
      </c>
      <c r="BZ141" s="116"/>
      <c r="CA141" s="112">
        <f t="shared" ref="CA141:CA164" si="249">BZ141*C141</f>
        <v>0</v>
      </c>
      <c r="CB141" s="113"/>
      <c r="CC141" s="113">
        <f t="shared" ref="CC141:CC164" si="250">CB141*C141</f>
        <v>0</v>
      </c>
      <c r="CD141" s="118"/>
      <c r="CE141" s="114">
        <f t="shared" ref="CE141:CE164" si="251">CD141*C141</f>
        <v>0</v>
      </c>
      <c r="CF141" s="119"/>
      <c r="CG141" s="110">
        <f t="shared" ref="CG141:CG164" si="252">CF141*C141</f>
        <v>0</v>
      </c>
      <c r="CH141" s="111"/>
      <c r="CI141" s="111">
        <f t="shared" ref="CI141:CI164" si="253">CH141*C141</f>
        <v>0</v>
      </c>
      <c r="CJ141" s="111"/>
      <c r="CK141" s="111">
        <f t="shared" ref="CK141:CK164" si="254">CJ141*C141</f>
        <v>0</v>
      </c>
      <c r="CL141" s="59">
        <f t="shared" ref="CL141:CL164" si="255">F141*D141/1000000</f>
        <v>0</v>
      </c>
      <c r="CM141" s="60">
        <f t="shared" ref="CM141:CM164" si="256">CL141-CN141</f>
        <v>0</v>
      </c>
      <c r="CN141" s="60">
        <f>J141*'[1]1_MEX'!$F$8+'2_FACADE'!L141*'[1]1_MEX'!$F$9+'2_FACADE'!N141*'[1]1_MEX'!$F$10+'2_FACADE'!P141*'[1]1_MEX'!$F$11+'2_FACADE'!R141*'[1]1_MEX'!$F$12+'2_FACADE'!T141*'[1]1_MEX'!$F$13+'2_FACADE'!V141*'[1]1_MEX'!$F$14+'2_FACADE'!X141*'[1]1_MEX'!$F$15+'2_FACADE'!Z141*'[1]1_MEX'!$F$16+'2_FACADE'!AB141*'[1]1_MEX'!$F$17+'2_FACADE'!AD141*'[1]1_MEX'!$F$18+'2_FACADE'!AF141*'[1]1_MEX'!$F$19+'2_FACADE'!AH141*'[1]1_MEX'!$F$20+AJ141*'[1]1_MEX'!$F$21+'2_FACADE'!AL141*'[1]1_MEX'!$F$22+'2_FACADE'!AN141*'[1]1_MEX'!$F$23+'2_FACADE'!AP141*'[1]1_MEX'!$F$24+'2_FACADE'!AR141*'[1]1_MEX'!$F$25+'2_FACADE'!AT141*'[1]1_MEX'!$F$26+'2_FACADE'!AV141*'[1]1_MEX'!$F$27+AX141*'[1]1_MEX'!$F$28+AZ141*'[1]1_MEX'!$F$29+BB141*'[1]1_MEX'!$F$30+BD141*'[1]1_MEX'!$F$31+BF141*'[1]1_MEX'!$F$32+BH141*'[1]1_MEX'!$F$33+BJ141*'[1]1_MEX'!$F$34+BL141*'[1]1_MEX'!$F$35+BN141*'[1]1_MEX'!$F$36+BP141*'[1]1_MEX'!$F$37+BR141*'[1]1_MEX'!$F$38+BT141*'[1]1_MEX'!$F$39+BV141*'[1]1_MEX'!$F$40+BX141*'[1]1_MEX'!$F$41+BZ141*'[1]1_MEX'!$F$42+CB141*'[1]1_MEX'!$F$43+CD141*'[1]1_MEX'!$F$44+CF141*'[1]1_MEX'!$F$45+CH141*'[1]1_MEX'!$F$46+CJ141*'[1]1_MEX'!$F$47</f>
        <v>0</v>
      </c>
      <c r="CO141" s="61">
        <f t="shared" ref="CO141:CO164" si="257">CL141*C141</f>
        <v>0</v>
      </c>
      <c r="CP141" s="61">
        <f t="shared" ref="CP141:CP164" si="258">CM141*C141</f>
        <v>0</v>
      </c>
      <c r="CQ141" s="60">
        <f t="shared" ref="CQ141:CQ164" si="259">CN141*C141</f>
        <v>0</v>
      </c>
      <c r="CR141" s="60">
        <f t="shared" ref="CR141:CR164" si="260">I141*C141</f>
        <v>0</v>
      </c>
      <c r="CS141" s="60">
        <f>C141*($J141*'[1]1_MEX'!B$8+$L141*'[1]1_MEX'!B$9+$N141*'[1]1_MEX'!B$10+$P141*'[1]1_MEX'!B$11+$R141*'[1]1_MEX'!B$12+$T141*'[1]1_MEX'!B$13+$V141*'[1]1_MEX'!B$14+$X141*'[1]1_MEX'!B$15+$Z141*'[1]1_MEX'!B$16+$AB141*'[1]1_MEX'!B$17+$AD141*'[1]1_MEX'!B$18+$AF141*'[1]1_MEX'!B$19+$AH141*'[1]1_MEX'!B$20+$AJ141*'[1]1_MEX'!B$21+$AL141*'[1]1_MEX'!B$22+$AN141*'[1]1_MEX'!B$23+$AP141*'[1]1_MEX'!B$24+$AR141*'[1]1_MEX'!B$25+$AT141*'[1]1_MEX'!B$26+$AV141*'[1]1_MEX'!B$27+$AX141*'[1]1_MEX'!B$28+$AZ141*'[1]1_MEX'!B$29+$BB141*'[1]1_MEX'!B$30+$BD141*'[1]1_MEX'!B$31+$BF141*'[1]1_MEX'!B$32+$BH141*'[1]1_MEX'!B$33+$BJ141*'[1]1_MEX'!B$34+$BL141*'[1]1_MEX'!B$35+$BN141*'[1]1_MEX'!B$36+$BP141*'[1]1_MEX'!B$37+$BR141*'[1]1_MEX'!B$38+$BT141*'[1]1_MEX'!B$39+$BV141*'[1]1_MEX'!B$40+$BX141*'[1]1_MEX'!B$41+$BZ141*'[1]1_MEX'!B$42+$CB141*'[1]1_MEX'!B$43+$CD141*'[1]1_MEX'!B$44+$CF141*'[1]1_MEX'!B$45+$CH141*'[1]1_MEX'!B$46+$CJ141*'[1]1_MEX'!B$47)</f>
        <v>0</v>
      </c>
      <c r="CT141" s="60">
        <f>C141*($J141*'[1]1_MEX'!C$8+$L141*'[1]1_MEX'!C$9+$N141*'[1]1_MEX'!C$10+$P141*'[1]1_MEX'!C$11+$R141*'[1]1_MEX'!C$12+$T141*'[1]1_MEX'!C$13+$V141*'[1]1_MEX'!C$14+$X141*'[1]1_MEX'!C$15+$Z141*'[1]1_MEX'!C$16+$AB141*'[1]1_MEX'!C$17+$AD141*'[1]1_MEX'!C$18+$AF141*'[1]1_MEX'!C$19+$AH141*'[1]1_MEX'!C$20+$AJ141*'[1]1_MEX'!C$21+$AL141*'[1]1_MEX'!C$22+$AN141*'[1]1_MEX'!C$23+$AP141*'[1]1_MEX'!C$24+$AR141*'[1]1_MEX'!C$25+$AT141*'[1]1_MEX'!C$26+$AV141*'[1]1_MEX'!C$27+$AX141*'[1]1_MEX'!C$28+$AZ141*'[1]1_MEX'!C$29+$BB141*'[1]1_MEX'!C$30+$BD141*'[1]1_MEX'!C$31+$BF141*'[1]1_MEX'!C$32+$BH141*'[1]1_MEX'!C$33+$BJ141*'[1]1_MEX'!C$34+$BL141*'[1]1_MEX'!C$35+$BN141*'[1]1_MEX'!C$36+$BP141*'[1]1_MEX'!C$37+$BR141*'[1]1_MEX'!C$38+$BT141*'[1]1_MEX'!C$39+$BV141*'[1]1_MEX'!C$40+$BX141*'[1]1_MEX'!C$41+$BZ141*'[1]1_MEX'!C$42+$CB141*'[1]1_MEX'!C$43+$CD141*'[1]1_MEX'!C$44+$CF141*'[1]1_MEX'!C$45+$CH141*'[1]1_MEX'!C$46+$CJ141*'[1]1_MEX'!C$47)</f>
        <v>0</v>
      </c>
      <c r="CU141" s="100"/>
      <c r="CV141" s="100"/>
      <c r="CW141" s="100"/>
      <c r="CX141" s="100"/>
      <c r="CY141" s="100"/>
      <c r="CZ141" s="100"/>
      <c r="DA141" s="100"/>
      <c r="DB141" s="100"/>
      <c r="DC141" s="100"/>
      <c r="DD141" s="64">
        <f t="shared" si="231"/>
        <v>0</v>
      </c>
      <c r="DE141" s="64"/>
      <c r="DF141" s="64">
        <f t="shared" si="232"/>
        <v>0</v>
      </c>
      <c r="DG141" s="100"/>
      <c r="DH141" s="93">
        <f t="shared" ref="DH141:DH164" si="261">IF(F141&gt;2800,C141*D141,0)</f>
        <v>0</v>
      </c>
    </row>
    <row r="142" spans="1:112" ht="22.5" customHeight="1" x14ac:dyDescent="0.3">
      <c r="A142" s="110">
        <v>3</v>
      </c>
      <c r="B142" s="48"/>
      <c r="C142" s="47"/>
      <c r="D142" s="49"/>
      <c r="E142" s="47">
        <f t="shared" si="225"/>
        <v>0</v>
      </c>
      <c r="F142" s="47"/>
      <c r="G142" s="47">
        <f t="shared" si="226"/>
        <v>0</v>
      </c>
      <c r="H142" s="110" t="s">
        <v>26</v>
      </c>
      <c r="I142" s="50">
        <f t="shared" si="233"/>
        <v>0</v>
      </c>
      <c r="J142" s="111"/>
      <c r="K142" s="111">
        <f t="shared" si="227"/>
        <v>0</v>
      </c>
      <c r="L142" s="112"/>
      <c r="M142" s="112">
        <f t="shared" si="228"/>
        <v>0</v>
      </c>
      <c r="N142" s="113"/>
      <c r="O142" s="113">
        <f t="shared" si="229"/>
        <v>0</v>
      </c>
      <c r="P142" s="114"/>
      <c r="Q142" s="114">
        <f t="shared" si="230"/>
        <v>0</v>
      </c>
      <c r="R142" s="110"/>
      <c r="S142" s="110">
        <f>R142*C142</f>
        <v>0</v>
      </c>
      <c r="T142" s="115"/>
      <c r="U142" s="111">
        <f>T142*C142</f>
        <v>0</v>
      </c>
      <c r="V142" s="116"/>
      <c r="W142" s="112">
        <f>V142*C142</f>
        <v>0</v>
      </c>
      <c r="X142" s="117"/>
      <c r="Y142" s="113">
        <f>X142*C142</f>
        <v>0</v>
      </c>
      <c r="Z142" s="118"/>
      <c r="AA142" s="114">
        <f>Z142*C142</f>
        <v>0</v>
      </c>
      <c r="AB142" s="119"/>
      <c r="AC142" s="110">
        <f>AB142*C142</f>
        <v>0</v>
      </c>
      <c r="AD142" s="115"/>
      <c r="AE142" s="111">
        <f>AD142*C142</f>
        <v>0</v>
      </c>
      <c r="AF142" s="116"/>
      <c r="AG142" s="112">
        <f>AF142*C142</f>
        <v>0</v>
      </c>
      <c r="AH142" s="117"/>
      <c r="AI142" s="113">
        <f>AH142*C142</f>
        <v>0</v>
      </c>
      <c r="AJ142" s="118"/>
      <c r="AK142" s="114">
        <f>AJ142*C142</f>
        <v>0</v>
      </c>
      <c r="AL142" s="111"/>
      <c r="AM142" s="111">
        <f>AL142*C142</f>
        <v>0</v>
      </c>
      <c r="AN142" s="116"/>
      <c r="AO142" s="112">
        <f>AN142*C142</f>
        <v>0</v>
      </c>
      <c r="AP142" s="113"/>
      <c r="AQ142" s="113">
        <f>AP142*C142</f>
        <v>0</v>
      </c>
      <c r="AR142" s="118"/>
      <c r="AS142" s="114">
        <f>AR142*C142</f>
        <v>0</v>
      </c>
      <c r="AT142" s="119"/>
      <c r="AU142" s="110">
        <f>AT142*C142</f>
        <v>0</v>
      </c>
      <c r="AV142" s="111"/>
      <c r="AW142" s="111">
        <f t="shared" si="234"/>
        <v>0</v>
      </c>
      <c r="AX142" s="112"/>
      <c r="AY142" s="112">
        <f t="shared" si="235"/>
        <v>0</v>
      </c>
      <c r="AZ142" s="113"/>
      <c r="BA142" s="113">
        <f t="shared" si="236"/>
        <v>0</v>
      </c>
      <c r="BB142" s="114"/>
      <c r="BC142" s="114">
        <f t="shared" si="237"/>
        <v>0</v>
      </c>
      <c r="BD142" s="110"/>
      <c r="BE142" s="110">
        <f t="shared" si="238"/>
        <v>0</v>
      </c>
      <c r="BF142" s="115"/>
      <c r="BG142" s="111">
        <f t="shared" si="239"/>
        <v>0</v>
      </c>
      <c r="BH142" s="116"/>
      <c r="BI142" s="112">
        <f t="shared" si="240"/>
        <v>0</v>
      </c>
      <c r="BJ142" s="117"/>
      <c r="BK142" s="113">
        <f t="shared" si="241"/>
        <v>0</v>
      </c>
      <c r="BL142" s="118"/>
      <c r="BM142" s="114">
        <f t="shared" si="242"/>
        <v>0</v>
      </c>
      <c r="BN142" s="119"/>
      <c r="BO142" s="110">
        <f t="shared" si="243"/>
        <v>0</v>
      </c>
      <c r="BP142" s="115"/>
      <c r="BQ142" s="111">
        <f t="shared" si="244"/>
        <v>0</v>
      </c>
      <c r="BR142" s="116"/>
      <c r="BS142" s="112">
        <f t="shared" si="245"/>
        <v>0</v>
      </c>
      <c r="BT142" s="117"/>
      <c r="BU142" s="113">
        <f t="shared" si="246"/>
        <v>0</v>
      </c>
      <c r="BV142" s="118"/>
      <c r="BW142" s="114">
        <f t="shared" si="247"/>
        <v>0</v>
      </c>
      <c r="BX142" s="111"/>
      <c r="BY142" s="111">
        <f t="shared" si="248"/>
        <v>0</v>
      </c>
      <c r="BZ142" s="116"/>
      <c r="CA142" s="112">
        <f t="shared" si="249"/>
        <v>0</v>
      </c>
      <c r="CB142" s="113"/>
      <c r="CC142" s="113">
        <f t="shared" si="250"/>
        <v>0</v>
      </c>
      <c r="CD142" s="118"/>
      <c r="CE142" s="114">
        <f t="shared" si="251"/>
        <v>0</v>
      </c>
      <c r="CF142" s="119"/>
      <c r="CG142" s="110">
        <f t="shared" si="252"/>
        <v>0</v>
      </c>
      <c r="CH142" s="111"/>
      <c r="CI142" s="111">
        <f t="shared" si="253"/>
        <v>0</v>
      </c>
      <c r="CJ142" s="111"/>
      <c r="CK142" s="111">
        <f t="shared" si="254"/>
        <v>0</v>
      </c>
      <c r="CL142" s="59">
        <f t="shared" si="255"/>
        <v>0</v>
      </c>
      <c r="CM142" s="60">
        <f t="shared" si="256"/>
        <v>0</v>
      </c>
      <c r="CN142" s="60">
        <f>J142*'[1]1_MEX'!$F$8+'2_FACADE'!L142*'[1]1_MEX'!$F$9+'2_FACADE'!N142*'[1]1_MEX'!$F$10+'2_FACADE'!P142*'[1]1_MEX'!$F$11+'2_FACADE'!R142*'[1]1_MEX'!$F$12+'2_FACADE'!T142*'[1]1_MEX'!$F$13+'2_FACADE'!V142*'[1]1_MEX'!$F$14+'2_FACADE'!X142*'[1]1_MEX'!$F$15+'2_FACADE'!Z142*'[1]1_MEX'!$F$16+'2_FACADE'!AB142*'[1]1_MEX'!$F$17+'2_FACADE'!AD142*'[1]1_MEX'!$F$18+'2_FACADE'!AF142*'[1]1_MEX'!$F$19+'2_FACADE'!AH142*'[1]1_MEX'!$F$20+AJ142*'[1]1_MEX'!$F$21+'2_FACADE'!AL142*'[1]1_MEX'!$F$22+'2_FACADE'!AN142*'[1]1_MEX'!$F$23+'2_FACADE'!AP142*'[1]1_MEX'!$F$24+'2_FACADE'!AR142*'[1]1_MEX'!$F$25+'2_FACADE'!AT142*'[1]1_MEX'!$F$26+'2_FACADE'!AV142*'[1]1_MEX'!$F$27+AX142*'[1]1_MEX'!$F$28+AZ142*'[1]1_MEX'!$F$29+BB142*'[1]1_MEX'!$F$30+BD142*'[1]1_MEX'!$F$31+BF142*'[1]1_MEX'!$F$32+BH142*'[1]1_MEX'!$F$33+BJ142*'[1]1_MEX'!$F$34+BL142*'[1]1_MEX'!$F$35+BN142*'[1]1_MEX'!$F$36+BP142*'[1]1_MEX'!$F$37+BR142*'[1]1_MEX'!$F$38+BT142*'[1]1_MEX'!$F$39+BV142*'[1]1_MEX'!$F$40+BX142*'[1]1_MEX'!$F$41+BZ142*'[1]1_MEX'!$F$42+CB142*'[1]1_MEX'!$F$43+CD142*'[1]1_MEX'!$F$44+CF142*'[1]1_MEX'!$F$45+CH142*'[1]1_MEX'!$F$46+CJ142*'[1]1_MEX'!$F$47</f>
        <v>0</v>
      </c>
      <c r="CO142" s="61">
        <f t="shared" si="257"/>
        <v>0</v>
      </c>
      <c r="CP142" s="61">
        <f t="shared" si="258"/>
        <v>0</v>
      </c>
      <c r="CQ142" s="60">
        <f t="shared" si="259"/>
        <v>0</v>
      </c>
      <c r="CR142" s="60">
        <f t="shared" si="260"/>
        <v>0</v>
      </c>
      <c r="CS142" s="60">
        <f>C142*($J142*'[1]1_MEX'!B$8+$L142*'[1]1_MEX'!B$9+$N142*'[1]1_MEX'!B$10+$P142*'[1]1_MEX'!B$11+$R142*'[1]1_MEX'!B$12+$T142*'[1]1_MEX'!B$13+$V142*'[1]1_MEX'!B$14+$X142*'[1]1_MEX'!B$15+$Z142*'[1]1_MEX'!B$16+$AB142*'[1]1_MEX'!B$17+$AD142*'[1]1_MEX'!B$18+$AF142*'[1]1_MEX'!B$19+$AH142*'[1]1_MEX'!B$20+$AJ142*'[1]1_MEX'!B$21+$AL142*'[1]1_MEX'!B$22+$AN142*'[1]1_MEX'!B$23+$AP142*'[1]1_MEX'!B$24+$AR142*'[1]1_MEX'!B$25+$AT142*'[1]1_MEX'!B$26+$AV142*'[1]1_MEX'!B$27+$AX142*'[1]1_MEX'!B$28+$AZ142*'[1]1_MEX'!B$29+$BB142*'[1]1_MEX'!B$30+$BD142*'[1]1_MEX'!B$31+$BF142*'[1]1_MEX'!B$32+$BH142*'[1]1_MEX'!B$33+$BJ142*'[1]1_MEX'!B$34+$BL142*'[1]1_MEX'!B$35+$BN142*'[1]1_MEX'!B$36+$BP142*'[1]1_MEX'!B$37+$BR142*'[1]1_MEX'!B$38+$BT142*'[1]1_MEX'!B$39+$BV142*'[1]1_MEX'!B$40+$BX142*'[1]1_MEX'!B$41+$BZ142*'[1]1_MEX'!B$42+$CB142*'[1]1_MEX'!B$43+$CD142*'[1]1_MEX'!B$44+$CF142*'[1]1_MEX'!B$45+$CH142*'[1]1_MEX'!B$46+$CJ142*'[1]1_MEX'!B$47)</f>
        <v>0</v>
      </c>
      <c r="CT142" s="60">
        <f>C142*($J142*'[1]1_MEX'!C$8+$L142*'[1]1_MEX'!C$9+$N142*'[1]1_MEX'!C$10+$P142*'[1]1_MEX'!C$11+$R142*'[1]1_MEX'!C$12+$T142*'[1]1_MEX'!C$13+$V142*'[1]1_MEX'!C$14+$X142*'[1]1_MEX'!C$15+$Z142*'[1]1_MEX'!C$16+$AB142*'[1]1_MEX'!C$17+$AD142*'[1]1_MEX'!C$18+$AF142*'[1]1_MEX'!C$19+$AH142*'[1]1_MEX'!C$20+$AJ142*'[1]1_MEX'!C$21+$AL142*'[1]1_MEX'!C$22+$AN142*'[1]1_MEX'!C$23+$AP142*'[1]1_MEX'!C$24+$AR142*'[1]1_MEX'!C$25+$AT142*'[1]1_MEX'!C$26+$AV142*'[1]1_MEX'!C$27+$AX142*'[1]1_MEX'!C$28+$AZ142*'[1]1_MEX'!C$29+$BB142*'[1]1_MEX'!C$30+$BD142*'[1]1_MEX'!C$31+$BF142*'[1]1_MEX'!C$32+$BH142*'[1]1_MEX'!C$33+$BJ142*'[1]1_MEX'!C$34+$BL142*'[1]1_MEX'!C$35+$BN142*'[1]1_MEX'!C$36+$BP142*'[1]1_MEX'!C$37+$BR142*'[1]1_MEX'!C$38+$BT142*'[1]1_MEX'!C$39+$BV142*'[1]1_MEX'!C$40+$BX142*'[1]1_MEX'!C$41+$BZ142*'[1]1_MEX'!C$42+$CB142*'[1]1_MEX'!C$43+$CD142*'[1]1_MEX'!C$44+$CF142*'[1]1_MEX'!C$45+$CH142*'[1]1_MEX'!C$46+$CJ142*'[1]1_MEX'!C$47)</f>
        <v>0</v>
      </c>
      <c r="CU142" s="100"/>
      <c r="CV142" s="100"/>
      <c r="CW142" s="100"/>
      <c r="CX142" s="100"/>
      <c r="CY142" s="100"/>
      <c r="CZ142" s="100"/>
      <c r="DA142" s="100"/>
      <c r="DB142" s="100"/>
      <c r="DC142" s="100"/>
      <c r="DD142" s="64">
        <f t="shared" si="231"/>
        <v>0</v>
      </c>
      <c r="DE142" s="64"/>
      <c r="DF142" s="64">
        <f t="shared" si="232"/>
        <v>0</v>
      </c>
      <c r="DG142" s="100"/>
      <c r="DH142" s="93">
        <f t="shared" si="261"/>
        <v>0</v>
      </c>
    </row>
    <row r="143" spans="1:112" ht="22.5" customHeight="1" x14ac:dyDescent="0.3">
      <c r="A143" s="110">
        <v>4</v>
      </c>
      <c r="B143" s="48"/>
      <c r="C143" s="47"/>
      <c r="D143" s="49"/>
      <c r="E143" s="47">
        <f t="shared" si="225"/>
        <v>0</v>
      </c>
      <c r="F143" s="47"/>
      <c r="G143" s="47">
        <f t="shared" si="226"/>
        <v>0</v>
      </c>
      <c r="H143" s="110" t="s">
        <v>26</v>
      </c>
      <c r="I143" s="50">
        <f t="shared" si="233"/>
        <v>0</v>
      </c>
      <c r="J143" s="111"/>
      <c r="K143" s="111">
        <f t="shared" si="227"/>
        <v>0</v>
      </c>
      <c r="L143" s="112"/>
      <c r="M143" s="112">
        <f t="shared" si="228"/>
        <v>0</v>
      </c>
      <c r="N143" s="113"/>
      <c r="O143" s="113">
        <f t="shared" si="229"/>
        <v>0</v>
      </c>
      <c r="P143" s="114"/>
      <c r="Q143" s="114">
        <f t="shared" si="230"/>
        <v>0</v>
      </c>
      <c r="R143" s="110"/>
      <c r="S143" s="110">
        <f t="shared" ref="S143:S164" si="262">R143*C143</f>
        <v>0</v>
      </c>
      <c r="T143" s="115"/>
      <c r="U143" s="111">
        <f t="shared" ref="U143:U164" si="263">T143*C143</f>
        <v>0</v>
      </c>
      <c r="V143" s="116"/>
      <c r="W143" s="112">
        <f t="shared" ref="W143:W164" si="264">V143*C143</f>
        <v>0</v>
      </c>
      <c r="X143" s="117"/>
      <c r="Y143" s="113">
        <f t="shared" ref="Y143:Y164" si="265">X143*C143</f>
        <v>0</v>
      </c>
      <c r="Z143" s="118"/>
      <c r="AA143" s="114">
        <f t="shared" ref="AA143:AA164" si="266">Z143*C143</f>
        <v>0</v>
      </c>
      <c r="AB143" s="119"/>
      <c r="AC143" s="110">
        <f t="shared" ref="AC143:AC164" si="267">AB143*C143</f>
        <v>0</v>
      </c>
      <c r="AD143" s="115"/>
      <c r="AE143" s="111">
        <f t="shared" ref="AE143:AE164" si="268">AD143*C143</f>
        <v>0</v>
      </c>
      <c r="AF143" s="116"/>
      <c r="AG143" s="112">
        <f t="shared" ref="AG143:AG164" si="269">AF143*C143</f>
        <v>0</v>
      </c>
      <c r="AH143" s="117"/>
      <c r="AI143" s="113">
        <f t="shared" ref="AI143:AI164" si="270">AH143*C143</f>
        <v>0</v>
      </c>
      <c r="AJ143" s="118"/>
      <c r="AK143" s="114">
        <f t="shared" ref="AK143:AK164" si="271">AJ143*C143</f>
        <v>0</v>
      </c>
      <c r="AL143" s="111"/>
      <c r="AM143" s="111">
        <f t="shared" ref="AM143:AM164" si="272">AL143*C143</f>
        <v>0</v>
      </c>
      <c r="AN143" s="116"/>
      <c r="AO143" s="112">
        <f t="shared" ref="AO143:AO164" si="273">AN143*C143</f>
        <v>0</v>
      </c>
      <c r="AP143" s="113"/>
      <c r="AQ143" s="113">
        <f t="shared" ref="AQ143:AQ164" si="274">AP143*C143</f>
        <v>0</v>
      </c>
      <c r="AR143" s="118"/>
      <c r="AS143" s="114">
        <f t="shared" ref="AS143:AS164" si="275">AR143*C143</f>
        <v>0</v>
      </c>
      <c r="AT143" s="119"/>
      <c r="AU143" s="110">
        <f t="shared" ref="AU143:AU164" si="276">AT143*C143</f>
        <v>0</v>
      </c>
      <c r="AV143" s="111"/>
      <c r="AW143" s="111">
        <f t="shared" si="234"/>
        <v>0</v>
      </c>
      <c r="AX143" s="112"/>
      <c r="AY143" s="112">
        <f t="shared" si="235"/>
        <v>0</v>
      </c>
      <c r="AZ143" s="113"/>
      <c r="BA143" s="113">
        <f t="shared" si="236"/>
        <v>0</v>
      </c>
      <c r="BB143" s="114"/>
      <c r="BC143" s="114">
        <f t="shared" si="237"/>
        <v>0</v>
      </c>
      <c r="BD143" s="110"/>
      <c r="BE143" s="110">
        <f t="shared" si="238"/>
        <v>0</v>
      </c>
      <c r="BF143" s="115"/>
      <c r="BG143" s="111">
        <f t="shared" si="239"/>
        <v>0</v>
      </c>
      <c r="BH143" s="116"/>
      <c r="BI143" s="112">
        <f t="shared" si="240"/>
        <v>0</v>
      </c>
      <c r="BJ143" s="117"/>
      <c r="BK143" s="113">
        <f t="shared" si="241"/>
        <v>0</v>
      </c>
      <c r="BL143" s="118"/>
      <c r="BM143" s="114">
        <f t="shared" si="242"/>
        <v>0</v>
      </c>
      <c r="BN143" s="119"/>
      <c r="BO143" s="110">
        <f t="shared" si="243"/>
        <v>0</v>
      </c>
      <c r="BP143" s="115"/>
      <c r="BQ143" s="111">
        <f t="shared" si="244"/>
        <v>0</v>
      </c>
      <c r="BR143" s="116"/>
      <c r="BS143" s="112">
        <f t="shared" si="245"/>
        <v>0</v>
      </c>
      <c r="BT143" s="117"/>
      <c r="BU143" s="113">
        <f t="shared" si="246"/>
        <v>0</v>
      </c>
      <c r="BV143" s="118"/>
      <c r="BW143" s="114">
        <f t="shared" si="247"/>
        <v>0</v>
      </c>
      <c r="BX143" s="111"/>
      <c r="BY143" s="111">
        <f t="shared" si="248"/>
        <v>0</v>
      </c>
      <c r="BZ143" s="116"/>
      <c r="CA143" s="112">
        <f t="shared" si="249"/>
        <v>0</v>
      </c>
      <c r="CB143" s="113"/>
      <c r="CC143" s="113">
        <f t="shared" si="250"/>
        <v>0</v>
      </c>
      <c r="CD143" s="118"/>
      <c r="CE143" s="114">
        <f t="shared" si="251"/>
        <v>0</v>
      </c>
      <c r="CF143" s="119"/>
      <c r="CG143" s="110">
        <f t="shared" si="252"/>
        <v>0</v>
      </c>
      <c r="CH143" s="111"/>
      <c r="CI143" s="111">
        <f t="shared" si="253"/>
        <v>0</v>
      </c>
      <c r="CJ143" s="111"/>
      <c r="CK143" s="111">
        <f t="shared" si="254"/>
        <v>0</v>
      </c>
      <c r="CL143" s="59">
        <f t="shared" si="255"/>
        <v>0</v>
      </c>
      <c r="CM143" s="60">
        <f t="shared" si="256"/>
        <v>0</v>
      </c>
      <c r="CN143" s="60">
        <f>J143*'[1]1_MEX'!$F$8+'2_FACADE'!L143*'[1]1_MEX'!$F$9+'2_FACADE'!N143*'[1]1_MEX'!$F$10+'2_FACADE'!P143*'[1]1_MEX'!$F$11+'2_FACADE'!R143*'[1]1_MEX'!$F$12+'2_FACADE'!T143*'[1]1_MEX'!$F$13+'2_FACADE'!V143*'[1]1_MEX'!$F$14+'2_FACADE'!X143*'[1]1_MEX'!$F$15+'2_FACADE'!Z143*'[1]1_MEX'!$F$16+'2_FACADE'!AB143*'[1]1_MEX'!$F$17+'2_FACADE'!AD143*'[1]1_MEX'!$F$18+'2_FACADE'!AF143*'[1]1_MEX'!$F$19+'2_FACADE'!AH143*'[1]1_MEX'!$F$20+AJ143*'[1]1_MEX'!$F$21+'2_FACADE'!AL143*'[1]1_MEX'!$F$22+'2_FACADE'!AN143*'[1]1_MEX'!$F$23+'2_FACADE'!AP143*'[1]1_MEX'!$F$24+'2_FACADE'!AR143*'[1]1_MEX'!$F$25+'2_FACADE'!AT143*'[1]1_MEX'!$F$26+'2_FACADE'!AV143*'[1]1_MEX'!$F$27+AX143*'[1]1_MEX'!$F$28+AZ143*'[1]1_MEX'!$F$29+BB143*'[1]1_MEX'!$F$30+BD143*'[1]1_MEX'!$F$31+BF143*'[1]1_MEX'!$F$32+BH143*'[1]1_MEX'!$F$33+BJ143*'[1]1_MEX'!$F$34+BL143*'[1]1_MEX'!$F$35+BN143*'[1]1_MEX'!$F$36+BP143*'[1]1_MEX'!$F$37+BR143*'[1]1_MEX'!$F$38+BT143*'[1]1_MEX'!$F$39+BV143*'[1]1_MEX'!$F$40+BX143*'[1]1_MEX'!$F$41+BZ143*'[1]1_MEX'!$F$42+CB143*'[1]1_MEX'!$F$43+CD143*'[1]1_MEX'!$F$44+CF143*'[1]1_MEX'!$F$45+CH143*'[1]1_MEX'!$F$46+CJ143*'[1]1_MEX'!$F$47</f>
        <v>0</v>
      </c>
      <c r="CO143" s="61">
        <f t="shared" si="257"/>
        <v>0</v>
      </c>
      <c r="CP143" s="61">
        <f t="shared" si="258"/>
        <v>0</v>
      </c>
      <c r="CQ143" s="60">
        <f t="shared" si="259"/>
        <v>0</v>
      </c>
      <c r="CR143" s="60">
        <f t="shared" si="260"/>
        <v>0</v>
      </c>
      <c r="CS143" s="60">
        <f>C143*($J143*'[1]1_MEX'!B$8+$L143*'[1]1_MEX'!B$9+$N143*'[1]1_MEX'!B$10+$P143*'[1]1_MEX'!B$11+$R143*'[1]1_MEX'!B$12+$T143*'[1]1_MEX'!B$13+$V143*'[1]1_MEX'!B$14+$X143*'[1]1_MEX'!B$15+$Z143*'[1]1_MEX'!B$16+$AB143*'[1]1_MEX'!B$17+$AD143*'[1]1_MEX'!B$18+$AF143*'[1]1_MEX'!B$19+$AH143*'[1]1_MEX'!B$20+$AJ143*'[1]1_MEX'!B$21+$AL143*'[1]1_MEX'!B$22+$AN143*'[1]1_MEX'!B$23+$AP143*'[1]1_MEX'!B$24+$AR143*'[1]1_MEX'!B$25+$AT143*'[1]1_MEX'!B$26+$AV143*'[1]1_MEX'!B$27+$AX143*'[1]1_MEX'!B$28+$AZ143*'[1]1_MEX'!B$29+$BB143*'[1]1_MEX'!B$30+$BD143*'[1]1_MEX'!B$31+$BF143*'[1]1_MEX'!B$32+$BH143*'[1]1_MEX'!B$33+$BJ143*'[1]1_MEX'!B$34+$BL143*'[1]1_MEX'!B$35+$BN143*'[1]1_MEX'!B$36+$BP143*'[1]1_MEX'!B$37+$BR143*'[1]1_MEX'!B$38+$BT143*'[1]1_MEX'!B$39+$BV143*'[1]1_MEX'!B$40+$BX143*'[1]1_MEX'!B$41+$BZ143*'[1]1_MEX'!B$42+$CB143*'[1]1_MEX'!B$43+$CD143*'[1]1_MEX'!B$44+$CF143*'[1]1_MEX'!B$45+$CH143*'[1]1_MEX'!B$46+$CJ143*'[1]1_MEX'!B$47)</f>
        <v>0</v>
      </c>
      <c r="CT143" s="60">
        <f>C143*($J143*'[1]1_MEX'!C$8+$L143*'[1]1_MEX'!C$9+$N143*'[1]1_MEX'!C$10+$P143*'[1]1_MEX'!C$11+$R143*'[1]1_MEX'!C$12+$T143*'[1]1_MEX'!C$13+$V143*'[1]1_MEX'!C$14+$X143*'[1]1_MEX'!C$15+$Z143*'[1]1_MEX'!C$16+$AB143*'[1]1_MEX'!C$17+$AD143*'[1]1_MEX'!C$18+$AF143*'[1]1_MEX'!C$19+$AH143*'[1]1_MEX'!C$20+$AJ143*'[1]1_MEX'!C$21+$AL143*'[1]1_MEX'!C$22+$AN143*'[1]1_MEX'!C$23+$AP143*'[1]1_MEX'!C$24+$AR143*'[1]1_MEX'!C$25+$AT143*'[1]1_MEX'!C$26+$AV143*'[1]1_MEX'!C$27+$AX143*'[1]1_MEX'!C$28+$AZ143*'[1]1_MEX'!C$29+$BB143*'[1]1_MEX'!C$30+$BD143*'[1]1_MEX'!C$31+$BF143*'[1]1_MEX'!C$32+$BH143*'[1]1_MEX'!C$33+$BJ143*'[1]1_MEX'!C$34+$BL143*'[1]1_MEX'!C$35+$BN143*'[1]1_MEX'!C$36+$BP143*'[1]1_MEX'!C$37+$BR143*'[1]1_MEX'!C$38+$BT143*'[1]1_MEX'!C$39+$BV143*'[1]1_MEX'!C$40+$BX143*'[1]1_MEX'!C$41+$BZ143*'[1]1_MEX'!C$42+$CB143*'[1]1_MEX'!C$43+$CD143*'[1]1_MEX'!C$44+$CF143*'[1]1_MEX'!C$45+$CH143*'[1]1_MEX'!C$46+$CJ143*'[1]1_MEX'!C$47)</f>
        <v>0</v>
      </c>
      <c r="CU143" s="100"/>
      <c r="CV143" s="100"/>
      <c r="CW143" s="100"/>
      <c r="CX143" s="100"/>
      <c r="CY143" s="100"/>
      <c r="CZ143" s="100"/>
      <c r="DA143" s="100"/>
      <c r="DB143" s="100"/>
      <c r="DC143" s="100"/>
      <c r="DD143" s="64">
        <f t="shared" si="231"/>
        <v>0</v>
      </c>
      <c r="DE143" s="64"/>
      <c r="DF143" s="64">
        <f t="shared" si="232"/>
        <v>0</v>
      </c>
      <c r="DG143" s="100"/>
      <c r="DH143" s="93">
        <f t="shared" si="261"/>
        <v>0</v>
      </c>
    </row>
    <row r="144" spans="1:112" ht="22.5" customHeight="1" x14ac:dyDescent="0.3">
      <c r="A144" s="110">
        <v>5</v>
      </c>
      <c r="B144" s="48"/>
      <c r="C144" s="47"/>
      <c r="D144" s="49"/>
      <c r="E144" s="47">
        <f t="shared" si="225"/>
        <v>0</v>
      </c>
      <c r="F144" s="47"/>
      <c r="G144" s="47">
        <f t="shared" si="226"/>
        <v>0</v>
      </c>
      <c r="H144" s="110" t="s">
        <v>26</v>
      </c>
      <c r="I144" s="50">
        <f t="shared" si="233"/>
        <v>0</v>
      </c>
      <c r="J144" s="111"/>
      <c r="K144" s="111">
        <f t="shared" si="227"/>
        <v>0</v>
      </c>
      <c r="L144" s="112"/>
      <c r="M144" s="112">
        <f t="shared" si="228"/>
        <v>0</v>
      </c>
      <c r="N144" s="113"/>
      <c r="O144" s="113">
        <f t="shared" si="229"/>
        <v>0</v>
      </c>
      <c r="P144" s="114"/>
      <c r="Q144" s="114">
        <f t="shared" si="230"/>
        <v>0</v>
      </c>
      <c r="R144" s="110"/>
      <c r="S144" s="110">
        <f t="shared" si="262"/>
        <v>0</v>
      </c>
      <c r="T144" s="115"/>
      <c r="U144" s="111">
        <f t="shared" si="263"/>
        <v>0</v>
      </c>
      <c r="V144" s="116"/>
      <c r="W144" s="112">
        <f t="shared" si="264"/>
        <v>0</v>
      </c>
      <c r="X144" s="117"/>
      <c r="Y144" s="113">
        <f t="shared" si="265"/>
        <v>0</v>
      </c>
      <c r="Z144" s="118"/>
      <c r="AA144" s="114">
        <f t="shared" si="266"/>
        <v>0</v>
      </c>
      <c r="AB144" s="119"/>
      <c r="AC144" s="110">
        <f t="shared" si="267"/>
        <v>0</v>
      </c>
      <c r="AD144" s="115"/>
      <c r="AE144" s="111">
        <f t="shared" si="268"/>
        <v>0</v>
      </c>
      <c r="AF144" s="116"/>
      <c r="AG144" s="112">
        <f t="shared" si="269"/>
        <v>0</v>
      </c>
      <c r="AH144" s="117"/>
      <c r="AI144" s="113">
        <f t="shared" si="270"/>
        <v>0</v>
      </c>
      <c r="AJ144" s="118"/>
      <c r="AK144" s="114">
        <f t="shared" si="271"/>
        <v>0</v>
      </c>
      <c r="AL144" s="111"/>
      <c r="AM144" s="111">
        <f t="shared" si="272"/>
        <v>0</v>
      </c>
      <c r="AN144" s="116"/>
      <c r="AO144" s="112">
        <f t="shared" si="273"/>
        <v>0</v>
      </c>
      <c r="AP144" s="113"/>
      <c r="AQ144" s="113">
        <f t="shared" si="274"/>
        <v>0</v>
      </c>
      <c r="AR144" s="118"/>
      <c r="AS144" s="114">
        <f t="shared" si="275"/>
        <v>0</v>
      </c>
      <c r="AT144" s="119"/>
      <c r="AU144" s="110">
        <f t="shared" si="276"/>
        <v>0</v>
      </c>
      <c r="AV144" s="111"/>
      <c r="AW144" s="111">
        <f t="shared" si="234"/>
        <v>0</v>
      </c>
      <c r="AX144" s="112"/>
      <c r="AY144" s="112">
        <f t="shared" si="235"/>
        <v>0</v>
      </c>
      <c r="AZ144" s="113"/>
      <c r="BA144" s="113">
        <f t="shared" si="236"/>
        <v>0</v>
      </c>
      <c r="BB144" s="114"/>
      <c r="BC144" s="114">
        <f t="shared" si="237"/>
        <v>0</v>
      </c>
      <c r="BD144" s="110"/>
      <c r="BE144" s="110">
        <f t="shared" si="238"/>
        <v>0</v>
      </c>
      <c r="BF144" s="115"/>
      <c r="BG144" s="111">
        <f t="shared" si="239"/>
        <v>0</v>
      </c>
      <c r="BH144" s="116"/>
      <c r="BI144" s="112">
        <f t="shared" si="240"/>
        <v>0</v>
      </c>
      <c r="BJ144" s="117"/>
      <c r="BK144" s="113">
        <f t="shared" si="241"/>
        <v>0</v>
      </c>
      <c r="BL144" s="118"/>
      <c r="BM144" s="114">
        <f t="shared" si="242"/>
        <v>0</v>
      </c>
      <c r="BN144" s="119"/>
      <c r="BO144" s="110">
        <f t="shared" si="243"/>
        <v>0</v>
      </c>
      <c r="BP144" s="115"/>
      <c r="BQ144" s="111">
        <f t="shared" si="244"/>
        <v>0</v>
      </c>
      <c r="BR144" s="116"/>
      <c r="BS144" s="112">
        <f t="shared" si="245"/>
        <v>0</v>
      </c>
      <c r="BT144" s="117"/>
      <c r="BU144" s="113">
        <f t="shared" si="246"/>
        <v>0</v>
      </c>
      <c r="BV144" s="118"/>
      <c r="BW144" s="114">
        <f t="shared" si="247"/>
        <v>0</v>
      </c>
      <c r="BX144" s="111"/>
      <c r="BY144" s="111">
        <f t="shared" si="248"/>
        <v>0</v>
      </c>
      <c r="BZ144" s="116"/>
      <c r="CA144" s="112">
        <f t="shared" si="249"/>
        <v>0</v>
      </c>
      <c r="CB144" s="113"/>
      <c r="CC144" s="113">
        <f t="shared" si="250"/>
        <v>0</v>
      </c>
      <c r="CD144" s="118"/>
      <c r="CE144" s="114">
        <f t="shared" si="251"/>
        <v>0</v>
      </c>
      <c r="CF144" s="119"/>
      <c r="CG144" s="110">
        <f t="shared" si="252"/>
        <v>0</v>
      </c>
      <c r="CH144" s="111"/>
      <c r="CI144" s="111">
        <f t="shared" si="253"/>
        <v>0</v>
      </c>
      <c r="CJ144" s="111"/>
      <c r="CK144" s="111">
        <f t="shared" si="254"/>
        <v>0</v>
      </c>
      <c r="CL144" s="59">
        <f t="shared" si="255"/>
        <v>0</v>
      </c>
      <c r="CM144" s="60">
        <f t="shared" si="256"/>
        <v>0</v>
      </c>
      <c r="CN144" s="60">
        <f>J144*'[1]1_MEX'!$F$8+'2_FACADE'!L144*'[1]1_MEX'!$F$9+'2_FACADE'!N144*'[1]1_MEX'!$F$10+'2_FACADE'!P144*'[1]1_MEX'!$F$11+'2_FACADE'!R144*'[1]1_MEX'!$F$12+'2_FACADE'!T144*'[1]1_MEX'!$F$13+'2_FACADE'!V144*'[1]1_MEX'!$F$14+'2_FACADE'!X144*'[1]1_MEX'!$F$15+'2_FACADE'!Z144*'[1]1_MEX'!$F$16+'2_FACADE'!AB144*'[1]1_MEX'!$F$17+'2_FACADE'!AD144*'[1]1_MEX'!$F$18+'2_FACADE'!AF144*'[1]1_MEX'!$F$19+'2_FACADE'!AH144*'[1]1_MEX'!$F$20+AJ144*'[1]1_MEX'!$F$21+'2_FACADE'!AL144*'[1]1_MEX'!$F$22+'2_FACADE'!AN144*'[1]1_MEX'!$F$23+'2_FACADE'!AP144*'[1]1_MEX'!$F$24+'2_FACADE'!AR144*'[1]1_MEX'!$F$25+'2_FACADE'!AT144*'[1]1_MEX'!$F$26+'2_FACADE'!AV144*'[1]1_MEX'!$F$27+AX144*'[1]1_MEX'!$F$28+AZ144*'[1]1_MEX'!$F$29+BB144*'[1]1_MEX'!$F$30+BD144*'[1]1_MEX'!$F$31+BF144*'[1]1_MEX'!$F$32+BH144*'[1]1_MEX'!$F$33+BJ144*'[1]1_MEX'!$F$34+BL144*'[1]1_MEX'!$F$35+BN144*'[1]1_MEX'!$F$36+BP144*'[1]1_MEX'!$F$37+BR144*'[1]1_MEX'!$F$38+BT144*'[1]1_MEX'!$F$39+BV144*'[1]1_MEX'!$F$40+BX144*'[1]1_MEX'!$F$41+BZ144*'[1]1_MEX'!$F$42+CB144*'[1]1_MEX'!$F$43+CD144*'[1]1_MEX'!$F$44+CF144*'[1]1_MEX'!$F$45+CH144*'[1]1_MEX'!$F$46+CJ144*'[1]1_MEX'!$F$47</f>
        <v>0</v>
      </c>
      <c r="CO144" s="61">
        <f t="shared" si="257"/>
        <v>0</v>
      </c>
      <c r="CP144" s="61">
        <f t="shared" si="258"/>
        <v>0</v>
      </c>
      <c r="CQ144" s="60">
        <f t="shared" si="259"/>
        <v>0</v>
      </c>
      <c r="CR144" s="60">
        <f t="shared" si="260"/>
        <v>0</v>
      </c>
      <c r="CS144" s="60">
        <f>C144*($J144*'[1]1_MEX'!B$8+$L144*'[1]1_MEX'!B$9+$N144*'[1]1_MEX'!B$10+$P144*'[1]1_MEX'!B$11+$R144*'[1]1_MEX'!B$12+$T144*'[1]1_MEX'!B$13+$V144*'[1]1_MEX'!B$14+$X144*'[1]1_MEX'!B$15+$Z144*'[1]1_MEX'!B$16+$AB144*'[1]1_MEX'!B$17+$AD144*'[1]1_MEX'!B$18+$AF144*'[1]1_MEX'!B$19+$AH144*'[1]1_MEX'!B$20+$AJ144*'[1]1_MEX'!B$21+$AL144*'[1]1_MEX'!B$22+$AN144*'[1]1_MEX'!B$23+$AP144*'[1]1_MEX'!B$24+$AR144*'[1]1_MEX'!B$25+$AT144*'[1]1_MEX'!B$26+$AV144*'[1]1_MEX'!B$27+$AX144*'[1]1_MEX'!B$28+$AZ144*'[1]1_MEX'!B$29+$BB144*'[1]1_MEX'!B$30+$BD144*'[1]1_MEX'!B$31+$BF144*'[1]1_MEX'!B$32+$BH144*'[1]1_MEX'!B$33+$BJ144*'[1]1_MEX'!B$34+$BL144*'[1]1_MEX'!B$35+$BN144*'[1]1_MEX'!B$36+$BP144*'[1]1_MEX'!B$37+$BR144*'[1]1_MEX'!B$38+$BT144*'[1]1_MEX'!B$39+$BV144*'[1]1_MEX'!B$40+$BX144*'[1]1_MEX'!B$41+$BZ144*'[1]1_MEX'!B$42+$CB144*'[1]1_MEX'!B$43+$CD144*'[1]1_MEX'!B$44+$CF144*'[1]1_MEX'!B$45+$CH144*'[1]1_MEX'!B$46+$CJ144*'[1]1_MEX'!B$47)</f>
        <v>0</v>
      </c>
      <c r="CT144" s="60">
        <f>C144*($J144*'[1]1_MEX'!C$8+$L144*'[1]1_MEX'!C$9+$N144*'[1]1_MEX'!C$10+$P144*'[1]1_MEX'!C$11+$R144*'[1]1_MEX'!C$12+$T144*'[1]1_MEX'!C$13+$V144*'[1]1_MEX'!C$14+$X144*'[1]1_MEX'!C$15+$Z144*'[1]1_MEX'!C$16+$AB144*'[1]1_MEX'!C$17+$AD144*'[1]1_MEX'!C$18+$AF144*'[1]1_MEX'!C$19+$AH144*'[1]1_MEX'!C$20+$AJ144*'[1]1_MEX'!C$21+$AL144*'[1]1_MEX'!C$22+$AN144*'[1]1_MEX'!C$23+$AP144*'[1]1_MEX'!C$24+$AR144*'[1]1_MEX'!C$25+$AT144*'[1]1_MEX'!C$26+$AV144*'[1]1_MEX'!C$27+$AX144*'[1]1_MEX'!C$28+$AZ144*'[1]1_MEX'!C$29+$BB144*'[1]1_MEX'!C$30+$BD144*'[1]1_MEX'!C$31+$BF144*'[1]1_MEX'!C$32+$BH144*'[1]1_MEX'!C$33+$BJ144*'[1]1_MEX'!C$34+$BL144*'[1]1_MEX'!C$35+$BN144*'[1]1_MEX'!C$36+$BP144*'[1]1_MEX'!C$37+$BR144*'[1]1_MEX'!C$38+$BT144*'[1]1_MEX'!C$39+$BV144*'[1]1_MEX'!C$40+$BX144*'[1]1_MEX'!C$41+$BZ144*'[1]1_MEX'!C$42+$CB144*'[1]1_MEX'!C$43+$CD144*'[1]1_MEX'!C$44+$CF144*'[1]1_MEX'!C$45+$CH144*'[1]1_MEX'!C$46+$CJ144*'[1]1_MEX'!C$47)</f>
        <v>0</v>
      </c>
      <c r="CU144" s="100"/>
      <c r="CV144" s="100"/>
      <c r="CW144" s="100"/>
      <c r="CX144" s="100"/>
      <c r="CY144" s="100"/>
      <c r="CZ144" s="100"/>
      <c r="DA144" s="100"/>
      <c r="DB144" s="100"/>
      <c r="DC144" s="100"/>
      <c r="DD144" s="64">
        <f t="shared" si="231"/>
        <v>0</v>
      </c>
      <c r="DE144" s="64"/>
      <c r="DF144" s="64">
        <f t="shared" si="232"/>
        <v>0</v>
      </c>
      <c r="DG144" s="100"/>
      <c r="DH144" s="93">
        <f t="shared" si="261"/>
        <v>0</v>
      </c>
    </row>
    <row r="145" spans="1:112" ht="22.5" customHeight="1" x14ac:dyDescent="0.3">
      <c r="A145" s="110">
        <v>6</v>
      </c>
      <c r="B145" s="48"/>
      <c r="C145" s="47"/>
      <c r="D145" s="49"/>
      <c r="E145" s="47">
        <f t="shared" si="225"/>
        <v>0</v>
      </c>
      <c r="F145" s="47"/>
      <c r="G145" s="47">
        <f t="shared" si="226"/>
        <v>0</v>
      </c>
      <c r="H145" s="110" t="s">
        <v>26</v>
      </c>
      <c r="I145" s="50">
        <f t="shared" si="233"/>
        <v>0</v>
      </c>
      <c r="J145" s="111"/>
      <c r="K145" s="111">
        <f t="shared" si="227"/>
        <v>0</v>
      </c>
      <c r="L145" s="112"/>
      <c r="M145" s="112">
        <f t="shared" si="228"/>
        <v>0</v>
      </c>
      <c r="N145" s="113"/>
      <c r="O145" s="113">
        <f t="shared" si="229"/>
        <v>0</v>
      </c>
      <c r="P145" s="114"/>
      <c r="Q145" s="114">
        <f t="shared" si="230"/>
        <v>0</v>
      </c>
      <c r="R145" s="110"/>
      <c r="S145" s="110">
        <f t="shared" si="262"/>
        <v>0</v>
      </c>
      <c r="T145" s="115"/>
      <c r="U145" s="111">
        <f t="shared" si="263"/>
        <v>0</v>
      </c>
      <c r="V145" s="116"/>
      <c r="W145" s="112">
        <f t="shared" si="264"/>
        <v>0</v>
      </c>
      <c r="X145" s="117"/>
      <c r="Y145" s="113">
        <f t="shared" si="265"/>
        <v>0</v>
      </c>
      <c r="Z145" s="118"/>
      <c r="AA145" s="114">
        <f t="shared" si="266"/>
        <v>0</v>
      </c>
      <c r="AB145" s="119"/>
      <c r="AC145" s="110">
        <f t="shared" si="267"/>
        <v>0</v>
      </c>
      <c r="AD145" s="115"/>
      <c r="AE145" s="111">
        <f t="shared" si="268"/>
        <v>0</v>
      </c>
      <c r="AF145" s="116"/>
      <c r="AG145" s="112">
        <f t="shared" si="269"/>
        <v>0</v>
      </c>
      <c r="AH145" s="117"/>
      <c r="AI145" s="113">
        <f t="shared" si="270"/>
        <v>0</v>
      </c>
      <c r="AJ145" s="118"/>
      <c r="AK145" s="114">
        <f t="shared" si="271"/>
        <v>0</v>
      </c>
      <c r="AL145" s="111"/>
      <c r="AM145" s="111">
        <f t="shared" si="272"/>
        <v>0</v>
      </c>
      <c r="AN145" s="116"/>
      <c r="AO145" s="112">
        <f t="shared" si="273"/>
        <v>0</v>
      </c>
      <c r="AP145" s="113"/>
      <c r="AQ145" s="113">
        <f t="shared" si="274"/>
        <v>0</v>
      </c>
      <c r="AR145" s="118"/>
      <c r="AS145" s="114">
        <f t="shared" si="275"/>
        <v>0</v>
      </c>
      <c r="AT145" s="119"/>
      <c r="AU145" s="110">
        <f t="shared" si="276"/>
        <v>0</v>
      </c>
      <c r="AV145" s="111"/>
      <c r="AW145" s="111">
        <f t="shared" si="234"/>
        <v>0</v>
      </c>
      <c r="AX145" s="112"/>
      <c r="AY145" s="112">
        <f t="shared" si="235"/>
        <v>0</v>
      </c>
      <c r="AZ145" s="113"/>
      <c r="BA145" s="113">
        <f t="shared" si="236"/>
        <v>0</v>
      </c>
      <c r="BB145" s="114"/>
      <c r="BC145" s="114">
        <f t="shared" si="237"/>
        <v>0</v>
      </c>
      <c r="BD145" s="110"/>
      <c r="BE145" s="110">
        <f t="shared" si="238"/>
        <v>0</v>
      </c>
      <c r="BF145" s="115"/>
      <c r="BG145" s="111">
        <f t="shared" si="239"/>
        <v>0</v>
      </c>
      <c r="BH145" s="116"/>
      <c r="BI145" s="112">
        <f t="shared" si="240"/>
        <v>0</v>
      </c>
      <c r="BJ145" s="117"/>
      <c r="BK145" s="113">
        <f t="shared" si="241"/>
        <v>0</v>
      </c>
      <c r="BL145" s="118"/>
      <c r="BM145" s="114">
        <f t="shared" si="242"/>
        <v>0</v>
      </c>
      <c r="BN145" s="119"/>
      <c r="BO145" s="110">
        <f t="shared" si="243"/>
        <v>0</v>
      </c>
      <c r="BP145" s="115"/>
      <c r="BQ145" s="111">
        <f t="shared" si="244"/>
        <v>0</v>
      </c>
      <c r="BR145" s="116"/>
      <c r="BS145" s="112">
        <f t="shared" si="245"/>
        <v>0</v>
      </c>
      <c r="BT145" s="117"/>
      <c r="BU145" s="113">
        <f t="shared" si="246"/>
        <v>0</v>
      </c>
      <c r="BV145" s="118"/>
      <c r="BW145" s="114">
        <f t="shared" si="247"/>
        <v>0</v>
      </c>
      <c r="BX145" s="111"/>
      <c r="BY145" s="111">
        <f t="shared" si="248"/>
        <v>0</v>
      </c>
      <c r="BZ145" s="116"/>
      <c r="CA145" s="112">
        <f t="shared" si="249"/>
        <v>0</v>
      </c>
      <c r="CB145" s="113"/>
      <c r="CC145" s="113">
        <f t="shared" si="250"/>
        <v>0</v>
      </c>
      <c r="CD145" s="118"/>
      <c r="CE145" s="114">
        <f t="shared" si="251"/>
        <v>0</v>
      </c>
      <c r="CF145" s="119"/>
      <c r="CG145" s="110">
        <f t="shared" si="252"/>
        <v>0</v>
      </c>
      <c r="CH145" s="111"/>
      <c r="CI145" s="111">
        <f t="shared" si="253"/>
        <v>0</v>
      </c>
      <c r="CJ145" s="111"/>
      <c r="CK145" s="111">
        <f t="shared" si="254"/>
        <v>0</v>
      </c>
      <c r="CL145" s="59">
        <f t="shared" si="255"/>
        <v>0</v>
      </c>
      <c r="CM145" s="60">
        <f t="shared" si="256"/>
        <v>0</v>
      </c>
      <c r="CN145" s="60">
        <f>J145*'[1]1_MEX'!$F$8+'2_FACADE'!L145*'[1]1_MEX'!$F$9+'2_FACADE'!N145*'[1]1_MEX'!$F$10+'2_FACADE'!P145*'[1]1_MEX'!$F$11+'2_FACADE'!R145*'[1]1_MEX'!$F$12+'2_FACADE'!T145*'[1]1_MEX'!$F$13+'2_FACADE'!V145*'[1]1_MEX'!$F$14+'2_FACADE'!X145*'[1]1_MEX'!$F$15+'2_FACADE'!Z145*'[1]1_MEX'!$F$16+'2_FACADE'!AB145*'[1]1_MEX'!$F$17+'2_FACADE'!AD145*'[1]1_MEX'!$F$18+'2_FACADE'!AF145*'[1]1_MEX'!$F$19+'2_FACADE'!AH145*'[1]1_MEX'!$F$20+AJ145*'[1]1_MEX'!$F$21+'2_FACADE'!AL145*'[1]1_MEX'!$F$22+'2_FACADE'!AN145*'[1]1_MEX'!$F$23+'2_FACADE'!AP145*'[1]1_MEX'!$F$24+'2_FACADE'!AR145*'[1]1_MEX'!$F$25+'2_FACADE'!AT145*'[1]1_MEX'!$F$26+'2_FACADE'!AV145*'[1]1_MEX'!$F$27+AX145*'[1]1_MEX'!$F$28+AZ145*'[1]1_MEX'!$F$29+BB145*'[1]1_MEX'!$F$30+BD145*'[1]1_MEX'!$F$31+BF145*'[1]1_MEX'!$F$32+BH145*'[1]1_MEX'!$F$33+BJ145*'[1]1_MEX'!$F$34+BL145*'[1]1_MEX'!$F$35+BN145*'[1]1_MEX'!$F$36+BP145*'[1]1_MEX'!$F$37+BR145*'[1]1_MEX'!$F$38+BT145*'[1]1_MEX'!$F$39+BV145*'[1]1_MEX'!$F$40+BX145*'[1]1_MEX'!$F$41+BZ145*'[1]1_MEX'!$F$42+CB145*'[1]1_MEX'!$F$43+CD145*'[1]1_MEX'!$F$44+CF145*'[1]1_MEX'!$F$45+CH145*'[1]1_MEX'!$F$46+CJ145*'[1]1_MEX'!$F$47</f>
        <v>0</v>
      </c>
      <c r="CO145" s="61">
        <f t="shared" si="257"/>
        <v>0</v>
      </c>
      <c r="CP145" s="61">
        <f t="shared" si="258"/>
        <v>0</v>
      </c>
      <c r="CQ145" s="60">
        <f t="shared" si="259"/>
        <v>0</v>
      </c>
      <c r="CR145" s="60">
        <f t="shared" si="260"/>
        <v>0</v>
      </c>
      <c r="CS145" s="60">
        <f>C145*($J145*'[1]1_MEX'!B$8+$L145*'[1]1_MEX'!B$9+$N145*'[1]1_MEX'!B$10+$P145*'[1]1_MEX'!B$11+$R145*'[1]1_MEX'!B$12+$T145*'[1]1_MEX'!B$13+$V145*'[1]1_MEX'!B$14+$X145*'[1]1_MEX'!B$15+$Z145*'[1]1_MEX'!B$16+$AB145*'[1]1_MEX'!B$17+$AD145*'[1]1_MEX'!B$18+$AF145*'[1]1_MEX'!B$19+$AH145*'[1]1_MEX'!B$20+$AJ145*'[1]1_MEX'!B$21+$AL145*'[1]1_MEX'!B$22+$AN145*'[1]1_MEX'!B$23+$AP145*'[1]1_MEX'!B$24+$AR145*'[1]1_MEX'!B$25+$AT145*'[1]1_MEX'!B$26+$AV145*'[1]1_MEX'!B$27+$AX145*'[1]1_MEX'!B$28+$AZ145*'[1]1_MEX'!B$29+$BB145*'[1]1_MEX'!B$30+$BD145*'[1]1_MEX'!B$31+$BF145*'[1]1_MEX'!B$32+$BH145*'[1]1_MEX'!B$33+$BJ145*'[1]1_MEX'!B$34+$BL145*'[1]1_MEX'!B$35+$BN145*'[1]1_MEX'!B$36+$BP145*'[1]1_MEX'!B$37+$BR145*'[1]1_MEX'!B$38+$BT145*'[1]1_MEX'!B$39+$BV145*'[1]1_MEX'!B$40+$BX145*'[1]1_MEX'!B$41+$BZ145*'[1]1_MEX'!B$42+$CB145*'[1]1_MEX'!B$43+$CD145*'[1]1_MEX'!B$44+$CF145*'[1]1_MEX'!B$45+$CH145*'[1]1_MEX'!B$46+$CJ145*'[1]1_MEX'!B$47)</f>
        <v>0</v>
      </c>
      <c r="CT145" s="60">
        <f>C145*($J145*'[1]1_MEX'!C$8+$L145*'[1]1_MEX'!C$9+$N145*'[1]1_MEX'!C$10+$P145*'[1]1_MEX'!C$11+$R145*'[1]1_MEX'!C$12+$T145*'[1]1_MEX'!C$13+$V145*'[1]1_MEX'!C$14+$X145*'[1]1_MEX'!C$15+$Z145*'[1]1_MEX'!C$16+$AB145*'[1]1_MEX'!C$17+$AD145*'[1]1_MEX'!C$18+$AF145*'[1]1_MEX'!C$19+$AH145*'[1]1_MEX'!C$20+$AJ145*'[1]1_MEX'!C$21+$AL145*'[1]1_MEX'!C$22+$AN145*'[1]1_MEX'!C$23+$AP145*'[1]1_MEX'!C$24+$AR145*'[1]1_MEX'!C$25+$AT145*'[1]1_MEX'!C$26+$AV145*'[1]1_MEX'!C$27+$AX145*'[1]1_MEX'!C$28+$AZ145*'[1]1_MEX'!C$29+$BB145*'[1]1_MEX'!C$30+$BD145*'[1]1_MEX'!C$31+$BF145*'[1]1_MEX'!C$32+$BH145*'[1]1_MEX'!C$33+$BJ145*'[1]1_MEX'!C$34+$BL145*'[1]1_MEX'!C$35+$BN145*'[1]1_MEX'!C$36+$BP145*'[1]1_MEX'!C$37+$BR145*'[1]1_MEX'!C$38+$BT145*'[1]1_MEX'!C$39+$BV145*'[1]1_MEX'!C$40+$BX145*'[1]1_MEX'!C$41+$BZ145*'[1]1_MEX'!C$42+$CB145*'[1]1_MEX'!C$43+$CD145*'[1]1_MEX'!C$44+$CF145*'[1]1_MEX'!C$45+$CH145*'[1]1_MEX'!C$46+$CJ145*'[1]1_MEX'!C$47)</f>
        <v>0</v>
      </c>
      <c r="CU145" s="100"/>
      <c r="CV145" s="100"/>
      <c r="CW145" s="100"/>
      <c r="CX145" s="100"/>
      <c r="CY145" s="100"/>
      <c r="CZ145" s="100"/>
      <c r="DA145" s="100"/>
      <c r="DB145" s="100"/>
      <c r="DC145" s="100"/>
      <c r="DD145" s="64">
        <f t="shared" si="231"/>
        <v>0</v>
      </c>
      <c r="DE145" s="64"/>
      <c r="DF145" s="64">
        <f t="shared" si="232"/>
        <v>0</v>
      </c>
      <c r="DG145" s="100"/>
      <c r="DH145" s="93">
        <f t="shared" si="261"/>
        <v>0</v>
      </c>
    </row>
    <row r="146" spans="1:112" ht="22.5" customHeight="1" x14ac:dyDescent="0.3">
      <c r="A146" s="110">
        <v>7</v>
      </c>
      <c r="B146" s="48"/>
      <c r="C146" s="47"/>
      <c r="D146" s="49"/>
      <c r="E146" s="47">
        <f t="shared" si="225"/>
        <v>0</v>
      </c>
      <c r="F146" s="47"/>
      <c r="G146" s="47">
        <f t="shared" si="226"/>
        <v>0</v>
      </c>
      <c r="H146" s="110" t="s">
        <v>26</v>
      </c>
      <c r="I146" s="50">
        <f t="shared" si="233"/>
        <v>0</v>
      </c>
      <c r="J146" s="111"/>
      <c r="K146" s="111">
        <f t="shared" si="227"/>
        <v>0</v>
      </c>
      <c r="L146" s="112"/>
      <c r="M146" s="112">
        <f t="shared" si="228"/>
        <v>0</v>
      </c>
      <c r="N146" s="113"/>
      <c r="O146" s="113">
        <f t="shared" si="229"/>
        <v>0</v>
      </c>
      <c r="P146" s="114"/>
      <c r="Q146" s="114">
        <f t="shared" si="230"/>
        <v>0</v>
      </c>
      <c r="R146" s="110"/>
      <c r="S146" s="110">
        <f t="shared" si="262"/>
        <v>0</v>
      </c>
      <c r="T146" s="115"/>
      <c r="U146" s="111">
        <f t="shared" si="263"/>
        <v>0</v>
      </c>
      <c r="V146" s="116"/>
      <c r="W146" s="112">
        <f t="shared" si="264"/>
        <v>0</v>
      </c>
      <c r="X146" s="117"/>
      <c r="Y146" s="113">
        <f t="shared" si="265"/>
        <v>0</v>
      </c>
      <c r="Z146" s="118"/>
      <c r="AA146" s="114">
        <f t="shared" si="266"/>
        <v>0</v>
      </c>
      <c r="AB146" s="119"/>
      <c r="AC146" s="110">
        <f t="shared" si="267"/>
        <v>0</v>
      </c>
      <c r="AD146" s="115"/>
      <c r="AE146" s="111">
        <f t="shared" si="268"/>
        <v>0</v>
      </c>
      <c r="AF146" s="116"/>
      <c r="AG146" s="112">
        <f t="shared" si="269"/>
        <v>0</v>
      </c>
      <c r="AH146" s="117"/>
      <c r="AI146" s="113">
        <f t="shared" si="270"/>
        <v>0</v>
      </c>
      <c r="AJ146" s="118"/>
      <c r="AK146" s="114">
        <f t="shared" si="271"/>
        <v>0</v>
      </c>
      <c r="AL146" s="111"/>
      <c r="AM146" s="111">
        <f t="shared" si="272"/>
        <v>0</v>
      </c>
      <c r="AN146" s="116"/>
      <c r="AO146" s="112">
        <f t="shared" si="273"/>
        <v>0</v>
      </c>
      <c r="AP146" s="113"/>
      <c r="AQ146" s="113">
        <f t="shared" si="274"/>
        <v>0</v>
      </c>
      <c r="AR146" s="118"/>
      <c r="AS146" s="114">
        <f t="shared" si="275"/>
        <v>0</v>
      </c>
      <c r="AT146" s="119"/>
      <c r="AU146" s="110">
        <f t="shared" si="276"/>
        <v>0</v>
      </c>
      <c r="AV146" s="111"/>
      <c r="AW146" s="111">
        <f t="shared" si="234"/>
        <v>0</v>
      </c>
      <c r="AX146" s="112"/>
      <c r="AY146" s="112">
        <f t="shared" si="235"/>
        <v>0</v>
      </c>
      <c r="AZ146" s="113"/>
      <c r="BA146" s="113">
        <f t="shared" si="236"/>
        <v>0</v>
      </c>
      <c r="BB146" s="114"/>
      <c r="BC146" s="114">
        <f t="shared" si="237"/>
        <v>0</v>
      </c>
      <c r="BD146" s="110"/>
      <c r="BE146" s="110">
        <f t="shared" si="238"/>
        <v>0</v>
      </c>
      <c r="BF146" s="115"/>
      <c r="BG146" s="111">
        <f t="shared" si="239"/>
        <v>0</v>
      </c>
      <c r="BH146" s="116"/>
      <c r="BI146" s="112">
        <f t="shared" si="240"/>
        <v>0</v>
      </c>
      <c r="BJ146" s="117"/>
      <c r="BK146" s="113">
        <f t="shared" si="241"/>
        <v>0</v>
      </c>
      <c r="BL146" s="118"/>
      <c r="BM146" s="114">
        <f t="shared" si="242"/>
        <v>0</v>
      </c>
      <c r="BN146" s="119"/>
      <c r="BO146" s="110">
        <f t="shared" si="243"/>
        <v>0</v>
      </c>
      <c r="BP146" s="115"/>
      <c r="BQ146" s="111">
        <f t="shared" si="244"/>
        <v>0</v>
      </c>
      <c r="BR146" s="116"/>
      <c r="BS146" s="112">
        <f t="shared" si="245"/>
        <v>0</v>
      </c>
      <c r="BT146" s="117"/>
      <c r="BU146" s="113">
        <f t="shared" si="246"/>
        <v>0</v>
      </c>
      <c r="BV146" s="118"/>
      <c r="BW146" s="114">
        <f t="shared" si="247"/>
        <v>0</v>
      </c>
      <c r="BX146" s="111"/>
      <c r="BY146" s="111">
        <f t="shared" si="248"/>
        <v>0</v>
      </c>
      <c r="BZ146" s="116"/>
      <c r="CA146" s="112">
        <f t="shared" si="249"/>
        <v>0</v>
      </c>
      <c r="CB146" s="113"/>
      <c r="CC146" s="113">
        <f t="shared" si="250"/>
        <v>0</v>
      </c>
      <c r="CD146" s="118"/>
      <c r="CE146" s="114">
        <f t="shared" si="251"/>
        <v>0</v>
      </c>
      <c r="CF146" s="119"/>
      <c r="CG146" s="110">
        <f t="shared" si="252"/>
        <v>0</v>
      </c>
      <c r="CH146" s="111"/>
      <c r="CI146" s="111">
        <f t="shared" si="253"/>
        <v>0</v>
      </c>
      <c r="CJ146" s="111"/>
      <c r="CK146" s="111">
        <f t="shared" si="254"/>
        <v>0</v>
      </c>
      <c r="CL146" s="59">
        <f t="shared" si="255"/>
        <v>0</v>
      </c>
      <c r="CM146" s="60">
        <f t="shared" si="256"/>
        <v>0</v>
      </c>
      <c r="CN146" s="60">
        <f>J146*'[1]1_MEX'!$F$8+'2_FACADE'!L146*'[1]1_MEX'!$F$9+'2_FACADE'!N146*'[1]1_MEX'!$F$10+'2_FACADE'!P146*'[1]1_MEX'!$F$11+'2_FACADE'!R146*'[1]1_MEX'!$F$12+'2_FACADE'!T146*'[1]1_MEX'!$F$13+'2_FACADE'!V146*'[1]1_MEX'!$F$14+'2_FACADE'!X146*'[1]1_MEX'!$F$15+'2_FACADE'!Z146*'[1]1_MEX'!$F$16+'2_FACADE'!AB146*'[1]1_MEX'!$F$17+'2_FACADE'!AD146*'[1]1_MEX'!$F$18+'2_FACADE'!AF146*'[1]1_MEX'!$F$19+'2_FACADE'!AH146*'[1]1_MEX'!$F$20+AJ146*'[1]1_MEX'!$F$21+'2_FACADE'!AL146*'[1]1_MEX'!$F$22+'2_FACADE'!AN146*'[1]1_MEX'!$F$23+'2_FACADE'!AP146*'[1]1_MEX'!$F$24+'2_FACADE'!AR146*'[1]1_MEX'!$F$25+'2_FACADE'!AT146*'[1]1_MEX'!$F$26+'2_FACADE'!AV146*'[1]1_MEX'!$F$27+AX146*'[1]1_MEX'!$F$28+AZ146*'[1]1_MEX'!$F$29+BB146*'[1]1_MEX'!$F$30+BD146*'[1]1_MEX'!$F$31+BF146*'[1]1_MEX'!$F$32+BH146*'[1]1_MEX'!$F$33+BJ146*'[1]1_MEX'!$F$34+BL146*'[1]1_MEX'!$F$35+BN146*'[1]1_MEX'!$F$36+BP146*'[1]1_MEX'!$F$37+BR146*'[1]1_MEX'!$F$38+BT146*'[1]1_MEX'!$F$39+BV146*'[1]1_MEX'!$F$40+BX146*'[1]1_MEX'!$F$41+BZ146*'[1]1_MEX'!$F$42+CB146*'[1]1_MEX'!$F$43+CD146*'[1]1_MEX'!$F$44+CF146*'[1]1_MEX'!$F$45+CH146*'[1]1_MEX'!$F$46+CJ146*'[1]1_MEX'!$F$47</f>
        <v>0</v>
      </c>
      <c r="CO146" s="61">
        <f t="shared" si="257"/>
        <v>0</v>
      </c>
      <c r="CP146" s="61">
        <f t="shared" si="258"/>
        <v>0</v>
      </c>
      <c r="CQ146" s="60">
        <f t="shared" si="259"/>
        <v>0</v>
      </c>
      <c r="CR146" s="60">
        <f t="shared" si="260"/>
        <v>0</v>
      </c>
      <c r="CS146" s="60">
        <f>C146*($J146*'[1]1_MEX'!B$8+$L146*'[1]1_MEX'!B$9+$N146*'[1]1_MEX'!B$10+$P146*'[1]1_MEX'!B$11+$R146*'[1]1_MEX'!B$12+$T146*'[1]1_MEX'!B$13+$V146*'[1]1_MEX'!B$14+$X146*'[1]1_MEX'!B$15+$Z146*'[1]1_MEX'!B$16+$AB146*'[1]1_MEX'!B$17+$AD146*'[1]1_MEX'!B$18+$AF146*'[1]1_MEX'!B$19+$AH146*'[1]1_MEX'!B$20+$AJ146*'[1]1_MEX'!B$21+$AL146*'[1]1_MEX'!B$22+$AN146*'[1]1_MEX'!B$23+$AP146*'[1]1_MEX'!B$24+$AR146*'[1]1_MEX'!B$25+$AT146*'[1]1_MEX'!B$26+$AV146*'[1]1_MEX'!B$27+$AX146*'[1]1_MEX'!B$28+$AZ146*'[1]1_MEX'!B$29+$BB146*'[1]1_MEX'!B$30+$BD146*'[1]1_MEX'!B$31+$BF146*'[1]1_MEX'!B$32+$BH146*'[1]1_MEX'!B$33+$BJ146*'[1]1_MEX'!B$34+$BL146*'[1]1_MEX'!B$35+$BN146*'[1]1_MEX'!B$36+$BP146*'[1]1_MEX'!B$37+$BR146*'[1]1_MEX'!B$38+$BT146*'[1]1_MEX'!B$39+$BV146*'[1]1_MEX'!B$40+$BX146*'[1]1_MEX'!B$41+$BZ146*'[1]1_MEX'!B$42+$CB146*'[1]1_MEX'!B$43+$CD146*'[1]1_MEX'!B$44+$CF146*'[1]1_MEX'!B$45+$CH146*'[1]1_MEX'!B$46+$CJ146*'[1]1_MEX'!B$47)</f>
        <v>0</v>
      </c>
      <c r="CT146" s="60">
        <f>C146*($J146*'[1]1_MEX'!C$8+$L146*'[1]1_MEX'!C$9+$N146*'[1]1_MEX'!C$10+$P146*'[1]1_MEX'!C$11+$R146*'[1]1_MEX'!C$12+$T146*'[1]1_MEX'!C$13+$V146*'[1]1_MEX'!C$14+$X146*'[1]1_MEX'!C$15+$Z146*'[1]1_MEX'!C$16+$AB146*'[1]1_MEX'!C$17+$AD146*'[1]1_MEX'!C$18+$AF146*'[1]1_MEX'!C$19+$AH146*'[1]1_MEX'!C$20+$AJ146*'[1]1_MEX'!C$21+$AL146*'[1]1_MEX'!C$22+$AN146*'[1]1_MEX'!C$23+$AP146*'[1]1_MEX'!C$24+$AR146*'[1]1_MEX'!C$25+$AT146*'[1]1_MEX'!C$26+$AV146*'[1]1_MEX'!C$27+$AX146*'[1]1_MEX'!C$28+$AZ146*'[1]1_MEX'!C$29+$BB146*'[1]1_MEX'!C$30+$BD146*'[1]1_MEX'!C$31+$BF146*'[1]1_MEX'!C$32+$BH146*'[1]1_MEX'!C$33+$BJ146*'[1]1_MEX'!C$34+$BL146*'[1]1_MEX'!C$35+$BN146*'[1]1_MEX'!C$36+$BP146*'[1]1_MEX'!C$37+$BR146*'[1]1_MEX'!C$38+$BT146*'[1]1_MEX'!C$39+$BV146*'[1]1_MEX'!C$40+$BX146*'[1]1_MEX'!C$41+$BZ146*'[1]1_MEX'!C$42+$CB146*'[1]1_MEX'!C$43+$CD146*'[1]1_MEX'!C$44+$CF146*'[1]1_MEX'!C$45+$CH146*'[1]1_MEX'!C$46+$CJ146*'[1]1_MEX'!C$47)</f>
        <v>0</v>
      </c>
      <c r="CU146" s="100"/>
      <c r="CV146" s="100"/>
      <c r="CW146" s="100"/>
      <c r="CX146" s="100"/>
      <c r="CY146" s="100"/>
      <c r="CZ146" s="100"/>
      <c r="DA146" s="100"/>
      <c r="DB146" s="100"/>
      <c r="DC146" s="100"/>
      <c r="DD146" s="64">
        <f t="shared" si="231"/>
        <v>0</v>
      </c>
      <c r="DE146" s="64"/>
      <c r="DF146" s="64">
        <f t="shared" si="232"/>
        <v>0</v>
      </c>
      <c r="DG146" s="100"/>
      <c r="DH146" s="93">
        <f t="shared" si="261"/>
        <v>0</v>
      </c>
    </row>
    <row r="147" spans="1:112" ht="22.5" customHeight="1" x14ac:dyDescent="0.3">
      <c r="A147" s="110">
        <v>8</v>
      </c>
      <c r="B147" s="48"/>
      <c r="C147" s="47"/>
      <c r="D147" s="49"/>
      <c r="E147" s="47">
        <f t="shared" si="225"/>
        <v>0</v>
      </c>
      <c r="F147" s="47"/>
      <c r="G147" s="47">
        <f t="shared" si="226"/>
        <v>0</v>
      </c>
      <c r="H147" s="110" t="s">
        <v>26</v>
      </c>
      <c r="I147" s="50">
        <f t="shared" si="233"/>
        <v>0</v>
      </c>
      <c r="J147" s="111"/>
      <c r="K147" s="111">
        <f t="shared" si="227"/>
        <v>0</v>
      </c>
      <c r="L147" s="112"/>
      <c r="M147" s="112">
        <f t="shared" si="228"/>
        <v>0</v>
      </c>
      <c r="N147" s="113"/>
      <c r="O147" s="113">
        <f t="shared" si="229"/>
        <v>0</v>
      </c>
      <c r="P147" s="114"/>
      <c r="Q147" s="114">
        <f t="shared" si="230"/>
        <v>0</v>
      </c>
      <c r="R147" s="110"/>
      <c r="S147" s="110">
        <f t="shared" si="262"/>
        <v>0</v>
      </c>
      <c r="T147" s="115"/>
      <c r="U147" s="111">
        <f t="shared" si="263"/>
        <v>0</v>
      </c>
      <c r="V147" s="116"/>
      <c r="W147" s="112">
        <f t="shared" si="264"/>
        <v>0</v>
      </c>
      <c r="X147" s="117"/>
      <c r="Y147" s="113">
        <f t="shared" si="265"/>
        <v>0</v>
      </c>
      <c r="Z147" s="118"/>
      <c r="AA147" s="114">
        <f t="shared" si="266"/>
        <v>0</v>
      </c>
      <c r="AB147" s="119"/>
      <c r="AC147" s="110">
        <f t="shared" si="267"/>
        <v>0</v>
      </c>
      <c r="AD147" s="115"/>
      <c r="AE147" s="111">
        <f t="shared" si="268"/>
        <v>0</v>
      </c>
      <c r="AF147" s="116"/>
      <c r="AG147" s="112">
        <f t="shared" si="269"/>
        <v>0</v>
      </c>
      <c r="AH147" s="117"/>
      <c r="AI147" s="113">
        <f t="shared" si="270"/>
        <v>0</v>
      </c>
      <c r="AJ147" s="118"/>
      <c r="AK147" s="114">
        <f t="shared" si="271"/>
        <v>0</v>
      </c>
      <c r="AL147" s="111"/>
      <c r="AM147" s="111">
        <f t="shared" si="272"/>
        <v>0</v>
      </c>
      <c r="AN147" s="116"/>
      <c r="AO147" s="112">
        <f t="shared" si="273"/>
        <v>0</v>
      </c>
      <c r="AP147" s="113"/>
      <c r="AQ147" s="113">
        <f t="shared" si="274"/>
        <v>0</v>
      </c>
      <c r="AR147" s="118"/>
      <c r="AS147" s="114">
        <f t="shared" si="275"/>
        <v>0</v>
      </c>
      <c r="AT147" s="119"/>
      <c r="AU147" s="110">
        <f t="shared" si="276"/>
        <v>0</v>
      </c>
      <c r="AV147" s="111"/>
      <c r="AW147" s="111">
        <f t="shared" si="234"/>
        <v>0</v>
      </c>
      <c r="AX147" s="112"/>
      <c r="AY147" s="112">
        <f t="shared" si="235"/>
        <v>0</v>
      </c>
      <c r="AZ147" s="113"/>
      <c r="BA147" s="113">
        <f t="shared" si="236"/>
        <v>0</v>
      </c>
      <c r="BB147" s="114"/>
      <c r="BC147" s="114">
        <f t="shared" si="237"/>
        <v>0</v>
      </c>
      <c r="BD147" s="110"/>
      <c r="BE147" s="110">
        <f t="shared" si="238"/>
        <v>0</v>
      </c>
      <c r="BF147" s="115"/>
      <c r="BG147" s="111">
        <f t="shared" si="239"/>
        <v>0</v>
      </c>
      <c r="BH147" s="116"/>
      <c r="BI147" s="112">
        <f t="shared" si="240"/>
        <v>0</v>
      </c>
      <c r="BJ147" s="117"/>
      <c r="BK147" s="113">
        <f t="shared" si="241"/>
        <v>0</v>
      </c>
      <c r="BL147" s="118"/>
      <c r="BM147" s="114">
        <f t="shared" si="242"/>
        <v>0</v>
      </c>
      <c r="BN147" s="119"/>
      <c r="BO147" s="110">
        <f t="shared" si="243"/>
        <v>0</v>
      </c>
      <c r="BP147" s="115"/>
      <c r="BQ147" s="111">
        <f t="shared" si="244"/>
        <v>0</v>
      </c>
      <c r="BR147" s="116"/>
      <c r="BS147" s="112">
        <f t="shared" si="245"/>
        <v>0</v>
      </c>
      <c r="BT147" s="117"/>
      <c r="BU147" s="113">
        <f t="shared" si="246"/>
        <v>0</v>
      </c>
      <c r="BV147" s="118"/>
      <c r="BW147" s="114">
        <f t="shared" si="247"/>
        <v>0</v>
      </c>
      <c r="BX147" s="111"/>
      <c r="BY147" s="111">
        <f t="shared" si="248"/>
        <v>0</v>
      </c>
      <c r="BZ147" s="116"/>
      <c r="CA147" s="112">
        <f t="shared" si="249"/>
        <v>0</v>
      </c>
      <c r="CB147" s="113"/>
      <c r="CC147" s="113">
        <f t="shared" si="250"/>
        <v>0</v>
      </c>
      <c r="CD147" s="118"/>
      <c r="CE147" s="114">
        <f t="shared" si="251"/>
        <v>0</v>
      </c>
      <c r="CF147" s="119"/>
      <c r="CG147" s="110">
        <f t="shared" si="252"/>
        <v>0</v>
      </c>
      <c r="CH147" s="111"/>
      <c r="CI147" s="111">
        <f t="shared" si="253"/>
        <v>0</v>
      </c>
      <c r="CJ147" s="111"/>
      <c r="CK147" s="111">
        <f t="shared" si="254"/>
        <v>0</v>
      </c>
      <c r="CL147" s="59">
        <f t="shared" si="255"/>
        <v>0</v>
      </c>
      <c r="CM147" s="60">
        <f t="shared" si="256"/>
        <v>0</v>
      </c>
      <c r="CN147" s="60">
        <f>J147*'[1]1_MEX'!$F$8+'2_FACADE'!L147*'[1]1_MEX'!$F$9+'2_FACADE'!N147*'[1]1_MEX'!$F$10+'2_FACADE'!P147*'[1]1_MEX'!$F$11+'2_FACADE'!R147*'[1]1_MEX'!$F$12+'2_FACADE'!T147*'[1]1_MEX'!$F$13+'2_FACADE'!V147*'[1]1_MEX'!$F$14+'2_FACADE'!X147*'[1]1_MEX'!$F$15+'2_FACADE'!Z147*'[1]1_MEX'!$F$16+'2_FACADE'!AB147*'[1]1_MEX'!$F$17+'2_FACADE'!AD147*'[1]1_MEX'!$F$18+'2_FACADE'!AF147*'[1]1_MEX'!$F$19+'2_FACADE'!AH147*'[1]1_MEX'!$F$20+AJ147*'[1]1_MEX'!$F$21+'2_FACADE'!AL147*'[1]1_MEX'!$F$22+'2_FACADE'!AN147*'[1]1_MEX'!$F$23+'2_FACADE'!AP147*'[1]1_MEX'!$F$24+'2_FACADE'!AR147*'[1]1_MEX'!$F$25+'2_FACADE'!AT147*'[1]1_MEX'!$F$26+'2_FACADE'!AV147*'[1]1_MEX'!$F$27+AX147*'[1]1_MEX'!$F$28+AZ147*'[1]1_MEX'!$F$29+BB147*'[1]1_MEX'!$F$30+BD147*'[1]1_MEX'!$F$31+BF147*'[1]1_MEX'!$F$32+BH147*'[1]1_MEX'!$F$33+BJ147*'[1]1_MEX'!$F$34+BL147*'[1]1_MEX'!$F$35+BN147*'[1]1_MEX'!$F$36+BP147*'[1]1_MEX'!$F$37+BR147*'[1]1_MEX'!$F$38+BT147*'[1]1_MEX'!$F$39+BV147*'[1]1_MEX'!$F$40+BX147*'[1]1_MEX'!$F$41+BZ147*'[1]1_MEX'!$F$42+CB147*'[1]1_MEX'!$F$43+CD147*'[1]1_MEX'!$F$44+CF147*'[1]1_MEX'!$F$45+CH147*'[1]1_MEX'!$F$46+CJ147*'[1]1_MEX'!$F$47</f>
        <v>0</v>
      </c>
      <c r="CO147" s="61">
        <f t="shared" si="257"/>
        <v>0</v>
      </c>
      <c r="CP147" s="61">
        <f t="shared" si="258"/>
        <v>0</v>
      </c>
      <c r="CQ147" s="60">
        <f t="shared" si="259"/>
        <v>0</v>
      </c>
      <c r="CR147" s="60">
        <f t="shared" si="260"/>
        <v>0</v>
      </c>
      <c r="CS147" s="60">
        <f>C147*($J147*'[1]1_MEX'!B$8+$L147*'[1]1_MEX'!B$9+$N147*'[1]1_MEX'!B$10+$P147*'[1]1_MEX'!B$11+$R147*'[1]1_MEX'!B$12+$T147*'[1]1_MEX'!B$13+$V147*'[1]1_MEX'!B$14+$X147*'[1]1_MEX'!B$15+$Z147*'[1]1_MEX'!B$16+$AB147*'[1]1_MEX'!B$17+$AD147*'[1]1_MEX'!B$18+$AF147*'[1]1_MEX'!B$19+$AH147*'[1]1_MEX'!B$20+$AJ147*'[1]1_MEX'!B$21+$AL147*'[1]1_MEX'!B$22+$AN147*'[1]1_MEX'!B$23+$AP147*'[1]1_MEX'!B$24+$AR147*'[1]1_MEX'!B$25+$AT147*'[1]1_MEX'!B$26+$AV147*'[1]1_MEX'!B$27+$AX147*'[1]1_MEX'!B$28+$AZ147*'[1]1_MEX'!B$29+$BB147*'[1]1_MEX'!B$30+$BD147*'[1]1_MEX'!B$31+$BF147*'[1]1_MEX'!B$32+$BH147*'[1]1_MEX'!B$33+$BJ147*'[1]1_MEX'!B$34+$BL147*'[1]1_MEX'!B$35+$BN147*'[1]1_MEX'!B$36+$BP147*'[1]1_MEX'!B$37+$BR147*'[1]1_MEX'!B$38+$BT147*'[1]1_MEX'!B$39+$BV147*'[1]1_MEX'!B$40+$BX147*'[1]1_MEX'!B$41+$BZ147*'[1]1_MEX'!B$42+$CB147*'[1]1_MEX'!B$43+$CD147*'[1]1_MEX'!B$44+$CF147*'[1]1_MEX'!B$45+$CH147*'[1]1_MEX'!B$46+$CJ147*'[1]1_MEX'!B$47)</f>
        <v>0</v>
      </c>
      <c r="CT147" s="60">
        <f>C147*($J147*'[1]1_MEX'!C$8+$L147*'[1]1_MEX'!C$9+$N147*'[1]1_MEX'!C$10+$P147*'[1]1_MEX'!C$11+$R147*'[1]1_MEX'!C$12+$T147*'[1]1_MEX'!C$13+$V147*'[1]1_MEX'!C$14+$X147*'[1]1_MEX'!C$15+$Z147*'[1]1_MEX'!C$16+$AB147*'[1]1_MEX'!C$17+$AD147*'[1]1_MEX'!C$18+$AF147*'[1]1_MEX'!C$19+$AH147*'[1]1_MEX'!C$20+$AJ147*'[1]1_MEX'!C$21+$AL147*'[1]1_MEX'!C$22+$AN147*'[1]1_MEX'!C$23+$AP147*'[1]1_MEX'!C$24+$AR147*'[1]1_MEX'!C$25+$AT147*'[1]1_MEX'!C$26+$AV147*'[1]1_MEX'!C$27+$AX147*'[1]1_MEX'!C$28+$AZ147*'[1]1_MEX'!C$29+$BB147*'[1]1_MEX'!C$30+$BD147*'[1]1_MEX'!C$31+$BF147*'[1]1_MEX'!C$32+$BH147*'[1]1_MEX'!C$33+$BJ147*'[1]1_MEX'!C$34+$BL147*'[1]1_MEX'!C$35+$BN147*'[1]1_MEX'!C$36+$BP147*'[1]1_MEX'!C$37+$BR147*'[1]1_MEX'!C$38+$BT147*'[1]1_MEX'!C$39+$BV147*'[1]1_MEX'!C$40+$BX147*'[1]1_MEX'!C$41+$BZ147*'[1]1_MEX'!C$42+$CB147*'[1]1_MEX'!C$43+$CD147*'[1]1_MEX'!C$44+$CF147*'[1]1_MEX'!C$45+$CH147*'[1]1_MEX'!C$46+$CJ147*'[1]1_MEX'!C$47)</f>
        <v>0</v>
      </c>
      <c r="CU147" s="100"/>
      <c r="CV147" s="100"/>
      <c r="CW147" s="100"/>
      <c r="CX147" s="100"/>
      <c r="CY147" s="100"/>
      <c r="CZ147" s="100"/>
      <c r="DA147" s="100"/>
      <c r="DB147" s="100"/>
      <c r="DC147" s="100"/>
      <c r="DD147" s="64">
        <f t="shared" si="231"/>
        <v>0</v>
      </c>
      <c r="DE147" s="64"/>
      <c r="DF147" s="64">
        <f t="shared" si="232"/>
        <v>0</v>
      </c>
      <c r="DG147" s="100"/>
      <c r="DH147" s="93">
        <f t="shared" si="261"/>
        <v>0</v>
      </c>
    </row>
    <row r="148" spans="1:112" ht="22.5" customHeight="1" x14ac:dyDescent="0.3">
      <c r="A148" s="110">
        <v>9</v>
      </c>
      <c r="B148" s="48"/>
      <c r="C148" s="47"/>
      <c r="D148" s="49"/>
      <c r="E148" s="47">
        <f t="shared" si="225"/>
        <v>0</v>
      </c>
      <c r="F148" s="47"/>
      <c r="G148" s="47">
        <f t="shared" si="226"/>
        <v>0</v>
      </c>
      <c r="H148" s="110" t="s">
        <v>26</v>
      </c>
      <c r="I148" s="50">
        <f t="shared" si="233"/>
        <v>0</v>
      </c>
      <c r="J148" s="111"/>
      <c r="K148" s="111">
        <f t="shared" si="227"/>
        <v>0</v>
      </c>
      <c r="L148" s="116"/>
      <c r="M148" s="112">
        <f t="shared" si="228"/>
        <v>0</v>
      </c>
      <c r="N148" s="117"/>
      <c r="O148" s="113">
        <f t="shared" si="229"/>
        <v>0</v>
      </c>
      <c r="P148" s="118"/>
      <c r="Q148" s="114">
        <f t="shared" si="230"/>
        <v>0</v>
      </c>
      <c r="R148" s="119"/>
      <c r="S148" s="110">
        <f t="shared" si="262"/>
        <v>0</v>
      </c>
      <c r="T148" s="115"/>
      <c r="U148" s="111">
        <f t="shared" si="263"/>
        <v>0</v>
      </c>
      <c r="V148" s="116"/>
      <c r="W148" s="112">
        <f t="shared" si="264"/>
        <v>0</v>
      </c>
      <c r="X148" s="117"/>
      <c r="Y148" s="113">
        <f t="shared" si="265"/>
        <v>0</v>
      </c>
      <c r="Z148" s="118"/>
      <c r="AA148" s="114">
        <f t="shared" si="266"/>
        <v>0</v>
      </c>
      <c r="AB148" s="119"/>
      <c r="AC148" s="110">
        <f t="shared" si="267"/>
        <v>0</v>
      </c>
      <c r="AD148" s="115"/>
      <c r="AE148" s="111">
        <f t="shared" si="268"/>
        <v>0</v>
      </c>
      <c r="AF148" s="116"/>
      <c r="AG148" s="112">
        <f t="shared" si="269"/>
        <v>0</v>
      </c>
      <c r="AH148" s="117"/>
      <c r="AI148" s="113">
        <f t="shared" si="270"/>
        <v>0</v>
      </c>
      <c r="AJ148" s="118"/>
      <c r="AK148" s="114">
        <f t="shared" si="271"/>
        <v>0</v>
      </c>
      <c r="AL148" s="111"/>
      <c r="AM148" s="111">
        <f t="shared" si="272"/>
        <v>0</v>
      </c>
      <c r="AN148" s="116"/>
      <c r="AO148" s="112">
        <f t="shared" si="273"/>
        <v>0</v>
      </c>
      <c r="AP148" s="113"/>
      <c r="AQ148" s="113">
        <f t="shared" si="274"/>
        <v>0</v>
      </c>
      <c r="AR148" s="118"/>
      <c r="AS148" s="114">
        <f t="shared" si="275"/>
        <v>0</v>
      </c>
      <c r="AT148" s="119"/>
      <c r="AU148" s="110">
        <f t="shared" si="276"/>
        <v>0</v>
      </c>
      <c r="AV148" s="111"/>
      <c r="AW148" s="111">
        <f t="shared" si="234"/>
        <v>0</v>
      </c>
      <c r="AX148" s="116"/>
      <c r="AY148" s="112">
        <f t="shared" si="235"/>
        <v>0</v>
      </c>
      <c r="AZ148" s="117"/>
      <c r="BA148" s="113">
        <f t="shared" si="236"/>
        <v>0</v>
      </c>
      <c r="BB148" s="118"/>
      <c r="BC148" s="114">
        <f t="shared" si="237"/>
        <v>0</v>
      </c>
      <c r="BD148" s="119"/>
      <c r="BE148" s="110">
        <f t="shared" si="238"/>
        <v>0</v>
      </c>
      <c r="BF148" s="115"/>
      <c r="BG148" s="111">
        <f t="shared" si="239"/>
        <v>0</v>
      </c>
      <c r="BH148" s="116"/>
      <c r="BI148" s="112">
        <f t="shared" si="240"/>
        <v>0</v>
      </c>
      <c r="BJ148" s="117"/>
      <c r="BK148" s="113">
        <f t="shared" si="241"/>
        <v>0</v>
      </c>
      <c r="BL148" s="118"/>
      <c r="BM148" s="114">
        <f t="shared" si="242"/>
        <v>0</v>
      </c>
      <c r="BN148" s="119"/>
      <c r="BO148" s="110">
        <f t="shared" si="243"/>
        <v>0</v>
      </c>
      <c r="BP148" s="115"/>
      <c r="BQ148" s="111">
        <f t="shared" si="244"/>
        <v>0</v>
      </c>
      <c r="BR148" s="116"/>
      <c r="BS148" s="112">
        <f t="shared" si="245"/>
        <v>0</v>
      </c>
      <c r="BT148" s="117"/>
      <c r="BU148" s="113">
        <f t="shared" si="246"/>
        <v>0</v>
      </c>
      <c r="BV148" s="118"/>
      <c r="BW148" s="114">
        <f t="shared" si="247"/>
        <v>0</v>
      </c>
      <c r="BX148" s="111"/>
      <c r="BY148" s="111">
        <f t="shared" si="248"/>
        <v>0</v>
      </c>
      <c r="BZ148" s="116"/>
      <c r="CA148" s="112">
        <f t="shared" si="249"/>
        <v>0</v>
      </c>
      <c r="CB148" s="113"/>
      <c r="CC148" s="113">
        <f t="shared" si="250"/>
        <v>0</v>
      </c>
      <c r="CD148" s="118"/>
      <c r="CE148" s="114">
        <f t="shared" si="251"/>
        <v>0</v>
      </c>
      <c r="CF148" s="119"/>
      <c r="CG148" s="110">
        <f t="shared" si="252"/>
        <v>0</v>
      </c>
      <c r="CH148" s="111"/>
      <c r="CI148" s="111">
        <f t="shared" si="253"/>
        <v>0</v>
      </c>
      <c r="CJ148" s="111"/>
      <c r="CK148" s="111">
        <f t="shared" si="254"/>
        <v>0</v>
      </c>
      <c r="CL148" s="59">
        <f t="shared" si="255"/>
        <v>0</v>
      </c>
      <c r="CM148" s="60">
        <f t="shared" si="256"/>
        <v>0</v>
      </c>
      <c r="CN148" s="60">
        <f>J148*'[1]1_MEX'!$F$8+'2_FACADE'!L148*'[1]1_MEX'!$F$9+'2_FACADE'!N148*'[1]1_MEX'!$F$10+'2_FACADE'!P148*'[1]1_MEX'!$F$11+'2_FACADE'!R148*'[1]1_MEX'!$F$12+'2_FACADE'!T148*'[1]1_MEX'!$F$13+'2_FACADE'!V148*'[1]1_MEX'!$F$14+'2_FACADE'!X148*'[1]1_MEX'!$F$15+'2_FACADE'!Z148*'[1]1_MEX'!$F$16+'2_FACADE'!AB148*'[1]1_MEX'!$F$17+'2_FACADE'!AD148*'[1]1_MEX'!$F$18+'2_FACADE'!AF148*'[1]1_MEX'!$F$19+'2_FACADE'!AH148*'[1]1_MEX'!$F$20+AJ148*'[1]1_MEX'!$F$21+'2_FACADE'!AL148*'[1]1_MEX'!$F$22+'2_FACADE'!AN148*'[1]1_MEX'!$F$23+'2_FACADE'!AP148*'[1]1_MEX'!$F$24+'2_FACADE'!AR148*'[1]1_MEX'!$F$25+'2_FACADE'!AT148*'[1]1_MEX'!$F$26+'2_FACADE'!AV148*'[1]1_MEX'!$F$27+AX148*'[1]1_MEX'!$F$28+AZ148*'[1]1_MEX'!$F$29+BB148*'[1]1_MEX'!$F$30+BD148*'[1]1_MEX'!$F$31+BF148*'[1]1_MEX'!$F$32+BH148*'[1]1_MEX'!$F$33+BJ148*'[1]1_MEX'!$F$34+BL148*'[1]1_MEX'!$F$35+BN148*'[1]1_MEX'!$F$36+BP148*'[1]1_MEX'!$F$37+BR148*'[1]1_MEX'!$F$38+BT148*'[1]1_MEX'!$F$39+BV148*'[1]1_MEX'!$F$40+BX148*'[1]1_MEX'!$F$41+BZ148*'[1]1_MEX'!$F$42+CB148*'[1]1_MEX'!$F$43+CD148*'[1]1_MEX'!$F$44+CF148*'[1]1_MEX'!$F$45+CH148*'[1]1_MEX'!$F$46+CJ148*'[1]1_MEX'!$F$47</f>
        <v>0</v>
      </c>
      <c r="CO148" s="61">
        <f t="shared" si="257"/>
        <v>0</v>
      </c>
      <c r="CP148" s="61">
        <f t="shared" si="258"/>
        <v>0</v>
      </c>
      <c r="CQ148" s="60">
        <f t="shared" si="259"/>
        <v>0</v>
      </c>
      <c r="CR148" s="60">
        <f t="shared" si="260"/>
        <v>0</v>
      </c>
      <c r="CS148" s="60">
        <f>C148*($J148*'[1]1_MEX'!B$8+$L148*'[1]1_MEX'!B$9+$N148*'[1]1_MEX'!B$10+$P148*'[1]1_MEX'!B$11+$R148*'[1]1_MEX'!B$12+$T148*'[1]1_MEX'!B$13+$V148*'[1]1_MEX'!B$14+$X148*'[1]1_MEX'!B$15+$Z148*'[1]1_MEX'!B$16+$AB148*'[1]1_MEX'!B$17+$AD148*'[1]1_MEX'!B$18+$AF148*'[1]1_MEX'!B$19+$AH148*'[1]1_MEX'!B$20+$AJ148*'[1]1_MEX'!B$21+$AL148*'[1]1_MEX'!B$22+$AN148*'[1]1_MEX'!B$23+$AP148*'[1]1_MEX'!B$24+$AR148*'[1]1_MEX'!B$25+$AT148*'[1]1_MEX'!B$26+$AV148*'[1]1_MEX'!B$27+$AX148*'[1]1_MEX'!B$28+$AZ148*'[1]1_MEX'!B$29+$BB148*'[1]1_MEX'!B$30+$BD148*'[1]1_MEX'!B$31+$BF148*'[1]1_MEX'!B$32+$BH148*'[1]1_MEX'!B$33+$BJ148*'[1]1_MEX'!B$34+$BL148*'[1]1_MEX'!B$35+$BN148*'[1]1_MEX'!B$36+$BP148*'[1]1_MEX'!B$37+$BR148*'[1]1_MEX'!B$38+$BT148*'[1]1_MEX'!B$39+$BV148*'[1]1_MEX'!B$40+$BX148*'[1]1_MEX'!B$41+$BZ148*'[1]1_MEX'!B$42+$CB148*'[1]1_MEX'!B$43+$CD148*'[1]1_MEX'!B$44+$CF148*'[1]1_MEX'!B$45+$CH148*'[1]1_MEX'!B$46+$CJ148*'[1]1_MEX'!B$47)</f>
        <v>0</v>
      </c>
      <c r="CT148" s="60">
        <f>C148*($J148*'[1]1_MEX'!C$8+$L148*'[1]1_MEX'!C$9+$N148*'[1]1_MEX'!C$10+$P148*'[1]1_MEX'!C$11+$R148*'[1]1_MEX'!C$12+$T148*'[1]1_MEX'!C$13+$V148*'[1]1_MEX'!C$14+$X148*'[1]1_MEX'!C$15+$Z148*'[1]1_MEX'!C$16+$AB148*'[1]1_MEX'!C$17+$AD148*'[1]1_MEX'!C$18+$AF148*'[1]1_MEX'!C$19+$AH148*'[1]1_MEX'!C$20+$AJ148*'[1]1_MEX'!C$21+$AL148*'[1]1_MEX'!C$22+$AN148*'[1]1_MEX'!C$23+$AP148*'[1]1_MEX'!C$24+$AR148*'[1]1_MEX'!C$25+$AT148*'[1]1_MEX'!C$26+$AV148*'[1]1_MEX'!C$27+$AX148*'[1]1_MEX'!C$28+$AZ148*'[1]1_MEX'!C$29+$BB148*'[1]1_MEX'!C$30+$BD148*'[1]1_MEX'!C$31+$BF148*'[1]1_MEX'!C$32+$BH148*'[1]1_MEX'!C$33+$BJ148*'[1]1_MEX'!C$34+$BL148*'[1]1_MEX'!C$35+$BN148*'[1]1_MEX'!C$36+$BP148*'[1]1_MEX'!C$37+$BR148*'[1]1_MEX'!C$38+$BT148*'[1]1_MEX'!C$39+$BV148*'[1]1_MEX'!C$40+$BX148*'[1]1_MEX'!C$41+$BZ148*'[1]1_MEX'!C$42+$CB148*'[1]1_MEX'!C$43+$CD148*'[1]1_MEX'!C$44+$CF148*'[1]1_MEX'!C$45+$CH148*'[1]1_MEX'!C$46+$CJ148*'[1]1_MEX'!C$47)</f>
        <v>0</v>
      </c>
      <c r="CU148" s="100"/>
      <c r="CV148" s="100"/>
      <c r="CW148" s="100"/>
      <c r="CX148" s="100"/>
      <c r="CY148" s="100"/>
      <c r="CZ148" s="100"/>
      <c r="DA148" s="100"/>
      <c r="DB148" s="100"/>
      <c r="DC148" s="100"/>
      <c r="DD148" s="64">
        <f t="shared" si="231"/>
        <v>0</v>
      </c>
      <c r="DE148" s="64"/>
      <c r="DF148" s="64">
        <f t="shared" si="232"/>
        <v>0</v>
      </c>
      <c r="DG148" s="100"/>
      <c r="DH148" s="93">
        <f t="shared" si="261"/>
        <v>0</v>
      </c>
    </row>
    <row r="149" spans="1:112" ht="22.5" customHeight="1" x14ac:dyDescent="0.3">
      <c r="A149" s="110">
        <v>10</v>
      </c>
      <c r="B149" s="48"/>
      <c r="C149" s="47"/>
      <c r="D149" s="49"/>
      <c r="E149" s="47">
        <f t="shared" si="225"/>
        <v>0</v>
      </c>
      <c r="F149" s="47"/>
      <c r="G149" s="47">
        <f t="shared" si="226"/>
        <v>0</v>
      </c>
      <c r="H149" s="110" t="s">
        <v>26</v>
      </c>
      <c r="I149" s="50">
        <f t="shared" si="233"/>
        <v>0</v>
      </c>
      <c r="J149" s="111"/>
      <c r="K149" s="111">
        <f t="shared" si="227"/>
        <v>0</v>
      </c>
      <c r="L149" s="116"/>
      <c r="M149" s="112">
        <f t="shared" si="228"/>
        <v>0</v>
      </c>
      <c r="N149" s="117"/>
      <c r="O149" s="113">
        <f t="shared" si="229"/>
        <v>0</v>
      </c>
      <c r="P149" s="118"/>
      <c r="Q149" s="114">
        <f t="shared" si="230"/>
        <v>0</v>
      </c>
      <c r="R149" s="119"/>
      <c r="S149" s="110">
        <f t="shared" si="262"/>
        <v>0</v>
      </c>
      <c r="T149" s="115"/>
      <c r="U149" s="111">
        <f t="shared" si="263"/>
        <v>0</v>
      </c>
      <c r="V149" s="116"/>
      <c r="W149" s="112">
        <f t="shared" si="264"/>
        <v>0</v>
      </c>
      <c r="X149" s="117"/>
      <c r="Y149" s="113">
        <f t="shared" si="265"/>
        <v>0</v>
      </c>
      <c r="Z149" s="118"/>
      <c r="AA149" s="114">
        <f t="shared" si="266"/>
        <v>0</v>
      </c>
      <c r="AB149" s="119"/>
      <c r="AC149" s="110">
        <f t="shared" si="267"/>
        <v>0</v>
      </c>
      <c r="AD149" s="115"/>
      <c r="AE149" s="111">
        <f t="shared" si="268"/>
        <v>0</v>
      </c>
      <c r="AF149" s="116"/>
      <c r="AG149" s="112">
        <f t="shared" si="269"/>
        <v>0</v>
      </c>
      <c r="AH149" s="117"/>
      <c r="AI149" s="113">
        <f t="shared" si="270"/>
        <v>0</v>
      </c>
      <c r="AJ149" s="118"/>
      <c r="AK149" s="114">
        <f t="shared" si="271"/>
        <v>0</v>
      </c>
      <c r="AL149" s="111"/>
      <c r="AM149" s="111">
        <f t="shared" si="272"/>
        <v>0</v>
      </c>
      <c r="AN149" s="116"/>
      <c r="AO149" s="112">
        <f t="shared" si="273"/>
        <v>0</v>
      </c>
      <c r="AP149" s="113"/>
      <c r="AQ149" s="113">
        <f t="shared" si="274"/>
        <v>0</v>
      </c>
      <c r="AR149" s="118"/>
      <c r="AS149" s="114">
        <f t="shared" si="275"/>
        <v>0</v>
      </c>
      <c r="AT149" s="119"/>
      <c r="AU149" s="110">
        <f t="shared" si="276"/>
        <v>0</v>
      </c>
      <c r="AV149" s="111"/>
      <c r="AW149" s="111">
        <f t="shared" si="234"/>
        <v>0</v>
      </c>
      <c r="AX149" s="116"/>
      <c r="AY149" s="112">
        <f t="shared" si="235"/>
        <v>0</v>
      </c>
      <c r="AZ149" s="117"/>
      <c r="BA149" s="113">
        <f t="shared" si="236"/>
        <v>0</v>
      </c>
      <c r="BB149" s="118"/>
      <c r="BC149" s="114">
        <f t="shared" si="237"/>
        <v>0</v>
      </c>
      <c r="BD149" s="119"/>
      <c r="BE149" s="110">
        <f t="shared" si="238"/>
        <v>0</v>
      </c>
      <c r="BF149" s="115"/>
      <c r="BG149" s="111">
        <f t="shared" si="239"/>
        <v>0</v>
      </c>
      <c r="BH149" s="116"/>
      <c r="BI149" s="112">
        <f t="shared" si="240"/>
        <v>0</v>
      </c>
      <c r="BJ149" s="117"/>
      <c r="BK149" s="113">
        <f t="shared" si="241"/>
        <v>0</v>
      </c>
      <c r="BL149" s="118"/>
      <c r="BM149" s="114">
        <f t="shared" si="242"/>
        <v>0</v>
      </c>
      <c r="BN149" s="119"/>
      <c r="BO149" s="110">
        <f t="shared" si="243"/>
        <v>0</v>
      </c>
      <c r="BP149" s="115"/>
      <c r="BQ149" s="111">
        <f t="shared" si="244"/>
        <v>0</v>
      </c>
      <c r="BR149" s="116"/>
      <c r="BS149" s="112">
        <f t="shared" si="245"/>
        <v>0</v>
      </c>
      <c r="BT149" s="117"/>
      <c r="BU149" s="113">
        <f t="shared" si="246"/>
        <v>0</v>
      </c>
      <c r="BV149" s="118"/>
      <c r="BW149" s="114">
        <f t="shared" si="247"/>
        <v>0</v>
      </c>
      <c r="BX149" s="111"/>
      <c r="BY149" s="111">
        <f t="shared" si="248"/>
        <v>0</v>
      </c>
      <c r="BZ149" s="116"/>
      <c r="CA149" s="112">
        <f t="shared" si="249"/>
        <v>0</v>
      </c>
      <c r="CB149" s="113"/>
      <c r="CC149" s="113">
        <f t="shared" si="250"/>
        <v>0</v>
      </c>
      <c r="CD149" s="118"/>
      <c r="CE149" s="114">
        <f t="shared" si="251"/>
        <v>0</v>
      </c>
      <c r="CF149" s="119"/>
      <c r="CG149" s="110">
        <f t="shared" si="252"/>
        <v>0</v>
      </c>
      <c r="CH149" s="111"/>
      <c r="CI149" s="111">
        <f t="shared" si="253"/>
        <v>0</v>
      </c>
      <c r="CJ149" s="111"/>
      <c r="CK149" s="111">
        <f t="shared" si="254"/>
        <v>0</v>
      </c>
      <c r="CL149" s="59">
        <f t="shared" si="255"/>
        <v>0</v>
      </c>
      <c r="CM149" s="60">
        <f t="shared" si="256"/>
        <v>0</v>
      </c>
      <c r="CN149" s="60">
        <f>J149*'[1]1_MEX'!$F$8+'2_FACADE'!L149*'[1]1_MEX'!$F$9+'2_FACADE'!N149*'[1]1_MEX'!$F$10+'2_FACADE'!P149*'[1]1_MEX'!$F$11+'2_FACADE'!R149*'[1]1_MEX'!$F$12+'2_FACADE'!T149*'[1]1_MEX'!$F$13+'2_FACADE'!V149*'[1]1_MEX'!$F$14+'2_FACADE'!X149*'[1]1_MEX'!$F$15+'2_FACADE'!Z149*'[1]1_MEX'!$F$16+'2_FACADE'!AB149*'[1]1_MEX'!$F$17+'2_FACADE'!AD149*'[1]1_MEX'!$F$18+'2_FACADE'!AF149*'[1]1_MEX'!$F$19+'2_FACADE'!AH149*'[1]1_MEX'!$F$20+AJ149*'[1]1_MEX'!$F$21+'2_FACADE'!AL149*'[1]1_MEX'!$F$22+'2_FACADE'!AN149*'[1]1_MEX'!$F$23+'2_FACADE'!AP149*'[1]1_MEX'!$F$24+'2_FACADE'!AR149*'[1]1_MEX'!$F$25+'2_FACADE'!AT149*'[1]1_MEX'!$F$26+'2_FACADE'!AV149*'[1]1_MEX'!$F$27+AX149*'[1]1_MEX'!$F$28+AZ149*'[1]1_MEX'!$F$29+BB149*'[1]1_MEX'!$F$30+BD149*'[1]1_MEX'!$F$31+BF149*'[1]1_MEX'!$F$32+BH149*'[1]1_MEX'!$F$33+BJ149*'[1]1_MEX'!$F$34+BL149*'[1]1_MEX'!$F$35+BN149*'[1]1_MEX'!$F$36+BP149*'[1]1_MEX'!$F$37+BR149*'[1]1_MEX'!$F$38+BT149*'[1]1_MEX'!$F$39+BV149*'[1]1_MEX'!$F$40+BX149*'[1]1_MEX'!$F$41+BZ149*'[1]1_MEX'!$F$42+CB149*'[1]1_MEX'!$F$43+CD149*'[1]1_MEX'!$F$44+CF149*'[1]1_MEX'!$F$45+CH149*'[1]1_MEX'!$F$46+CJ149*'[1]1_MEX'!$F$47</f>
        <v>0</v>
      </c>
      <c r="CO149" s="61">
        <f t="shared" si="257"/>
        <v>0</v>
      </c>
      <c r="CP149" s="61">
        <f t="shared" si="258"/>
        <v>0</v>
      </c>
      <c r="CQ149" s="60">
        <f t="shared" si="259"/>
        <v>0</v>
      </c>
      <c r="CR149" s="60">
        <f t="shared" si="260"/>
        <v>0</v>
      </c>
      <c r="CS149" s="60">
        <f>C149*($J149*'[1]1_MEX'!B$8+$L149*'[1]1_MEX'!B$9+$N149*'[1]1_MEX'!B$10+$P149*'[1]1_MEX'!B$11+$R149*'[1]1_MEX'!B$12+$T149*'[1]1_MEX'!B$13+$V149*'[1]1_MEX'!B$14+$X149*'[1]1_MEX'!B$15+$Z149*'[1]1_MEX'!B$16+$AB149*'[1]1_MEX'!B$17+$AD149*'[1]1_MEX'!B$18+$AF149*'[1]1_MEX'!B$19+$AH149*'[1]1_MEX'!B$20+$AJ149*'[1]1_MEX'!B$21+$AL149*'[1]1_MEX'!B$22+$AN149*'[1]1_MEX'!B$23+$AP149*'[1]1_MEX'!B$24+$AR149*'[1]1_MEX'!B$25+$AT149*'[1]1_MEX'!B$26+$AV149*'[1]1_MEX'!B$27+$AX149*'[1]1_MEX'!B$28+$AZ149*'[1]1_MEX'!B$29+$BB149*'[1]1_MEX'!B$30+$BD149*'[1]1_MEX'!B$31+$BF149*'[1]1_MEX'!B$32+$BH149*'[1]1_MEX'!B$33+$BJ149*'[1]1_MEX'!B$34+$BL149*'[1]1_MEX'!B$35+$BN149*'[1]1_MEX'!B$36+$BP149*'[1]1_MEX'!B$37+$BR149*'[1]1_MEX'!B$38+$BT149*'[1]1_MEX'!B$39+$BV149*'[1]1_MEX'!B$40+$BX149*'[1]1_MEX'!B$41+$BZ149*'[1]1_MEX'!B$42+$CB149*'[1]1_MEX'!B$43+$CD149*'[1]1_MEX'!B$44+$CF149*'[1]1_MEX'!B$45+$CH149*'[1]1_MEX'!B$46+$CJ149*'[1]1_MEX'!B$47)</f>
        <v>0</v>
      </c>
      <c r="CT149" s="60">
        <f>C149*($J149*'[1]1_MEX'!C$8+$L149*'[1]1_MEX'!C$9+$N149*'[1]1_MEX'!C$10+$P149*'[1]1_MEX'!C$11+$R149*'[1]1_MEX'!C$12+$T149*'[1]1_MEX'!C$13+$V149*'[1]1_MEX'!C$14+$X149*'[1]1_MEX'!C$15+$Z149*'[1]1_MEX'!C$16+$AB149*'[1]1_MEX'!C$17+$AD149*'[1]1_MEX'!C$18+$AF149*'[1]1_MEX'!C$19+$AH149*'[1]1_MEX'!C$20+$AJ149*'[1]1_MEX'!C$21+$AL149*'[1]1_MEX'!C$22+$AN149*'[1]1_MEX'!C$23+$AP149*'[1]1_MEX'!C$24+$AR149*'[1]1_MEX'!C$25+$AT149*'[1]1_MEX'!C$26+$AV149*'[1]1_MEX'!C$27+$AX149*'[1]1_MEX'!C$28+$AZ149*'[1]1_MEX'!C$29+$BB149*'[1]1_MEX'!C$30+$BD149*'[1]1_MEX'!C$31+$BF149*'[1]1_MEX'!C$32+$BH149*'[1]1_MEX'!C$33+$BJ149*'[1]1_MEX'!C$34+$BL149*'[1]1_MEX'!C$35+$BN149*'[1]1_MEX'!C$36+$BP149*'[1]1_MEX'!C$37+$BR149*'[1]1_MEX'!C$38+$BT149*'[1]1_MEX'!C$39+$BV149*'[1]1_MEX'!C$40+$BX149*'[1]1_MEX'!C$41+$BZ149*'[1]1_MEX'!C$42+$CB149*'[1]1_MEX'!C$43+$CD149*'[1]1_MEX'!C$44+$CF149*'[1]1_MEX'!C$45+$CH149*'[1]1_MEX'!C$46+$CJ149*'[1]1_MEX'!C$47)</f>
        <v>0</v>
      </c>
      <c r="CU149" s="100"/>
      <c r="CV149" s="100"/>
      <c r="CW149" s="100"/>
      <c r="CX149" s="100"/>
      <c r="CY149" s="100"/>
      <c r="CZ149" s="100"/>
      <c r="DA149" s="100"/>
      <c r="DB149" s="100"/>
      <c r="DC149" s="100"/>
      <c r="DD149" s="64">
        <f t="shared" si="231"/>
        <v>0</v>
      </c>
      <c r="DE149" s="64"/>
      <c r="DF149" s="64">
        <f t="shared" si="232"/>
        <v>0</v>
      </c>
      <c r="DG149" s="100"/>
      <c r="DH149" s="93">
        <f t="shared" si="261"/>
        <v>0</v>
      </c>
    </row>
    <row r="150" spans="1:112" ht="22.5" customHeight="1" x14ac:dyDescent="0.3">
      <c r="A150" s="110">
        <v>11</v>
      </c>
      <c r="B150" s="48"/>
      <c r="C150" s="47"/>
      <c r="D150" s="49"/>
      <c r="E150" s="47">
        <f t="shared" si="225"/>
        <v>0</v>
      </c>
      <c r="F150" s="47"/>
      <c r="G150" s="47">
        <f t="shared" si="226"/>
        <v>0</v>
      </c>
      <c r="H150" s="110" t="s">
        <v>26</v>
      </c>
      <c r="I150" s="50">
        <f t="shared" si="233"/>
        <v>0</v>
      </c>
      <c r="J150" s="111"/>
      <c r="K150" s="111">
        <f t="shared" si="227"/>
        <v>0</v>
      </c>
      <c r="L150" s="116"/>
      <c r="M150" s="112">
        <f t="shared" si="228"/>
        <v>0</v>
      </c>
      <c r="N150" s="117"/>
      <c r="O150" s="113">
        <f t="shared" si="229"/>
        <v>0</v>
      </c>
      <c r="P150" s="118"/>
      <c r="Q150" s="114">
        <f t="shared" si="230"/>
        <v>0</v>
      </c>
      <c r="R150" s="119"/>
      <c r="S150" s="110">
        <f t="shared" si="262"/>
        <v>0</v>
      </c>
      <c r="T150" s="115"/>
      <c r="U150" s="111">
        <f t="shared" si="263"/>
        <v>0</v>
      </c>
      <c r="V150" s="116"/>
      <c r="W150" s="112">
        <f t="shared" si="264"/>
        <v>0</v>
      </c>
      <c r="X150" s="117"/>
      <c r="Y150" s="113">
        <f t="shared" si="265"/>
        <v>0</v>
      </c>
      <c r="Z150" s="118"/>
      <c r="AA150" s="114">
        <f t="shared" si="266"/>
        <v>0</v>
      </c>
      <c r="AB150" s="119"/>
      <c r="AC150" s="110">
        <f t="shared" si="267"/>
        <v>0</v>
      </c>
      <c r="AD150" s="115"/>
      <c r="AE150" s="111">
        <f t="shared" si="268"/>
        <v>0</v>
      </c>
      <c r="AF150" s="116"/>
      <c r="AG150" s="112">
        <f t="shared" si="269"/>
        <v>0</v>
      </c>
      <c r="AH150" s="117"/>
      <c r="AI150" s="113">
        <f t="shared" si="270"/>
        <v>0</v>
      </c>
      <c r="AJ150" s="118"/>
      <c r="AK150" s="114">
        <f t="shared" si="271"/>
        <v>0</v>
      </c>
      <c r="AL150" s="111"/>
      <c r="AM150" s="111">
        <f t="shared" si="272"/>
        <v>0</v>
      </c>
      <c r="AN150" s="116"/>
      <c r="AO150" s="112">
        <f t="shared" si="273"/>
        <v>0</v>
      </c>
      <c r="AP150" s="113"/>
      <c r="AQ150" s="113">
        <f t="shared" si="274"/>
        <v>0</v>
      </c>
      <c r="AR150" s="118"/>
      <c r="AS150" s="114">
        <f t="shared" si="275"/>
        <v>0</v>
      </c>
      <c r="AT150" s="119"/>
      <c r="AU150" s="110">
        <f t="shared" si="276"/>
        <v>0</v>
      </c>
      <c r="AV150" s="111"/>
      <c r="AW150" s="111">
        <f t="shared" si="234"/>
        <v>0</v>
      </c>
      <c r="AX150" s="116"/>
      <c r="AY150" s="112">
        <f t="shared" si="235"/>
        <v>0</v>
      </c>
      <c r="AZ150" s="117"/>
      <c r="BA150" s="113">
        <f t="shared" si="236"/>
        <v>0</v>
      </c>
      <c r="BB150" s="118"/>
      <c r="BC150" s="114">
        <f t="shared" si="237"/>
        <v>0</v>
      </c>
      <c r="BD150" s="119"/>
      <c r="BE150" s="110">
        <f t="shared" si="238"/>
        <v>0</v>
      </c>
      <c r="BF150" s="115"/>
      <c r="BG150" s="111">
        <f t="shared" si="239"/>
        <v>0</v>
      </c>
      <c r="BH150" s="116"/>
      <c r="BI150" s="112">
        <f t="shared" si="240"/>
        <v>0</v>
      </c>
      <c r="BJ150" s="117"/>
      <c r="BK150" s="113">
        <f t="shared" si="241"/>
        <v>0</v>
      </c>
      <c r="BL150" s="118"/>
      <c r="BM150" s="114">
        <f t="shared" si="242"/>
        <v>0</v>
      </c>
      <c r="BN150" s="119"/>
      <c r="BO150" s="110">
        <f t="shared" si="243"/>
        <v>0</v>
      </c>
      <c r="BP150" s="115"/>
      <c r="BQ150" s="111">
        <f t="shared" si="244"/>
        <v>0</v>
      </c>
      <c r="BR150" s="116"/>
      <c r="BS150" s="112">
        <f t="shared" si="245"/>
        <v>0</v>
      </c>
      <c r="BT150" s="117"/>
      <c r="BU150" s="113">
        <f t="shared" si="246"/>
        <v>0</v>
      </c>
      <c r="BV150" s="118"/>
      <c r="BW150" s="114">
        <f t="shared" si="247"/>
        <v>0</v>
      </c>
      <c r="BX150" s="111"/>
      <c r="BY150" s="111">
        <f t="shared" si="248"/>
        <v>0</v>
      </c>
      <c r="BZ150" s="116"/>
      <c r="CA150" s="112">
        <f t="shared" si="249"/>
        <v>0</v>
      </c>
      <c r="CB150" s="113"/>
      <c r="CC150" s="113">
        <f t="shared" si="250"/>
        <v>0</v>
      </c>
      <c r="CD150" s="118"/>
      <c r="CE150" s="114">
        <f t="shared" si="251"/>
        <v>0</v>
      </c>
      <c r="CF150" s="119"/>
      <c r="CG150" s="110">
        <f t="shared" si="252"/>
        <v>0</v>
      </c>
      <c r="CH150" s="111"/>
      <c r="CI150" s="111">
        <f t="shared" si="253"/>
        <v>0</v>
      </c>
      <c r="CJ150" s="111"/>
      <c r="CK150" s="111">
        <f t="shared" si="254"/>
        <v>0</v>
      </c>
      <c r="CL150" s="59">
        <f t="shared" si="255"/>
        <v>0</v>
      </c>
      <c r="CM150" s="60">
        <f t="shared" si="256"/>
        <v>0</v>
      </c>
      <c r="CN150" s="60">
        <f>J150*'[1]1_MEX'!$F$8+'2_FACADE'!L150*'[1]1_MEX'!$F$9+'2_FACADE'!N150*'[1]1_MEX'!$F$10+'2_FACADE'!P150*'[1]1_MEX'!$F$11+'2_FACADE'!R150*'[1]1_MEX'!$F$12+'2_FACADE'!T150*'[1]1_MEX'!$F$13+'2_FACADE'!V150*'[1]1_MEX'!$F$14+'2_FACADE'!X150*'[1]1_MEX'!$F$15+'2_FACADE'!Z150*'[1]1_MEX'!$F$16+'2_FACADE'!AB150*'[1]1_MEX'!$F$17+'2_FACADE'!AD150*'[1]1_MEX'!$F$18+'2_FACADE'!AF150*'[1]1_MEX'!$F$19+'2_FACADE'!AH150*'[1]1_MEX'!$F$20+AJ150*'[1]1_MEX'!$F$21+'2_FACADE'!AL150*'[1]1_MEX'!$F$22+'2_FACADE'!AN150*'[1]1_MEX'!$F$23+'2_FACADE'!AP150*'[1]1_MEX'!$F$24+'2_FACADE'!AR150*'[1]1_MEX'!$F$25+'2_FACADE'!AT150*'[1]1_MEX'!$F$26+'2_FACADE'!AV150*'[1]1_MEX'!$F$27+AX150*'[1]1_MEX'!$F$28+AZ150*'[1]1_MEX'!$F$29+BB150*'[1]1_MEX'!$F$30+BD150*'[1]1_MEX'!$F$31+BF150*'[1]1_MEX'!$F$32+BH150*'[1]1_MEX'!$F$33+BJ150*'[1]1_MEX'!$F$34+BL150*'[1]1_MEX'!$F$35+BN150*'[1]1_MEX'!$F$36+BP150*'[1]1_MEX'!$F$37+BR150*'[1]1_MEX'!$F$38+BT150*'[1]1_MEX'!$F$39+BV150*'[1]1_MEX'!$F$40+BX150*'[1]1_MEX'!$F$41+BZ150*'[1]1_MEX'!$F$42+CB150*'[1]1_MEX'!$F$43+CD150*'[1]1_MEX'!$F$44+CF150*'[1]1_MEX'!$F$45+CH150*'[1]1_MEX'!$F$46+CJ150*'[1]1_MEX'!$F$47</f>
        <v>0</v>
      </c>
      <c r="CO150" s="61">
        <f t="shared" si="257"/>
        <v>0</v>
      </c>
      <c r="CP150" s="61">
        <f t="shared" si="258"/>
        <v>0</v>
      </c>
      <c r="CQ150" s="60">
        <f t="shared" si="259"/>
        <v>0</v>
      </c>
      <c r="CR150" s="60">
        <f t="shared" si="260"/>
        <v>0</v>
      </c>
      <c r="CS150" s="60">
        <f>C150*($J150*'[1]1_MEX'!B$8+$L150*'[1]1_MEX'!B$9+$N150*'[1]1_MEX'!B$10+$P150*'[1]1_MEX'!B$11+$R150*'[1]1_MEX'!B$12+$T150*'[1]1_MEX'!B$13+$V150*'[1]1_MEX'!B$14+$X150*'[1]1_MEX'!B$15+$Z150*'[1]1_MEX'!B$16+$AB150*'[1]1_MEX'!B$17+$AD150*'[1]1_MEX'!B$18+$AF150*'[1]1_MEX'!B$19+$AH150*'[1]1_MEX'!B$20+$AJ150*'[1]1_MEX'!B$21+$AL150*'[1]1_MEX'!B$22+$AN150*'[1]1_MEX'!B$23+$AP150*'[1]1_MEX'!B$24+$AR150*'[1]1_MEX'!B$25+$AT150*'[1]1_MEX'!B$26+$AV150*'[1]1_MEX'!B$27+$AX150*'[1]1_MEX'!B$28+$AZ150*'[1]1_MEX'!B$29+$BB150*'[1]1_MEX'!B$30+$BD150*'[1]1_MEX'!B$31+$BF150*'[1]1_MEX'!B$32+$BH150*'[1]1_MEX'!B$33+$BJ150*'[1]1_MEX'!B$34+$BL150*'[1]1_MEX'!B$35+$BN150*'[1]1_MEX'!B$36+$BP150*'[1]1_MEX'!B$37+$BR150*'[1]1_MEX'!B$38+$BT150*'[1]1_MEX'!B$39+$BV150*'[1]1_MEX'!B$40+$BX150*'[1]1_MEX'!B$41+$BZ150*'[1]1_MEX'!B$42+$CB150*'[1]1_MEX'!B$43+$CD150*'[1]1_MEX'!B$44+$CF150*'[1]1_MEX'!B$45+$CH150*'[1]1_MEX'!B$46+$CJ150*'[1]1_MEX'!B$47)</f>
        <v>0</v>
      </c>
      <c r="CT150" s="60">
        <f>C150*($J150*'[1]1_MEX'!C$8+$L150*'[1]1_MEX'!C$9+$N150*'[1]1_MEX'!C$10+$P150*'[1]1_MEX'!C$11+$R150*'[1]1_MEX'!C$12+$T150*'[1]1_MEX'!C$13+$V150*'[1]1_MEX'!C$14+$X150*'[1]1_MEX'!C$15+$Z150*'[1]1_MEX'!C$16+$AB150*'[1]1_MEX'!C$17+$AD150*'[1]1_MEX'!C$18+$AF150*'[1]1_MEX'!C$19+$AH150*'[1]1_MEX'!C$20+$AJ150*'[1]1_MEX'!C$21+$AL150*'[1]1_MEX'!C$22+$AN150*'[1]1_MEX'!C$23+$AP150*'[1]1_MEX'!C$24+$AR150*'[1]1_MEX'!C$25+$AT150*'[1]1_MEX'!C$26+$AV150*'[1]1_MEX'!C$27+$AX150*'[1]1_MEX'!C$28+$AZ150*'[1]1_MEX'!C$29+$BB150*'[1]1_MEX'!C$30+$BD150*'[1]1_MEX'!C$31+$BF150*'[1]1_MEX'!C$32+$BH150*'[1]1_MEX'!C$33+$BJ150*'[1]1_MEX'!C$34+$BL150*'[1]1_MEX'!C$35+$BN150*'[1]1_MEX'!C$36+$BP150*'[1]1_MEX'!C$37+$BR150*'[1]1_MEX'!C$38+$BT150*'[1]1_MEX'!C$39+$BV150*'[1]1_MEX'!C$40+$BX150*'[1]1_MEX'!C$41+$BZ150*'[1]1_MEX'!C$42+$CB150*'[1]1_MEX'!C$43+$CD150*'[1]1_MEX'!C$44+$CF150*'[1]1_MEX'!C$45+$CH150*'[1]1_MEX'!C$46+$CJ150*'[1]1_MEX'!C$47)</f>
        <v>0</v>
      </c>
      <c r="CU150" s="100"/>
      <c r="CV150" s="100"/>
      <c r="CW150" s="100"/>
      <c r="CX150" s="100"/>
      <c r="CY150" s="100"/>
      <c r="CZ150" s="100"/>
      <c r="DA150" s="100"/>
      <c r="DB150" s="100"/>
      <c r="DC150" s="100"/>
      <c r="DD150" s="64">
        <f t="shared" si="231"/>
        <v>0</v>
      </c>
      <c r="DE150" s="64"/>
      <c r="DF150" s="64">
        <f t="shared" si="232"/>
        <v>0</v>
      </c>
      <c r="DG150" s="100"/>
      <c r="DH150" s="93">
        <f t="shared" si="261"/>
        <v>0</v>
      </c>
    </row>
    <row r="151" spans="1:112" ht="22.5" customHeight="1" x14ac:dyDescent="0.3">
      <c r="A151" s="110">
        <v>12</v>
      </c>
      <c r="B151" s="48"/>
      <c r="C151" s="47"/>
      <c r="D151" s="49"/>
      <c r="E151" s="47">
        <f t="shared" si="225"/>
        <v>0</v>
      </c>
      <c r="F151" s="47"/>
      <c r="G151" s="47">
        <f t="shared" si="226"/>
        <v>0</v>
      </c>
      <c r="H151" s="110" t="s">
        <v>26</v>
      </c>
      <c r="I151" s="50">
        <f t="shared" si="233"/>
        <v>0</v>
      </c>
      <c r="J151" s="111"/>
      <c r="K151" s="111">
        <f t="shared" si="227"/>
        <v>0</v>
      </c>
      <c r="L151" s="116"/>
      <c r="M151" s="112">
        <f t="shared" si="228"/>
        <v>0</v>
      </c>
      <c r="N151" s="117"/>
      <c r="O151" s="113">
        <f t="shared" si="229"/>
        <v>0</v>
      </c>
      <c r="P151" s="118"/>
      <c r="Q151" s="114">
        <f t="shared" si="230"/>
        <v>0</v>
      </c>
      <c r="R151" s="119"/>
      <c r="S151" s="110">
        <f t="shared" si="262"/>
        <v>0</v>
      </c>
      <c r="T151" s="115"/>
      <c r="U151" s="111">
        <f t="shared" si="263"/>
        <v>0</v>
      </c>
      <c r="V151" s="116"/>
      <c r="W151" s="112">
        <f t="shared" si="264"/>
        <v>0</v>
      </c>
      <c r="X151" s="117"/>
      <c r="Y151" s="113">
        <f t="shared" si="265"/>
        <v>0</v>
      </c>
      <c r="Z151" s="118"/>
      <c r="AA151" s="114">
        <f t="shared" si="266"/>
        <v>0</v>
      </c>
      <c r="AB151" s="119"/>
      <c r="AC151" s="110">
        <f t="shared" si="267"/>
        <v>0</v>
      </c>
      <c r="AD151" s="115"/>
      <c r="AE151" s="111">
        <f t="shared" si="268"/>
        <v>0</v>
      </c>
      <c r="AF151" s="116"/>
      <c r="AG151" s="112">
        <f t="shared" si="269"/>
        <v>0</v>
      </c>
      <c r="AH151" s="117"/>
      <c r="AI151" s="113">
        <f t="shared" si="270"/>
        <v>0</v>
      </c>
      <c r="AJ151" s="118"/>
      <c r="AK151" s="114">
        <f t="shared" si="271"/>
        <v>0</v>
      </c>
      <c r="AL151" s="111"/>
      <c r="AM151" s="111">
        <f t="shared" si="272"/>
        <v>0</v>
      </c>
      <c r="AN151" s="116"/>
      <c r="AO151" s="112">
        <f t="shared" si="273"/>
        <v>0</v>
      </c>
      <c r="AP151" s="113"/>
      <c r="AQ151" s="113">
        <f t="shared" si="274"/>
        <v>0</v>
      </c>
      <c r="AR151" s="118"/>
      <c r="AS151" s="114">
        <f t="shared" si="275"/>
        <v>0</v>
      </c>
      <c r="AT151" s="119"/>
      <c r="AU151" s="110">
        <f t="shared" si="276"/>
        <v>0</v>
      </c>
      <c r="AV151" s="111"/>
      <c r="AW151" s="111">
        <f t="shared" si="234"/>
        <v>0</v>
      </c>
      <c r="AX151" s="116"/>
      <c r="AY151" s="112">
        <f t="shared" si="235"/>
        <v>0</v>
      </c>
      <c r="AZ151" s="117"/>
      <c r="BA151" s="113">
        <f t="shared" si="236"/>
        <v>0</v>
      </c>
      <c r="BB151" s="118"/>
      <c r="BC151" s="114">
        <f t="shared" si="237"/>
        <v>0</v>
      </c>
      <c r="BD151" s="119"/>
      <c r="BE151" s="110">
        <f t="shared" si="238"/>
        <v>0</v>
      </c>
      <c r="BF151" s="115"/>
      <c r="BG151" s="111">
        <f t="shared" si="239"/>
        <v>0</v>
      </c>
      <c r="BH151" s="116"/>
      <c r="BI151" s="112">
        <f t="shared" si="240"/>
        <v>0</v>
      </c>
      <c r="BJ151" s="117"/>
      <c r="BK151" s="113">
        <f t="shared" si="241"/>
        <v>0</v>
      </c>
      <c r="BL151" s="118"/>
      <c r="BM151" s="114">
        <f t="shared" si="242"/>
        <v>0</v>
      </c>
      <c r="BN151" s="119"/>
      <c r="BO151" s="110">
        <f t="shared" si="243"/>
        <v>0</v>
      </c>
      <c r="BP151" s="115"/>
      <c r="BQ151" s="111">
        <f t="shared" si="244"/>
        <v>0</v>
      </c>
      <c r="BR151" s="116"/>
      <c r="BS151" s="112">
        <f t="shared" si="245"/>
        <v>0</v>
      </c>
      <c r="BT151" s="117"/>
      <c r="BU151" s="113">
        <f t="shared" si="246"/>
        <v>0</v>
      </c>
      <c r="BV151" s="118"/>
      <c r="BW151" s="114">
        <f t="shared" si="247"/>
        <v>0</v>
      </c>
      <c r="BX151" s="111"/>
      <c r="BY151" s="111">
        <f t="shared" si="248"/>
        <v>0</v>
      </c>
      <c r="BZ151" s="116"/>
      <c r="CA151" s="112">
        <f t="shared" si="249"/>
        <v>0</v>
      </c>
      <c r="CB151" s="113"/>
      <c r="CC151" s="113">
        <f t="shared" si="250"/>
        <v>0</v>
      </c>
      <c r="CD151" s="118"/>
      <c r="CE151" s="114">
        <f t="shared" si="251"/>
        <v>0</v>
      </c>
      <c r="CF151" s="119"/>
      <c r="CG151" s="110">
        <f t="shared" si="252"/>
        <v>0</v>
      </c>
      <c r="CH151" s="111"/>
      <c r="CI151" s="111">
        <f t="shared" si="253"/>
        <v>0</v>
      </c>
      <c r="CJ151" s="111"/>
      <c r="CK151" s="111">
        <f t="shared" si="254"/>
        <v>0</v>
      </c>
      <c r="CL151" s="59">
        <f t="shared" si="255"/>
        <v>0</v>
      </c>
      <c r="CM151" s="60">
        <f t="shared" si="256"/>
        <v>0</v>
      </c>
      <c r="CN151" s="60">
        <f>J151*'[1]1_MEX'!$F$8+'2_FACADE'!L151*'[1]1_MEX'!$F$9+'2_FACADE'!N151*'[1]1_MEX'!$F$10+'2_FACADE'!P151*'[1]1_MEX'!$F$11+'2_FACADE'!R151*'[1]1_MEX'!$F$12+'2_FACADE'!T151*'[1]1_MEX'!$F$13+'2_FACADE'!V151*'[1]1_MEX'!$F$14+'2_FACADE'!X151*'[1]1_MEX'!$F$15+'2_FACADE'!Z151*'[1]1_MEX'!$F$16+'2_FACADE'!AB151*'[1]1_MEX'!$F$17+'2_FACADE'!AD151*'[1]1_MEX'!$F$18+'2_FACADE'!AF151*'[1]1_MEX'!$F$19+'2_FACADE'!AH151*'[1]1_MEX'!$F$20+AJ151*'[1]1_MEX'!$F$21+'2_FACADE'!AL151*'[1]1_MEX'!$F$22+'2_FACADE'!AN151*'[1]1_MEX'!$F$23+'2_FACADE'!AP151*'[1]1_MEX'!$F$24+'2_FACADE'!AR151*'[1]1_MEX'!$F$25+'2_FACADE'!AT151*'[1]1_MEX'!$F$26+'2_FACADE'!AV151*'[1]1_MEX'!$F$27+AX151*'[1]1_MEX'!$F$28+AZ151*'[1]1_MEX'!$F$29+BB151*'[1]1_MEX'!$F$30+BD151*'[1]1_MEX'!$F$31+BF151*'[1]1_MEX'!$F$32+BH151*'[1]1_MEX'!$F$33+BJ151*'[1]1_MEX'!$F$34+BL151*'[1]1_MEX'!$F$35+BN151*'[1]1_MEX'!$F$36+BP151*'[1]1_MEX'!$F$37+BR151*'[1]1_MEX'!$F$38+BT151*'[1]1_MEX'!$F$39+BV151*'[1]1_MEX'!$F$40+BX151*'[1]1_MEX'!$F$41+BZ151*'[1]1_MEX'!$F$42+CB151*'[1]1_MEX'!$F$43+CD151*'[1]1_MEX'!$F$44+CF151*'[1]1_MEX'!$F$45+CH151*'[1]1_MEX'!$F$46+CJ151*'[1]1_MEX'!$F$47</f>
        <v>0</v>
      </c>
      <c r="CO151" s="61">
        <f t="shared" si="257"/>
        <v>0</v>
      </c>
      <c r="CP151" s="61">
        <f t="shared" si="258"/>
        <v>0</v>
      </c>
      <c r="CQ151" s="60">
        <f t="shared" si="259"/>
        <v>0</v>
      </c>
      <c r="CR151" s="60">
        <f t="shared" si="260"/>
        <v>0</v>
      </c>
      <c r="CS151" s="60">
        <f>C151*($J151*'[1]1_MEX'!B$8+$L151*'[1]1_MEX'!B$9+$N151*'[1]1_MEX'!B$10+$P151*'[1]1_MEX'!B$11+$R151*'[1]1_MEX'!B$12+$T151*'[1]1_MEX'!B$13+$V151*'[1]1_MEX'!B$14+$X151*'[1]1_MEX'!B$15+$Z151*'[1]1_MEX'!B$16+$AB151*'[1]1_MEX'!B$17+$AD151*'[1]1_MEX'!B$18+$AF151*'[1]1_MEX'!B$19+$AH151*'[1]1_MEX'!B$20+$AJ151*'[1]1_MEX'!B$21+$AL151*'[1]1_MEX'!B$22+$AN151*'[1]1_MEX'!B$23+$AP151*'[1]1_MEX'!B$24+$AR151*'[1]1_MEX'!B$25+$AT151*'[1]1_MEX'!B$26+$AV151*'[1]1_MEX'!B$27+$AX151*'[1]1_MEX'!B$28+$AZ151*'[1]1_MEX'!B$29+$BB151*'[1]1_MEX'!B$30+$BD151*'[1]1_MEX'!B$31+$BF151*'[1]1_MEX'!B$32+$BH151*'[1]1_MEX'!B$33+$BJ151*'[1]1_MEX'!B$34+$BL151*'[1]1_MEX'!B$35+$BN151*'[1]1_MEX'!B$36+$BP151*'[1]1_MEX'!B$37+$BR151*'[1]1_MEX'!B$38+$BT151*'[1]1_MEX'!B$39+$BV151*'[1]1_MEX'!B$40+$BX151*'[1]1_MEX'!B$41+$BZ151*'[1]1_MEX'!B$42+$CB151*'[1]1_MEX'!B$43+$CD151*'[1]1_MEX'!B$44+$CF151*'[1]1_MEX'!B$45+$CH151*'[1]1_MEX'!B$46+$CJ151*'[1]1_MEX'!B$47)</f>
        <v>0</v>
      </c>
      <c r="CT151" s="60">
        <f>C151*($J151*'[1]1_MEX'!C$8+$L151*'[1]1_MEX'!C$9+$N151*'[1]1_MEX'!C$10+$P151*'[1]1_MEX'!C$11+$R151*'[1]1_MEX'!C$12+$T151*'[1]1_MEX'!C$13+$V151*'[1]1_MEX'!C$14+$X151*'[1]1_MEX'!C$15+$Z151*'[1]1_MEX'!C$16+$AB151*'[1]1_MEX'!C$17+$AD151*'[1]1_MEX'!C$18+$AF151*'[1]1_MEX'!C$19+$AH151*'[1]1_MEX'!C$20+$AJ151*'[1]1_MEX'!C$21+$AL151*'[1]1_MEX'!C$22+$AN151*'[1]1_MEX'!C$23+$AP151*'[1]1_MEX'!C$24+$AR151*'[1]1_MEX'!C$25+$AT151*'[1]1_MEX'!C$26+$AV151*'[1]1_MEX'!C$27+$AX151*'[1]1_MEX'!C$28+$AZ151*'[1]1_MEX'!C$29+$BB151*'[1]1_MEX'!C$30+$BD151*'[1]1_MEX'!C$31+$BF151*'[1]1_MEX'!C$32+$BH151*'[1]1_MEX'!C$33+$BJ151*'[1]1_MEX'!C$34+$BL151*'[1]1_MEX'!C$35+$BN151*'[1]1_MEX'!C$36+$BP151*'[1]1_MEX'!C$37+$BR151*'[1]1_MEX'!C$38+$BT151*'[1]1_MEX'!C$39+$BV151*'[1]1_MEX'!C$40+$BX151*'[1]1_MEX'!C$41+$BZ151*'[1]1_MEX'!C$42+$CB151*'[1]1_MEX'!C$43+$CD151*'[1]1_MEX'!C$44+$CF151*'[1]1_MEX'!C$45+$CH151*'[1]1_MEX'!C$46+$CJ151*'[1]1_MEX'!C$47)</f>
        <v>0</v>
      </c>
      <c r="CU151" s="100"/>
      <c r="CV151" s="100"/>
      <c r="CW151" s="100"/>
      <c r="CX151" s="100"/>
      <c r="CY151" s="100"/>
      <c r="CZ151" s="100"/>
      <c r="DA151" s="100"/>
      <c r="DB151" s="100"/>
      <c r="DC151" s="100"/>
      <c r="DD151" s="64">
        <f t="shared" si="231"/>
        <v>0</v>
      </c>
      <c r="DE151" s="64"/>
      <c r="DF151" s="64">
        <f t="shared" si="232"/>
        <v>0</v>
      </c>
      <c r="DG151" s="100"/>
      <c r="DH151" s="93">
        <f t="shared" si="261"/>
        <v>0</v>
      </c>
    </row>
    <row r="152" spans="1:112" ht="22.5" customHeight="1" x14ac:dyDescent="0.3">
      <c r="A152" s="110">
        <v>13</v>
      </c>
      <c r="B152" s="48"/>
      <c r="C152" s="47"/>
      <c r="D152" s="49"/>
      <c r="E152" s="47">
        <f t="shared" si="225"/>
        <v>0</v>
      </c>
      <c r="F152" s="47"/>
      <c r="G152" s="47">
        <f t="shared" si="226"/>
        <v>0</v>
      </c>
      <c r="H152" s="110" t="s">
        <v>26</v>
      </c>
      <c r="I152" s="50">
        <f t="shared" si="233"/>
        <v>0</v>
      </c>
      <c r="J152" s="111"/>
      <c r="K152" s="111">
        <f t="shared" si="227"/>
        <v>0</v>
      </c>
      <c r="L152" s="116"/>
      <c r="M152" s="112">
        <f t="shared" si="228"/>
        <v>0</v>
      </c>
      <c r="N152" s="117"/>
      <c r="O152" s="113">
        <f t="shared" si="229"/>
        <v>0</v>
      </c>
      <c r="P152" s="118"/>
      <c r="Q152" s="114">
        <f t="shared" si="230"/>
        <v>0</v>
      </c>
      <c r="R152" s="119"/>
      <c r="S152" s="110">
        <f t="shared" si="262"/>
        <v>0</v>
      </c>
      <c r="T152" s="115"/>
      <c r="U152" s="111">
        <f t="shared" si="263"/>
        <v>0</v>
      </c>
      <c r="V152" s="116"/>
      <c r="W152" s="112">
        <f t="shared" si="264"/>
        <v>0</v>
      </c>
      <c r="X152" s="117"/>
      <c r="Y152" s="113">
        <f t="shared" si="265"/>
        <v>0</v>
      </c>
      <c r="Z152" s="118"/>
      <c r="AA152" s="114">
        <f t="shared" si="266"/>
        <v>0</v>
      </c>
      <c r="AB152" s="119"/>
      <c r="AC152" s="110">
        <f t="shared" si="267"/>
        <v>0</v>
      </c>
      <c r="AD152" s="115"/>
      <c r="AE152" s="111">
        <f t="shared" si="268"/>
        <v>0</v>
      </c>
      <c r="AF152" s="116"/>
      <c r="AG152" s="112">
        <f t="shared" si="269"/>
        <v>0</v>
      </c>
      <c r="AH152" s="117"/>
      <c r="AI152" s="113">
        <f t="shared" si="270"/>
        <v>0</v>
      </c>
      <c r="AJ152" s="118"/>
      <c r="AK152" s="114">
        <f t="shared" si="271"/>
        <v>0</v>
      </c>
      <c r="AL152" s="111"/>
      <c r="AM152" s="111">
        <f t="shared" si="272"/>
        <v>0</v>
      </c>
      <c r="AN152" s="116"/>
      <c r="AO152" s="112">
        <f t="shared" si="273"/>
        <v>0</v>
      </c>
      <c r="AP152" s="113"/>
      <c r="AQ152" s="113">
        <f t="shared" si="274"/>
        <v>0</v>
      </c>
      <c r="AR152" s="118"/>
      <c r="AS152" s="114">
        <f t="shared" si="275"/>
        <v>0</v>
      </c>
      <c r="AT152" s="119"/>
      <c r="AU152" s="110">
        <f t="shared" si="276"/>
        <v>0</v>
      </c>
      <c r="AV152" s="111"/>
      <c r="AW152" s="111">
        <f t="shared" si="234"/>
        <v>0</v>
      </c>
      <c r="AX152" s="116"/>
      <c r="AY152" s="112">
        <f t="shared" si="235"/>
        <v>0</v>
      </c>
      <c r="AZ152" s="117"/>
      <c r="BA152" s="113">
        <f t="shared" si="236"/>
        <v>0</v>
      </c>
      <c r="BB152" s="118"/>
      <c r="BC152" s="114">
        <f t="shared" si="237"/>
        <v>0</v>
      </c>
      <c r="BD152" s="119"/>
      <c r="BE152" s="110">
        <f t="shared" si="238"/>
        <v>0</v>
      </c>
      <c r="BF152" s="115"/>
      <c r="BG152" s="111">
        <f t="shared" si="239"/>
        <v>0</v>
      </c>
      <c r="BH152" s="116"/>
      <c r="BI152" s="112">
        <f t="shared" si="240"/>
        <v>0</v>
      </c>
      <c r="BJ152" s="117"/>
      <c r="BK152" s="113">
        <f t="shared" si="241"/>
        <v>0</v>
      </c>
      <c r="BL152" s="118"/>
      <c r="BM152" s="114">
        <f t="shared" si="242"/>
        <v>0</v>
      </c>
      <c r="BN152" s="119"/>
      <c r="BO152" s="110">
        <f t="shared" si="243"/>
        <v>0</v>
      </c>
      <c r="BP152" s="115"/>
      <c r="BQ152" s="111">
        <f t="shared" si="244"/>
        <v>0</v>
      </c>
      <c r="BR152" s="116"/>
      <c r="BS152" s="112">
        <f t="shared" si="245"/>
        <v>0</v>
      </c>
      <c r="BT152" s="117"/>
      <c r="BU152" s="113">
        <f t="shared" si="246"/>
        <v>0</v>
      </c>
      <c r="BV152" s="118"/>
      <c r="BW152" s="114">
        <f t="shared" si="247"/>
        <v>0</v>
      </c>
      <c r="BX152" s="111"/>
      <c r="BY152" s="111">
        <f t="shared" si="248"/>
        <v>0</v>
      </c>
      <c r="BZ152" s="116"/>
      <c r="CA152" s="112">
        <f t="shared" si="249"/>
        <v>0</v>
      </c>
      <c r="CB152" s="113"/>
      <c r="CC152" s="113">
        <f t="shared" si="250"/>
        <v>0</v>
      </c>
      <c r="CD152" s="118"/>
      <c r="CE152" s="114">
        <f t="shared" si="251"/>
        <v>0</v>
      </c>
      <c r="CF152" s="119"/>
      <c r="CG152" s="110">
        <f t="shared" si="252"/>
        <v>0</v>
      </c>
      <c r="CH152" s="111"/>
      <c r="CI152" s="111">
        <f t="shared" si="253"/>
        <v>0</v>
      </c>
      <c r="CJ152" s="111"/>
      <c r="CK152" s="111">
        <f t="shared" si="254"/>
        <v>0</v>
      </c>
      <c r="CL152" s="59">
        <f t="shared" si="255"/>
        <v>0</v>
      </c>
      <c r="CM152" s="60">
        <f t="shared" si="256"/>
        <v>0</v>
      </c>
      <c r="CN152" s="60">
        <f>J152*'[1]1_MEX'!$F$8+'2_FACADE'!L152*'[1]1_MEX'!$F$9+'2_FACADE'!N152*'[1]1_MEX'!$F$10+'2_FACADE'!P152*'[1]1_MEX'!$F$11+'2_FACADE'!R152*'[1]1_MEX'!$F$12+'2_FACADE'!T152*'[1]1_MEX'!$F$13+'2_FACADE'!V152*'[1]1_MEX'!$F$14+'2_FACADE'!X152*'[1]1_MEX'!$F$15+'2_FACADE'!Z152*'[1]1_MEX'!$F$16+'2_FACADE'!AB152*'[1]1_MEX'!$F$17+'2_FACADE'!AD152*'[1]1_MEX'!$F$18+'2_FACADE'!AF152*'[1]1_MEX'!$F$19+'2_FACADE'!AH152*'[1]1_MEX'!$F$20+AJ152*'[1]1_MEX'!$F$21+'2_FACADE'!AL152*'[1]1_MEX'!$F$22+'2_FACADE'!AN152*'[1]1_MEX'!$F$23+'2_FACADE'!AP152*'[1]1_MEX'!$F$24+'2_FACADE'!AR152*'[1]1_MEX'!$F$25+'2_FACADE'!AT152*'[1]1_MEX'!$F$26+'2_FACADE'!AV152*'[1]1_MEX'!$F$27+AX152*'[1]1_MEX'!$F$28+AZ152*'[1]1_MEX'!$F$29+BB152*'[1]1_MEX'!$F$30+BD152*'[1]1_MEX'!$F$31+BF152*'[1]1_MEX'!$F$32+BH152*'[1]1_MEX'!$F$33+BJ152*'[1]1_MEX'!$F$34+BL152*'[1]1_MEX'!$F$35+BN152*'[1]1_MEX'!$F$36+BP152*'[1]1_MEX'!$F$37+BR152*'[1]1_MEX'!$F$38+BT152*'[1]1_MEX'!$F$39+BV152*'[1]1_MEX'!$F$40+BX152*'[1]1_MEX'!$F$41+BZ152*'[1]1_MEX'!$F$42+CB152*'[1]1_MEX'!$F$43+CD152*'[1]1_MEX'!$F$44+CF152*'[1]1_MEX'!$F$45+CH152*'[1]1_MEX'!$F$46+CJ152*'[1]1_MEX'!$F$47</f>
        <v>0</v>
      </c>
      <c r="CO152" s="61">
        <f t="shared" si="257"/>
        <v>0</v>
      </c>
      <c r="CP152" s="61">
        <f t="shared" si="258"/>
        <v>0</v>
      </c>
      <c r="CQ152" s="60">
        <f t="shared" si="259"/>
        <v>0</v>
      </c>
      <c r="CR152" s="60">
        <f t="shared" si="260"/>
        <v>0</v>
      </c>
      <c r="CS152" s="60">
        <f>C152*($J152*'[1]1_MEX'!B$8+$L152*'[1]1_MEX'!B$9+$N152*'[1]1_MEX'!B$10+$P152*'[1]1_MEX'!B$11+$R152*'[1]1_MEX'!B$12+$T152*'[1]1_MEX'!B$13+$V152*'[1]1_MEX'!B$14+$X152*'[1]1_MEX'!B$15+$Z152*'[1]1_MEX'!B$16+$AB152*'[1]1_MEX'!B$17+$AD152*'[1]1_MEX'!B$18+$AF152*'[1]1_MEX'!B$19+$AH152*'[1]1_MEX'!B$20+$AJ152*'[1]1_MEX'!B$21+$AL152*'[1]1_MEX'!B$22+$AN152*'[1]1_MEX'!B$23+$AP152*'[1]1_MEX'!B$24+$AR152*'[1]1_MEX'!B$25+$AT152*'[1]1_MEX'!B$26+$AV152*'[1]1_MEX'!B$27+$AX152*'[1]1_MEX'!B$28+$AZ152*'[1]1_MEX'!B$29+$BB152*'[1]1_MEX'!B$30+$BD152*'[1]1_MEX'!B$31+$BF152*'[1]1_MEX'!B$32+$BH152*'[1]1_MEX'!B$33+$BJ152*'[1]1_MEX'!B$34+$BL152*'[1]1_MEX'!B$35+$BN152*'[1]1_MEX'!B$36+$BP152*'[1]1_MEX'!B$37+$BR152*'[1]1_MEX'!B$38+$BT152*'[1]1_MEX'!B$39+$BV152*'[1]1_MEX'!B$40+$BX152*'[1]1_MEX'!B$41+$BZ152*'[1]1_MEX'!B$42+$CB152*'[1]1_MEX'!B$43+$CD152*'[1]1_MEX'!B$44+$CF152*'[1]1_MEX'!B$45+$CH152*'[1]1_MEX'!B$46+$CJ152*'[1]1_MEX'!B$47)</f>
        <v>0</v>
      </c>
      <c r="CT152" s="60">
        <f>C152*($J152*'[1]1_MEX'!C$8+$L152*'[1]1_MEX'!C$9+$N152*'[1]1_MEX'!C$10+$P152*'[1]1_MEX'!C$11+$R152*'[1]1_MEX'!C$12+$T152*'[1]1_MEX'!C$13+$V152*'[1]1_MEX'!C$14+$X152*'[1]1_MEX'!C$15+$Z152*'[1]1_MEX'!C$16+$AB152*'[1]1_MEX'!C$17+$AD152*'[1]1_MEX'!C$18+$AF152*'[1]1_MEX'!C$19+$AH152*'[1]1_MEX'!C$20+$AJ152*'[1]1_MEX'!C$21+$AL152*'[1]1_MEX'!C$22+$AN152*'[1]1_MEX'!C$23+$AP152*'[1]1_MEX'!C$24+$AR152*'[1]1_MEX'!C$25+$AT152*'[1]1_MEX'!C$26+$AV152*'[1]1_MEX'!C$27+$AX152*'[1]1_MEX'!C$28+$AZ152*'[1]1_MEX'!C$29+$BB152*'[1]1_MEX'!C$30+$BD152*'[1]1_MEX'!C$31+$BF152*'[1]1_MEX'!C$32+$BH152*'[1]1_MEX'!C$33+$BJ152*'[1]1_MEX'!C$34+$BL152*'[1]1_MEX'!C$35+$BN152*'[1]1_MEX'!C$36+$BP152*'[1]1_MEX'!C$37+$BR152*'[1]1_MEX'!C$38+$BT152*'[1]1_MEX'!C$39+$BV152*'[1]1_MEX'!C$40+$BX152*'[1]1_MEX'!C$41+$BZ152*'[1]1_MEX'!C$42+$CB152*'[1]1_MEX'!C$43+$CD152*'[1]1_MEX'!C$44+$CF152*'[1]1_MEX'!C$45+$CH152*'[1]1_MEX'!C$46+$CJ152*'[1]1_MEX'!C$47)</f>
        <v>0</v>
      </c>
      <c r="CU152" s="100"/>
      <c r="CV152" s="100"/>
      <c r="CW152" s="100"/>
      <c r="CX152" s="100"/>
      <c r="CY152" s="100"/>
      <c r="CZ152" s="100"/>
      <c r="DA152" s="100"/>
      <c r="DB152" s="100"/>
      <c r="DC152" s="100"/>
      <c r="DD152" s="64">
        <f t="shared" si="231"/>
        <v>0</v>
      </c>
      <c r="DE152" s="64"/>
      <c r="DF152" s="64">
        <f t="shared" si="232"/>
        <v>0</v>
      </c>
      <c r="DG152" s="100"/>
      <c r="DH152" s="93">
        <f t="shared" si="261"/>
        <v>0</v>
      </c>
    </row>
    <row r="153" spans="1:112" ht="22.5" customHeight="1" x14ac:dyDescent="0.3">
      <c r="A153" s="110">
        <v>14</v>
      </c>
      <c r="B153" s="48"/>
      <c r="C153" s="47"/>
      <c r="D153" s="49"/>
      <c r="E153" s="47">
        <f t="shared" si="225"/>
        <v>0</v>
      </c>
      <c r="F153" s="47"/>
      <c r="G153" s="47">
        <f t="shared" si="226"/>
        <v>0</v>
      </c>
      <c r="H153" s="110" t="s">
        <v>26</v>
      </c>
      <c r="I153" s="50">
        <f t="shared" si="233"/>
        <v>0</v>
      </c>
      <c r="J153" s="111"/>
      <c r="K153" s="111">
        <f t="shared" si="227"/>
        <v>0</v>
      </c>
      <c r="L153" s="116"/>
      <c r="M153" s="112">
        <f t="shared" si="228"/>
        <v>0</v>
      </c>
      <c r="N153" s="117"/>
      <c r="O153" s="113">
        <f t="shared" si="229"/>
        <v>0</v>
      </c>
      <c r="P153" s="118"/>
      <c r="Q153" s="114">
        <f t="shared" si="230"/>
        <v>0</v>
      </c>
      <c r="R153" s="119"/>
      <c r="S153" s="110">
        <f t="shared" si="262"/>
        <v>0</v>
      </c>
      <c r="T153" s="115"/>
      <c r="U153" s="111">
        <f t="shared" si="263"/>
        <v>0</v>
      </c>
      <c r="V153" s="116"/>
      <c r="W153" s="112">
        <f t="shared" si="264"/>
        <v>0</v>
      </c>
      <c r="X153" s="117"/>
      <c r="Y153" s="113">
        <f t="shared" si="265"/>
        <v>0</v>
      </c>
      <c r="Z153" s="118"/>
      <c r="AA153" s="114">
        <f t="shared" si="266"/>
        <v>0</v>
      </c>
      <c r="AB153" s="119"/>
      <c r="AC153" s="110">
        <f t="shared" si="267"/>
        <v>0</v>
      </c>
      <c r="AD153" s="115"/>
      <c r="AE153" s="111">
        <f t="shared" si="268"/>
        <v>0</v>
      </c>
      <c r="AF153" s="116"/>
      <c r="AG153" s="112">
        <f t="shared" si="269"/>
        <v>0</v>
      </c>
      <c r="AH153" s="117"/>
      <c r="AI153" s="113">
        <f t="shared" si="270"/>
        <v>0</v>
      </c>
      <c r="AJ153" s="118"/>
      <c r="AK153" s="114">
        <f t="shared" si="271"/>
        <v>0</v>
      </c>
      <c r="AL153" s="111"/>
      <c r="AM153" s="111">
        <f t="shared" si="272"/>
        <v>0</v>
      </c>
      <c r="AN153" s="116"/>
      <c r="AO153" s="112">
        <f t="shared" si="273"/>
        <v>0</v>
      </c>
      <c r="AP153" s="113"/>
      <c r="AQ153" s="113">
        <f t="shared" si="274"/>
        <v>0</v>
      </c>
      <c r="AR153" s="118"/>
      <c r="AS153" s="114">
        <f t="shared" si="275"/>
        <v>0</v>
      </c>
      <c r="AT153" s="119"/>
      <c r="AU153" s="110">
        <f t="shared" si="276"/>
        <v>0</v>
      </c>
      <c r="AV153" s="111"/>
      <c r="AW153" s="111">
        <f t="shared" si="234"/>
        <v>0</v>
      </c>
      <c r="AX153" s="116"/>
      <c r="AY153" s="112">
        <f t="shared" si="235"/>
        <v>0</v>
      </c>
      <c r="AZ153" s="117"/>
      <c r="BA153" s="113">
        <f t="shared" si="236"/>
        <v>0</v>
      </c>
      <c r="BB153" s="118"/>
      <c r="BC153" s="114">
        <f t="shared" si="237"/>
        <v>0</v>
      </c>
      <c r="BD153" s="119"/>
      <c r="BE153" s="110">
        <f t="shared" si="238"/>
        <v>0</v>
      </c>
      <c r="BF153" s="115"/>
      <c r="BG153" s="111">
        <f t="shared" si="239"/>
        <v>0</v>
      </c>
      <c r="BH153" s="116"/>
      <c r="BI153" s="112">
        <f t="shared" si="240"/>
        <v>0</v>
      </c>
      <c r="BJ153" s="117"/>
      <c r="BK153" s="113">
        <f t="shared" si="241"/>
        <v>0</v>
      </c>
      <c r="BL153" s="118"/>
      <c r="BM153" s="114">
        <f t="shared" si="242"/>
        <v>0</v>
      </c>
      <c r="BN153" s="119"/>
      <c r="BO153" s="110">
        <f t="shared" si="243"/>
        <v>0</v>
      </c>
      <c r="BP153" s="115"/>
      <c r="BQ153" s="111">
        <f t="shared" si="244"/>
        <v>0</v>
      </c>
      <c r="BR153" s="116"/>
      <c r="BS153" s="112">
        <f t="shared" si="245"/>
        <v>0</v>
      </c>
      <c r="BT153" s="117"/>
      <c r="BU153" s="113">
        <f t="shared" si="246"/>
        <v>0</v>
      </c>
      <c r="BV153" s="118"/>
      <c r="BW153" s="114">
        <f t="shared" si="247"/>
        <v>0</v>
      </c>
      <c r="BX153" s="111"/>
      <c r="BY153" s="111">
        <f t="shared" si="248"/>
        <v>0</v>
      </c>
      <c r="BZ153" s="116"/>
      <c r="CA153" s="112">
        <f t="shared" si="249"/>
        <v>0</v>
      </c>
      <c r="CB153" s="113"/>
      <c r="CC153" s="113">
        <f t="shared" si="250"/>
        <v>0</v>
      </c>
      <c r="CD153" s="118"/>
      <c r="CE153" s="114">
        <f t="shared" si="251"/>
        <v>0</v>
      </c>
      <c r="CF153" s="119"/>
      <c r="CG153" s="110">
        <f t="shared" si="252"/>
        <v>0</v>
      </c>
      <c r="CH153" s="111"/>
      <c r="CI153" s="111">
        <f t="shared" si="253"/>
        <v>0</v>
      </c>
      <c r="CJ153" s="111"/>
      <c r="CK153" s="111">
        <f t="shared" si="254"/>
        <v>0</v>
      </c>
      <c r="CL153" s="59">
        <f t="shared" si="255"/>
        <v>0</v>
      </c>
      <c r="CM153" s="60">
        <f t="shared" si="256"/>
        <v>0</v>
      </c>
      <c r="CN153" s="60">
        <f>J153*'[1]1_MEX'!$F$8+'2_FACADE'!L153*'[1]1_MEX'!$F$9+'2_FACADE'!N153*'[1]1_MEX'!$F$10+'2_FACADE'!P153*'[1]1_MEX'!$F$11+'2_FACADE'!R153*'[1]1_MEX'!$F$12+'2_FACADE'!T153*'[1]1_MEX'!$F$13+'2_FACADE'!V153*'[1]1_MEX'!$F$14+'2_FACADE'!X153*'[1]1_MEX'!$F$15+'2_FACADE'!Z153*'[1]1_MEX'!$F$16+'2_FACADE'!AB153*'[1]1_MEX'!$F$17+'2_FACADE'!AD153*'[1]1_MEX'!$F$18+'2_FACADE'!AF153*'[1]1_MEX'!$F$19+'2_FACADE'!AH153*'[1]1_MEX'!$F$20+AJ153*'[1]1_MEX'!$F$21+'2_FACADE'!AL153*'[1]1_MEX'!$F$22+'2_FACADE'!AN153*'[1]1_MEX'!$F$23+'2_FACADE'!AP153*'[1]1_MEX'!$F$24+'2_FACADE'!AR153*'[1]1_MEX'!$F$25+'2_FACADE'!AT153*'[1]1_MEX'!$F$26+'2_FACADE'!AV153*'[1]1_MEX'!$F$27+AX153*'[1]1_MEX'!$F$28+AZ153*'[1]1_MEX'!$F$29+BB153*'[1]1_MEX'!$F$30+BD153*'[1]1_MEX'!$F$31+BF153*'[1]1_MEX'!$F$32+BH153*'[1]1_MEX'!$F$33+BJ153*'[1]1_MEX'!$F$34+BL153*'[1]1_MEX'!$F$35+BN153*'[1]1_MEX'!$F$36+BP153*'[1]1_MEX'!$F$37+BR153*'[1]1_MEX'!$F$38+BT153*'[1]1_MEX'!$F$39+BV153*'[1]1_MEX'!$F$40+BX153*'[1]1_MEX'!$F$41+BZ153*'[1]1_MEX'!$F$42+CB153*'[1]1_MEX'!$F$43+CD153*'[1]1_MEX'!$F$44+CF153*'[1]1_MEX'!$F$45+CH153*'[1]1_MEX'!$F$46+CJ153*'[1]1_MEX'!$F$47</f>
        <v>0</v>
      </c>
      <c r="CO153" s="61">
        <f t="shared" si="257"/>
        <v>0</v>
      </c>
      <c r="CP153" s="61">
        <f t="shared" si="258"/>
        <v>0</v>
      </c>
      <c r="CQ153" s="60">
        <f t="shared" si="259"/>
        <v>0</v>
      </c>
      <c r="CR153" s="60">
        <f t="shared" si="260"/>
        <v>0</v>
      </c>
      <c r="CS153" s="60">
        <f>C153*($J153*'[1]1_MEX'!B$8+$L153*'[1]1_MEX'!B$9+$N153*'[1]1_MEX'!B$10+$P153*'[1]1_MEX'!B$11+$R153*'[1]1_MEX'!B$12+$T153*'[1]1_MEX'!B$13+$V153*'[1]1_MEX'!B$14+$X153*'[1]1_MEX'!B$15+$Z153*'[1]1_MEX'!B$16+$AB153*'[1]1_MEX'!B$17+$AD153*'[1]1_MEX'!B$18+$AF153*'[1]1_MEX'!B$19+$AH153*'[1]1_MEX'!B$20+$AJ153*'[1]1_MEX'!B$21+$AL153*'[1]1_MEX'!B$22+$AN153*'[1]1_MEX'!B$23+$AP153*'[1]1_MEX'!B$24+$AR153*'[1]1_MEX'!B$25+$AT153*'[1]1_MEX'!B$26+$AV153*'[1]1_MEX'!B$27+$AX153*'[1]1_MEX'!B$28+$AZ153*'[1]1_MEX'!B$29+$BB153*'[1]1_MEX'!B$30+$BD153*'[1]1_MEX'!B$31+$BF153*'[1]1_MEX'!B$32+$BH153*'[1]1_MEX'!B$33+$BJ153*'[1]1_MEX'!B$34+$BL153*'[1]1_MEX'!B$35+$BN153*'[1]1_MEX'!B$36+$BP153*'[1]1_MEX'!B$37+$BR153*'[1]1_MEX'!B$38+$BT153*'[1]1_MEX'!B$39+$BV153*'[1]1_MEX'!B$40+$BX153*'[1]1_MEX'!B$41+$BZ153*'[1]1_MEX'!B$42+$CB153*'[1]1_MEX'!B$43+$CD153*'[1]1_MEX'!B$44+$CF153*'[1]1_MEX'!B$45+$CH153*'[1]1_MEX'!B$46+$CJ153*'[1]1_MEX'!B$47)</f>
        <v>0</v>
      </c>
      <c r="CT153" s="60">
        <f>C153*($J153*'[1]1_MEX'!C$8+$L153*'[1]1_MEX'!C$9+$N153*'[1]1_MEX'!C$10+$P153*'[1]1_MEX'!C$11+$R153*'[1]1_MEX'!C$12+$T153*'[1]1_MEX'!C$13+$V153*'[1]1_MEX'!C$14+$X153*'[1]1_MEX'!C$15+$Z153*'[1]1_MEX'!C$16+$AB153*'[1]1_MEX'!C$17+$AD153*'[1]1_MEX'!C$18+$AF153*'[1]1_MEX'!C$19+$AH153*'[1]1_MEX'!C$20+$AJ153*'[1]1_MEX'!C$21+$AL153*'[1]1_MEX'!C$22+$AN153*'[1]1_MEX'!C$23+$AP153*'[1]1_MEX'!C$24+$AR153*'[1]1_MEX'!C$25+$AT153*'[1]1_MEX'!C$26+$AV153*'[1]1_MEX'!C$27+$AX153*'[1]1_MEX'!C$28+$AZ153*'[1]1_MEX'!C$29+$BB153*'[1]1_MEX'!C$30+$BD153*'[1]1_MEX'!C$31+$BF153*'[1]1_MEX'!C$32+$BH153*'[1]1_MEX'!C$33+$BJ153*'[1]1_MEX'!C$34+$BL153*'[1]1_MEX'!C$35+$BN153*'[1]1_MEX'!C$36+$BP153*'[1]1_MEX'!C$37+$BR153*'[1]1_MEX'!C$38+$BT153*'[1]1_MEX'!C$39+$BV153*'[1]1_MEX'!C$40+$BX153*'[1]1_MEX'!C$41+$BZ153*'[1]1_MEX'!C$42+$CB153*'[1]1_MEX'!C$43+$CD153*'[1]1_MEX'!C$44+$CF153*'[1]1_MEX'!C$45+$CH153*'[1]1_MEX'!C$46+$CJ153*'[1]1_MEX'!C$47)</f>
        <v>0</v>
      </c>
      <c r="CU153" s="100"/>
      <c r="CV153" s="100"/>
      <c r="CW153" s="100"/>
      <c r="CX153" s="100"/>
      <c r="CY153" s="100"/>
      <c r="CZ153" s="100"/>
      <c r="DA153" s="100"/>
      <c r="DB153" s="100"/>
      <c r="DC153" s="100"/>
      <c r="DD153" s="64">
        <f t="shared" si="231"/>
        <v>0</v>
      </c>
      <c r="DE153" s="64"/>
      <c r="DF153" s="64">
        <f t="shared" si="232"/>
        <v>0</v>
      </c>
      <c r="DG153" s="100"/>
      <c r="DH153" s="93">
        <f t="shared" si="261"/>
        <v>0</v>
      </c>
    </row>
    <row r="154" spans="1:112" ht="22.5" customHeight="1" x14ac:dyDescent="0.3">
      <c r="A154" s="110">
        <v>15</v>
      </c>
      <c r="B154" s="48"/>
      <c r="C154" s="47"/>
      <c r="D154" s="49"/>
      <c r="E154" s="47">
        <f t="shared" si="225"/>
        <v>0</v>
      </c>
      <c r="F154" s="47"/>
      <c r="G154" s="47">
        <f t="shared" si="226"/>
        <v>0</v>
      </c>
      <c r="H154" s="110" t="s">
        <v>26</v>
      </c>
      <c r="I154" s="50">
        <f t="shared" si="233"/>
        <v>0</v>
      </c>
      <c r="J154" s="111"/>
      <c r="K154" s="111">
        <f t="shared" si="227"/>
        <v>0</v>
      </c>
      <c r="L154" s="116"/>
      <c r="M154" s="112">
        <f t="shared" si="228"/>
        <v>0</v>
      </c>
      <c r="N154" s="117"/>
      <c r="O154" s="113">
        <f t="shared" si="229"/>
        <v>0</v>
      </c>
      <c r="P154" s="118"/>
      <c r="Q154" s="114">
        <f t="shared" si="230"/>
        <v>0</v>
      </c>
      <c r="R154" s="119"/>
      <c r="S154" s="110">
        <f t="shared" si="262"/>
        <v>0</v>
      </c>
      <c r="T154" s="115"/>
      <c r="U154" s="111">
        <f t="shared" si="263"/>
        <v>0</v>
      </c>
      <c r="V154" s="116"/>
      <c r="W154" s="112">
        <f t="shared" si="264"/>
        <v>0</v>
      </c>
      <c r="X154" s="117"/>
      <c r="Y154" s="113">
        <f t="shared" si="265"/>
        <v>0</v>
      </c>
      <c r="Z154" s="118"/>
      <c r="AA154" s="114">
        <f t="shared" si="266"/>
        <v>0</v>
      </c>
      <c r="AB154" s="119"/>
      <c r="AC154" s="110">
        <f t="shared" si="267"/>
        <v>0</v>
      </c>
      <c r="AD154" s="115"/>
      <c r="AE154" s="111">
        <f t="shared" si="268"/>
        <v>0</v>
      </c>
      <c r="AF154" s="116"/>
      <c r="AG154" s="112">
        <f t="shared" si="269"/>
        <v>0</v>
      </c>
      <c r="AH154" s="117"/>
      <c r="AI154" s="113">
        <f t="shared" si="270"/>
        <v>0</v>
      </c>
      <c r="AJ154" s="118"/>
      <c r="AK154" s="114">
        <f t="shared" si="271"/>
        <v>0</v>
      </c>
      <c r="AL154" s="111"/>
      <c r="AM154" s="111">
        <f t="shared" si="272"/>
        <v>0</v>
      </c>
      <c r="AN154" s="116"/>
      <c r="AO154" s="112">
        <f t="shared" si="273"/>
        <v>0</v>
      </c>
      <c r="AP154" s="113"/>
      <c r="AQ154" s="113">
        <f t="shared" si="274"/>
        <v>0</v>
      </c>
      <c r="AR154" s="118"/>
      <c r="AS154" s="114">
        <f t="shared" si="275"/>
        <v>0</v>
      </c>
      <c r="AT154" s="119"/>
      <c r="AU154" s="110">
        <f t="shared" si="276"/>
        <v>0</v>
      </c>
      <c r="AV154" s="111"/>
      <c r="AW154" s="111">
        <f t="shared" si="234"/>
        <v>0</v>
      </c>
      <c r="AX154" s="116"/>
      <c r="AY154" s="112">
        <f t="shared" si="235"/>
        <v>0</v>
      </c>
      <c r="AZ154" s="117"/>
      <c r="BA154" s="113">
        <f t="shared" si="236"/>
        <v>0</v>
      </c>
      <c r="BB154" s="118"/>
      <c r="BC154" s="114">
        <f t="shared" si="237"/>
        <v>0</v>
      </c>
      <c r="BD154" s="119"/>
      <c r="BE154" s="110">
        <f t="shared" si="238"/>
        <v>0</v>
      </c>
      <c r="BF154" s="115"/>
      <c r="BG154" s="111">
        <f t="shared" si="239"/>
        <v>0</v>
      </c>
      <c r="BH154" s="116"/>
      <c r="BI154" s="112">
        <f t="shared" si="240"/>
        <v>0</v>
      </c>
      <c r="BJ154" s="117"/>
      <c r="BK154" s="113">
        <f t="shared" si="241"/>
        <v>0</v>
      </c>
      <c r="BL154" s="118"/>
      <c r="BM154" s="114">
        <f t="shared" si="242"/>
        <v>0</v>
      </c>
      <c r="BN154" s="119"/>
      <c r="BO154" s="110">
        <f t="shared" si="243"/>
        <v>0</v>
      </c>
      <c r="BP154" s="115"/>
      <c r="BQ154" s="111">
        <f t="shared" si="244"/>
        <v>0</v>
      </c>
      <c r="BR154" s="116"/>
      <c r="BS154" s="112">
        <f t="shared" si="245"/>
        <v>0</v>
      </c>
      <c r="BT154" s="117"/>
      <c r="BU154" s="113">
        <f t="shared" si="246"/>
        <v>0</v>
      </c>
      <c r="BV154" s="118"/>
      <c r="BW154" s="114">
        <f t="shared" si="247"/>
        <v>0</v>
      </c>
      <c r="BX154" s="111"/>
      <c r="BY154" s="111">
        <f t="shared" si="248"/>
        <v>0</v>
      </c>
      <c r="BZ154" s="116"/>
      <c r="CA154" s="112">
        <f t="shared" si="249"/>
        <v>0</v>
      </c>
      <c r="CB154" s="113"/>
      <c r="CC154" s="113">
        <f t="shared" si="250"/>
        <v>0</v>
      </c>
      <c r="CD154" s="118"/>
      <c r="CE154" s="114">
        <f t="shared" si="251"/>
        <v>0</v>
      </c>
      <c r="CF154" s="119"/>
      <c r="CG154" s="110">
        <f t="shared" si="252"/>
        <v>0</v>
      </c>
      <c r="CH154" s="111"/>
      <c r="CI154" s="111">
        <f t="shared" si="253"/>
        <v>0</v>
      </c>
      <c r="CJ154" s="111"/>
      <c r="CK154" s="111">
        <f t="shared" si="254"/>
        <v>0</v>
      </c>
      <c r="CL154" s="59">
        <f t="shared" si="255"/>
        <v>0</v>
      </c>
      <c r="CM154" s="60">
        <f t="shared" si="256"/>
        <v>0</v>
      </c>
      <c r="CN154" s="60">
        <f>J154*'[1]1_MEX'!$F$8+'2_FACADE'!L154*'[1]1_MEX'!$F$9+'2_FACADE'!N154*'[1]1_MEX'!$F$10+'2_FACADE'!P154*'[1]1_MEX'!$F$11+'2_FACADE'!R154*'[1]1_MEX'!$F$12+'2_FACADE'!T154*'[1]1_MEX'!$F$13+'2_FACADE'!V154*'[1]1_MEX'!$F$14+'2_FACADE'!X154*'[1]1_MEX'!$F$15+'2_FACADE'!Z154*'[1]1_MEX'!$F$16+'2_FACADE'!AB154*'[1]1_MEX'!$F$17+'2_FACADE'!AD154*'[1]1_MEX'!$F$18+'2_FACADE'!AF154*'[1]1_MEX'!$F$19+'2_FACADE'!AH154*'[1]1_MEX'!$F$20+AJ154*'[1]1_MEX'!$F$21+'2_FACADE'!AL154*'[1]1_MEX'!$F$22+'2_FACADE'!AN154*'[1]1_MEX'!$F$23+'2_FACADE'!AP154*'[1]1_MEX'!$F$24+'2_FACADE'!AR154*'[1]1_MEX'!$F$25+'2_FACADE'!AT154*'[1]1_MEX'!$F$26+'2_FACADE'!AV154*'[1]1_MEX'!$F$27+AX154*'[1]1_MEX'!$F$28+AZ154*'[1]1_MEX'!$F$29+BB154*'[1]1_MEX'!$F$30+BD154*'[1]1_MEX'!$F$31+BF154*'[1]1_MEX'!$F$32+BH154*'[1]1_MEX'!$F$33+BJ154*'[1]1_MEX'!$F$34+BL154*'[1]1_MEX'!$F$35+BN154*'[1]1_MEX'!$F$36+BP154*'[1]1_MEX'!$F$37+BR154*'[1]1_MEX'!$F$38+BT154*'[1]1_MEX'!$F$39+BV154*'[1]1_MEX'!$F$40+BX154*'[1]1_MEX'!$F$41+BZ154*'[1]1_MEX'!$F$42+CB154*'[1]1_MEX'!$F$43+CD154*'[1]1_MEX'!$F$44+CF154*'[1]1_MEX'!$F$45+CH154*'[1]1_MEX'!$F$46+CJ154*'[1]1_MEX'!$F$47</f>
        <v>0</v>
      </c>
      <c r="CO154" s="61">
        <f t="shared" si="257"/>
        <v>0</v>
      </c>
      <c r="CP154" s="61">
        <f t="shared" si="258"/>
        <v>0</v>
      </c>
      <c r="CQ154" s="60">
        <f t="shared" si="259"/>
        <v>0</v>
      </c>
      <c r="CR154" s="60">
        <f t="shared" si="260"/>
        <v>0</v>
      </c>
      <c r="CS154" s="60">
        <f>C154*($J154*'[1]1_MEX'!B$8+$L154*'[1]1_MEX'!B$9+$N154*'[1]1_MEX'!B$10+$P154*'[1]1_MEX'!B$11+$R154*'[1]1_MEX'!B$12+$T154*'[1]1_MEX'!B$13+$V154*'[1]1_MEX'!B$14+$X154*'[1]1_MEX'!B$15+$Z154*'[1]1_MEX'!B$16+$AB154*'[1]1_MEX'!B$17+$AD154*'[1]1_MEX'!B$18+$AF154*'[1]1_MEX'!B$19+$AH154*'[1]1_MEX'!B$20+$AJ154*'[1]1_MEX'!B$21+$AL154*'[1]1_MEX'!B$22+$AN154*'[1]1_MEX'!B$23+$AP154*'[1]1_MEX'!B$24+$AR154*'[1]1_MEX'!B$25+$AT154*'[1]1_MEX'!B$26+$AV154*'[1]1_MEX'!B$27+$AX154*'[1]1_MEX'!B$28+$AZ154*'[1]1_MEX'!B$29+$BB154*'[1]1_MEX'!B$30+$BD154*'[1]1_MEX'!B$31+$BF154*'[1]1_MEX'!B$32+$BH154*'[1]1_MEX'!B$33+$BJ154*'[1]1_MEX'!B$34+$BL154*'[1]1_MEX'!B$35+$BN154*'[1]1_MEX'!B$36+$BP154*'[1]1_MEX'!B$37+$BR154*'[1]1_MEX'!B$38+$BT154*'[1]1_MEX'!B$39+$BV154*'[1]1_MEX'!B$40+$BX154*'[1]1_MEX'!B$41+$BZ154*'[1]1_MEX'!B$42+$CB154*'[1]1_MEX'!B$43+$CD154*'[1]1_MEX'!B$44+$CF154*'[1]1_MEX'!B$45+$CH154*'[1]1_MEX'!B$46+$CJ154*'[1]1_MEX'!B$47)</f>
        <v>0</v>
      </c>
      <c r="CT154" s="60">
        <f>C154*($J154*'[1]1_MEX'!C$8+$L154*'[1]1_MEX'!C$9+$N154*'[1]1_MEX'!C$10+$P154*'[1]1_MEX'!C$11+$R154*'[1]1_MEX'!C$12+$T154*'[1]1_MEX'!C$13+$V154*'[1]1_MEX'!C$14+$X154*'[1]1_MEX'!C$15+$Z154*'[1]1_MEX'!C$16+$AB154*'[1]1_MEX'!C$17+$AD154*'[1]1_MEX'!C$18+$AF154*'[1]1_MEX'!C$19+$AH154*'[1]1_MEX'!C$20+$AJ154*'[1]1_MEX'!C$21+$AL154*'[1]1_MEX'!C$22+$AN154*'[1]1_MEX'!C$23+$AP154*'[1]1_MEX'!C$24+$AR154*'[1]1_MEX'!C$25+$AT154*'[1]1_MEX'!C$26+$AV154*'[1]1_MEX'!C$27+$AX154*'[1]1_MEX'!C$28+$AZ154*'[1]1_MEX'!C$29+$BB154*'[1]1_MEX'!C$30+$BD154*'[1]1_MEX'!C$31+$BF154*'[1]1_MEX'!C$32+$BH154*'[1]1_MEX'!C$33+$BJ154*'[1]1_MEX'!C$34+$BL154*'[1]1_MEX'!C$35+$BN154*'[1]1_MEX'!C$36+$BP154*'[1]1_MEX'!C$37+$BR154*'[1]1_MEX'!C$38+$BT154*'[1]1_MEX'!C$39+$BV154*'[1]1_MEX'!C$40+$BX154*'[1]1_MEX'!C$41+$BZ154*'[1]1_MEX'!C$42+$CB154*'[1]1_MEX'!C$43+$CD154*'[1]1_MEX'!C$44+$CF154*'[1]1_MEX'!C$45+$CH154*'[1]1_MEX'!C$46+$CJ154*'[1]1_MEX'!C$47)</f>
        <v>0</v>
      </c>
      <c r="CU154" s="100"/>
      <c r="CV154" s="100"/>
      <c r="CW154" s="100"/>
      <c r="CX154" s="100"/>
      <c r="CY154" s="100"/>
      <c r="CZ154" s="100"/>
      <c r="DA154" s="100"/>
      <c r="DB154" s="100"/>
      <c r="DC154" s="100"/>
      <c r="DD154" s="64">
        <f t="shared" si="231"/>
        <v>0</v>
      </c>
      <c r="DE154" s="64"/>
      <c r="DF154" s="64">
        <f t="shared" si="232"/>
        <v>0</v>
      </c>
      <c r="DG154" s="100"/>
      <c r="DH154" s="93">
        <f t="shared" si="261"/>
        <v>0</v>
      </c>
    </row>
    <row r="155" spans="1:112" ht="22.5" customHeight="1" x14ac:dyDescent="0.3">
      <c r="A155" s="110">
        <v>16</v>
      </c>
      <c r="B155" s="48"/>
      <c r="C155" s="47"/>
      <c r="D155" s="49"/>
      <c r="E155" s="47">
        <f t="shared" si="225"/>
        <v>0</v>
      </c>
      <c r="F155" s="47"/>
      <c r="G155" s="47">
        <f t="shared" si="226"/>
        <v>0</v>
      </c>
      <c r="H155" s="110" t="s">
        <v>26</v>
      </c>
      <c r="I155" s="50">
        <f t="shared" si="233"/>
        <v>0</v>
      </c>
      <c r="J155" s="111"/>
      <c r="K155" s="111">
        <f t="shared" si="227"/>
        <v>0</v>
      </c>
      <c r="L155" s="116"/>
      <c r="M155" s="112">
        <f t="shared" si="228"/>
        <v>0</v>
      </c>
      <c r="N155" s="117"/>
      <c r="O155" s="113">
        <f t="shared" si="229"/>
        <v>0</v>
      </c>
      <c r="P155" s="118"/>
      <c r="Q155" s="114">
        <f t="shared" si="230"/>
        <v>0</v>
      </c>
      <c r="R155" s="119"/>
      <c r="S155" s="110">
        <f t="shared" si="262"/>
        <v>0</v>
      </c>
      <c r="T155" s="115"/>
      <c r="U155" s="111">
        <f t="shared" si="263"/>
        <v>0</v>
      </c>
      <c r="V155" s="116"/>
      <c r="W155" s="112">
        <f t="shared" si="264"/>
        <v>0</v>
      </c>
      <c r="X155" s="117"/>
      <c r="Y155" s="113">
        <f t="shared" si="265"/>
        <v>0</v>
      </c>
      <c r="Z155" s="118"/>
      <c r="AA155" s="114">
        <f t="shared" si="266"/>
        <v>0</v>
      </c>
      <c r="AB155" s="119"/>
      <c r="AC155" s="110">
        <f t="shared" si="267"/>
        <v>0</v>
      </c>
      <c r="AD155" s="115"/>
      <c r="AE155" s="111">
        <f t="shared" si="268"/>
        <v>0</v>
      </c>
      <c r="AF155" s="116"/>
      <c r="AG155" s="112">
        <f t="shared" si="269"/>
        <v>0</v>
      </c>
      <c r="AH155" s="117"/>
      <c r="AI155" s="113">
        <f t="shared" si="270"/>
        <v>0</v>
      </c>
      <c r="AJ155" s="118"/>
      <c r="AK155" s="114">
        <f t="shared" si="271"/>
        <v>0</v>
      </c>
      <c r="AL155" s="111"/>
      <c r="AM155" s="111">
        <f t="shared" si="272"/>
        <v>0</v>
      </c>
      <c r="AN155" s="116"/>
      <c r="AO155" s="112">
        <f t="shared" si="273"/>
        <v>0</v>
      </c>
      <c r="AP155" s="113"/>
      <c r="AQ155" s="113">
        <f t="shared" si="274"/>
        <v>0</v>
      </c>
      <c r="AR155" s="118"/>
      <c r="AS155" s="114">
        <f t="shared" si="275"/>
        <v>0</v>
      </c>
      <c r="AT155" s="119"/>
      <c r="AU155" s="110">
        <f t="shared" si="276"/>
        <v>0</v>
      </c>
      <c r="AV155" s="111"/>
      <c r="AW155" s="111">
        <f t="shared" si="234"/>
        <v>0</v>
      </c>
      <c r="AX155" s="116"/>
      <c r="AY155" s="112">
        <f t="shared" si="235"/>
        <v>0</v>
      </c>
      <c r="AZ155" s="117"/>
      <c r="BA155" s="113">
        <f t="shared" si="236"/>
        <v>0</v>
      </c>
      <c r="BB155" s="118"/>
      <c r="BC155" s="114">
        <f t="shared" si="237"/>
        <v>0</v>
      </c>
      <c r="BD155" s="119"/>
      <c r="BE155" s="110">
        <f t="shared" si="238"/>
        <v>0</v>
      </c>
      <c r="BF155" s="115"/>
      <c r="BG155" s="111">
        <f t="shared" si="239"/>
        <v>0</v>
      </c>
      <c r="BH155" s="116"/>
      <c r="BI155" s="112">
        <f t="shared" si="240"/>
        <v>0</v>
      </c>
      <c r="BJ155" s="117"/>
      <c r="BK155" s="113">
        <f t="shared" si="241"/>
        <v>0</v>
      </c>
      <c r="BL155" s="118"/>
      <c r="BM155" s="114">
        <f t="shared" si="242"/>
        <v>0</v>
      </c>
      <c r="BN155" s="119"/>
      <c r="BO155" s="110">
        <f t="shared" si="243"/>
        <v>0</v>
      </c>
      <c r="BP155" s="115"/>
      <c r="BQ155" s="111">
        <f t="shared" si="244"/>
        <v>0</v>
      </c>
      <c r="BR155" s="116"/>
      <c r="BS155" s="112">
        <f t="shared" si="245"/>
        <v>0</v>
      </c>
      <c r="BT155" s="117"/>
      <c r="BU155" s="113">
        <f t="shared" si="246"/>
        <v>0</v>
      </c>
      <c r="BV155" s="118"/>
      <c r="BW155" s="114">
        <f t="shared" si="247"/>
        <v>0</v>
      </c>
      <c r="BX155" s="111"/>
      <c r="BY155" s="111">
        <f t="shared" si="248"/>
        <v>0</v>
      </c>
      <c r="BZ155" s="116"/>
      <c r="CA155" s="112">
        <f t="shared" si="249"/>
        <v>0</v>
      </c>
      <c r="CB155" s="113"/>
      <c r="CC155" s="113">
        <f t="shared" si="250"/>
        <v>0</v>
      </c>
      <c r="CD155" s="118"/>
      <c r="CE155" s="114">
        <f t="shared" si="251"/>
        <v>0</v>
      </c>
      <c r="CF155" s="119"/>
      <c r="CG155" s="110">
        <f t="shared" si="252"/>
        <v>0</v>
      </c>
      <c r="CH155" s="111"/>
      <c r="CI155" s="111">
        <f t="shared" si="253"/>
        <v>0</v>
      </c>
      <c r="CJ155" s="111"/>
      <c r="CK155" s="111">
        <f t="shared" si="254"/>
        <v>0</v>
      </c>
      <c r="CL155" s="59">
        <f t="shared" si="255"/>
        <v>0</v>
      </c>
      <c r="CM155" s="60">
        <f t="shared" si="256"/>
        <v>0</v>
      </c>
      <c r="CN155" s="60">
        <f>J155*'[1]1_MEX'!$F$8+'2_FACADE'!L155*'[1]1_MEX'!$F$9+'2_FACADE'!N155*'[1]1_MEX'!$F$10+'2_FACADE'!P155*'[1]1_MEX'!$F$11+'2_FACADE'!R155*'[1]1_MEX'!$F$12+'2_FACADE'!T155*'[1]1_MEX'!$F$13+'2_FACADE'!V155*'[1]1_MEX'!$F$14+'2_FACADE'!X155*'[1]1_MEX'!$F$15+'2_FACADE'!Z155*'[1]1_MEX'!$F$16+'2_FACADE'!AB155*'[1]1_MEX'!$F$17+'2_FACADE'!AD155*'[1]1_MEX'!$F$18+'2_FACADE'!AF155*'[1]1_MEX'!$F$19+'2_FACADE'!AH155*'[1]1_MEX'!$F$20+AJ155*'[1]1_MEX'!$F$21+'2_FACADE'!AL155*'[1]1_MEX'!$F$22+'2_FACADE'!AN155*'[1]1_MEX'!$F$23+'2_FACADE'!AP155*'[1]1_MEX'!$F$24+'2_FACADE'!AR155*'[1]1_MEX'!$F$25+'2_FACADE'!AT155*'[1]1_MEX'!$F$26+'2_FACADE'!AV155*'[1]1_MEX'!$F$27+AX155*'[1]1_MEX'!$F$28+AZ155*'[1]1_MEX'!$F$29+BB155*'[1]1_MEX'!$F$30+BD155*'[1]1_MEX'!$F$31+BF155*'[1]1_MEX'!$F$32+BH155*'[1]1_MEX'!$F$33+BJ155*'[1]1_MEX'!$F$34+BL155*'[1]1_MEX'!$F$35+BN155*'[1]1_MEX'!$F$36+BP155*'[1]1_MEX'!$F$37+BR155*'[1]1_MEX'!$F$38+BT155*'[1]1_MEX'!$F$39+BV155*'[1]1_MEX'!$F$40+BX155*'[1]1_MEX'!$F$41+BZ155*'[1]1_MEX'!$F$42+CB155*'[1]1_MEX'!$F$43+CD155*'[1]1_MEX'!$F$44+CF155*'[1]1_MEX'!$F$45+CH155*'[1]1_MEX'!$F$46+CJ155*'[1]1_MEX'!$F$47</f>
        <v>0</v>
      </c>
      <c r="CO155" s="61">
        <f t="shared" si="257"/>
        <v>0</v>
      </c>
      <c r="CP155" s="61">
        <f t="shared" si="258"/>
        <v>0</v>
      </c>
      <c r="CQ155" s="60">
        <f t="shared" si="259"/>
        <v>0</v>
      </c>
      <c r="CR155" s="60">
        <f t="shared" si="260"/>
        <v>0</v>
      </c>
      <c r="CS155" s="60">
        <f>C155*($J155*'[1]1_MEX'!B$8+$L155*'[1]1_MEX'!B$9+$N155*'[1]1_MEX'!B$10+$P155*'[1]1_MEX'!B$11+$R155*'[1]1_MEX'!B$12+$T155*'[1]1_MEX'!B$13+$V155*'[1]1_MEX'!B$14+$X155*'[1]1_MEX'!B$15+$Z155*'[1]1_MEX'!B$16+$AB155*'[1]1_MEX'!B$17+$AD155*'[1]1_MEX'!B$18+$AF155*'[1]1_MEX'!B$19+$AH155*'[1]1_MEX'!B$20+$AJ155*'[1]1_MEX'!B$21+$AL155*'[1]1_MEX'!B$22+$AN155*'[1]1_MEX'!B$23+$AP155*'[1]1_MEX'!B$24+$AR155*'[1]1_MEX'!B$25+$AT155*'[1]1_MEX'!B$26+$AV155*'[1]1_MEX'!B$27+$AX155*'[1]1_MEX'!B$28+$AZ155*'[1]1_MEX'!B$29+$BB155*'[1]1_MEX'!B$30+$BD155*'[1]1_MEX'!B$31+$BF155*'[1]1_MEX'!B$32+$BH155*'[1]1_MEX'!B$33+$BJ155*'[1]1_MEX'!B$34+$BL155*'[1]1_MEX'!B$35+$BN155*'[1]1_MEX'!B$36+$BP155*'[1]1_MEX'!B$37+$BR155*'[1]1_MEX'!B$38+$BT155*'[1]1_MEX'!B$39+$BV155*'[1]1_MEX'!B$40+$BX155*'[1]1_MEX'!B$41+$BZ155*'[1]1_MEX'!B$42+$CB155*'[1]1_MEX'!B$43+$CD155*'[1]1_MEX'!B$44+$CF155*'[1]1_MEX'!B$45+$CH155*'[1]1_MEX'!B$46+$CJ155*'[1]1_MEX'!B$47)</f>
        <v>0</v>
      </c>
      <c r="CT155" s="60">
        <f>C155*($J155*'[1]1_MEX'!C$8+$L155*'[1]1_MEX'!C$9+$N155*'[1]1_MEX'!C$10+$P155*'[1]1_MEX'!C$11+$R155*'[1]1_MEX'!C$12+$T155*'[1]1_MEX'!C$13+$V155*'[1]1_MEX'!C$14+$X155*'[1]1_MEX'!C$15+$Z155*'[1]1_MEX'!C$16+$AB155*'[1]1_MEX'!C$17+$AD155*'[1]1_MEX'!C$18+$AF155*'[1]1_MEX'!C$19+$AH155*'[1]1_MEX'!C$20+$AJ155*'[1]1_MEX'!C$21+$AL155*'[1]1_MEX'!C$22+$AN155*'[1]1_MEX'!C$23+$AP155*'[1]1_MEX'!C$24+$AR155*'[1]1_MEX'!C$25+$AT155*'[1]1_MEX'!C$26+$AV155*'[1]1_MEX'!C$27+$AX155*'[1]1_MEX'!C$28+$AZ155*'[1]1_MEX'!C$29+$BB155*'[1]1_MEX'!C$30+$BD155*'[1]1_MEX'!C$31+$BF155*'[1]1_MEX'!C$32+$BH155*'[1]1_MEX'!C$33+$BJ155*'[1]1_MEX'!C$34+$BL155*'[1]1_MEX'!C$35+$BN155*'[1]1_MEX'!C$36+$BP155*'[1]1_MEX'!C$37+$BR155*'[1]1_MEX'!C$38+$BT155*'[1]1_MEX'!C$39+$BV155*'[1]1_MEX'!C$40+$BX155*'[1]1_MEX'!C$41+$BZ155*'[1]1_MEX'!C$42+$CB155*'[1]1_MEX'!C$43+$CD155*'[1]1_MEX'!C$44+$CF155*'[1]1_MEX'!C$45+$CH155*'[1]1_MEX'!C$46+$CJ155*'[1]1_MEX'!C$47)</f>
        <v>0</v>
      </c>
      <c r="CU155" s="100"/>
      <c r="CV155" s="100"/>
      <c r="CW155" s="100"/>
      <c r="CX155" s="100"/>
      <c r="CY155" s="100"/>
      <c r="CZ155" s="100"/>
      <c r="DA155" s="100"/>
      <c r="DB155" s="100"/>
      <c r="DC155" s="100"/>
      <c r="DD155" s="64">
        <f t="shared" si="231"/>
        <v>0</v>
      </c>
      <c r="DE155" s="64"/>
      <c r="DF155" s="64">
        <f t="shared" si="232"/>
        <v>0</v>
      </c>
      <c r="DG155" s="100"/>
      <c r="DH155" s="93">
        <f t="shared" si="261"/>
        <v>0</v>
      </c>
    </row>
    <row r="156" spans="1:112" ht="22.5" customHeight="1" x14ac:dyDescent="0.3">
      <c r="A156" s="110">
        <v>17</v>
      </c>
      <c r="B156" s="48"/>
      <c r="C156" s="47"/>
      <c r="D156" s="49"/>
      <c r="E156" s="47">
        <f t="shared" si="225"/>
        <v>0</v>
      </c>
      <c r="F156" s="47"/>
      <c r="G156" s="47">
        <f t="shared" si="226"/>
        <v>0</v>
      </c>
      <c r="H156" s="110" t="s">
        <v>26</v>
      </c>
      <c r="I156" s="50">
        <f t="shared" si="233"/>
        <v>0</v>
      </c>
      <c r="J156" s="111"/>
      <c r="K156" s="111">
        <f t="shared" si="227"/>
        <v>0</v>
      </c>
      <c r="L156" s="116"/>
      <c r="M156" s="112">
        <f t="shared" si="228"/>
        <v>0</v>
      </c>
      <c r="N156" s="117"/>
      <c r="O156" s="113">
        <f t="shared" si="229"/>
        <v>0</v>
      </c>
      <c r="P156" s="118"/>
      <c r="Q156" s="114">
        <f t="shared" si="230"/>
        <v>0</v>
      </c>
      <c r="R156" s="119"/>
      <c r="S156" s="110">
        <f t="shared" si="262"/>
        <v>0</v>
      </c>
      <c r="T156" s="115"/>
      <c r="U156" s="111">
        <f t="shared" si="263"/>
        <v>0</v>
      </c>
      <c r="V156" s="116"/>
      <c r="W156" s="112">
        <f t="shared" si="264"/>
        <v>0</v>
      </c>
      <c r="X156" s="117"/>
      <c r="Y156" s="113">
        <f t="shared" si="265"/>
        <v>0</v>
      </c>
      <c r="Z156" s="118"/>
      <c r="AA156" s="114">
        <f t="shared" si="266"/>
        <v>0</v>
      </c>
      <c r="AB156" s="119"/>
      <c r="AC156" s="110">
        <f t="shared" si="267"/>
        <v>0</v>
      </c>
      <c r="AD156" s="115"/>
      <c r="AE156" s="111">
        <f t="shared" si="268"/>
        <v>0</v>
      </c>
      <c r="AF156" s="116"/>
      <c r="AG156" s="112">
        <f t="shared" si="269"/>
        <v>0</v>
      </c>
      <c r="AH156" s="117"/>
      <c r="AI156" s="113">
        <f t="shared" si="270"/>
        <v>0</v>
      </c>
      <c r="AJ156" s="118"/>
      <c r="AK156" s="114">
        <f t="shared" si="271"/>
        <v>0</v>
      </c>
      <c r="AL156" s="111"/>
      <c r="AM156" s="111">
        <f t="shared" si="272"/>
        <v>0</v>
      </c>
      <c r="AN156" s="116"/>
      <c r="AO156" s="112">
        <f t="shared" si="273"/>
        <v>0</v>
      </c>
      <c r="AP156" s="113"/>
      <c r="AQ156" s="113">
        <f t="shared" si="274"/>
        <v>0</v>
      </c>
      <c r="AR156" s="118"/>
      <c r="AS156" s="114">
        <f t="shared" si="275"/>
        <v>0</v>
      </c>
      <c r="AT156" s="119"/>
      <c r="AU156" s="110">
        <f t="shared" si="276"/>
        <v>0</v>
      </c>
      <c r="AV156" s="111"/>
      <c r="AW156" s="111">
        <f t="shared" si="234"/>
        <v>0</v>
      </c>
      <c r="AX156" s="116"/>
      <c r="AY156" s="112">
        <f t="shared" si="235"/>
        <v>0</v>
      </c>
      <c r="AZ156" s="117"/>
      <c r="BA156" s="113">
        <f t="shared" si="236"/>
        <v>0</v>
      </c>
      <c r="BB156" s="118"/>
      <c r="BC156" s="114">
        <f t="shared" si="237"/>
        <v>0</v>
      </c>
      <c r="BD156" s="119"/>
      <c r="BE156" s="110">
        <f t="shared" si="238"/>
        <v>0</v>
      </c>
      <c r="BF156" s="115"/>
      <c r="BG156" s="111">
        <f t="shared" si="239"/>
        <v>0</v>
      </c>
      <c r="BH156" s="116"/>
      <c r="BI156" s="112">
        <f t="shared" si="240"/>
        <v>0</v>
      </c>
      <c r="BJ156" s="117"/>
      <c r="BK156" s="113">
        <f t="shared" si="241"/>
        <v>0</v>
      </c>
      <c r="BL156" s="118"/>
      <c r="BM156" s="114">
        <f t="shared" si="242"/>
        <v>0</v>
      </c>
      <c r="BN156" s="119"/>
      <c r="BO156" s="110">
        <f t="shared" si="243"/>
        <v>0</v>
      </c>
      <c r="BP156" s="115"/>
      <c r="BQ156" s="111">
        <f t="shared" si="244"/>
        <v>0</v>
      </c>
      <c r="BR156" s="116"/>
      <c r="BS156" s="112">
        <f t="shared" si="245"/>
        <v>0</v>
      </c>
      <c r="BT156" s="117"/>
      <c r="BU156" s="113">
        <f t="shared" si="246"/>
        <v>0</v>
      </c>
      <c r="BV156" s="118"/>
      <c r="BW156" s="114">
        <f t="shared" si="247"/>
        <v>0</v>
      </c>
      <c r="BX156" s="111"/>
      <c r="BY156" s="111">
        <f t="shared" si="248"/>
        <v>0</v>
      </c>
      <c r="BZ156" s="116"/>
      <c r="CA156" s="112">
        <f t="shared" si="249"/>
        <v>0</v>
      </c>
      <c r="CB156" s="113"/>
      <c r="CC156" s="113">
        <f t="shared" si="250"/>
        <v>0</v>
      </c>
      <c r="CD156" s="118"/>
      <c r="CE156" s="114">
        <f t="shared" si="251"/>
        <v>0</v>
      </c>
      <c r="CF156" s="119"/>
      <c r="CG156" s="110">
        <f t="shared" si="252"/>
        <v>0</v>
      </c>
      <c r="CH156" s="111"/>
      <c r="CI156" s="111">
        <f t="shared" si="253"/>
        <v>0</v>
      </c>
      <c r="CJ156" s="111"/>
      <c r="CK156" s="111">
        <f t="shared" si="254"/>
        <v>0</v>
      </c>
      <c r="CL156" s="59">
        <f t="shared" si="255"/>
        <v>0</v>
      </c>
      <c r="CM156" s="60">
        <f t="shared" si="256"/>
        <v>0</v>
      </c>
      <c r="CN156" s="60">
        <f>J156*'[1]1_MEX'!$F$8+'2_FACADE'!L156*'[1]1_MEX'!$F$9+'2_FACADE'!N156*'[1]1_MEX'!$F$10+'2_FACADE'!P156*'[1]1_MEX'!$F$11+'2_FACADE'!R156*'[1]1_MEX'!$F$12+'2_FACADE'!T156*'[1]1_MEX'!$F$13+'2_FACADE'!V156*'[1]1_MEX'!$F$14+'2_FACADE'!X156*'[1]1_MEX'!$F$15+'2_FACADE'!Z156*'[1]1_MEX'!$F$16+'2_FACADE'!AB156*'[1]1_MEX'!$F$17+'2_FACADE'!AD156*'[1]1_MEX'!$F$18+'2_FACADE'!AF156*'[1]1_MEX'!$F$19+'2_FACADE'!AH156*'[1]1_MEX'!$F$20+AJ156*'[1]1_MEX'!$F$21+'2_FACADE'!AL156*'[1]1_MEX'!$F$22+'2_FACADE'!AN156*'[1]1_MEX'!$F$23+'2_FACADE'!AP156*'[1]1_MEX'!$F$24+'2_FACADE'!AR156*'[1]1_MEX'!$F$25+'2_FACADE'!AT156*'[1]1_MEX'!$F$26+'2_FACADE'!AV156*'[1]1_MEX'!$F$27+AX156*'[1]1_MEX'!$F$28+AZ156*'[1]1_MEX'!$F$29+BB156*'[1]1_MEX'!$F$30+BD156*'[1]1_MEX'!$F$31+BF156*'[1]1_MEX'!$F$32+BH156*'[1]1_MEX'!$F$33+BJ156*'[1]1_MEX'!$F$34+BL156*'[1]1_MEX'!$F$35+BN156*'[1]1_MEX'!$F$36+BP156*'[1]1_MEX'!$F$37+BR156*'[1]1_MEX'!$F$38+BT156*'[1]1_MEX'!$F$39+BV156*'[1]1_MEX'!$F$40+BX156*'[1]1_MEX'!$F$41+BZ156*'[1]1_MEX'!$F$42+CB156*'[1]1_MEX'!$F$43+CD156*'[1]1_MEX'!$F$44+CF156*'[1]1_MEX'!$F$45+CH156*'[1]1_MEX'!$F$46+CJ156*'[1]1_MEX'!$F$47</f>
        <v>0</v>
      </c>
      <c r="CO156" s="61">
        <f t="shared" si="257"/>
        <v>0</v>
      </c>
      <c r="CP156" s="61">
        <f t="shared" si="258"/>
        <v>0</v>
      </c>
      <c r="CQ156" s="60">
        <f t="shared" si="259"/>
        <v>0</v>
      </c>
      <c r="CR156" s="60">
        <f t="shared" si="260"/>
        <v>0</v>
      </c>
      <c r="CS156" s="60">
        <f>C156*($J156*'[1]1_MEX'!B$8+$L156*'[1]1_MEX'!B$9+$N156*'[1]1_MEX'!B$10+$P156*'[1]1_MEX'!B$11+$R156*'[1]1_MEX'!B$12+$T156*'[1]1_MEX'!B$13+$V156*'[1]1_MEX'!B$14+$X156*'[1]1_MEX'!B$15+$Z156*'[1]1_MEX'!B$16+$AB156*'[1]1_MEX'!B$17+$AD156*'[1]1_MEX'!B$18+$AF156*'[1]1_MEX'!B$19+$AH156*'[1]1_MEX'!B$20+$AJ156*'[1]1_MEX'!B$21+$AL156*'[1]1_MEX'!B$22+$AN156*'[1]1_MEX'!B$23+$AP156*'[1]1_MEX'!B$24+$AR156*'[1]1_MEX'!B$25+$AT156*'[1]1_MEX'!B$26+$AV156*'[1]1_MEX'!B$27+$AX156*'[1]1_MEX'!B$28+$AZ156*'[1]1_MEX'!B$29+$BB156*'[1]1_MEX'!B$30+$BD156*'[1]1_MEX'!B$31+$BF156*'[1]1_MEX'!B$32+$BH156*'[1]1_MEX'!B$33+$BJ156*'[1]1_MEX'!B$34+$BL156*'[1]1_MEX'!B$35+$BN156*'[1]1_MEX'!B$36+$BP156*'[1]1_MEX'!B$37+$BR156*'[1]1_MEX'!B$38+$BT156*'[1]1_MEX'!B$39+$BV156*'[1]1_MEX'!B$40+$BX156*'[1]1_MEX'!B$41+$BZ156*'[1]1_MEX'!B$42+$CB156*'[1]1_MEX'!B$43+$CD156*'[1]1_MEX'!B$44+$CF156*'[1]1_MEX'!B$45+$CH156*'[1]1_MEX'!B$46+$CJ156*'[1]1_MEX'!B$47)</f>
        <v>0</v>
      </c>
      <c r="CT156" s="60">
        <f>C156*($J156*'[1]1_MEX'!C$8+$L156*'[1]1_MEX'!C$9+$N156*'[1]1_MEX'!C$10+$P156*'[1]1_MEX'!C$11+$R156*'[1]1_MEX'!C$12+$T156*'[1]1_MEX'!C$13+$V156*'[1]1_MEX'!C$14+$X156*'[1]1_MEX'!C$15+$Z156*'[1]1_MEX'!C$16+$AB156*'[1]1_MEX'!C$17+$AD156*'[1]1_MEX'!C$18+$AF156*'[1]1_MEX'!C$19+$AH156*'[1]1_MEX'!C$20+$AJ156*'[1]1_MEX'!C$21+$AL156*'[1]1_MEX'!C$22+$AN156*'[1]1_MEX'!C$23+$AP156*'[1]1_MEX'!C$24+$AR156*'[1]1_MEX'!C$25+$AT156*'[1]1_MEX'!C$26+$AV156*'[1]1_MEX'!C$27+$AX156*'[1]1_MEX'!C$28+$AZ156*'[1]1_MEX'!C$29+$BB156*'[1]1_MEX'!C$30+$BD156*'[1]1_MEX'!C$31+$BF156*'[1]1_MEX'!C$32+$BH156*'[1]1_MEX'!C$33+$BJ156*'[1]1_MEX'!C$34+$BL156*'[1]1_MEX'!C$35+$BN156*'[1]1_MEX'!C$36+$BP156*'[1]1_MEX'!C$37+$BR156*'[1]1_MEX'!C$38+$BT156*'[1]1_MEX'!C$39+$BV156*'[1]1_MEX'!C$40+$BX156*'[1]1_MEX'!C$41+$BZ156*'[1]1_MEX'!C$42+$CB156*'[1]1_MEX'!C$43+$CD156*'[1]1_MEX'!C$44+$CF156*'[1]1_MEX'!C$45+$CH156*'[1]1_MEX'!C$46+$CJ156*'[1]1_MEX'!C$47)</f>
        <v>0</v>
      </c>
      <c r="CU156" s="100"/>
      <c r="CV156" s="100"/>
      <c r="CW156" s="100"/>
      <c r="CX156" s="100"/>
      <c r="CY156" s="100"/>
      <c r="CZ156" s="100"/>
      <c r="DA156" s="100"/>
      <c r="DB156" s="100"/>
      <c r="DC156" s="100"/>
      <c r="DD156" s="64">
        <f t="shared" si="231"/>
        <v>0</v>
      </c>
      <c r="DE156" s="64"/>
      <c r="DF156" s="64">
        <f t="shared" si="232"/>
        <v>0</v>
      </c>
      <c r="DG156" s="100"/>
      <c r="DH156" s="93">
        <f t="shared" si="261"/>
        <v>0</v>
      </c>
    </row>
    <row r="157" spans="1:112" ht="22.5" customHeight="1" x14ac:dyDescent="0.3">
      <c r="A157" s="110">
        <v>18</v>
      </c>
      <c r="B157" s="48"/>
      <c r="C157" s="47"/>
      <c r="D157" s="49"/>
      <c r="E157" s="47">
        <f t="shared" si="225"/>
        <v>0</v>
      </c>
      <c r="F157" s="47"/>
      <c r="G157" s="47">
        <f t="shared" si="226"/>
        <v>0</v>
      </c>
      <c r="H157" s="110" t="s">
        <v>26</v>
      </c>
      <c r="I157" s="50">
        <f t="shared" si="233"/>
        <v>0</v>
      </c>
      <c r="J157" s="111"/>
      <c r="K157" s="111">
        <f t="shared" si="227"/>
        <v>0</v>
      </c>
      <c r="L157" s="116"/>
      <c r="M157" s="112">
        <f t="shared" si="228"/>
        <v>0</v>
      </c>
      <c r="N157" s="117"/>
      <c r="O157" s="113">
        <f t="shared" si="229"/>
        <v>0</v>
      </c>
      <c r="P157" s="118"/>
      <c r="Q157" s="114">
        <f t="shared" si="230"/>
        <v>0</v>
      </c>
      <c r="R157" s="119"/>
      <c r="S157" s="110">
        <f t="shared" si="262"/>
        <v>0</v>
      </c>
      <c r="T157" s="115"/>
      <c r="U157" s="111">
        <f t="shared" si="263"/>
        <v>0</v>
      </c>
      <c r="V157" s="116"/>
      <c r="W157" s="112">
        <f t="shared" si="264"/>
        <v>0</v>
      </c>
      <c r="X157" s="117"/>
      <c r="Y157" s="113">
        <f t="shared" si="265"/>
        <v>0</v>
      </c>
      <c r="Z157" s="118"/>
      <c r="AA157" s="114">
        <f t="shared" si="266"/>
        <v>0</v>
      </c>
      <c r="AB157" s="119"/>
      <c r="AC157" s="110">
        <f t="shared" si="267"/>
        <v>0</v>
      </c>
      <c r="AD157" s="115"/>
      <c r="AE157" s="111">
        <f t="shared" si="268"/>
        <v>0</v>
      </c>
      <c r="AF157" s="116"/>
      <c r="AG157" s="112">
        <f t="shared" si="269"/>
        <v>0</v>
      </c>
      <c r="AH157" s="117"/>
      <c r="AI157" s="113">
        <f t="shared" si="270"/>
        <v>0</v>
      </c>
      <c r="AJ157" s="118"/>
      <c r="AK157" s="114">
        <f t="shared" si="271"/>
        <v>0</v>
      </c>
      <c r="AL157" s="111"/>
      <c r="AM157" s="111">
        <f t="shared" si="272"/>
        <v>0</v>
      </c>
      <c r="AN157" s="116"/>
      <c r="AO157" s="112">
        <f t="shared" si="273"/>
        <v>0</v>
      </c>
      <c r="AP157" s="113"/>
      <c r="AQ157" s="113">
        <f t="shared" si="274"/>
        <v>0</v>
      </c>
      <c r="AR157" s="118"/>
      <c r="AS157" s="114">
        <f t="shared" si="275"/>
        <v>0</v>
      </c>
      <c r="AT157" s="119"/>
      <c r="AU157" s="110">
        <f t="shared" si="276"/>
        <v>0</v>
      </c>
      <c r="AV157" s="111"/>
      <c r="AW157" s="111">
        <f t="shared" si="234"/>
        <v>0</v>
      </c>
      <c r="AX157" s="116"/>
      <c r="AY157" s="112">
        <f t="shared" si="235"/>
        <v>0</v>
      </c>
      <c r="AZ157" s="117"/>
      <c r="BA157" s="113">
        <f t="shared" si="236"/>
        <v>0</v>
      </c>
      <c r="BB157" s="118"/>
      <c r="BC157" s="114">
        <f t="shared" si="237"/>
        <v>0</v>
      </c>
      <c r="BD157" s="119"/>
      <c r="BE157" s="110">
        <f t="shared" si="238"/>
        <v>0</v>
      </c>
      <c r="BF157" s="115"/>
      <c r="BG157" s="111">
        <f t="shared" si="239"/>
        <v>0</v>
      </c>
      <c r="BH157" s="116"/>
      <c r="BI157" s="112">
        <f t="shared" si="240"/>
        <v>0</v>
      </c>
      <c r="BJ157" s="117"/>
      <c r="BK157" s="113">
        <f t="shared" si="241"/>
        <v>0</v>
      </c>
      <c r="BL157" s="118"/>
      <c r="BM157" s="114">
        <f t="shared" si="242"/>
        <v>0</v>
      </c>
      <c r="BN157" s="119"/>
      <c r="BO157" s="110">
        <f t="shared" si="243"/>
        <v>0</v>
      </c>
      <c r="BP157" s="115"/>
      <c r="BQ157" s="111">
        <f t="shared" si="244"/>
        <v>0</v>
      </c>
      <c r="BR157" s="116"/>
      <c r="BS157" s="112">
        <f t="shared" si="245"/>
        <v>0</v>
      </c>
      <c r="BT157" s="117"/>
      <c r="BU157" s="113">
        <f t="shared" si="246"/>
        <v>0</v>
      </c>
      <c r="BV157" s="118"/>
      <c r="BW157" s="114">
        <f t="shared" si="247"/>
        <v>0</v>
      </c>
      <c r="BX157" s="111"/>
      <c r="BY157" s="111">
        <f t="shared" si="248"/>
        <v>0</v>
      </c>
      <c r="BZ157" s="116"/>
      <c r="CA157" s="112">
        <f t="shared" si="249"/>
        <v>0</v>
      </c>
      <c r="CB157" s="113"/>
      <c r="CC157" s="113">
        <f t="shared" si="250"/>
        <v>0</v>
      </c>
      <c r="CD157" s="118"/>
      <c r="CE157" s="114">
        <f t="shared" si="251"/>
        <v>0</v>
      </c>
      <c r="CF157" s="119"/>
      <c r="CG157" s="110">
        <f t="shared" si="252"/>
        <v>0</v>
      </c>
      <c r="CH157" s="111"/>
      <c r="CI157" s="111">
        <f t="shared" si="253"/>
        <v>0</v>
      </c>
      <c r="CJ157" s="111"/>
      <c r="CK157" s="111">
        <f t="shared" si="254"/>
        <v>0</v>
      </c>
      <c r="CL157" s="59">
        <f t="shared" si="255"/>
        <v>0</v>
      </c>
      <c r="CM157" s="60">
        <f t="shared" si="256"/>
        <v>0</v>
      </c>
      <c r="CN157" s="60">
        <f>J157*'[1]1_MEX'!$F$8+'2_FACADE'!L157*'[1]1_MEX'!$F$9+'2_FACADE'!N157*'[1]1_MEX'!$F$10+'2_FACADE'!P157*'[1]1_MEX'!$F$11+'2_FACADE'!R157*'[1]1_MEX'!$F$12+'2_FACADE'!T157*'[1]1_MEX'!$F$13+'2_FACADE'!V157*'[1]1_MEX'!$F$14+'2_FACADE'!X157*'[1]1_MEX'!$F$15+'2_FACADE'!Z157*'[1]1_MEX'!$F$16+'2_FACADE'!AB157*'[1]1_MEX'!$F$17+'2_FACADE'!AD157*'[1]1_MEX'!$F$18+'2_FACADE'!AF157*'[1]1_MEX'!$F$19+'2_FACADE'!AH157*'[1]1_MEX'!$F$20+AJ157*'[1]1_MEX'!$F$21+'2_FACADE'!AL157*'[1]1_MEX'!$F$22+'2_FACADE'!AN157*'[1]1_MEX'!$F$23+'2_FACADE'!AP157*'[1]1_MEX'!$F$24+'2_FACADE'!AR157*'[1]1_MEX'!$F$25+'2_FACADE'!AT157*'[1]1_MEX'!$F$26+'2_FACADE'!AV157*'[1]1_MEX'!$F$27+AX157*'[1]1_MEX'!$F$28+AZ157*'[1]1_MEX'!$F$29+BB157*'[1]1_MEX'!$F$30+BD157*'[1]1_MEX'!$F$31+BF157*'[1]1_MEX'!$F$32+BH157*'[1]1_MEX'!$F$33+BJ157*'[1]1_MEX'!$F$34+BL157*'[1]1_MEX'!$F$35+BN157*'[1]1_MEX'!$F$36+BP157*'[1]1_MEX'!$F$37+BR157*'[1]1_MEX'!$F$38+BT157*'[1]1_MEX'!$F$39+BV157*'[1]1_MEX'!$F$40+BX157*'[1]1_MEX'!$F$41+BZ157*'[1]1_MEX'!$F$42+CB157*'[1]1_MEX'!$F$43+CD157*'[1]1_MEX'!$F$44+CF157*'[1]1_MEX'!$F$45+CH157*'[1]1_MEX'!$F$46+CJ157*'[1]1_MEX'!$F$47</f>
        <v>0</v>
      </c>
      <c r="CO157" s="61">
        <f t="shared" si="257"/>
        <v>0</v>
      </c>
      <c r="CP157" s="61">
        <f t="shared" si="258"/>
        <v>0</v>
      </c>
      <c r="CQ157" s="60">
        <f t="shared" si="259"/>
        <v>0</v>
      </c>
      <c r="CR157" s="60">
        <f t="shared" si="260"/>
        <v>0</v>
      </c>
      <c r="CS157" s="60">
        <f>C157*($J157*'[1]1_MEX'!B$8+$L157*'[1]1_MEX'!B$9+$N157*'[1]1_MEX'!B$10+$P157*'[1]1_MEX'!B$11+$R157*'[1]1_MEX'!B$12+$T157*'[1]1_MEX'!B$13+$V157*'[1]1_MEX'!B$14+$X157*'[1]1_MEX'!B$15+$Z157*'[1]1_MEX'!B$16+$AB157*'[1]1_MEX'!B$17+$AD157*'[1]1_MEX'!B$18+$AF157*'[1]1_MEX'!B$19+$AH157*'[1]1_MEX'!B$20+$AJ157*'[1]1_MEX'!B$21+$AL157*'[1]1_MEX'!B$22+$AN157*'[1]1_MEX'!B$23+$AP157*'[1]1_MEX'!B$24+$AR157*'[1]1_MEX'!B$25+$AT157*'[1]1_MEX'!B$26+$AV157*'[1]1_MEX'!B$27+$AX157*'[1]1_MEX'!B$28+$AZ157*'[1]1_MEX'!B$29+$BB157*'[1]1_MEX'!B$30+$BD157*'[1]1_MEX'!B$31+$BF157*'[1]1_MEX'!B$32+$BH157*'[1]1_MEX'!B$33+$BJ157*'[1]1_MEX'!B$34+$BL157*'[1]1_MEX'!B$35+$BN157*'[1]1_MEX'!B$36+$BP157*'[1]1_MEX'!B$37+$BR157*'[1]1_MEX'!B$38+$BT157*'[1]1_MEX'!B$39+$BV157*'[1]1_MEX'!B$40+$BX157*'[1]1_MEX'!B$41+$BZ157*'[1]1_MEX'!B$42+$CB157*'[1]1_MEX'!B$43+$CD157*'[1]1_MEX'!B$44+$CF157*'[1]1_MEX'!B$45+$CH157*'[1]1_MEX'!B$46+$CJ157*'[1]1_MEX'!B$47)</f>
        <v>0</v>
      </c>
      <c r="CT157" s="60">
        <f>C157*($J157*'[1]1_MEX'!C$8+$L157*'[1]1_MEX'!C$9+$N157*'[1]1_MEX'!C$10+$P157*'[1]1_MEX'!C$11+$R157*'[1]1_MEX'!C$12+$T157*'[1]1_MEX'!C$13+$V157*'[1]1_MEX'!C$14+$X157*'[1]1_MEX'!C$15+$Z157*'[1]1_MEX'!C$16+$AB157*'[1]1_MEX'!C$17+$AD157*'[1]1_MEX'!C$18+$AF157*'[1]1_MEX'!C$19+$AH157*'[1]1_MEX'!C$20+$AJ157*'[1]1_MEX'!C$21+$AL157*'[1]1_MEX'!C$22+$AN157*'[1]1_MEX'!C$23+$AP157*'[1]1_MEX'!C$24+$AR157*'[1]1_MEX'!C$25+$AT157*'[1]1_MEX'!C$26+$AV157*'[1]1_MEX'!C$27+$AX157*'[1]1_MEX'!C$28+$AZ157*'[1]1_MEX'!C$29+$BB157*'[1]1_MEX'!C$30+$BD157*'[1]1_MEX'!C$31+$BF157*'[1]1_MEX'!C$32+$BH157*'[1]1_MEX'!C$33+$BJ157*'[1]1_MEX'!C$34+$BL157*'[1]1_MEX'!C$35+$BN157*'[1]1_MEX'!C$36+$BP157*'[1]1_MEX'!C$37+$BR157*'[1]1_MEX'!C$38+$BT157*'[1]1_MEX'!C$39+$BV157*'[1]1_MEX'!C$40+$BX157*'[1]1_MEX'!C$41+$BZ157*'[1]1_MEX'!C$42+$CB157*'[1]1_MEX'!C$43+$CD157*'[1]1_MEX'!C$44+$CF157*'[1]1_MEX'!C$45+$CH157*'[1]1_MEX'!C$46+$CJ157*'[1]1_MEX'!C$47)</f>
        <v>0</v>
      </c>
      <c r="CU157" s="100"/>
      <c r="CV157" s="100"/>
      <c r="CW157" s="100"/>
      <c r="CX157" s="100"/>
      <c r="CY157" s="100"/>
      <c r="CZ157" s="100"/>
      <c r="DA157" s="100"/>
      <c r="DB157" s="100"/>
      <c r="DC157" s="100"/>
      <c r="DD157" s="64">
        <f t="shared" si="231"/>
        <v>0</v>
      </c>
      <c r="DE157" s="64"/>
      <c r="DF157" s="64">
        <f t="shared" si="232"/>
        <v>0</v>
      </c>
      <c r="DG157" s="100"/>
      <c r="DH157" s="93">
        <f t="shared" si="261"/>
        <v>0</v>
      </c>
    </row>
    <row r="158" spans="1:112" ht="22.5" customHeight="1" x14ac:dyDescent="0.3">
      <c r="A158" s="110">
        <v>19</v>
      </c>
      <c r="B158" s="48"/>
      <c r="C158" s="47"/>
      <c r="D158" s="49"/>
      <c r="E158" s="47">
        <f t="shared" si="225"/>
        <v>0</v>
      </c>
      <c r="F158" s="47"/>
      <c r="G158" s="47">
        <f t="shared" si="226"/>
        <v>0</v>
      </c>
      <c r="H158" s="110" t="s">
        <v>26</v>
      </c>
      <c r="I158" s="50">
        <f t="shared" si="233"/>
        <v>0</v>
      </c>
      <c r="J158" s="111"/>
      <c r="K158" s="111">
        <f t="shared" si="227"/>
        <v>0</v>
      </c>
      <c r="L158" s="116"/>
      <c r="M158" s="112">
        <f t="shared" si="228"/>
        <v>0</v>
      </c>
      <c r="N158" s="117"/>
      <c r="O158" s="113">
        <f t="shared" si="229"/>
        <v>0</v>
      </c>
      <c r="P158" s="118"/>
      <c r="Q158" s="114">
        <f t="shared" si="230"/>
        <v>0</v>
      </c>
      <c r="R158" s="119"/>
      <c r="S158" s="110">
        <f t="shared" si="262"/>
        <v>0</v>
      </c>
      <c r="T158" s="115"/>
      <c r="U158" s="111">
        <f t="shared" si="263"/>
        <v>0</v>
      </c>
      <c r="V158" s="116"/>
      <c r="W158" s="112">
        <f t="shared" si="264"/>
        <v>0</v>
      </c>
      <c r="X158" s="117"/>
      <c r="Y158" s="113">
        <f t="shared" si="265"/>
        <v>0</v>
      </c>
      <c r="Z158" s="118"/>
      <c r="AA158" s="114">
        <f t="shared" si="266"/>
        <v>0</v>
      </c>
      <c r="AB158" s="119"/>
      <c r="AC158" s="110">
        <f t="shared" si="267"/>
        <v>0</v>
      </c>
      <c r="AD158" s="115"/>
      <c r="AE158" s="111">
        <f t="shared" si="268"/>
        <v>0</v>
      </c>
      <c r="AF158" s="116"/>
      <c r="AG158" s="112">
        <f t="shared" si="269"/>
        <v>0</v>
      </c>
      <c r="AH158" s="117"/>
      <c r="AI158" s="113">
        <f t="shared" si="270"/>
        <v>0</v>
      </c>
      <c r="AJ158" s="118"/>
      <c r="AK158" s="114">
        <f t="shared" si="271"/>
        <v>0</v>
      </c>
      <c r="AL158" s="111"/>
      <c r="AM158" s="111">
        <f t="shared" si="272"/>
        <v>0</v>
      </c>
      <c r="AN158" s="116"/>
      <c r="AO158" s="112">
        <f t="shared" si="273"/>
        <v>0</v>
      </c>
      <c r="AP158" s="113"/>
      <c r="AQ158" s="113">
        <f t="shared" si="274"/>
        <v>0</v>
      </c>
      <c r="AR158" s="118"/>
      <c r="AS158" s="114">
        <f t="shared" si="275"/>
        <v>0</v>
      </c>
      <c r="AT158" s="119"/>
      <c r="AU158" s="110">
        <f t="shared" si="276"/>
        <v>0</v>
      </c>
      <c r="AV158" s="111"/>
      <c r="AW158" s="111">
        <f t="shared" si="234"/>
        <v>0</v>
      </c>
      <c r="AX158" s="116"/>
      <c r="AY158" s="112">
        <f t="shared" si="235"/>
        <v>0</v>
      </c>
      <c r="AZ158" s="117"/>
      <c r="BA158" s="113">
        <f t="shared" si="236"/>
        <v>0</v>
      </c>
      <c r="BB158" s="118"/>
      <c r="BC158" s="114">
        <f t="shared" si="237"/>
        <v>0</v>
      </c>
      <c r="BD158" s="119"/>
      <c r="BE158" s="110">
        <f t="shared" si="238"/>
        <v>0</v>
      </c>
      <c r="BF158" s="115"/>
      <c r="BG158" s="111">
        <f t="shared" si="239"/>
        <v>0</v>
      </c>
      <c r="BH158" s="116"/>
      <c r="BI158" s="112">
        <f t="shared" si="240"/>
        <v>0</v>
      </c>
      <c r="BJ158" s="117"/>
      <c r="BK158" s="113">
        <f t="shared" si="241"/>
        <v>0</v>
      </c>
      <c r="BL158" s="118"/>
      <c r="BM158" s="114">
        <f t="shared" si="242"/>
        <v>0</v>
      </c>
      <c r="BN158" s="119"/>
      <c r="BO158" s="110">
        <f t="shared" si="243"/>
        <v>0</v>
      </c>
      <c r="BP158" s="115"/>
      <c r="BQ158" s="111">
        <f t="shared" si="244"/>
        <v>0</v>
      </c>
      <c r="BR158" s="116"/>
      <c r="BS158" s="112">
        <f t="shared" si="245"/>
        <v>0</v>
      </c>
      <c r="BT158" s="117"/>
      <c r="BU158" s="113">
        <f t="shared" si="246"/>
        <v>0</v>
      </c>
      <c r="BV158" s="118"/>
      <c r="BW158" s="114">
        <f t="shared" si="247"/>
        <v>0</v>
      </c>
      <c r="BX158" s="111"/>
      <c r="BY158" s="111">
        <f t="shared" si="248"/>
        <v>0</v>
      </c>
      <c r="BZ158" s="116"/>
      <c r="CA158" s="112">
        <f t="shared" si="249"/>
        <v>0</v>
      </c>
      <c r="CB158" s="113"/>
      <c r="CC158" s="113">
        <f t="shared" si="250"/>
        <v>0</v>
      </c>
      <c r="CD158" s="118"/>
      <c r="CE158" s="114">
        <f t="shared" si="251"/>
        <v>0</v>
      </c>
      <c r="CF158" s="119"/>
      <c r="CG158" s="110">
        <f t="shared" si="252"/>
        <v>0</v>
      </c>
      <c r="CH158" s="111"/>
      <c r="CI158" s="111">
        <f t="shared" si="253"/>
        <v>0</v>
      </c>
      <c r="CJ158" s="111"/>
      <c r="CK158" s="111">
        <f t="shared" si="254"/>
        <v>0</v>
      </c>
      <c r="CL158" s="59">
        <f t="shared" si="255"/>
        <v>0</v>
      </c>
      <c r="CM158" s="60">
        <f t="shared" si="256"/>
        <v>0</v>
      </c>
      <c r="CN158" s="60">
        <f>J158*'[1]1_MEX'!$F$8+'2_FACADE'!L158*'[1]1_MEX'!$F$9+'2_FACADE'!N158*'[1]1_MEX'!$F$10+'2_FACADE'!P158*'[1]1_MEX'!$F$11+'2_FACADE'!R158*'[1]1_MEX'!$F$12+'2_FACADE'!T158*'[1]1_MEX'!$F$13+'2_FACADE'!V158*'[1]1_MEX'!$F$14+'2_FACADE'!X158*'[1]1_MEX'!$F$15+'2_FACADE'!Z158*'[1]1_MEX'!$F$16+'2_FACADE'!AB158*'[1]1_MEX'!$F$17+'2_FACADE'!AD158*'[1]1_MEX'!$F$18+'2_FACADE'!AF158*'[1]1_MEX'!$F$19+'2_FACADE'!AH158*'[1]1_MEX'!$F$20+AJ158*'[1]1_MEX'!$F$21+'2_FACADE'!AL158*'[1]1_MEX'!$F$22+'2_FACADE'!AN158*'[1]1_MEX'!$F$23+'2_FACADE'!AP158*'[1]1_MEX'!$F$24+'2_FACADE'!AR158*'[1]1_MEX'!$F$25+'2_FACADE'!AT158*'[1]1_MEX'!$F$26+'2_FACADE'!AV158*'[1]1_MEX'!$F$27+AX158*'[1]1_MEX'!$F$28+AZ158*'[1]1_MEX'!$F$29+BB158*'[1]1_MEX'!$F$30+BD158*'[1]1_MEX'!$F$31+BF158*'[1]1_MEX'!$F$32+BH158*'[1]1_MEX'!$F$33+BJ158*'[1]1_MEX'!$F$34+BL158*'[1]1_MEX'!$F$35+BN158*'[1]1_MEX'!$F$36+BP158*'[1]1_MEX'!$F$37+BR158*'[1]1_MEX'!$F$38+BT158*'[1]1_MEX'!$F$39+BV158*'[1]1_MEX'!$F$40+BX158*'[1]1_MEX'!$F$41+BZ158*'[1]1_MEX'!$F$42+CB158*'[1]1_MEX'!$F$43+CD158*'[1]1_MEX'!$F$44+CF158*'[1]1_MEX'!$F$45+CH158*'[1]1_MEX'!$F$46+CJ158*'[1]1_MEX'!$F$47</f>
        <v>0</v>
      </c>
      <c r="CO158" s="61">
        <f t="shared" si="257"/>
        <v>0</v>
      </c>
      <c r="CP158" s="61">
        <f t="shared" si="258"/>
        <v>0</v>
      </c>
      <c r="CQ158" s="60">
        <f t="shared" si="259"/>
        <v>0</v>
      </c>
      <c r="CR158" s="60">
        <f t="shared" si="260"/>
        <v>0</v>
      </c>
      <c r="CS158" s="60">
        <f>C158*($J158*'[1]1_MEX'!B$8+$L158*'[1]1_MEX'!B$9+$N158*'[1]1_MEX'!B$10+$P158*'[1]1_MEX'!B$11+$R158*'[1]1_MEX'!B$12+$T158*'[1]1_MEX'!B$13+$V158*'[1]1_MEX'!B$14+$X158*'[1]1_MEX'!B$15+$Z158*'[1]1_MEX'!B$16+$AB158*'[1]1_MEX'!B$17+$AD158*'[1]1_MEX'!B$18+$AF158*'[1]1_MEX'!B$19+$AH158*'[1]1_MEX'!B$20+$AJ158*'[1]1_MEX'!B$21+$AL158*'[1]1_MEX'!B$22+$AN158*'[1]1_MEX'!B$23+$AP158*'[1]1_MEX'!B$24+$AR158*'[1]1_MEX'!B$25+$AT158*'[1]1_MEX'!B$26+$AV158*'[1]1_MEX'!B$27+$AX158*'[1]1_MEX'!B$28+$AZ158*'[1]1_MEX'!B$29+$BB158*'[1]1_MEX'!B$30+$BD158*'[1]1_MEX'!B$31+$BF158*'[1]1_MEX'!B$32+$BH158*'[1]1_MEX'!B$33+$BJ158*'[1]1_MEX'!B$34+$BL158*'[1]1_MEX'!B$35+$BN158*'[1]1_MEX'!B$36+$BP158*'[1]1_MEX'!B$37+$BR158*'[1]1_MEX'!B$38+$BT158*'[1]1_MEX'!B$39+$BV158*'[1]1_MEX'!B$40+$BX158*'[1]1_MEX'!B$41+$BZ158*'[1]1_MEX'!B$42+$CB158*'[1]1_MEX'!B$43+$CD158*'[1]1_MEX'!B$44+$CF158*'[1]1_MEX'!B$45+$CH158*'[1]1_MEX'!B$46+$CJ158*'[1]1_MEX'!B$47)</f>
        <v>0</v>
      </c>
      <c r="CT158" s="60">
        <f>C158*($J158*'[1]1_MEX'!C$8+$L158*'[1]1_MEX'!C$9+$N158*'[1]1_MEX'!C$10+$P158*'[1]1_MEX'!C$11+$R158*'[1]1_MEX'!C$12+$T158*'[1]1_MEX'!C$13+$V158*'[1]1_MEX'!C$14+$X158*'[1]1_MEX'!C$15+$Z158*'[1]1_MEX'!C$16+$AB158*'[1]1_MEX'!C$17+$AD158*'[1]1_MEX'!C$18+$AF158*'[1]1_MEX'!C$19+$AH158*'[1]1_MEX'!C$20+$AJ158*'[1]1_MEX'!C$21+$AL158*'[1]1_MEX'!C$22+$AN158*'[1]1_MEX'!C$23+$AP158*'[1]1_MEX'!C$24+$AR158*'[1]1_MEX'!C$25+$AT158*'[1]1_MEX'!C$26+$AV158*'[1]1_MEX'!C$27+$AX158*'[1]1_MEX'!C$28+$AZ158*'[1]1_MEX'!C$29+$BB158*'[1]1_MEX'!C$30+$BD158*'[1]1_MEX'!C$31+$BF158*'[1]1_MEX'!C$32+$BH158*'[1]1_MEX'!C$33+$BJ158*'[1]1_MEX'!C$34+$BL158*'[1]1_MEX'!C$35+$BN158*'[1]1_MEX'!C$36+$BP158*'[1]1_MEX'!C$37+$BR158*'[1]1_MEX'!C$38+$BT158*'[1]1_MEX'!C$39+$BV158*'[1]1_MEX'!C$40+$BX158*'[1]1_MEX'!C$41+$BZ158*'[1]1_MEX'!C$42+$CB158*'[1]1_MEX'!C$43+$CD158*'[1]1_MEX'!C$44+$CF158*'[1]1_MEX'!C$45+$CH158*'[1]1_MEX'!C$46+$CJ158*'[1]1_MEX'!C$47)</f>
        <v>0</v>
      </c>
      <c r="CU158" s="100"/>
      <c r="CV158" s="100"/>
      <c r="CW158" s="100"/>
      <c r="CX158" s="100"/>
      <c r="CY158" s="100"/>
      <c r="CZ158" s="100"/>
      <c r="DA158" s="100"/>
      <c r="DB158" s="100"/>
      <c r="DC158" s="100"/>
      <c r="DD158" s="64">
        <f t="shared" si="231"/>
        <v>0</v>
      </c>
      <c r="DE158" s="64"/>
      <c r="DF158" s="64">
        <f t="shared" si="232"/>
        <v>0</v>
      </c>
      <c r="DG158" s="100"/>
      <c r="DH158" s="93">
        <f t="shared" si="261"/>
        <v>0</v>
      </c>
    </row>
    <row r="159" spans="1:112" ht="22.5" customHeight="1" x14ac:dyDescent="0.3">
      <c r="A159" s="110">
        <v>20</v>
      </c>
      <c r="B159" s="48"/>
      <c r="C159" s="47"/>
      <c r="D159" s="49"/>
      <c r="E159" s="47">
        <f t="shared" si="225"/>
        <v>0</v>
      </c>
      <c r="F159" s="47"/>
      <c r="G159" s="47">
        <f t="shared" si="226"/>
        <v>0</v>
      </c>
      <c r="H159" s="110" t="s">
        <v>26</v>
      </c>
      <c r="I159" s="50">
        <f t="shared" si="233"/>
        <v>0</v>
      </c>
      <c r="J159" s="111"/>
      <c r="K159" s="111">
        <f t="shared" si="227"/>
        <v>0</v>
      </c>
      <c r="L159" s="116"/>
      <c r="M159" s="112">
        <f t="shared" si="228"/>
        <v>0</v>
      </c>
      <c r="N159" s="117"/>
      <c r="O159" s="113">
        <f t="shared" si="229"/>
        <v>0</v>
      </c>
      <c r="P159" s="118"/>
      <c r="Q159" s="114">
        <f t="shared" si="230"/>
        <v>0</v>
      </c>
      <c r="R159" s="119"/>
      <c r="S159" s="110">
        <f t="shared" si="262"/>
        <v>0</v>
      </c>
      <c r="T159" s="115"/>
      <c r="U159" s="111">
        <f t="shared" si="263"/>
        <v>0</v>
      </c>
      <c r="V159" s="116"/>
      <c r="W159" s="112">
        <f t="shared" si="264"/>
        <v>0</v>
      </c>
      <c r="X159" s="117"/>
      <c r="Y159" s="113">
        <f t="shared" si="265"/>
        <v>0</v>
      </c>
      <c r="Z159" s="118"/>
      <c r="AA159" s="114">
        <f t="shared" si="266"/>
        <v>0</v>
      </c>
      <c r="AB159" s="119"/>
      <c r="AC159" s="110">
        <f t="shared" si="267"/>
        <v>0</v>
      </c>
      <c r="AD159" s="115"/>
      <c r="AE159" s="111">
        <f t="shared" si="268"/>
        <v>0</v>
      </c>
      <c r="AF159" s="116"/>
      <c r="AG159" s="112">
        <f t="shared" si="269"/>
        <v>0</v>
      </c>
      <c r="AH159" s="117"/>
      <c r="AI159" s="113">
        <f t="shared" si="270"/>
        <v>0</v>
      </c>
      <c r="AJ159" s="118"/>
      <c r="AK159" s="114">
        <f t="shared" si="271"/>
        <v>0</v>
      </c>
      <c r="AL159" s="111"/>
      <c r="AM159" s="111">
        <f t="shared" si="272"/>
        <v>0</v>
      </c>
      <c r="AN159" s="116"/>
      <c r="AO159" s="112">
        <f t="shared" si="273"/>
        <v>0</v>
      </c>
      <c r="AP159" s="113"/>
      <c r="AQ159" s="113">
        <f t="shared" si="274"/>
        <v>0</v>
      </c>
      <c r="AR159" s="118"/>
      <c r="AS159" s="114">
        <f t="shared" si="275"/>
        <v>0</v>
      </c>
      <c r="AT159" s="119"/>
      <c r="AU159" s="110">
        <f t="shared" si="276"/>
        <v>0</v>
      </c>
      <c r="AV159" s="111"/>
      <c r="AW159" s="111">
        <f t="shared" si="234"/>
        <v>0</v>
      </c>
      <c r="AX159" s="116"/>
      <c r="AY159" s="112">
        <f t="shared" si="235"/>
        <v>0</v>
      </c>
      <c r="AZ159" s="117"/>
      <c r="BA159" s="113">
        <f t="shared" si="236"/>
        <v>0</v>
      </c>
      <c r="BB159" s="118"/>
      <c r="BC159" s="114">
        <f t="shared" si="237"/>
        <v>0</v>
      </c>
      <c r="BD159" s="119"/>
      <c r="BE159" s="110">
        <f t="shared" si="238"/>
        <v>0</v>
      </c>
      <c r="BF159" s="115"/>
      <c r="BG159" s="111">
        <f t="shared" si="239"/>
        <v>0</v>
      </c>
      <c r="BH159" s="116"/>
      <c r="BI159" s="112">
        <f t="shared" si="240"/>
        <v>0</v>
      </c>
      <c r="BJ159" s="117"/>
      <c r="BK159" s="113">
        <f t="shared" si="241"/>
        <v>0</v>
      </c>
      <c r="BL159" s="118"/>
      <c r="BM159" s="114">
        <f t="shared" si="242"/>
        <v>0</v>
      </c>
      <c r="BN159" s="119"/>
      <c r="BO159" s="110">
        <f t="shared" si="243"/>
        <v>0</v>
      </c>
      <c r="BP159" s="115"/>
      <c r="BQ159" s="111">
        <f t="shared" si="244"/>
        <v>0</v>
      </c>
      <c r="BR159" s="116"/>
      <c r="BS159" s="112">
        <f t="shared" si="245"/>
        <v>0</v>
      </c>
      <c r="BT159" s="117"/>
      <c r="BU159" s="113">
        <f t="shared" si="246"/>
        <v>0</v>
      </c>
      <c r="BV159" s="118"/>
      <c r="BW159" s="114">
        <f t="shared" si="247"/>
        <v>0</v>
      </c>
      <c r="BX159" s="111"/>
      <c r="BY159" s="111">
        <f t="shared" si="248"/>
        <v>0</v>
      </c>
      <c r="BZ159" s="116"/>
      <c r="CA159" s="112">
        <f t="shared" si="249"/>
        <v>0</v>
      </c>
      <c r="CB159" s="113"/>
      <c r="CC159" s="113">
        <f t="shared" si="250"/>
        <v>0</v>
      </c>
      <c r="CD159" s="118"/>
      <c r="CE159" s="114">
        <f t="shared" si="251"/>
        <v>0</v>
      </c>
      <c r="CF159" s="119"/>
      <c r="CG159" s="110">
        <f t="shared" si="252"/>
        <v>0</v>
      </c>
      <c r="CH159" s="111"/>
      <c r="CI159" s="111">
        <f t="shared" si="253"/>
        <v>0</v>
      </c>
      <c r="CJ159" s="111"/>
      <c r="CK159" s="111">
        <f t="shared" si="254"/>
        <v>0</v>
      </c>
      <c r="CL159" s="59">
        <f t="shared" si="255"/>
        <v>0</v>
      </c>
      <c r="CM159" s="60">
        <f t="shared" si="256"/>
        <v>0</v>
      </c>
      <c r="CN159" s="60">
        <f>J159*'[1]1_MEX'!$F$8+'2_FACADE'!L159*'[1]1_MEX'!$F$9+'2_FACADE'!N159*'[1]1_MEX'!$F$10+'2_FACADE'!P159*'[1]1_MEX'!$F$11+'2_FACADE'!R159*'[1]1_MEX'!$F$12+'2_FACADE'!T159*'[1]1_MEX'!$F$13+'2_FACADE'!V159*'[1]1_MEX'!$F$14+'2_FACADE'!X159*'[1]1_MEX'!$F$15+'2_FACADE'!Z159*'[1]1_MEX'!$F$16+'2_FACADE'!AB159*'[1]1_MEX'!$F$17+'2_FACADE'!AD159*'[1]1_MEX'!$F$18+'2_FACADE'!AF159*'[1]1_MEX'!$F$19+'2_FACADE'!AH159*'[1]1_MEX'!$F$20+AJ159*'[1]1_MEX'!$F$21+'2_FACADE'!AL159*'[1]1_MEX'!$F$22+'2_FACADE'!AN159*'[1]1_MEX'!$F$23+'2_FACADE'!AP159*'[1]1_MEX'!$F$24+'2_FACADE'!AR159*'[1]1_MEX'!$F$25+'2_FACADE'!AT159*'[1]1_MEX'!$F$26+'2_FACADE'!AV159*'[1]1_MEX'!$F$27+AX159*'[1]1_MEX'!$F$28+AZ159*'[1]1_MEX'!$F$29+BB159*'[1]1_MEX'!$F$30+BD159*'[1]1_MEX'!$F$31+BF159*'[1]1_MEX'!$F$32+BH159*'[1]1_MEX'!$F$33+BJ159*'[1]1_MEX'!$F$34+BL159*'[1]1_MEX'!$F$35+BN159*'[1]1_MEX'!$F$36+BP159*'[1]1_MEX'!$F$37+BR159*'[1]1_MEX'!$F$38+BT159*'[1]1_MEX'!$F$39+BV159*'[1]1_MEX'!$F$40+BX159*'[1]1_MEX'!$F$41+BZ159*'[1]1_MEX'!$F$42+CB159*'[1]1_MEX'!$F$43+CD159*'[1]1_MEX'!$F$44+CF159*'[1]1_MEX'!$F$45+CH159*'[1]1_MEX'!$F$46+CJ159*'[1]1_MEX'!$F$47</f>
        <v>0</v>
      </c>
      <c r="CO159" s="61">
        <f t="shared" si="257"/>
        <v>0</v>
      </c>
      <c r="CP159" s="61">
        <f t="shared" si="258"/>
        <v>0</v>
      </c>
      <c r="CQ159" s="60">
        <f t="shared" si="259"/>
        <v>0</v>
      </c>
      <c r="CR159" s="60">
        <f t="shared" si="260"/>
        <v>0</v>
      </c>
      <c r="CS159" s="60">
        <f>C159*($J159*'[1]1_MEX'!B$8+$L159*'[1]1_MEX'!B$9+$N159*'[1]1_MEX'!B$10+$P159*'[1]1_MEX'!B$11+$R159*'[1]1_MEX'!B$12+$T159*'[1]1_MEX'!B$13+$V159*'[1]1_MEX'!B$14+$X159*'[1]1_MEX'!B$15+$Z159*'[1]1_MEX'!B$16+$AB159*'[1]1_MEX'!B$17+$AD159*'[1]1_MEX'!B$18+$AF159*'[1]1_MEX'!B$19+$AH159*'[1]1_MEX'!B$20+$AJ159*'[1]1_MEX'!B$21+$AL159*'[1]1_MEX'!B$22+$AN159*'[1]1_MEX'!B$23+$AP159*'[1]1_MEX'!B$24+$AR159*'[1]1_MEX'!B$25+$AT159*'[1]1_MEX'!B$26+$AV159*'[1]1_MEX'!B$27+$AX159*'[1]1_MEX'!B$28+$AZ159*'[1]1_MEX'!B$29+$BB159*'[1]1_MEX'!B$30+$BD159*'[1]1_MEX'!B$31+$BF159*'[1]1_MEX'!B$32+$BH159*'[1]1_MEX'!B$33+$BJ159*'[1]1_MEX'!B$34+$BL159*'[1]1_MEX'!B$35+$BN159*'[1]1_MEX'!B$36+$BP159*'[1]1_MEX'!B$37+$BR159*'[1]1_MEX'!B$38+$BT159*'[1]1_MEX'!B$39+$BV159*'[1]1_MEX'!B$40+$BX159*'[1]1_MEX'!B$41+$BZ159*'[1]1_MEX'!B$42+$CB159*'[1]1_MEX'!B$43+$CD159*'[1]1_MEX'!B$44+$CF159*'[1]1_MEX'!B$45+$CH159*'[1]1_MEX'!B$46+$CJ159*'[1]1_MEX'!B$47)</f>
        <v>0</v>
      </c>
      <c r="CT159" s="60">
        <f>C159*($J159*'[1]1_MEX'!C$8+$L159*'[1]1_MEX'!C$9+$N159*'[1]1_MEX'!C$10+$P159*'[1]1_MEX'!C$11+$R159*'[1]1_MEX'!C$12+$T159*'[1]1_MEX'!C$13+$V159*'[1]1_MEX'!C$14+$X159*'[1]1_MEX'!C$15+$Z159*'[1]1_MEX'!C$16+$AB159*'[1]1_MEX'!C$17+$AD159*'[1]1_MEX'!C$18+$AF159*'[1]1_MEX'!C$19+$AH159*'[1]1_MEX'!C$20+$AJ159*'[1]1_MEX'!C$21+$AL159*'[1]1_MEX'!C$22+$AN159*'[1]1_MEX'!C$23+$AP159*'[1]1_MEX'!C$24+$AR159*'[1]1_MEX'!C$25+$AT159*'[1]1_MEX'!C$26+$AV159*'[1]1_MEX'!C$27+$AX159*'[1]1_MEX'!C$28+$AZ159*'[1]1_MEX'!C$29+$BB159*'[1]1_MEX'!C$30+$BD159*'[1]1_MEX'!C$31+$BF159*'[1]1_MEX'!C$32+$BH159*'[1]1_MEX'!C$33+$BJ159*'[1]1_MEX'!C$34+$BL159*'[1]1_MEX'!C$35+$BN159*'[1]1_MEX'!C$36+$BP159*'[1]1_MEX'!C$37+$BR159*'[1]1_MEX'!C$38+$BT159*'[1]1_MEX'!C$39+$BV159*'[1]1_MEX'!C$40+$BX159*'[1]1_MEX'!C$41+$BZ159*'[1]1_MEX'!C$42+$CB159*'[1]1_MEX'!C$43+$CD159*'[1]1_MEX'!C$44+$CF159*'[1]1_MEX'!C$45+$CH159*'[1]1_MEX'!C$46+$CJ159*'[1]1_MEX'!C$47)</f>
        <v>0</v>
      </c>
      <c r="CU159" s="100"/>
      <c r="CV159" s="100"/>
      <c r="CW159" s="100"/>
      <c r="CX159" s="100"/>
      <c r="CY159" s="100"/>
      <c r="CZ159" s="100"/>
      <c r="DA159" s="100"/>
      <c r="DB159" s="100"/>
      <c r="DC159" s="100"/>
      <c r="DD159" s="64">
        <f t="shared" si="231"/>
        <v>0</v>
      </c>
      <c r="DE159" s="64"/>
      <c r="DF159" s="64">
        <f t="shared" si="232"/>
        <v>0</v>
      </c>
      <c r="DG159" s="100"/>
      <c r="DH159" s="93">
        <f t="shared" si="261"/>
        <v>0</v>
      </c>
    </row>
    <row r="160" spans="1:112" ht="22.5" customHeight="1" x14ac:dyDescent="0.3">
      <c r="A160" s="110">
        <v>21</v>
      </c>
      <c r="B160" s="48"/>
      <c r="C160" s="47"/>
      <c r="D160" s="49"/>
      <c r="E160" s="47">
        <f t="shared" si="225"/>
        <v>0</v>
      </c>
      <c r="F160" s="47"/>
      <c r="G160" s="47">
        <f t="shared" si="226"/>
        <v>0</v>
      </c>
      <c r="H160" s="110" t="s">
        <v>26</v>
      </c>
      <c r="I160" s="50">
        <f t="shared" si="233"/>
        <v>0</v>
      </c>
      <c r="J160" s="111"/>
      <c r="K160" s="111">
        <f t="shared" si="227"/>
        <v>0</v>
      </c>
      <c r="L160" s="116"/>
      <c r="M160" s="112">
        <f t="shared" si="228"/>
        <v>0</v>
      </c>
      <c r="N160" s="117"/>
      <c r="O160" s="113">
        <f t="shared" si="229"/>
        <v>0</v>
      </c>
      <c r="P160" s="118"/>
      <c r="Q160" s="114">
        <f t="shared" si="230"/>
        <v>0</v>
      </c>
      <c r="R160" s="119"/>
      <c r="S160" s="110">
        <f t="shared" si="262"/>
        <v>0</v>
      </c>
      <c r="T160" s="115"/>
      <c r="U160" s="111">
        <f t="shared" si="263"/>
        <v>0</v>
      </c>
      <c r="V160" s="116"/>
      <c r="W160" s="112">
        <f t="shared" si="264"/>
        <v>0</v>
      </c>
      <c r="X160" s="117"/>
      <c r="Y160" s="113">
        <f t="shared" si="265"/>
        <v>0</v>
      </c>
      <c r="Z160" s="118"/>
      <c r="AA160" s="114">
        <f t="shared" si="266"/>
        <v>0</v>
      </c>
      <c r="AB160" s="119"/>
      <c r="AC160" s="110">
        <f t="shared" si="267"/>
        <v>0</v>
      </c>
      <c r="AD160" s="115"/>
      <c r="AE160" s="111">
        <f t="shared" si="268"/>
        <v>0</v>
      </c>
      <c r="AF160" s="116"/>
      <c r="AG160" s="112">
        <f t="shared" si="269"/>
        <v>0</v>
      </c>
      <c r="AH160" s="117"/>
      <c r="AI160" s="113">
        <f t="shared" si="270"/>
        <v>0</v>
      </c>
      <c r="AJ160" s="118"/>
      <c r="AK160" s="114">
        <f t="shared" si="271"/>
        <v>0</v>
      </c>
      <c r="AL160" s="111"/>
      <c r="AM160" s="111">
        <f t="shared" si="272"/>
        <v>0</v>
      </c>
      <c r="AN160" s="116"/>
      <c r="AO160" s="112">
        <f t="shared" si="273"/>
        <v>0</v>
      </c>
      <c r="AP160" s="113"/>
      <c r="AQ160" s="113">
        <f t="shared" si="274"/>
        <v>0</v>
      </c>
      <c r="AR160" s="118"/>
      <c r="AS160" s="114">
        <f t="shared" si="275"/>
        <v>0</v>
      </c>
      <c r="AT160" s="119"/>
      <c r="AU160" s="110">
        <f t="shared" si="276"/>
        <v>0</v>
      </c>
      <c r="AV160" s="111"/>
      <c r="AW160" s="111">
        <f t="shared" si="234"/>
        <v>0</v>
      </c>
      <c r="AX160" s="116"/>
      <c r="AY160" s="112">
        <f t="shared" si="235"/>
        <v>0</v>
      </c>
      <c r="AZ160" s="117"/>
      <c r="BA160" s="113">
        <f t="shared" si="236"/>
        <v>0</v>
      </c>
      <c r="BB160" s="118"/>
      <c r="BC160" s="114">
        <f t="shared" si="237"/>
        <v>0</v>
      </c>
      <c r="BD160" s="119"/>
      <c r="BE160" s="110">
        <f t="shared" si="238"/>
        <v>0</v>
      </c>
      <c r="BF160" s="115"/>
      <c r="BG160" s="111">
        <f t="shared" si="239"/>
        <v>0</v>
      </c>
      <c r="BH160" s="116"/>
      <c r="BI160" s="112">
        <f t="shared" si="240"/>
        <v>0</v>
      </c>
      <c r="BJ160" s="117"/>
      <c r="BK160" s="113">
        <f t="shared" si="241"/>
        <v>0</v>
      </c>
      <c r="BL160" s="118"/>
      <c r="BM160" s="114">
        <f t="shared" si="242"/>
        <v>0</v>
      </c>
      <c r="BN160" s="119"/>
      <c r="BO160" s="110">
        <f t="shared" si="243"/>
        <v>0</v>
      </c>
      <c r="BP160" s="115"/>
      <c r="BQ160" s="111">
        <f t="shared" si="244"/>
        <v>0</v>
      </c>
      <c r="BR160" s="116"/>
      <c r="BS160" s="112">
        <f t="shared" si="245"/>
        <v>0</v>
      </c>
      <c r="BT160" s="117"/>
      <c r="BU160" s="113">
        <f t="shared" si="246"/>
        <v>0</v>
      </c>
      <c r="BV160" s="118"/>
      <c r="BW160" s="114">
        <f t="shared" si="247"/>
        <v>0</v>
      </c>
      <c r="BX160" s="111"/>
      <c r="BY160" s="111">
        <f t="shared" si="248"/>
        <v>0</v>
      </c>
      <c r="BZ160" s="116"/>
      <c r="CA160" s="112">
        <f t="shared" si="249"/>
        <v>0</v>
      </c>
      <c r="CB160" s="113"/>
      <c r="CC160" s="113">
        <f t="shared" si="250"/>
        <v>0</v>
      </c>
      <c r="CD160" s="118"/>
      <c r="CE160" s="114">
        <f t="shared" si="251"/>
        <v>0</v>
      </c>
      <c r="CF160" s="119"/>
      <c r="CG160" s="110">
        <f t="shared" si="252"/>
        <v>0</v>
      </c>
      <c r="CH160" s="111"/>
      <c r="CI160" s="111">
        <f t="shared" si="253"/>
        <v>0</v>
      </c>
      <c r="CJ160" s="111"/>
      <c r="CK160" s="111">
        <f t="shared" si="254"/>
        <v>0</v>
      </c>
      <c r="CL160" s="59">
        <f t="shared" si="255"/>
        <v>0</v>
      </c>
      <c r="CM160" s="60">
        <f t="shared" si="256"/>
        <v>0</v>
      </c>
      <c r="CN160" s="60">
        <f>J160*'[1]1_MEX'!$F$8+'2_FACADE'!L160*'[1]1_MEX'!$F$9+'2_FACADE'!N160*'[1]1_MEX'!$F$10+'2_FACADE'!P160*'[1]1_MEX'!$F$11+'2_FACADE'!R160*'[1]1_MEX'!$F$12+'2_FACADE'!T160*'[1]1_MEX'!$F$13+'2_FACADE'!V160*'[1]1_MEX'!$F$14+'2_FACADE'!X160*'[1]1_MEX'!$F$15+'2_FACADE'!Z160*'[1]1_MEX'!$F$16+'2_FACADE'!AB160*'[1]1_MEX'!$F$17+'2_FACADE'!AD160*'[1]1_MEX'!$F$18+'2_FACADE'!AF160*'[1]1_MEX'!$F$19+'2_FACADE'!AH160*'[1]1_MEX'!$F$20+AJ160*'[1]1_MEX'!$F$21+'2_FACADE'!AL160*'[1]1_MEX'!$F$22+'2_FACADE'!AN160*'[1]1_MEX'!$F$23+'2_FACADE'!AP160*'[1]1_MEX'!$F$24+'2_FACADE'!AR160*'[1]1_MEX'!$F$25+'2_FACADE'!AT160*'[1]1_MEX'!$F$26+'2_FACADE'!AV160*'[1]1_MEX'!$F$27+AX160*'[1]1_MEX'!$F$28+AZ160*'[1]1_MEX'!$F$29+BB160*'[1]1_MEX'!$F$30+BD160*'[1]1_MEX'!$F$31+BF160*'[1]1_MEX'!$F$32+BH160*'[1]1_MEX'!$F$33+BJ160*'[1]1_MEX'!$F$34+BL160*'[1]1_MEX'!$F$35+BN160*'[1]1_MEX'!$F$36+BP160*'[1]1_MEX'!$F$37+BR160*'[1]1_MEX'!$F$38+BT160*'[1]1_MEX'!$F$39+BV160*'[1]1_MEX'!$F$40+BX160*'[1]1_MEX'!$F$41+BZ160*'[1]1_MEX'!$F$42+CB160*'[1]1_MEX'!$F$43+CD160*'[1]1_MEX'!$F$44+CF160*'[1]1_MEX'!$F$45+CH160*'[1]1_MEX'!$F$46+CJ160*'[1]1_MEX'!$F$47</f>
        <v>0</v>
      </c>
      <c r="CO160" s="61">
        <f t="shared" si="257"/>
        <v>0</v>
      </c>
      <c r="CP160" s="61">
        <f t="shared" si="258"/>
        <v>0</v>
      </c>
      <c r="CQ160" s="60">
        <f t="shared" si="259"/>
        <v>0</v>
      </c>
      <c r="CR160" s="60">
        <f t="shared" si="260"/>
        <v>0</v>
      </c>
      <c r="CS160" s="60">
        <f>C160*($J160*'[1]1_MEX'!B$8+$L160*'[1]1_MEX'!B$9+$N160*'[1]1_MEX'!B$10+$P160*'[1]1_MEX'!B$11+$R160*'[1]1_MEX'!B$12+$T160*'[1]1_MEX'!B$13+$V160*'[1]1_MEX'!B$14+$X160*'[1]1_MEX'!B$15+$Z160*'[1]1_MEX'!B$16+$AB160*'[1]1_MEX'!B$17+$AD160*'[1]1_MEX'!B$18+$AF160*'[1]1_MEX'!B$19+$AH160*'[1]1_MEX'!B$20+$AJ160*'[1]1_MEX'!B$21+$AL160*'[1]1_MEX'!B$22+$AN160*'[1]1_MEX'!B$23+$AP160*'[1]1_MEX'!B$24+$AR160*'[1]1_MEX'!B$25+$AT160*'[1]1_MEX'!B$26+$AV160*'[1]1_MEX'!B$27+$AX160*'[1]1_MEX'!B$28+$AZ160*'[1]1_MEX'!B$29+$BB160*'[1]1_MEX'!B$30+$BD160*'[1]1_MEX'!B$31+$BF160*'[1]1_MEX'!B$32+$BH160*'[1]1_MEX'!B$33+$BJ160*'[1]1_MEX'!B$34+$BL160*'[1]1_MEX'!B$35+$BN160*'[1]1_MEX'!B$36+$BP160*'[1]1_MEX'!B$37+$BR160*'[1]1_MEX'!B$38+$BT160*'[1]1_MEX'!B$39+$BV160*'[1]1_MEX'!B$40+$BX160*'[1]1_MEX'!B$41+$BZ160*'[1]1_MEX'!B$42+$CB160*'[1]1_MEX'!B$43+$CD160*'[1]1_MEX'!B$44+$CF160*'[1]1_MEX'!B$45+$CH160*'[1]1_MEX'!B$46+$CJ160*'[1]1_MEX'!B$47)</f>
        <v>0</v>
      </c>
      <c r="CT160" s="60">
        <f>C160*($J160*'[1]1_MEX'!C$8+$L160*'[1]1_MEX'!C$9+$N160*'[1]1_MEX'!C$10+$P160*'[1]1_MEX'!C$11+$R160*'[1]1_MEX'!C$12+$T160*'[1]1_MEX'!C$13+$V160*'[1]1_MEX'!C$14+$X160*'[1]1_MEX'!C$15+$Z160*'[1]1_MEX'!C$16+$AB160*'[1]1_MEX'!C$17+$AD160*'[1]1_MEX'!C$18+$AF160*'[1]1_MEX'!C$19+$AH160*'[1]1_MEX'!C$20+$AJ160*'[1]1_MEX'!C$21+$AL160*'[1]1_MEX'!C$22+$AN160*'[1]1_MEX'!C$23+$AP160*'[1]1_MEX'!C$24+$AR160*'[1]1_MEX'!C$25+$AT160*'[1]1_MEX'!C$26+$AV160*'[1]1_MEX'!C$27+$AX160*'[1]1_MEX'!C$28+$AZ160*'[1]1_MEX'!C$29+$BB160*'[1]1_MEX'!C$30+$BD160*'[1]1_MEX'!C$31+$BF160*'[1]1_MEX'!C$32+$BH160*'[1]1_MEX'!C$33+$BJ160*'[1]1_MEX'!C$34+$BL160*'[1]1_MEX'!C$35+$BN160*'[1]1_MEX'!C$36+$BP160*'[1]1_MEX'!C$37+$BR160*'[1]1_MEX'!C$38+$BT160*'[1]1_MEX'!C$39+$BV160*'[1]1_MEX'!C$40+$BX160*'[1]1_MEX'!C$41+$BZ160*'[1]1_MEX'!C$42+$CB160*'[1]1_MEX'!C$43+$CD160*'[1]1_MEX'!C$44+$CF160*'[1]1_MEX'!C$45+$CH160*'[1]1_MEX'!C$46+$CJ160*'[1]1_MEX'!C$47)</f>
        <v>0</v>
      </c>
      <c r="CU160" s="100"/>
      <c r="CV160" s="100"/>
      <c r="CW160" s="100"/>
      <c r="CX160" s="100"/>
      <c r="CY160" s="100"/>
      <c r="CZ160" s="100"/>
      <c r="DA160" s="100"/>
      <c r="DB160" s="100"/>
      <c r="DC160" s="100"/>
      <c r="DD160" s="64">
        <f t="shared" si="231"/>
        <v>0</v>
      </c>
      <c r="DE160" s="64"/>
      <c r="DF160" s="64">
        <f t="shared" si="232"/>
        <v>0</v>
      </c>
      <c r="DG160" s="100"/>
      <c r="DH160" s="93">
        <f t="shared" si="261"/>
        <v>0</v>
      </c>
    </row>
    <row r="161" spans="1:112" ht="22.5" customHeight="1" x14ac:dyDescent="0.3">
      <c r="A161" s="110">
        <v>22</v>
      </c>
      <c r="B161" s="48"/>
      <c r="C161" s="47"/>
      <c r="D161" s="49"/>
      <c r="E161" s="47">
        <f t="shared" si="225"/>
        <v>0</v>
      </c>
      <c r="F161" s="47"/>
      <c r="G161" s="47">
        <f t="shared" si="226"/>
        <v>0</v>
      </c>
      <c r="H161" s="110" t="s">
        <v>26</v>
      </c>
      <c r="I161" s="50">
        <f t="shared" si="233"/>
        <v>0</v>
      </c>
      <c r="J161" s="111"/>
      <c r="K161" s="111">
        <f t="shared" si="227"/>
        <v>0</v>
      </c>
      <c r="L161" s="116"/>
      <c r="M161" s="112">
        <f t="shared" si="228"/>
        <v>0</v>
      </c>
      <c r="N161" s="117"/>
      <c r="O161" s="113">
        <f t="shared" si="229"/>
        <v>0</v>
      </c>
      <c r="P161" s="118"/>
      <c r="Q161" s="114">
        <f t="shared" si="230"/>
        <v>0</v>
      </c>
      <c r="R161" s="119"/>
      <c r="S161" s="110">
        <f t="shared" si="262"/>
        <v>0</v>
      </c>
      <c r="T161" s="115"/>
      <c r="U161" s="111">
        <f t="shared" si="263"/>
        <v>0</v>
      </c>
      <c r="V161" s="116"/>
      <c r="W161" s="112">
        <f t="shared" si="264"/>
        <v>0</v>
      </c>
      <c r="X161" s="117"/>
      <c r="Y161" s="113">
        <f t="shared" si="265"/>
        <v>0</v>
      </c>
      <c r="Z161" s="118"/>
      <c r="AA161" s="114">
        <f t="shared" si="266"/>
        <v>0</v>
      </c>
      <c r="AB161" s="119"/>
      <c r="AC161" s="110">
        <f t="shared" si="267"/>
        <v>0</v>
      </c>
      <c r="AD161" s="115"/>
      <c r="AE161" s="111">
        <f t="shared" si="268"/>
        <v>0</v>
      </c>
      <c r="AF161" s="116"/>
      <c r="AG161" s="112">
        <f t="shared" si="269"/>
        <v>0</v>
      </c>
      <c r="AH161" s="117"/>
      <c r="AI161" s="113">
        <f t="shared" si="270"/>
        <v>0</v>
      </c>
      <c r="AJ161" s="118"/>
      <c r="AK161" s="114">
        <f t="shared" si="271"/>
        <v>0</v>
      </c>
      <c r="AL161" s="111"/>
      <c r="AM161" s="111">
        <f t="shared" si="272"/>
        <v>0</v>
      </c>
      <c r="AN161" s="116"/>
      <c r="AO161" s="112">
        <f t="shared" si="273"/>
        <v>0</v>
      </c>
      <c r="AP161" s="113"/>
      <c r="AQ161" s="113">
        <f t="shared" si="274"/>
        <v>0</v>
      </c>
      <c r="AR161" s="118"/>
      <c r="AS161" s="114">
        <f t="shared" si="275"/>
        <v>0</v>
      </c>
      <c r="AT161" s="119"/>
      <c r="AU161" s="110">
        <f t="shared" si="276"/>
        <v>0</v>
      </c>
      <c r="AV161" s="111"/>
      <c r="AW161" s="111">
        <f t="shared" si="234"/>
        <v>0</v>
      </c>
      <c r="AX161" s="116"/>
      <c r="AY161" s="112">
        <f t="shared" si="235"/>
        <v>0</v>
      </c>
      <c r="AZ161" s="117"/>
      <c r="BA161" s="113">
        <f t="shared" si="236"/>
        <v>0</v>
      </c>
      <c r="BB161" s="118"/>
      <c r="BC161" s="114">
        <f t="shared" si="237"/>
        <v>0</v>
      </c>
      <c r="BD161" s="119"/>
      <c r="BE161" s="110">
        <f t="shared" si="238"/>
        <v>0</v>
      </c>
      <c r="BF161" s="115"/>
      <c r="BG161" s="111">
        <f t="shared" si="239"/>
        <v>0</v>
      </c>
      <c r="BH161" s="116"/>
      <c r="BI161" s="112">
        <f t="shared" si="240"/>
        <v>0</v>
      </c>
      <c r="BJ161" s="117"/>
      <c r="BK161" s="113">
        <f t="shared" si="241"/>
        <v>0</v>
      </c>
      <c r="BL161" s="118"/>
      <c r="BM161" s="114">
        <f t="shared" si="242"/>
        <v>0</v>
      </c>
      <c r="BN161" s="119"/>
      <c r="BO161" s="110">
        <f t="shared" si="243"/>
        <v>0</v>
      </c>
      <c r="BP161" s="115"/>
      <c r="BQ161" s="111">
        <f t="shared" si="244"/>
        <v>0</v>
      </c>
      <c r="BR161" s="116"/>
      <c r="BS161" s="112">
        <f t="shared" si="245"/>
        <v>0</v>
      </c>
      <c r="BT161" s="117"/>
      <c r="BU161" s="113">
        <f t="shared" si="246"/>
        <v>0</v>
      </c>
      <c r="BV161" s="118"/>
      <c r="BW161" s="114">
        <f t="shared" si="247"/>
        <v>0</v>
      </c>
      <c r="BX161" s="111"/>
      <c r="BY161" s="111">
        <f t="shared" si="248"/>
        <v>0</v>
      </c>
      <c r="BZ161" s="116"/>
      <c r="CA161" s="112">
        <f t="shared" si="249"/>
        <v>0</v>
      </c>
      <c r="CB161" s="113"/>
      <c r="CC161" s="113">
        <f t="shared" si="250"/>
        <v>0</v>
      </c>
      <c r="CD161" s="118"/>
      <c r="CE161" s="114">
        <f t="shared" si="251"/>
        <v>0</v>
      </c>
      <c r="CF161" s="119"/>
      <c r="CG161" s="110">
        <f t="shared" si="252"/>
        <v>0</v>
      </c>
      <c r="CH161" s="111"/>
      <c r="CI161" s="111">
        <f t="shared" si="253"/>
        <v>0</v>
      </c>
      <c r="CJ161" s="111"/>
      <c r="CK161" s="111">
        <f t="shared" si="254"/>
        <v>0</v>
      </c>
      <c r="CL161" s="59">
        <f t="shared" si="255"/>
        <v>0</v>
      </c>
      <c r="CM161" s="60">
        <f t="shared" si="256"/>
        <v>0</v>
      </c>
      <c r="CN161" s="60">
        <f>J161*'[1]1_MEX'!$F$8+'2_FACADE'!L161*'[1]1_MEX'!$F$9+'2_FACADE'!N161*'[1]1_MEX'!$F$10+'2_FACADE'!P161*'[1]1_MEX'!$F$11+'2_FACADE'!R161*'[1]1_MEX'!$F$12+'2_FACADE'!T161*'[1]1_MEX'!$F$13+'2_FACADE'!V161*'[1]1_MEX'!$F$14+'2_FACADE'!X161*'[1]1_MEX'!$F$15+'2_FACADE'!Z161*'[1]1_MEX'!$F$16+'2_FACADE'!AB161*'[1]1_MEX'!$F$17+'2_FACADE'!AD161*'[1]1_MEX'!$F$18+'2_FACADE'!AF161*'[1]1_MEX'!$F$19+'2_FACADE'!AH161*'[1]1_MEX'!$F$20+AJ161*'[1]1_MEX'!$F$21+'2_FACADE'!AL161*'[1]1_MEX'!$F$22+'2_FACADE'!AN161*'[1]1_MEX'!$F$23+'2_FACADE'!AP161*'[1]1_MEX'!$F$24+'2_FACADE'!AR161*'[1]1_MEX'!$F$25+'2_FACADE'!AT161*'[1]1_MEX'!$F$26+'2_FACADE'!AV161*'[1]1_MEX'!$F$27+AX161*'[1]1_MEX'!$F$28+AZ161*'[1]1_MEX'!$F$29+BB161*'[1]1_MEX'!$F$30+BD161*'[1]1_MEX'!$F$31+BF161*'[1]1_MEX'!$F$32+BH161*'[1]1_MEX'!$F$33+BJ161*'[1]1_MEX'!$F$34+BL161*'[1]1_MEX'!$F$35+BN161*'[1]1_MEX'!$F$36+BP161*'[1]1_MEX'!$F$37+BR161*'[1]1_MEX'!$F$38+BT161*'[1]1_MEX'!$F$39+BV161*'[1]1_MEX'!$F$40+BX161*'[1]1_MEX'!$F$41+BZ161*'[1]1_MEX'!$F$42+CB161*'[1]1_MEX'!$F$43+CD161*'[1]1_MEX'!$F$44+CF161*'[1]1_MEX'!$F$45+CH161*'[1]1_MEX'!$F$46+CJ161*'[1]1_MEX'!$F$47</f>
        <v>0</v>
      </c>
      <c r="CO161" s="61">
        <f t="shared" si="257"/>
        <v>0</v>
      </c>
      <c r="CP161" s="61">
        <f t="shared" si="258"/>
        <v>0</v>
      </c>
      <c r="CQ161" s="60">
        <f t="shared" si="259"/>
        <v>0</v>
      </c>
      <c r="CR161" s="60">
        <f t="shared" si="260"/>
        <v>0</v>
      </c>
      <c r="CS161" s="60">
        <f>C161*($J161*'[1]1_MEX'!B$8+$L161*'[1]1_MEX'!B$9+$N161*'[1]1_MEX'!B$10+$P161*'[1]1_MEX'!B$11+$R161*'[1]1_MEX'!B$12+$T161*'[1]1_MEX'!B$13+$V161*'[1]1_MEX'!B$14+$X161*'[1]1_MEX'!B$15+$Z161*'[1]1_MEX'!B$16+$AB161*'[1]1_MEX'!B$17+$AD161*'[1]1_MEX'!B$18+$AF161*'[1]1_MEX'!B$19+$AH161*'[1]1_MEX'!B$20+$AJ161*'[1]1_MEX'!B$21+$AL161*'[1]1_MEX'!B$22+$AN161*'[1]1_MEX'!B$23+$AP161*'[1]1_MEX'!B$24+$AR161*'[1]1_MEX'!B$25+$AT161*'[1]1_MEX'!B$26+$AV161*'[1]1_MEX'!B$27+$AX161*'[1]1_MEX'!B$28+$AZ161*'[1]1_MEX'!B$29+$BB161*'[1]1_MEX'!B$30+$BD161*'[1]1_MEX'!B$31+$BF161*'[1]1_MEX'!B$32+$BH161*'[1]1_MEX'!B$33+$BJ161*'[1]1_MEX'!B$34+$BL161*'[1]1_MEX'!B$35+$BN161*'[1]1_MEX'!B$36+$BP161*'[1]1_MEX'!B$37+$BR161*'[1]1_MEX'!B$38+$BT161*'[1]1_MEX'!B$39+$BV161*'[1]1_MEX'!B$40+$BX161*'[1]1_MEX'!B$41+$BZ161*'[1]1_MEX'!B$42+$CB161*'[1]1_MEX'!B$43+$CD161*'[1]1_MEX'!B$44+$CF161*'[1]1_MEX'!B$45+$CH161*'[1]1_MEX'!B$46+$CJ161*'[1]1_MEX'!B$47)</f>
        <v>0</v>
      </c>
      <c r="CT161" s="60">
        <f>C161*($J161*'[1]1_MEX'!C$8+$L161*'[1]1_MEX'!C$9+$N161*'[1]1_MEX'!C$10+$P161*'[1]1_MEX'!C$11+$R161*'[1]1_MEX'!C$12+$T161*'[1]1_MEX'!C$13+$V161*'[1]1_MEX'!C$14+$X161*'[1]1_MEX'!C$15+$Z161*'[1]1_MEX'!C$16+$AB161*'[1]1_MEX'!C$17+$AD161*'[1]1_MEX'!C$18+$AF161*'[1]1_MEX'!C$19+$AH161*'[1]1_MEX'!C$20+$AJ161*'[1]1_MEX'!C$21+$AL161*'[1]1_MEX'!C$22+$AN161*'[1]1_MEX'!C$23+$AP161*'[1]1_MEX'!C$24+$AR161*'[1]1_MEX'!C$25+$AT161*'[1]1_MEX'!C$26+$AV161*'[1]1_MEX'!C$27+$AX161*'[1]1_MEX'!C$28+$AZ161*'[1]1_MEX'!C$29+$BB161*'[1]1_MEX'!C$30+$BD161*'[1]1_MEX'!C$31+$BF161*'[1]1_MEX'!C$32+$BH161*'[1]1_MEX'!C$33+$BJ161*'[1]1_MEX'!C$34+$BL161*'[1]1_MEX'!C$35+$BN161*'[1]1_MEX'!C$36+$BP161*'[1]1_MEX'!C$37+$BR161*'[1]1_MEX'!C$38+$BT161*'[1]1_MEX'!C$39+$BV161*'[1]1_MEX'!C$40+$BX161*'[1]1_MEX'!C$41+$BZ161*'[1]1_MEX'!C$42+$CB161*'[1]1_MEX'!C$43+$CD161*'[1]1_MEX'!C$44+$CF161*'[1]1_MEX'!C$45+$CH161*'[1]1_MEX'!C$46+$CJ161*'[1]1_MEX'!C$47)</f>
        <v>0</v>
      </c>
      <c r="CU161" s="100"/>
      <c r="CV161" s="100"/>
      <c r="CW161" s="100"/>
      <c r="CX161" s="100"/>
      <c r="CY161" s="100"/>
      <c r="CZ161" s="100"/>
      <c r="DA161" s="100"/>
      <c r="DB161" s="100"/>
      <c r="DC161" s="100"/>
      <c r="DD161" s="64">
        <f t="shared" si="231"/>
        <v>0</v>
      </c>
      <c r="DE161" s="64"/>
      <c r="DF161" s="64">
        <f t="shared" si="232"/>
        <v>0</v>
      </c>
      <c r="DG161" s="100"/>
      <c r="DH161" s="93">
        <f t="shared" si="261"/>
        <v>0</v>
      </c>
    </row>
    <row r="162" spans="1:112" ht="22.5" customHeight="1" x14ac:dyDescent="0.3">
      <c r="A162" s="110"/>
      <c r="B162" s="48"/>
      <c r="C162" s="47"/>
      <c r="D162" s="49"/>
      <c r="E162" s="47">
        <f t="shared" si="225"/>
        <v>0</v>
      </c>
      <c r="F162" s="47"/>
      <c r="G162" s="47">
        <f t="shared" si="226"/>
        <v>0</v>
      </c>
      <c r="H162" s="110" t="s">
        <v>26</v>
      </c>
      <c r="I162" s="50">
        <f t="shared" si="233"/>
        <v>0</v>
      </c>
      <c r="J162" s="111"/>
      <c r="K162" s="111">
        <f t="shared" si="227"/>
        <v>0</v>
      </c>
      <c r="L162" s="116"/>
      <c r="M162" s="112">
        <f t="shared" si="228"/>
        <v>0</v>
      </c>
      <c r="N162" s="117"/>
      <c r="O162" s="113">
        <f t="shared" si="229"/>
        <v>0</v>
      </c>
      <c r="P162" s="118"/>
      <c r="Q162" s="114">
        <f t="shared" si="230"/>
        <v>0</v>
      </c>
      <c r="R162" s="119"/>
      <c r="S162" s="110">
        <f t="shared" si="262"/>
        <v>0</v>
      </c>
      <c r="T162" s="115"/>
      <c r="U162" s="111">
        <f t="shared" si="263"/>
        <v>0</v>
      </c>
      <c r="V162" s="116"/>
      <c r="W162" s="112">
        <f t="shared" si="264"/>
        <v>0</v>
      </c>
      <c r="X162" s="117"/>
      <c r="Y162" s="113">
        <f t="shared" si="265"/>
        <v>0</v>
      </c>
      <c r="Z162" s="118"/>
      <c r="AA162" s="114">
        <f t="shared" si="266"/>
        <v>0</v>
      </c>
      <c r="AB162" s="119"/>
      <c r="AC162" s="110">
        <f t="shared" si="267"/>
        <v>0</v>
      </c>
      <c r="AD162" s="115"/>
      <c r="AE162" s="111">
        <f t="shared" si="268"/>
        <v>0</v>
      </c>
      <c r="AF162" s="116"/>
      <c r="AG162" s="112">
        <f t="shared" si="269"/>
        <v>0</v>
      </c>
      <c r="AH162" s="117"/>
      <c r="AI162" s="113">
        <f t="shared" si="270"/>
        <v>0</v>
      </c>
      <c r="AJ162" s="118"/>
      <c r="AK162" s="114">
        <f t="shared" si="271"/>
        <v>0</v>
      </c>
      <c r="AL162" s="111"/>
      <c r="AM162" s="111">
        <f t="shared" si="272"/>
        <v>0</v>
      </c>
      <c r="AN162" s="116"/>
      <c r="AO162" s="112">
        <f t="shared" si="273"/>
        <v>0</v>
      </c>
      <c r="AP162" s="113"/>
      <c r="AQ162" s="113">
        <f t="shared" si="274"/>
        <v>0</v>
      </c>
      <c r="AR162" s="118"/>
      <c r="AS162" s="114">
        <f t="shared" si="275"/>
        <v>0</v>
      </c>
      <c r="AT162" s="119"/>
      <c r="AU162" s="110">
        <f t="shared" si="276"/>
        <v>0</v>
      </c>
      <c r="AV162" s="111"/>
      <c r="AW162" s="111">
        <f t="shared" si="234"/>
        <v>0</v>
      </c>
      <c r="AX162" s="116"/>
      <c r="AY162" s="112">
        <f t="shared" si="235"/>
        <v>0</v>
      </c>
      <c r="AZ162" s="117"/>
      <c r="BA162" s="113">
        <f t="shared" si="236"/>
        <v>0</v>
      </c>
      <c r="BB162" s="118"/>
      <c r="BC162" s="114">
        <f t="shared" si="237"/>
        <v>0</v>
      </c>
      <c r="BD162" s="119"/>
      <c r="BE162" s="110">
        <f t="shared" si="238"/>
        <v>0</v>
      </c>
      <c r="BF162" s="115"/>
      <c r="BG162" s="111">
        <f t="shared" si="239"/>
        <v>0</v>
      </c>
      <c r="BH162" s="116"/>
      <c r="BI162" s="112">
        <f t="shared" si="240"/>
        <v>0</v>
      </c>
      <c r="BJ162" s="117"/>
      <c r="BK162" s="113">
        <f t="shared" si="241"/>
        <v>0</v>
      </c>
      <c r="BL162" s="118"/>
      <c r="BM162" s="114">
        <f t="shared" si="242"/>
        <v>0</v>
      </c>
      <c r="BN162" s="119"/>
      <c r="BO162" s="110">
        <f t="shared" si="243"/>
        <v>0</v>
      </c>
      <c r="BP162" s="115"/>
      <c r="BQ162" s="111">
        <f t="shared" si="244"/>
        <v>0</v>
      </c>
      <c r="BR162" s="116"/>
      <c r="BS162" s="112">
        <f t="shared" si="245"/>
        <v>0</v>
      </c>
      <c r="BT162" s="117"/>
      <c r="BU162" s="113">
        <f t="shared" si="246"/>
        <v>0</v>
      </c>
      <c r="BV162" s="118"/>
      <c r="BW162" s="114">
        <f t="shared" si="247"/>
        <v>0</v>
      </c>
      <c r="BX162" s="111"/>
      <c r="BY162" s="111">
        <f t="shared" si="248"/>
        <v>0</v>
      </c>
      <c r="BZ162" s="116"/>
      <c r="CA162" s="112">
        <f t="shared" si="249"/>
        <v>0</v>
      </c>
      <c r="CB162" s="113"/>
      <c r="CC162" s="113">
        <f t="shared" si="250"/>
        <v>0</v>
      </c>
      <c r="CD162" s="118"/>
      <c r="CE162" s="114">
        <f t="shared" si="251"/>
        <v>0</v>
      </c>
      <c r="CF162" s="119"/>
      <c r="CG162" s="110">
        <f t="shared" si="252"/>
        <v>0</v>
      </c>
      <c r="CH162" s="111"/>
      <c r="CI162" s="111">
        <f t="shared" si="253"/>
        <v>0</v>
      </c>
      <c r="CJ162" s="111"/>
      <c r="CK162" s="111">
        <f t="shared" si="254"/>
        <v>0</v>
      </c>
      <c r="CL162" s="59">
        <f t="shared" si="255"/>
        <v>0</v>
      </c>
      <c r="CM162" s="60">
        <f t="shared" si="256"/>
        <v>0</v>
      </c>
      <c r="CN162" s="60">
        <f>J162*'[1]1_MEX'!$F$8+'2_FACADE'!L162*'[1]1_MEX'!$F$9+'2_FACADE'!N162*'[1]1_MEX'!$F$10+'2_FACADE'!P162*'[1]1_MEX'!$F$11+'2_FACADE'!R162*'[1]1_MEX'!$F$12+'2_FACADE'!T162*'[1]1_MEX'!$F$13+'2_FACADE'!V162*'[1]1_MEX'!$F$14+'2_FACADE'!X162*'[1]1_MEX'!$F$15+'2_FACADE'!Z162*'[1]1_MEX'!$F$16+'2_FACADE'!AB162*'[1]1_MEX'!$F$17+'2_FACADE'!AD162*'[1]1_MEX'!$F$18+'2_FACADE'!AF162*'[1]1_MEX'!$F$19+'2_FACADE'!AH162*'[1]1_MEX'!$F$20+AJ162*'[1]1_MEX'!$F$21+'2_FACADE'!AL162*'[1]1_MEX'!$F$22+'2_FACADE'!AN162*'[1]1_MEX'!$F$23+'2_FACADE'!AP162*'[1]1_MEX'!$F$24+'2_FACADE'!AR162*'[1]1_MEX'!$F$25+'2_FACADE'!AT162*'[1]1_MEX'!$F$26+'2_FACADE'!AV162*'[1]1_MEX'!$F$27+AX162*'[1]1_MEX'!$F$28+AZ162*'[1]1_MEX'!$F$29+BB162*'[1]1_MEX'!$F$30+BD162*'[1]1_MEX'!$F$31+BF162*'[1]1_MEX'!$F$32+BH162*'[1]1_MEX'!$F$33+BJ162*'[1]1_MEX'!$F$34+BL162*'[1]1_MEX'!$F$35+BN162*'[1]1_MEX'!$F$36+BP162*'[1]1_MEX'!$F$37+BR162*'[1]1_MEX'!$F$38+BT162*'[1]1_MEX'!$F$39+BV162*'[1]1_MEX'!$F$40+BX162*'[1]1_MEX'!$F$41+BZ162*'[1]1_MEX'!$F$42+CB162*'[1]1_MEX'!$F$43+CD162*'[1]1_MEX'!$F$44+CF162*'[1]1_MEX'!$F$45+CH162*'[1]1_MEX'!$F$46+CJ162*'[1]1_MEX'!$F$47</f>
        <v>0</v>
      </c>
      <c r="CO162" s="61">
        <f t="shared" si="257"/>
        <v>0</v>
      </c>
      <c r="CP162" s="61">
        <f t="shared" si="258"/>
        <v>0</v>
      </c>
      <c r="CQ162" s="60">
        <f t="shared" si="259"/>
        <v>0</v>
      </c>
      <c r="CR162" s="60">
        <f t="shared" si="260"/>
        <v>0</v>
      </c>
      <c r="CS162" s="60">
        <f>C162*($J162*'[1]1_MEX'!B$8+$L162*'[1]1_MEX'!B$9+$N162*'[1]1_MEX'!B$10+$P162*'[1]1_MEX'!B$11+$R162*'[1]1_MEX'!B$12+$T162*'[1]1_MEX'!B$13+$V162*'[1]1_MEX'!B$14+$X162*'[1]1_MEX'!B$15+$Z162*'[1]1_MEX'!B$16+$AB162*'[1]1_MEX'!B$17+$AD162*'[1]1_MEX'!B$18+$AF162*'[1]1_MEX'!B$19+$AH162*'[1]1_MEX'!B$20+$AJ162*'[1]1_MEX'!B$21+$AL162*'[1]1_MEX'!B$22+$AN162*'[1]1_MEX'!B$23+$AP162*'[1]1_MEX'!B$24+$AR162*'[1]1_MEX'!B$25+$AT162*'[1]1_MEX'!B$26+$AV162*'[1]1_MEX'!B$27+$AX162*'[1]1_MEX'!B$28+$AZ162*'[1]1_MEX'!B$29+$BB162*'[1]1_MEX'!B$30+$BD162*'[1]1_MEX'!B$31+$BF162*'[1]1_MEX'!B$32+$BH162*'[1]1_MEX'!B$33+$BJ162*'[1]1_MEX'!B$34+$BL162*'[1]1_MEX'!B$35+$BN162*'[1]1_MEX'!B$36+$BP162*'[1]1_MEX'!B$37+$BR162*'[1]1_MEX'!B$38+$BT162*'[1]1_MEX'!B$39+$BV162*'[1]1_MEX'!B$40+$BX162*'[1]1_MEX'!B$41+$BZ162*'[1]1_MEX'!B$42+$CB162*'[1]1_MEX'!B$43+$CD162*'[1]1_MEX'!B$44+$CF162*'[1]1_MEX'!B$45+$CH162*'[1]1_MEX'!B$46+$CJ162*'[1]1_MEX'!B$47)</f>
        <v>0</v>
      </c>
      <c r="CT162" s="60">
        <f>C162*($J162*'[1]1_MEX'!C$8+$L162*'[1]1_MEX'!C$9+$N162*'[1]1_MEX'!C$10+$P162*'[1]1_MEX'!C$11+$R162*'[1]1_MEX'!C$12+$T162*'[1]1_MEX'!C$13+$V162*'[1]1_MEX'!C$14+$X162*'[1]1_MEX'!C$15+$Z162*'[1]1_MEX'!C$16+$AB162*'[1]1_MEX'!C$17+$AD162*'[1]1_MEX'!C$18+$AF162*'[1]1_MEX'!C$19+$AH162*'[1]1_MEX'!C$20+$AJ162*'[1]1_MEX'!C$21+$AL162*'[1]1_MEX'!C$22+$AN162*'[1]1_MEX'!C$23+$AP162*'[1]1_MEX'!C$24+$AR162*'[1]1_MEX'!C$25+$AT162*'[1]1_MEX'!C$26+$AV162*'[1]1_MEX'!C$27+$AX162*'[1]1_MEX'!C$28+$AZ162*'[1]1_MEX'!C$29+$BB162*'[1]1_MEX'!C$30+$BD162*'[1]1_MEX'!C$31+$BF162*'[1]1_MEX'!C$32+$BH162*'[1]1_MEX'!C$33+$BJ162*'[1]1_MEX'!C$34+$BL162*'[1]1_MEX'!C$35+$BN162*'[1]1_MEX'!C$36+$BP162*'[1]1_MEX'!C$37+$BR162*'[1]1_MEX'!C$38+$BT162*'[1]1_MEX'!C$39+$BV162*'[1]1_MEX'!C$40+$BX162*'[1]1_MEX'!C$41+$BZ162*'[1]1_MEX'!C$42+$CB162*'[1]1_MEX'!C$43+$CD162*'[1]1_MEX'!C$44+$CF162*'[1]1_MEX'!C$45+$CH162*'[1]1_MEX'!C$46+$CJ162*'[1]1_MEX'!C$47)</f>
        <v>0</v>
      </c>
      <c r="CU162" s="100"/>
      <c r="CV162" s="100"/>
      <c r="CW162" s="100"/>
      <c r="CX162" s="100"/>
      <c r="CY162" s="100"/>
      <c r="CZ162" s="100"/>
      <c r="DA162" s="100"/>
      <c r="DB162" s="100"/>
      <c r="DC162" s="100"/>
      <c r="DD162" s="64">
        <f t="shared" si="231"/>
        <v>0</v>
      </c>
      <c r="DE162" s="64"/>
      <c r="DF162" s="64">
        <f t="shared" si="232"/>
        <v>0</v>
      </c>
      <c r="DG162" s="100"/>
      <c r="DH162" s="93">
        <f t="shared" si="261"/>
        <v>0</v>
      </c>
    </row>
    <row r="163" spans="1:112" ht="22.5" customHeight="1" x14ac:dyDescent="0.3">
      <c r="A163" s="110"/>
      <c r="B163" s="48"/>
      <c r="C163" s="47"/>
      <c r="D163" s="49"/>
      <c r="E163" s="47">
        <f t="shared" si="225"/>
        <v>0</v>
      </c>
      <c r="F163" s="47"/>
      <c r="G163" s="47">
        <f t="shared" si="226"/>
        <v>0</v>
      </c>
      <c r="H163" s="110" t="s">
        <v>26</v>
      </c>
      <c r="I163" s="50">
        <f t="shared" si="233"/>
        <v>0</v>
      </c>
      <c r="J163" s="111"/>
      <c r="K163" s="111">
        <f t="shared" si="227"/>
        <v>0</v>
      </c>
      <c r="L163" s="116"/>
      <c r="M163" s="112">
        <f t="shared" si="228"/>
        <v>0</v>
      </c>
      <c r="N163" s="117"/>
      <c r="O163" s="113">
        <f t="shared" si="229"/>
        <v>0</v>
      </c>
      <c r="P163" s="118"/>
      <c r="Q163" s="114">
        <f t="shared" si="230"/>
        <v>0</v>
      </c>
      <c r="R163" s="119"/>
      <c r="S163" s="110">
        <f t="shared" si="262"/>
        <v>0</v>
      </c>
      <c r="T163" s="115"/>
      <c r="U163" s="111">
        <f t="shared" si="263"/>
        <v>0</v>
      </c>
      <c r="V163" s="116"/>
      <c r="W163" s="112">
        <f t="shared" si="264"/>
        <v>0</v>
      </c>
      <c r="X163" s="117"/>
      <c r="Y163" s="113">
        <f t="shared" si="265"/>
        <v>0</v>
      </c>
      <c r="Z163" s="118"/>
      <c r="AA163" s="114">
        <f t="shared" si="266"/>
        <v>0</v>
      </c>
      <c r="AB163" s="119"/>
      <c r="AC163" s="110">
        <f t="shared" si="267"/>
        <v>0</v>
      </c>
      <c r="AD163" s="115"/>
      <c r="AE163" s="111">
        <f t="shared" si="268"/>
        <v>0</v>
      </c>
      <c r="AF163" s="116"/>
      <c r="AG163" s="112">
        <f t="shared" si="269"/>
        <v>0</v>
      </c>
      <c r="AH163" s="117"/>
      <c r="AI163" s="113">
        <f t="shared" si="270"/>
        <v>0</v>
      </c>
      <c r="AJ163" s="118"/>
      <c r="AK163" s="114">
        <f t="shared" si="271"/>
        <v>0</v>
      </c>
      <c r="AL163" s="111"/>
      <c r="AM163" s="111">
        <f t="shared" si="272"/>
        <v>0</v>
      </c>
      <c r="AN163" s="116"/>
      <c r="AO163" s="112">
        <f t="shared" si="273"/>
        <v>0</v>
      </c>
      <c r="AP163" s="113"/>
      <c r="AQ163" s="113">
        <f t="shared" si="274"/>
        <v>0</v>
      </c>
      <c r="AR163" s="118"/>
      <c r="AS163" s="114">
        <f t="shared" si="275"/>
        <v>0</v>
      </c>
      <c r="AT163" s="119"/>
      <c r="AU163" s="110">
        <f t="shared" si="276"/>
        <v>0</v>
      </c>
      <c r="AV163" s="111"/>
      <c r="AW163" s="111">
        <f t="shared" si="234"/>
        <v>0</v>
      </c>
      <c r="AX163" s="116"/>
      <c r="AY163" s="112">
        <f t="shared" si="235"/>
        <v>0</v>
      </c>
      <c r="AZ163" s="117"/>
      <c r="BA163" s="113">
        <f t="shared" si="236"/>
        <v>0</v>
      </c>
      <c r="BB163" s="118"/>
      <c r="BC163" s="114">
        <f t="shared" si="237"/>
        <v>0</v>
      </c>
      <c r="BD163" s="119"/>
      <c r="BE163" s="110">
        <f t="shared" si="238"/>
        <v>0</v>
      </c>
      <c r="BF163" s="115"/>
      <c r="BG163" s="111">
        <f t="shared" si="239"/>
        <v>0</v>
      </c>
      <c r="BH163" s="116"/>
      <c r="BI163" s="112">
        <f t="shared" si="240"/>
        <v>0</v>
      </c>
      <c r="BJ163" s="117"/>
      <c r="BK163" s="113">
        <f t="shared" si="241"/>
        <v>0</v>
      </c>
      <c r="BL163" s="118"/>
      <c r="BM163" s="114">
        <f t="shared" si="242"/>
        <v>0</v>
      </c>
      <c r="BN163" s="119"/>
      <c r="BO163" s="110">
        <f t="shared" si="243"/>
        <v>0</v>
      </c>
      <c r="BP163" s="115"/>
      <c r="BQ163" s="111">
        <f t="shared" si="244"/>
        <v>0</v>
      </c>
      <c r="BR163" s="116"/>
      <c r="BS163" s="112">
        <f t="shared" si="245"/>
        <v>0</v>
      </c>
      <c r="BT163" s="117"/>
      <c r="BU163" s="113">
        <f t="shared" si="246"/>
        <v>0</v>
      </c>
      <c r="BV163" s="118"/>
      <c r="BW163" s="114">
        <f t="shared" si="247"/>
        <v>0</v>
      </c>
      <c r="BX163" s="111"/>
      <c r="BY163" s="111">
        <f t="shared" si="248"/>
        <v>0</v>
      </c>
      <c r="BZ163" s="116"/>
      <c r="CA163" s="112">
        <f t="shared" si="249"/>
        <v>0</v>
      </c>
      <c r="CB163" s="113"/>
      <c r="CC163" s="113">
        <f t="shared" si="250"/>
        <v>0</v>
      </c>
      <c r="CD163" s="118"/>
      <c r="CE163" s="114">
        <f t="shared" si="251"/>
        <v>0</v>
      </c>
      <c r="CF163" s="119"/>
      <c r="CG163" s="110">
        <f t="shared" si="252"/>
        <v>0</v>
      </c>
      <c r="CH163" s="111"/>
      <c r="CI163" s="111">
        <f t="shared" si="253"/>
        <v>0</v>
      </c>
      <c r="CJ163" s="111"/>
      <c r="CK163" s="111">
        <f t="shared" si="254"/>
        <v>0</v>
      </c>
      <c r="CL163" s="59">
        <f t="shared" si="255"/>
        <v>0</v>
      </c>
      <c r="CM163" s="60">
        <f t="shared" si="256"/>
        <v>0</v>
      </c>
      <c r="CN163" s="60">
        <f>J163*'[1]1_MEX'!$F$8+'2_FACADE'!L163*'[1]1_MEX'!$F$9+'2_FACADE'!N163*'[1]1_MEX'!$F$10+'2_FACADE'!P163*'[1]1_MEX'!$F$11+'2_FACADE'!R163*'[1]1_MEX'!$F$12+'2_FACADE'!T163*'[1]1_MEX'!$F$13+'2_FACADE'!V163*'[1]1_MEX'!$F$14+'2_FACADE'!X163*'[1]1_MEX'!$F$15+'2_FACADE'!Z163*'[1]1_MEX'!$F$16+'2_FACADE'!AB163*'[1]1_MEX'!$F$17+'2_FACADE'!AD163*'[1]1_MEX'!$F$18+'2_FACADE'!AF163*'[1]1_MEX'!$F$19+'2_FACADE'!AH163*'[1]1_MEX'!$F$20+AJ163*'[1]1_MEX'!$F$21+'2_FACADE'!AL163*'[1]1_MEX'!$F$22+'2_FACADE'!AN163*'[1]1_MEX'!$F$23+'2_FACADE'!AP163*'[1]1_MEX'!$F$24+'2_FACADE'!AR163*'[1]1_MEX'!$F$25+'2_FACADE'!AT163*'[1]1_MEX'!$F$26+'2_FACADE'!AV163*'[1]1_MEX'!$F$27+AX163*'[1]1_MEX'!$F$28+AZ163*'[1]1_MEX'!$F$29+BB163*'[1]1_MEX'!$F$30+BD163*'[1]1_MEX'!$F$31+BF163*'[1]1_MEX'!$F$32+BH163*'[1]1_MEX'!$F$33+BJ163*'[1]1_MEX'!$F$34+BL163*'[1]1_MEX'!$F$35+BN163*'[1]1_MEX'!$F$36+BP163*'[1]1_MEX'!$F$37+BR163*'[1]1_MEX'!$F$38+BT163*'[1]1_MEX'!$F$39+BV163*'[1]1_MEX'!$F$40+BX163*'[1]1_MEX'!$F$41+BZ163*'[1]1_MEX'!$F$42+CB163*'[1]1_MEX'!$F$43+CD163*'[1]1_MEX'!$F$44+CF163*'[1]1_MEX'!$F$45+CH163*'[1]1_MEX'!$F$46+CJ163*'[1]1_MEX'!$F$47</f>
        <v>0</v>
      </c>
      <c r="CO163" s="61">
        <f t="shared" si="257"/>
        <v>0</v>
      </c>
      <c r="CP163" s="61">
        <f t="shared" si="258"/>
        <v>0</v>
      </c>
      <c r="CQ163" s="60">
        <f t="shared" si="259"/>
        <v>0</v>
      </c>
      <c r="CR163" s="60">
        <f t="shared" si="260"/>
        <v>0</v>
      </c>
      <c r="CS163" s="60">
        <f>C163*($J163*'[1]1_MEX'!B$8+$L163*'[1]1_MEX'!B$9+$N163*'[1]1_MEX'!B$10+$P163*'[1]1_MEX'!B$11+$R163*'[1]1_MEX'!B$12+$T163*'[1]1_MEX'!B$13+$V163*'[1]1_MEX'!B$14+$X163*'[1]1_MEX'!B$15+$Z163*'[1]1_MEX'!B$16+$AB163*'[1]1_MEX'!B$17+$AD163*'[1]1_MEX'!B$18+$AF163*'[1]1_MEX'!B$19+$AH163*'[1]1_MEX'!B$20+$AJ163*'[1]1_MEX'!B$21+$AL163*'[1]1_MEX'!B$22+$AN163*'[1]1_MEX'!B$23+$AP163*'[1]1_MEX'!B$24+$AR163*'[1]1_MEX'!B$25+$AT163*'[1]1_MEX'!B$26+$AV163*'[1]1_MEX'!B$27+$AX163*'[1]1_MEX'!B$28+$AZ163*'[1]1_MEX'!B$29+$BB163*'[1]1_MEX'!B$30+$BD163*'[1]1_MEX'!B$31+$BF163*'[1]1_MEX'!B$32+$BH163*'[1]1_MEX'!B$33+$BJ163*'[1]1_MEX'!B$34+$BL163*'[1]1_MEX'!B$35+$BN163*'[1]1_MEX'!B$36+$BP163*'[1]1_MEX'!B$37+$BR163*'[1]1_MEX'!B$38+$BT163*'[1]1_MEX'!B$39+$BV163*'[1]1_MEX'!B$40+$BX163*'[1]1_MEX'!B$41+$BZ163*'[1]1_MEX'!B$42+$CB163*'[1]1_MEX'!B$43+$CD163*'[1]1_MEX'!B$44+$CF163*'[1]1_MEX'!B$45+$CH163*'[1]1_MEX'!B$46+$CJ163*'[1]1_MEX'!B$47)</f>
        <v>0</v>
      </c>
      <c r="CT163" s="60">
        <f>C163*($J163*'[1]1_MEX'!C$8+$L163*'[1]1_MEX'!C$9+$N163*'[1]1_MEX'!C$10+$P163*'[1]1_MEX'!C$11+$R163*'[1]1_MEX'!C$12+$T163*'[1]1_MEX'!C$13+$V163*'[1]1_MEX'!C$14+$X163*'[1]1_MEX'!C$15+$Z163*'[1]1_MEX'!C$16+$AB163*'[1]1_MEX'!C$17+$AD163*'[1]1_MEX'!C$18+$AF163*'[1]1_MEX'!C$19+$AH163*'[1]1_MEX'!C$20+$AJ163*'[1]1_MEX'!C$21+$AL163*'[1]1_MEX'!C$22+$AN163*'[1]1_MEX'!C$23+$AP163*'[1]1_MEX'!C$24+$AR163*'[1]1_MEX'!C$25+$AT163*'[1]1_MEX'!C$26+$AV163*'[1]1_MEX'!C$27+$AX163*'[1]1_MEX'!C$28+$AZ163*'[1]1_MEX'!C$29+$BB163*'[1]1_MEX'!C$30+$BD163*'[1]1_MEX'!C$31+$BF163*'[1]1_MEX'!C$32+$BH163*'[1]1_MEX'!C$33+$BJ163*'[1]1_MEX'!C$34+$BL163*'[1]1_MEX'!C$35+$BN163*'[1]1_MEX'!C$36+$BP163*'[1]1_MEX'!C$37+$BR163*'[1]1_MEX'!C$38+$BT163*'[1]1_MEX'!C$39+$BV163*'[1]1_MEX'!C$40+$BX163*'[1]1_MEX'!C$41+$BZ163*'[1]1_MEX'!C$42+$CB163*'[1]1_MEX'!C$43+$CD163*'[1]1_MEX'!C$44+$CF163*'[1]1_MEX'!C$45+$CH163*'[1]1_MEX'!C$46+$CJ163*'[1]1_MEX'!C$47)</f>
        <v>0</v>
      </c>
      <c r="CU163" s="100"/>
      <c r="CV163" s="100"/>
      <c r="CW163" s="100"/>
      <c r="CX163" s="100"/>
      <c r="CY163" s="100"/>
      <c r="CZ163" s="100"/>
      <c r="DA163" s="100"/>
      <c r="DB163" s="100"/>
      <c r="DC163" s="100"/>
      <c r="DD163" s="64">
        <f t="shared" si="231"/>
        <v>0</v>
      </c>
      <c r="DE163" s="64"/>
      <c r="DF163" s="64">
        <f t="shared" si="232"/>
        <v>0</v>
      </c>
      <c r="DG163" s="100"/>
      <c r="DH163" s="93">
        <f t="shared" si="261"/>
        <v>0</v>
      </c>
    </row>
    <row r="164" spans="1:112" ht="22.5" customHeight="1" thickBot="1" x14ac:dyDescent="0.35">
      <c r="A164" s="120"/>
      <c r="B164" s="121"/>
      <c r="C164" s="122"/>
      <c r="D164" s="122"/>
      <c r="E164" s="122">
        <f t="shared" si="225"/>
        <v>0</v>
      </c>
      <c r="F164" s="122"/>
      <c r="G164" s="122">
        <f t="shared" si="226"/>
        <v>0</v>
      </c>
      <c r="H164" s="120" t="s">
        <v>26</v>
      </c>
      <c r="I164" s="150">
        <f t="shared" si="233"/>
        <v>0</v>
      </c>
      <c r="J164" s="151"/>
      <c r="K164" s="151">
        <f t="shared" si="227"/>
        <v>0</v>
      </c>
      <c r="L164" s="152"/>
      <c r="M164" s="152">
        <f t="shared" si="228"/>
        <v>0</v>
      </c>
      <c r="N164" s="153"/>
      <c r="O164" s="153">
        <f t="shared" si="229"/>
        <v>0</v>
      </c>
      <c r="P164" s="154"/>
      <c r="Q164" s="154">
        <f t="shared" si="230"/>
        <v>0</v>
      </c>
      <c r="R164" s="120"/>
      <c r="S164" s="120">
        <f t="shared" si="262"/>
        <v>0</v>
      </c>
      <c r="T164" s="151"/>
      <c r="U164" s="151">
        <f t="shared" si="263"/>
        <v>0</v>
      </c>
      <c r="V164" s="152"/>
      <c r="W164" s="152">
        <f t="shared" si="264"/>
        <v>0</v>
      </c>
      <c r="X164" s="153"/>
      <c r="Y164" s="153">
        <f t="shared" si="265"/>
        <v>0</v>
      </c>
      <c r="Z164" s="154"/>
      <c r="AA164" s="154">
        <f t="shared" si="266"/>
        <v>0</v>
      </c>
      <c r="AB164" s="120"/>
      <c r="AC164" s="120">
        <f t="shared" si="267"/>
        <v>0</v>
      </c>
      <c r="AD164" s="151"/>
      <c r="AE164" s="151">
        <f t="shared" si="268"/>
        <v>0</v>
      </c>
      <c r="AF164" s="152"/>
      <c r="AG164" s="152">
        <f t="shared" si="269"/>
        <v>0</v>
      </c>
      <c r="AH164" s="153"/>
      <c r="AI164" s="153">
        <f t="shared" si="270"/>
        <v>0</v>
      </c>
      <c r="AJ164" s="154"/>
      <c r="AK164" s="154">
        <f t="shared" si="271"/>
        <v>0</v>
      </c>
      <c r="AL164" s="151"/>
      <c r="AM164" s="151">
        <f t="shared" si="272"/>
        <v>0</v>
      </c>
      <c r="AN164" s="152"/>
      <c r="AO164" s="152">
        <f t="shared" si="273"/>
        <v>0</v>
      </c>
      <c r="AP164" s="153"/>
      <c r="AQ164" s="153">
        <f t="shared" si="274"/>
        <v>0</v>
      </c>
      <c r="AR164" s="154"/>
      <c r="AS164" s="154">
        <f t="shared" si="275"/>
        <v>0</v>
      </c>
      <c r="AT164" s="120"/>
      <c r="AU164" s="120">
        <f t="shared" si="276"/>
        <v>0</v>
      </c>
      <c r="AV164" s="151"/>
      <c r="AW164" s="151">
        <f t="shared" si="234"/>
        <v>0</v>
      </c>
      <c r="AX164" s="152"/>
      <c r="AY164" s="152">
        <f t="shared" si="235"/>
        <v>0</v>
      </c>
      <c r="AZ164" s="153"/>
      <c r="BA164" s="153">
        <f t="shared" si="236"/>
        <v>0</v>
      </c>
      <c r="BB164" s="154"/>
      <c r="BC164" s="154">
        <f t="shared" si="237"/>
        <v>0</v>
      </c>
      <c r="BD164" s="120"/>
      <c r="BE164" s="120">
        <f t="shared" si="238"/>
        <v>0</v>
      </c>
      <c r="BF164" s="151"/>
      <c r="BG164" s="151">
        <f t="shared" si="239"/>
        <v>0</v>
      </c>
      <c r="BH164" s="152"/>
      <c r="BI164" s="152">
        <f t="shared" si="240"/>
        <v>0</v>
      </c>
      <c r="BJ164" s="153"/>
      <c r="BK164" s="153">
        <f t="shared" si="241"/>
        <v>0</v>
      </c>
      <c r="BL164" s="154"/>
      <c r="BM164" s="154">
        <f t="shared" si="242"/>
        <v>0</v>
      </c>
      <c r="BN164" s="120"/>
      <c r="BO164" s="120">
        <f t="shared" si="243"/>
        <v>0</v>
      </c>
      <c r="BP164" s="151"/>
      <c r="BQ164" s="151">
        <f t="shared" si="244"/>
        <v>0</v>
      </c>
      <c r="BR164" s="152"/>
      <c r="BS164" s="152">
        <f t="shared" si="245"/>
        <v>0</v>
      </c>
      <c r="BT164" s="153"/>
      <c r="BU164" s="153">
        <f t="shared" si="246"/>
        <v>0</v>
      </c>
      <c r="BV164" s="154"/>
      <c r="BW164" s="154">
        <f t="shared" si="247"/>
        <v>0</v>
      </c>
      <c r="BX164" s="151"/>
      <c r="BY164" s="151">
        <f t="shared" si="248"/>
        <v>0</v>
      </c>
      <c r="BZ164" s="152"/>
      <c r="CA164" s="152">
        <f t="shared" si="249"/>
        <v>0</v>
      </c>
      <c r="CB164" s="153"/>
      <c r="CC164" s="153">
        <f t="shared" si="250"/>
        <v>0</v>
      </c>
      <c r="CD164" s="154"/>
      <c r="CE164" s="154">
        <f t="shared" si="251"/>
        <v>0</v>
      </c>
      <c r="CF164" s="120"/>
      <c r="CG164" s="120">
        <f t="shared" si="252"/>
        <v>0</v>
      </c>
      <c r="CH164" s="151"/>
      <c r="CI164" s="151">
        <f t="shared" si="253"/>
        <v>0</v>
      </c>
      <c r="CJ164" s="151"/>
      <c r="CK164" s="151">
        <f t="shared" si="254"/>
        <v>0</v>
      </c>
      <c r="CL164" s="123">
        <f t="shared" si="255"/>
        <v>0</v>
      </c>
      <c r="CM164" s="124">
        <f t="shared" si="256"/>
        <v>0</v>
      </c>
      <c r="CN164" s="124">
        <f>J164*'[1]1_MEX'!$F$8+'2_FACADE'!L164*'[1]1_MEX'!$F$9+'2_FACADE'!N164*'[1]1_MEX'!$F$10+'2_FACADE'!P164*'[1]1_MEX'!$F$11+'2_FACADE'!R164*'[1]1_MEX'!$F$12+'2_FACADE'!T164*'[1]1_MEX'!$F$13+'2_FACADE'!V164*'[1]1_MEX'!$F$14+'2_FACADE'!X164*'[1]1_MEX'!$F$15+'2_FACADE'!Z164*'[1]1_MEX'!$F$16+'2_FACADE'!AB164*'[1]1_MEX'!$F$17+'2_FACADE'!AD164*'[1]1_MEX'!$F$18+'2_FACADE'!AF164*'[1]1_MEX'!$F$19+'2_FACADE'!AH164*'[1]1_MEX'!$F$20+AJ164*'[1]1_MEX'!$F$21+'2_FACADE'!AL164*'[1]1_MEX'!$F$22+'2_FACADE'!AN164*'[1]1_MEX'!$F$23+'2_FACADE'!AP164*'[1]1_MEX'!$F$24+'2_FACADE'!AR164*'[1]1_MEX'!$F$25+'2_FACADE'!AT164*'[1]1_MEX'!$F$26+'2_FACADE'!AV164*'[1]1_MEX'!$F$27+AX164*'[1]1_MEX'!$F$28+AZ164*'[1]1_MEX'!$F$29+BB164*'[1]1_MEX'!$F$30+BD164*'[1]1_MEX'!$F$31+BF164*'[1]1_MEX'!$F$32+BH164*'[1]1_MEX'!$F$33+BJ164*'[1]1_MEX'!$F$34+BL164*'[1]1_MEX'!$F$35+BN164*'[1]1_MEX'!$F$36+BP164*'[1]1_MEX'!$F$37+BR164*'[1]1_MEX'!$F$38+BT164*'[1]1_MEX'!$F$39+BV164*'[1]1_MEX'!$F$40+BX164*'[1]1_MEX'!$F$41+BZ164*'[1]1_MEX'!$F$42+CB164*'[1]1_MEX'!$F$43+CD164*'[1]1_MEX'!$F$44+CF164*'[1]1_MEX'!$F$45+CH164*'[1]1_MEX'!$F$46+CJ164*'[1]1_MEX'!$F$47</f>
        <v>0</v>
      </c>
      <c r="CO164" s="125">
        <f t="shared" si="257"/>
        <v>0</v>
      </c>
      <c r="CP164" s="125">
        <f t="shared" si="258"/>
        <v>0</v>
      </c>
      <c r="CQ164" s="124">
        <f t="shared" si="259"/>
        <v>0</v>
      </c>
      <c r="CR164" s="124">
        <f t="shared" si="260"/>
        <v>0</v>
      </c>
      <c r="CS164" s="124">
        <f>C164*($J164*'[1]1_MEX'!B$8+$L164*'[1]1_MEX'!B$9+$N164*'[1]1_MEX'!B$10+$P164*'[1]1_MEX'!B$11+$R164*'[1]1_MEX'!B$12+$T164*'[1]1_MEX'!B$13+$V164*'[1]1_MEX'!B$14+$X164*'[1]1_MEX'!B$15+$Z164*'[1]1_MEX'!B$16+$AB164*'[1]1_MEX'!B$17+$AD164*'[1]1_MEX'!B$18+$AF164*'[1]1_MEX'!B$19+$AH164*'[1]1_MEX'!B$20+$AJ164*'[1]1_MEX'!B$21+$AL164*'[1]1_MEX'!B$22+$AN164*'[1]1_MEX'!B$23+$AP164*'[1]1_MEX'!B$24+$AR164*'[1]1_MEX'!B$25+$AT164*'[1]1_MEX'!B$26+$AV164*'[1]1_MEX'!B$27+$AX164*'[1]1_MEX'!B$28+$AZ164*'[1]1_MEX'!B$29+$BB164*'[1]1_MEX'!B$30+$BD164*'[1]1_MEX'!B$31+$BF164*'[1]1_MEX'!B$32+$BH164*'[1]1_MEX'!B$33+$BJ164*'[1]1_MEX'!B$34+$BL164*'[1]1_MEX'!B$35+$BN164*'[1]1_MEX'!B$36+$BP164*'[1]1_MEX'!B$37+$BR164*'[1]1_MEX'!B$38+$BT164*'[1]1_MEX'!B$39+$BV164*'[1]1_MEX'!B$40+$BX164*'[1]1_MEX'!B$41+$BZ164*'[1]1_MEX'!B$42+$CB164*'[1]1_MEX'!B$43+$CD164*'[1]1_MEX'!B$44+$CF164*'[1]1_MEX'!B$45+$CH164*'[1]1_MEX'!B$46+$CJ164*'[1]1_MEX'!B$47)</f>
        <v>0</v>
      </c>
      <c r="CT164" s="124">
        <f>C164*($J164*'[1]1_MEX'!C$8+$L164*'[1]1_MEX'!C$9+$N164*'[1]1_MEX'!C$10+$P164*'[1]1_MEX'!C$11+$R164*'[1]1_MEX'!C$12+$T164*'[1]1_MEX'!C$13+$V164*'[1]1_MEX'!C$14+$X164*'[1]1_MEX'!C$15+$Z164*'[1]1_MEX'!C$16+$AB164*'[1]1_MEX'!C$17+$AD164*'[1]1_MEX'!C$18+$AF164*'[1]1_MEX'!C$19+$AH164*'[1]1_MEX'!C$20+$AJ164*'[1]1_MEX'!C$21+$AL164*'[1]1_MEX'!C$22+$AN164*'[1]1_MEX'!C$23+$AP164*'[1]1_MEX'!C$24+$AR164*'[1]1_MEX'!C$25+$AT164*'[1]1_MEX'!C$26+$AV164*'[1]1_MEX'!C$27+$AX164*'[1]1_MEX'!C$28+$AZ164*'[1]1_MEX'!C$29+$BB164*'[1]1_MEX'!C$30+$BD164*'[1]1_MEX'!C$31+$BF164*'[1]1_MEX'!C$32+$BH164*'[1]1_MEX'!C$33+$BJ164*'[1]1_MEX'!C$34+$BL164*'[1]1_MEX'!C$35+$BN164*'[1]1_MEX'!C$36+$BP164*'[1]1_MEX'!C$37+$BR164*'[1]1_MEX'!C$38+$BT164*'[1]1_MEX'!C$39+$BV164*'[1]1_MEX'!C$40+$BX164*'[1]1_MEX'!C$41+$BZ164*'[1]1_MEX'!C$42+$CB164*'[1]1_MEX'!C$43+$CD164*'[1]1_MEX'!C$44+$CF164*'[1]1_MEX'!C$45+$CH164*'[1]1_MEX'!C$46+$CJ164*'[1]1_MEX'!C$47)</f>
        <v>0</v>
      </c>
      <c r="CU164" s="100"/>
      <c r="CV164" s="100"/>
      <c r="CW164" s="100"/>
      <c r="CX164" s="100"/>
      <c r="CY164" s="100"/>
      <c r="CZ164" s="100"/>
      <c r="DA164" s="100"/>
      <c r="DB164" s="100"/>
      <c r="DC164" s="100"/>
      <c r="DD164" s="64">
        <f t="shared" si="231"/>
        <v>0</v>
      </c>
      <c r="DE164" s="64"/>
      <c r="DF164" s="64">
        <f t="shared" si="232"/>
        <v>0</v>
      </c>
      <c r="DG164" s="100"/>
      <c r="DH164" s="93">
        <f t="shared" si="261"/>
        <v>0</v>
      </c>
    </row>
    <row r="165" spans="1:112" ht="18.600000000000001" thickBot="1" x14ac:dyDescent="0.4">
      <c r="A165" s="100"/>
      <c r="B165" s="126">
        <f>A138</f>
        <v>0</v>
      </c>
      <c r="C165" s="127">
        <f>SUM(C140:C164)</f>
        <v>0</v>
      </c>
      <c r="D165" s="128">
        <f>C168*1000</f>
        <v>0</v>
      </c>
      <c r="E165" s="128">
        <f>SUM(E140:E164)</f>
        <v>0</v>
      </c>
      <c r="F165" s="129">
        <f>C169*1000</f>
        <v>0</v>
      </c>
      <c r="G165" s="130">
        <f>SUM(G140:G164)</f>
        <v>0</v>
      </c>
      <c r="H165" s="100"/>
      <c r="I165" s="155">
        <f>SUM(J165:CJ165)</f>
        <v>0</v>
      </c>
      <c r="J165" s="156">
        <f>SUM(K140:K164)</f>
        <v>0</v>
      </c>
      <c r="K165" s="156"/>
      <c r="L165" s="157">
        <f>SUM(M140:M164)</f>
        <v>0</v>
      </c>
      <c r="M165" s="157"/>
      <c r="N165" s="158">
        <f>SUM(O140:O164)</f>
        <v>0</v>
      </c>
      <c r="O165" s="158"/>
      <c r="P165" s="159">
        <f>SUM(Q140:Q164)</f>
        <v>0</v>
      </c>
      <c r="Q165" s="159"/>
      <c r="R165" s="160">
        <f>SUM(S140:S164)</f>
        <v>0</v>
      </c>
      <c r="S165" s="160"/>
      <c r="T165" s="156">
        <f>SUM(U140:U164)</f>
        <v>0</v>
      </c>
      <c r="U165" s="156"/>
      <c r="V165" s="157">
        <f>SUM(W140:W164)</f>
        <v>0</v>
      </c>
      <c r="W165" s="157"/>
      <c r="X165" s="158">
        <f>SUM(Y140:Y164)</f>
        <v>0</v>
      </c>
      <c r="Y165" s="158"/>
      <c r="Z165" s="159">
        <f>SUM(AA140:AA164)</f>
        <v>0</v>
      </c>
      <c r="AA165" s="159"/>
      <c r="AB165" s="160">
        <f>SUM(AC140:AC164)</f>
        <v>0</v>
      </c>
      <c r="AC165" s="160"/>
      <c r="AD165" s="156">
        <f>SUM(AE140:AE164)</f>
        <v>0</v>
      </c>
      <c r="AE165" s="156"/>
      <c r="AF165" s="157">
        <f>SUM(AG140:AG164)</f>
        <v>0</v>
      </c>
      <c r="AG165" s="157"/>
      <c r="AH165" s="158">
        <f>SUM(AI140:AI164)</f>
        <v>0</v>
      </c>
      <c r="AI165" s="158"/>
      <c r="AJ165" s="159">
        <f>SUM(AK140:AK164)</f>
        <v>0</v>
      </c>
      <c r="AK165" s="159"/>
      <c r="AL165" s="156">
        <f>SUM(AM140:AM164)</f>
        <v>0</v>
      </c>
      <c r="AM165" s="156"/>
      <c r="AN165" s="157">
        <f>SUM(AO140:AO164)</f>
        <v>0</v>
      </c>
      <c r="AO165" s="157"/>
      <c r="AP165" s="158">
        <f>SUM(AQ140:AQ164)</f>
        <v>0</v>
      </c>
      <c r="AQ165" s="158"/>
      <c r="AR165" s="159">
        <f>SUM(AS140:AS164)</f>
        <v>0</v>
      </c>
      <c r="AS165" s="159"/>
      <c r="AT165" s="160">
        <f>SUM(AU140:AU164)</f>
        <v>0</v>
      </c>
      <c r="AU165" s="160"/>
      <c r="AV165" s="160">
        <f>SUM(AW140:AW164)</f>
        <v>0</v>
      </c>
      <c r="AW165" s="156"/>
      <c r="AX165" s="157">
        <f>SUM(AY140:AY164)</f>
        <v>0</v>
      </c>
      <c r="AY165" s="157"/>
      <c r="AZ165" s="158">
        <f>SUM(BA140:BA164)</f>
        <v>0</v>
      </c>
      <c r="BA165" s="158"/>
      <c r="BB165" s="159">
        <f>SUM(BC140:BC164)</f>
        <v>0</v>
      </c>
      <c r="BC165" s="159"/>
      <c r="BD165" s="160">
        <f>SUM(BE140:BE164)</f>
        <v>0</v>
      </c>
      <c r="BE165" s="160"/>
      <c r="BF165" s="156">
        <f>SUM(BG140:BG164)</f>
        <v>0</v>
      </c>
      <c r="BG165" s="156"/>
      <c r="BH165" s="157">
        <f>SUM(BI140:BI164)</f>
        <v>0</v>
      </c>
      <c r="BI165" s="157"/>
      <c r="BJ165" s="158">
        <f>SUM(BK140:BK164)</f>
        <v>0</v>
      </c>
      <c r="BK165" s="158"/>
      <c r="BL165" s="159">
        <f>SUM(BM140:BM164)</f>
        <v>0</v>
      </c>
      <c r="BM165" s="159"/>
      <c r="BN165" s="160">
        <f>SUM(BO140:BO164)</f>
        <v>0</v>
      </c>
      <c r="BO165" s="160"/>
      <c r="BP165" s="156">
        <f>SUM(BQ140:BQ164)</f>
        <v>0</v>
      </c>
      <c r="BQ165" s="156"/>
      <c r="BR165" s="157">
        <f>SUM(BS140:BS164)</f>
        <v>0</v>
      </c>
      <c r="BS165" s="157"/>
      <c r="BT165" s="158">
        <f>SUM(BU140:BU164)</f>
        <v>0</v>
      </c>
      <c r="BU165" s="158"/>
      <c r="BV165" s="159">
        <f>SUM(BW140:BW164)</f>
        <v>0</v>
      </c>
      <c r="BW165" s="159"/>
      <c r="BX165" s="156">
        <f>SUM(BY140:BY164)</f>
        <v>0</v>
      </c>
      <c r="BY165" s="156"/>
      <c r="BZ165" s="157">
        <f>SUM(CA140:CA164)</f>
        <v>0</v>
      </c>
      <c r="CA165" s="157"/>
      <c r="CB165" s="158">
        <f>SUM(CC140:CC164)</f>
        <v>0</v>
      </c>
      <c r="CC165" s="158"/>
      <c r="CD165" s="159">
        <f>SUM(CE140:CE164)</f>
        <v>0</v>
      </c>
      <c r="CE165" s="159"/>
      <c r="CF165" s="160">
        <f>SUM(CG140:CG164)</f>
        <v>0</v>
      </c>
      <c r="CG165" s="160"/>
      <c r="CH165" s="160">
        <f>SUM(CI140:CI164)</f>
        <v>0</v>
      </c>
      <c r="CI165" s="156"/>
      <c r="CJ165" s="160">
        <f>SUM(CK140:CK164)</f>
        <v>0</v>
      </c>
      <c r="CK165" s="156"/>
      <c r="CL165" s="100"/>
      <c r="CM165" s="100"/>
      <c r="CN165" s="100"/>
      <c r="CO165" s="137">
        <f>ROUND(SUM(CO140:CO164),2)</f>
        <v>0</v>
      </c>
      <c r="CP165" s="138">
        <f>ROUND(SUM(CP140:CP164),2)</f>
        <v>0</v>
      </c>
      <c r="CQ165" s="139">
        <f>ROUND(SUM(CQ140:CQ164),2)</f>
        <v>0</v>
      </c>
      <c r="CR165" s="140">
        <f>SUM(CR140:CR164)</f>
        <v>0</v>
      </c>
      <c r="CS165" s="140">
        <f>SUM(CS140:CS164)</f>
        <v>0</v>
      </c>
      <c r="CT165" s="140">
        <f>SUM(CT140:CT164)</f>
        <v>0</v>
      </c>
      <c r="CU165" s="100"/>
      <c r="CV165" s="100"/>
      <c r="CW165" s="100"/>
      <c r="CX165" s="100"/>
      <c r="CY165" s="100"/>
      <c r="CZ165" s="100"/>
      <c r="DA165" s="100"/>
      <c r="DB165" s="100"/>
      <c r="DC165" s="100"/>
      <c r="DD165" s="81">
        <f>SUM(DD140:DD164)</f>
        <v>0</v>
      </c>
      <c r="DE165" s="81">
        <f t="shared" ref="DE165:DF165" si="277">SUM(DE140:DE164)</f>
        <v>0</v>
      </c>
      <c r="DF165" s="81">
        <f t="shared" si="277"/>
        <v>0</v>
      </c>
      <c r="DG165" s="100"/>
      <c r="DH165" s="141">
        <f>SUM(DH140:DH164)</f>
        <v>0</v>
      </c>
    </row>
    <row r="166" spans="1:112" x14ac:dyDescent="0.3">
      <c r="A166" s="100"/>
      <c r="B166" s="100"/>
      <c r="C166" s="100"/>
      <c r="D166" s="110" t="s">
        <v>27</v>
      </c>
      <c r="E166" s="110"/>
      <c r="F166" s="110" t="s">
        <v>27</v>
      </c>
      <c r="G166" s="142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  <c r="AN166" s="100"/>
      <c r="AO166" s="100"/>
      <c r="AP166" s="100"/>
      <c r="AQ166" s="100"/>
      <c r="AR166" s="100"/>
      <c r="AS166" s="100"/>
      <c r="AT166" s="100"/>
      <c r="AU166" s="100"/>
      <c r="AV166" s="100"/>
      <c r="AW166" s="100"/>
      <c r="AX166" s="100"/>
      <c r="AY166" s="100"/>
      <c r="AZ166" s="100"/>
      <c r="BA166" s="100"/>
      <c r="BB166" s="100"/>
      <c r="BC166" s="100"/>
      <c r="BD166" s="100"/>
      <c r="BE166" s="100"/>
      <c r="BF166" s="100"/>
      <c r="BG166" s="100"/>
      <c r="BH166" s="100"/>
      <c r="BI166" s="100"/>
      <c r="BJ166" s="100"/>
      <c r="BK166" s="100"/>
      <c r="BL166" s="100"/>
      <c r="BM166" s="100"/>
      <c r="BN166" s="100"/>
      <c r="BO166" s="100"/>
      <c r="BP166" s="100"/>
      <c r="BQ166" s="100"/>
      <c r="BR166" s="100"/>
      <c r="BS166" s="100"/>
      <c r="BT166" s="100"/>
      <c r="BU166" s="100"/>
      <c r="BV166" s="100"/>
      <c r="BW166" s="100"/>
      <c r="BX166" s="100"/>
      <c r="BY166" s="100"/>
      <c r="BZ166" s="100"/>
      <c r="CA166" s="100"/>
      <c r="CB166" s="100"/>
      <c r="CC166" s="100"/>
      <c r="CD166" s="100"/>
      <c r="CE166" s="100"/>
      <c r="CF166" s="100"/>
      <c r="CG166" s="100"/>
      <c r="CH166" s="100"/>
      <c r="CI166" s="100"/>
      <c r="CJ166" s="100"/>
      <c r="CK166" s="100"/>
      <c r="CL166" s="100"/>
      <c r="CM166" s="100"/>
      <c r="CN166" s="100"/>
      <c r="CO166" s="100"/>
      <c r="CP166" s="100"/>
      <c r="CQ166" s="100"/>
      <c r="CR166" s="100"/>
      <c r="CS166" s="100"/>
      <c r="CT166" s="100"/>
      <c r="CU166" s="100"/>
      <c r="CV166" s="100"/>
      <c r="CW166" s="100"/>
      <c r="CX166" s="100"/>
      <c r="CY166" s="100"/>
      <c r="CZ166" s="100"/>
      <c r="DA166" s="100"/>
      <c r="DB166" s="100"/>
      <c r="DC166" s="100"/>
      <c r="DD166" s="100"/>
      <c r="DE166" s="100"/>
      <c r="DF166" s="100"/>
      <c r="DG166" s="100"/>
      <c r="DH166" s="100"/>
    </row>
    <row r="167" spans="1:112" ht="18" x14ac:dyDescent="0.35">
      <c r="A167" s="100"/>
      <c r="B167" s="143" t="s">
        <v>28</v>
      </c>
      <c r="C167" s="144">
        <f>IF(C165&gt;0,CQ165/CO165,0)</f>
        <v>0</v>
      </c>
      <c r="D167" s="145"/>
      <c r="E167" s="145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  <c r="AN167" s="100"/>
      <c r="AO167" s="100"/>
      <c r="AP167" s="100"/>
      <c r="AQ167" s="100"/>
      <c r="AR167" s="100"/>
      <c r="AS167" s="100"/>
      <c r="AT167" s="100"/>
      <c r="AU167" s="100"/>
      <c r="AV167" s="100"/>
      <c r="AW167" s="100"/>
      <c r="AX167" s="100"/>
      <c r="AY167" s="100"/>
      <c r="AZ167" s="100"/>
      <c r="BA167" s="100"/>
      <c r="BB167" s="100"/>
      <c r="BC167" s="100"/>
      <c r="BD167" s="100"/>
      <c r="BE167" s="100"/>
      <c r="BF167" s="100"/>
      <c r="BG167" s="100"/>
      <c r="BH167" s="100"/>
      <c r="BI167" s="100"/>
      <c r="BJ167" s="100"/>
      <c r="BK167" s="100"/>
      <c r="BL167" s="100"/>
      <c r="BM167" s="100"/>
      <c r="BN167" s="100"/>
      <c r="BO167" s="100"/>
      <c r="BP167" s="100"/>
      <c r="BQ167" s="100"/>
      <c r="BR167" s="100"/>
      <c r="BS167" s="100"/>
      <c r="BT167" s="100"/>
      <c r="BU167" s="100"/>
      <c r="BV167" s="100"/>
      <c r="BW167" s="100"/>
      <c r="BX167" s="100"/>
      <c r="BY167" s="100"/>
      <c r="BZ167" s="100"/>
      <c r="CA167" s="100"/>
      <c r="CB167" s="100"/>
      <c r="CC167" s="100"/>
      <c r="CD167" s="100"/>
      <c r="CE167" s="100"/>
      <c r="CF167" s="100"/>
      <c r="CG167" s="100"/>
      <c r="CH167" s="100"/>
      <c r="CI167" s="100"/>
      <c r="CJ167" s="100"/>
      <c r="CK167" s="100"/>
      <c r="CL167" s="100"/>
      <c r="CM167" s="100"/>
      <c r="CN167" s="100"/>
      <c r="CO167" s="100"/>
      <c r="CP167" s="100"/>
      <c r="CQ167" s="100"/>
      <c r="CR167" s="100"/>
      <c r="CS167" s="100"/>
      <c r="CT167" s="100"/>
      <c r="CU167" s="100"/>
      <c r="CV167" s="100"/>
      <c r="CW167" s="100"/>
      <c r="CX167" s="100"/>
      <c r="CY167" s="100"/>
      <c r="CZ167" s="100"/>
      <c r="DA167" s="100"/>
      <c r="DB167" s="100"/>
      <c r="DC167" s="100"/>
      <c r="DD167" s="100"/>
      <c r="DE167" s="100"/>
      <c r="DF167" s="100"/>
      <c r="DG167" s="100"/>
      <c r="DH167" s="100"/>
    </row>
    <row r="168" spans="1:112" ht="18" x14ac:dyDescent="0.35">
      <c r="A168" s="100"/>
      <c r="B168" s="143" t="s">
        <v>29</v>
      </c>
      <c r="C168" s="146">
        <f>IF(C165&gt;0,C171/C165,0)</f>
        <v>0</v>
      </c>
      <c r="D168" s="145" t="s">
        <v>45</v>
      </c>
      <c r="E168" s="145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100"/>
      <c r="AO168" s="100"/>
      <c r="AP168" s="100"/>
      <c r="AQ168" s="100"/>
      <c r="AR168" s="100"/>
      <c r="AS168" s="100"/>
      <c r="AT168" s="100"/>
      <c r="AU168" s="100"/>
      <c r="AV168" s="100"/>
      <c r="AW168" s="100"/>
      <c r="AX168" s="100"/>
      <c r="AY168" s="100"/>
      <c r="AZ168" s="100"/>
      <c r="BA168" s="100"/>
      <c r="BB168" s="100"/>
      <c r="BC168" s="100"/>
      <c r="BD168" s="100"/>
      <c r="BE168" s="100"/>
      <c r="BF168" s="100"/>
      <c r="BG168" s="100"/>
      <c r="BH168" s="100"/>
      <c r="BI168" s="100"/>
      <c r="BJ168" s="100"/>
      <c r="BK168" s="100"/>
      <c r="BL168" s="100"/>
      <c r="BM168" s="100"/>
      <c r="BN168" s="100"/>
      <c r="BO168" s="100"/>
      <c r="BP168" s="100"/>
      <c r="BQ168" s="100"/>
      <c r="BR168" s="100"/>
      <c r="BS168" s="100"/>
      <c r="BT168" s="100"/>
      <c r="BU168" s="100"/>
      <c r="BV168" s="100"/>
      <c r="BW168" s="100"/>
      <c r="BX168" s="100"/>
      <c r="BY168" s="100"/>
      <c r="BZ168" s="100"/>
      <c r="CA168" s="100"/>
      <c r="CB168" s="100"/>
      <c r="CC168" s="100"/>
      <c r="CD168" s="100"/>
      <c r="CE168" s="100"/>
      <c r="CF168" s="100"/>
      <c r="CG168" s="100"/>
      <c r="CH168" s="100"/>
      <c r="CI168" s="100"/>
      <c r="CJ168" s="100"/>
      <c r="CK168" s="100"/>
      <c r="CL168" s="100"/>
      <c r="CM168" s="100"/>
      <c r="CN168" s="100"/>
      <c r="CO168" s="100"/>
      <c r="CP168" s="100"/>
      <c r="CQ168" s="100"/>
      <c r="CR168" s="100"/>
      <c r="CS168" s="100"/>
      <c r="CT168" s="100"/>
      <c r="CU168" s="100"/>
      <c r="CV168" s="100"/>
      <c r="CW168" s="100"/>
      <c r="CX168" s="100"/>
      <c r="CY168" s="100"/>
      <c r="CZ168" s="100"/>
      <c r="DA168" s="100"/>
      <c r="DB168" s="100"/>
      <c r="DC168" s="100"/>
      <c r="DD168" s="100"/>
      <c r="DE168" s="100"/>
      <c r="DF168" s="100"/>
      <c r="DG168" s="100"/>
      <c r="DH168" s="100"/>
    </row>
    <row r="169" spans="1:112" ht="18" x14ac:dyDescent="0.35">
      <c r="A169" s="100"/>
      <c r="B169" s="143" t="s">
        <v>31</v>
      </c>
      <c r="C169" s="146">
        <f>IF(C165&gt;0,C172/C165,0)</f>
        <v>0</v>
      </c>
      <c r="D169" s="145" t="s">
        <v>45</v>
      </c>
      <c r="E169" s="145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  <c r="AN169" s="100"/>
      <c r="AO169" s="100"/>
      <c r="AP169" s="100"/>
      <c r="AQ169" s="100"/>
      <c r="AR169" s="100"/>
      <c r="AS169" s="100"/>
      <c r="AT169" s="100"/>
      <c r="AU169" s="100"/>
      <c r="AV169" s="100"/>
      <c r="AW169" s="100"/>
      <c r="AX169" s="100"/>
      <c r="AY169" s="100"/>
      <c r="AZ169" s="100"/>
      <c r="BA169" s="100"/>
      <c r="BB169" s="100"/>
      <c r="BC169" s="100"/>
      <c r="BD169" s="100"/>
      <c r="BE169" s="100"/>
      <c r="BF169" s="100"/>
      <c r="BG169" s="100"/>
      <c r="BH169" s="100"/>
      <c r="BI169" s="100"/>
      <c r="BJ169" s="100"/>
      <c r="BK169" s="100"/>
      <c r="BL169" s="100"/>
      <c r="BM169" s="100"/>
      <c r="BN169" s="100"/>
      <c r="BO169" s="100"/>
      <c r="BP169" s="100"/>
      <c r="BQ169" s="100"/>
      <c r="BR169" s="100"/>
      <c r="BS169" s="100"/>
      <c r="BT169" s="100"/>
      <c r="BU169" s="100"/>
      <c r="BV169" s="100"/>
      <c r="BW169" s="100"/>
      <c r="BX169" s="100"/>
      <c r="BY169" s="100"/>
      <c r="BZ169" s="100"/>
      <c r="CA169" s="100"/>
      <c r="CB169" s="100"/>
      <c r="CC169" s="100"/>
      <c r="CD169" s="100"/>
      <c r="CE169" s="100"/>
      <c r="CF169" s="100"/>
      <c r="CG169" s="100"/>
      <c r="CH169" s="100"/>
      <c r="CI169" s="100"/>
      <c r="CJ169" s="100"/>
      <c r="CK169" s="100"/>
      <c r="CL169" s="100"/>
      <c r="CM169" s="100"/>
      <c r="CN169" s="100"/>
      <c r="CO169" s="100"/>
      <c r="CP169" s="100"/>
      <c r="CQ169" s="100"/>
      <c r="CR169" s="100"/>
      <c r="CS169" s="100"/>
      <c r="CT169" s="100"/>
      <c r="CU169" s="100"/>
      <c r="CV169" s="100"/>
      <c r="CW169" s="100"/>
      <c r="CX169" s="100"/>
      <c r="CY169" s="100"/>
      <c r="CZ169" s="100"/>
      <c r="DA169" s="100"/>
      <c r="DB169" s="100"/>
      <c r="DC169" s="100"/>
      <c r="DD169" s="100"/>
      <c r="DE169" s="100"/>
      <c r="DF169" s="100"/>
      <c r="DG169" s="100"/>
      <c r="DH169" s="100"/>
    </row>
    <row r="170" spans="1:112" ht="18" x14ac:dyDescent="0.35">
      <c r="A170" s="100"/>
      <c r="B170" s="143" t="s">
        <v>32</v>
      </c>
      <c r="C170" s="146">
        <f>IF(C165&gt;0,CO165/C165,0)</f>
        <v>0</v>
      </c>
      <c r="D170" s="145" t="s">
        <v>33</v>
      </c>
      <c r="E170" s="145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  <c r="AN170" s="100"/>
      <c r="AO170" s="100"/>
      <c r="AP170" s="100"/>
      <c r="AQ170" s="100"/>
      <c r="AR170" s="100"/>
      <c r="AS170" s="100"/>
      <c r="AT170" s="100"/>
      <c r="AU170" s="100"/>
      <c r="AV170" s="100"/>
      <c r="AW170" s="100"/>
      <c r="AX170" s="100"/>
      <c r="AY170" s="100"/>
      <c r="AZ170" s="100"/>
      <c r="BA170" s="100"/>
      <c r="BB170" s="100"/>
      <c r="BC170" s="100"/>
      <c r="BD170" s="100"/>
      <c r="BE170" s="100"/>
      <c r="BF170" s="100"/>
      <c r="BG170" s="100"/>
      <c r="BH170" s="100"/>
      <c r="BI170" s="100"/>
      <c r="BJ170" s="100"/>
      <c r="BK170" s="100"/>
      <c r="BL170" s="100"/>
      <c r="BM170" s="100"/>
      <c r="BN170" s="100"/>
      <c r="BO170" s="100"/>
      <c r="BP170" s="100"/>
      <c r="BQ170" s="100"/>
      <c r="BR170" s="100"/>
      <c r="BS170" s="100"/>
      <c r="BT170" s="100"/>
      <c r="BU170" s="100"/>
      <c r="BV170" s="100"/>
      <c r="BW170" s="100"/>
      <c r="BX170" s="100"/>
      <c r="BY170" s="100"/>
      <c r="BZ170" s="100"/>
      <c r="CA170" s="100"/>
      <c r="CB170" s="100"/>
      <c r="CC170" s="100"/>
      <c r="CD170" s="100"/>
      <c r="CE170" s="100"/>
      <c r="CF170" s="100"/>
      <c r="CG170" s="100"/>
      <c r="CH170" s="100"/>
      <c r="CI170" s="100"/>
      <c r="CJ170" s="100"/>
      <c r="CK170" s="100"/>
      <c r="CL170" s="100"/>
      <c r="CM170" s="100"/>
      <c r="CN170" s="100"/>
      <c r="CO170" s="100"/>
      <c r="CP170" s="100"/>
      <c r="CQ170" s="100"/>
      <c r="CR170" s="100"/>
      <c r="CS170" s="100"/>
      <c r="CT170" s="100"/>
      <c r="CU170" s="100"/>
      <c r="CV170" s="100"/>
      <c r="CW170" s="100"/>
      <c r="CX170" s="100"/>
      <c r="CY170" s="100"/>
      <c r="CZ170" s="100"/>
      <c r="DA170" s="100"/>
      <c r="DB170" s="100"/>
      <c r="DC170" s="100"/>
      <c r="DD170" s="100"/>
      <c r="DE170" s="100"/>
      <c r="DF170" s="100"/>
      <c r="DG170" s="100"/>
      <c r="DH170" s="100"/>
    </row>
    <row r="171" spans="1:112" ht="18" x14ac:dyDescent="0.35">
      <c r="A171" s="100"/>
      <c r="B171" s="143" t="s">
        <v>34</v>
      </c>
      <c r="C171" s="147">
        <f>E165</f>
        <v>0</v>
      </c>
      <c r="D171" s="145" t="s">
        <v>45</v>
      </c>
      <c r="E171" s="145"/>
      <c r="F171" s="100"/>
      <c r="G171" s="100"/>
      <c r="H171" s="100"/>
      <c r="I171" s="148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  <c r="AN171" s="100"/>
      <c r="AO171" s="100"/>
      <c r="AP171" s="100"/>
      <c r="AQ171" s="100"/>
      <c r="AR171" s="100"/>
      <c r="AS171" s="100"/>
      <c r="AT171" s="100"/>
      <c r="AU171" s="100"/>
      <c r="AV171" s="100"/>
      <c r="AW171" s="100"/>
      <c r="AX171" s="100"/>
      <c r="AY171" s="100"/>
      <c r="AZ171" s="100"/>
      <c r="BA171" s="100"/>
      <c r="BB171" s="100"/>
      <c r="BC171" s="100"/>
      <c r="BD171" s="100"/>
      <c r="BE171" s="100"/>
      <c r="BF171" s="100"/>
      <c r="BG171" s="100"/>
      <c r="BH171" s="100"/>
      <c r="BI171" s="100"/>
      <c r="BJ171" s="100"/>
      <c r="BK171" s="100"/>
      <c r="BL171" s="100"/>
      <c r="BM171" s="100"/>
      <c r="BN171" s="100"/>
      <c r="BO171" s="100"/>
      <c r="BP171" s="100"/>
      <c r="BQ171" s="100"/>
      <c r="BR171" s="100"/>
      <c r="BS171" s="100"/>
      <c r="BT171" s="100"/>
      <c r="BU171" s="100"/>
      <c r="BV171" s="100"/>
      <c r="BW171" s="100"/>
      <c r="BX171" s="100"/>
      <c r="BY171" s="100"/>
      <c r="BZ171" s="100"/>
      <c r="CA171" s="100"/>
      <c r="CB171" s="100"/>
      <c r="CC171" s="100"/>
      <c r="CD171" s="100"/>
      <c r="CE171" s="100"/>
      <c r="CF171" s="100"/>
      <c r="CG171" s="100"/>
      <c r="CH171" s="100"/>
      <c r="CI171" s="100"/>
      <c r="CJ171" s="100"/>
      <c r="CK171" s="100"/>
      <c r="CL171" s="100"/>
      <c r="CM171" s="100"/>
      <c r="CN171" s="100"/>
      <c r="CO171" s="100"/>
      <c r="CP171" s="100"/>
      <c r="CQ171" s="100"/>
      <c r="CR171" s="100"/>
      <c r="CS171" s="100"/>
      <c r="CT171" s="100"/>
      <c r="CU171" s="100"/>
      <c r="CV171" s="100"/>
      <c r="CW171" s="100"/>
      <c r="CX171" s="100"/>
      <c r="CY171" s="100"/>
      <c r="CZ171" s="100"/>
      <c r="DA171" s="100"/>
      <c r="DB171" s="100"/>
      <c r="DC171" s="100"/>
      <c r="DD171" s="100"/>
      <c r="DE171" s="100"/>
      <c r="DF171" s="100"/>
      <c r="DG171" s="100"/>
      <c r="DH171" s="100"/>
    </row>
    <row r="172" spans="1:112" ht="18" x14ac:dyDescent="0.35">
      <c r="A172" s="100"/>
      <c r="B172" s="143" t="s">
        <v>35</v>
      </c>
      <c r="C172" s="147">
        <f>G165</f>
        <v>0</v>
      </c>
      <c r="D172" s="145" t="s">
        <v>45</v>
      </c>
      <c r="E172" s="145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  <c r="AN172" s="100"/>
      <c r="AO172" s="100"/>
      <c r="AP172" s="100"/>
      <c r="AQ172" s="100"/>
      <c r="AR172" s="100"/>
      <c r="AS172" s="100"/>
      <c r="AT172" s="100"/>
      <c r="AU172" s="100"/>
      <c r="AV172" s="100"/>
      <c r="AW172" s="100"/>
      <c r="AX172" s="100"/>
      <c r="AY172" s="100"/>
      <c r="AZ172" s="100"/>
      <c r="BA172" s="100"/>
      <c r="BB172" s="100"/>
      <c r="BC172" s="100"/>
      <c r="BD172" s="100"/>
      <c r="BE172" s="100"/>
      <c r="BF172" s="100"/>
      <c r="BG172" s="100"/>
      <c r="BH172" s="100"/>
      <c r="BI172" s="100"/>
      <c r="BJ172" s="100"/>
      <c r="BK172" s="100"/>
      <c r="BL172" s="100"/>
      <c r="BM172" s="100"/>
      <c r="BN172" s="100"/>
      <c r="BO172" s="100"/>
      <c r="BP172" s="100"/>
      <c r="BQ172" s="100"/>
      <c r="BR172" s="100"/>
      <c r="BS172" s="100"/>
      <c r="BT172" s="100"/>
      <c r="BU172" s="100"/>
      <c r="BV172" s="100"/>
      <c r="BW172" s="100"/>
      <c r="BX172" s="100"/>
      <c r="BY172" s="100"/>
      <c r="BZ172" s="100"/>
      <c r="CA172" s="100"/>
      <c r="CB172" s="100"/>
      <c r="CC172" s="100"/>
      <c r="CD172" s="100"/>
      <c r="CE172" s="100"/>
      <c r="CF172" s="100"/>
      <c r="CG172" s="100"/>
      <c r="CH172" s="100"/>
      <c r="CI172" s="100"/>
      <c r="CJ172" s="100"/>
      <c r="CK172" s="100"/>
      <c r="CL172" s="100"/>
      <c r="CM172" s="100"/>
      <c r="CN172" s="100"/>
      <c r="CO172" s="100"/>
      <c r="CP172" s="100"/>
      <c r="CQ172" s="100"/>
      <c r="CR172" s="100"/>
      <c r="CS172" s="100"/>
      <c r="CT172" s="100"/>
      <c r="CU172" s="100"/>
      <c r="CV172" s="100"/>
      <c r="CW172" s="100"/>
      <c r="CX172" s="100"/>
      <c r="CY172" s="100"/>
      <c r="CZ172" s="100"/>
      <c r="DA172" s="100"/>
      <c r="DB172" s="100"/>
      <c r="DC172" s="100"/>
      <c r="DD172" s="100"/>
      <c r="DE172" s="100"/>
      <c r="DF172" s="100"/>
      <c r="DG172" s="100"/>
      <c r="DH172" s="100"/>
    </row>
    <row r="173" spans="1:112" ht="18" x14ac:dyDescent="0.35">
      <c r="A173" s="100"/>
      <c r="B173" s="143" t="s">
        <v>36</v>
      </c>
      <c r="C173" s="149">
        <f>MAX(D140:D164)</f>
        <v>0</v>
      </c>
      <c r="D173" s="145" t="s">
        <v>45</v>
      </c>
      <c r="E173" s="145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  <c r="AN173" s="100"/>
      <c r="AO173" s="100"/>
      <c r="AP173" s="100"/>
      <c r="AQ173" s="100"/>
      <c r="AR173" s="100"/>
      <c r="AS173" s="100"/>
      <c r="AT173" s="100"/>
      <c r="AU173" s="100"/>
      <c r="AV173" s="100"/>
      <c r="AW173" s="100"/>
      <c r="AX173" s="100"/>
      <c r="AY173" s="100"/>
      <c r="AZ173" s="100"/>
      <c r="BA173" s="100"/>
      <c r="BB173" s="100"/>
      <c r="BC173" s="100"/>
      <c r="BD173" s="100"/>
      <c r="BE173" s="100"/>
      <c r="BF173" s="100"/>
      <c r="BG173" s="100"/>
      <c r="BH173" s="100"/>
      <c r="BI173" s="100"/>
      <c r="BJ173" s="100"/>
      <c r="BK173" s="100"/>
      <c r="BL173" s="100"/>
      <c r="BM173" s="100"/>
      <c r="BN173" s="100"/>
      <c r="BO173" s="100"/>
      <c r="BP173" s="100"/>
      <c r="BQ173" s="100"/>
      <c r="BR173" s="100"/>
      <c r="BS173" s="100"/>
      <c r="BT173" s="100"/>
      <c r="BU173" s="100"/>
      <c r="BV173" s="100"/>
      <c r="BW173" s="100"/>
      <c r="BX173" s="100"/>
      <c r="BY173" s="100"/>
      <c r="BZ173" s="100"/>
      <c r="CA173" s="100"/>
      <c r="CB173" s="100"/>
      <c r="CC173" s="100"/>
      <c r="CD173" s="100"/>
      <c r="CE173" s="100"/>
      <c r="CF173" s="100"/>
      <c r="CG173" s="100"/>
      <c r="CH173" s="100"/>
      <c r="CI173" s="100"/>
      <c r="CJ173" s="100"/>
      <c r="CK173" s="100"/>
      <c r="CL173" s="100"/>
      <c r="CM173" s="100"/>
      <c r="CN173" s="100"/>
      <c r="CO173" s="100"/>
      <c r="CP173" s="100"/>
      <c r="CQ173" s="100"/>
      <c r="CR173" s="100"/>
      <c r="CS173" s="100"/>
      <c r="CT173" s="100"/>
      <c r="CU173" s="100"/>
      <c r="CV173" s="100"/>
      <c r="CW173" s="100"/>
      <c r="CX173" s="100"/>
      <c r="CY173" s="100"/>
      <c r="CZ173" s="100"/>
      <c r="DA173" s="100"/>
      <c r="DB173" s="100"/>
      <c r="DC173" s="100"/>
      <c r="DD173" s="100"/>
      <c r="DE173" s="100"/>
      <c r="DF173" s="100"/>
      <c r="DG173" s="100"/>
      <c r="DH173" s="100"/>
    </row>
    <row r="174" spans="1:112" ht="18" x14ac:dyDescent="0.35">
      <c r="A174" s="100"/>
      <c r="B174" s="143" t="s">
        <v>38</v>
      </c>
      <c r="C174" s="149">
        <f>MAX(F140:F164)</f>
        <v>0</v>
      </c>
      <c r="D174" s="145" t="s">
        <v>45</v>
      </c>
      <c r="E174" s="145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100"/>
      <c r="AP174" s="100"/>
      <c r="AQ174" s="100"/>
      <c r="AR174" s="100"/>
      <c r="AS174" s="100"/>
      <c r="AT174" s="100"/>
      <c r="AU174" s="100"/>
      <c r="AV174" s="100"/>
      <c r="AW174" s="100"/>
      <c r="AX174" s="100"/>
      <c r="AY174" s="100"/>
      <c r="AZ174" s="100"/>
      <c r="BA174" s="100"/>
      <c r="BB174" s="100"/>
      <c r="BC174" s="100"/>
      <c r="BD174" s="100"/>
      <c r="BE174" s="100"/>
      <c r="BF174" s="100"/>
      <c r="BG174" s="100"/>
      <c r="BH174" s="100"/>
      <c r="BI174" s="100"/>
      <c r="BJ174" s="100"/>
      <c r="BK174" s="100"/>
      <c r="BL174" s="100"/>
      <c r="BM174" s="100"/>
      <c r="BN174" s="100"/>
      <c r="BO174" s="100"/>
      <c r="BP174" s="100"/>
      <c r="BQ174" s="100"/>
      <c r="BR174" s="100"/>
      <c r="BS174" s="100"/>
      <c r="BT174" s="100"/>
      <c r="BU174" s="100"/>
      <c r="BV174" s="100"/>
      <c r="BW174" s="100"/>
      <c r="BX174" s="100"/>
      <c r="BY174" s="100"/>
      <c r="BZ174" s="100"/>
      <c r="CA174" s="100"/>
      <c r="CB174" s="100"/>
      <c r="CC174" s="100"/>
      <c r="CD174" s="100"/>
      <c r="CE174" s="100"/>
      <c r="CF174" s="100"/>
      <c r="CG174" s="100"/>
      <c r="CH174" s="100"/>
      <c r="CI174" s="100"/>
      <c r="CJ174" s="100"/>
      <c r="CK174" s="100"/>
      <c r="CL174" s="100"/>
      <c r="CM174" s="100"/>
      <c r="CN174" s="100"/>
      <c r="CO174" s="100"/>
      <c r="CP174" s="100"/>
      <c r="CQ174" s="100"/>
      <c r="CR174" s="100"/>
      <c r="CS174" s="100"/>
      <c r="CT174" s="100"/>
      <c r="CU174" s="100"/>
      <c r="CV174" s="100"/>
      <c r="CW174" s="100"/>
      <c r="CX174" s="100"/>
      <c r="CY174" s="100"/>
      <c r="CZ174" s="100"/>
      <c r="DA174" s="100"/>
      <c r="DB174" s="100"/>
      <c r="DC174" s="100"/>
      <c r="DD174" s="100"/>
      <c r="DE174" s="100"/>
      <c r="DF174" s="100"/>
      <c r="DG174" s="100"/>
      <c r="DH174" s="100"/>
    </row>
    <row r="177" spans="1:112" ht="24" thickBot="1" x14ac:dyDescent="0.5">
      <c r="A177" s="98"/>
      <c r="B177" s="99"/>
      <c r="C177" s="99"/>
      <c r="D177" s="99"/>
      <c r="E177" s="99"/>
      <c r="F177" s="99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  <c r="AN177" s="100"/>
      <c r="AO177" s="100"/>
      <c r="AP177" s="100"/>
      <c r="AQ177" s="100"/>
      <c r="AR177" s="100"/>
      <c r="AS177" s="100"/>
      <c r="AT177" s="100"/>
      <c r="AU177" s="100"/>
      <c r="AV177" s="100"/>
      <c r="AW177" s="100"/>
      <c r="AX177" s="100"/>
      <c r="AY177" s="100"/>
      <c r="AZ177" s="100"/>
      <c r="BA177" s="100"/>
      <c r="BB177" s="100"/>
      <c r="BC177" s="100"/>
      <c r="BD177" s="100"/>
      <c r="BE177" s="100"/>
      <c r="BF177" s="100"/>
      <c r="BG177" s="100"/>
      <c r="BH177" s="100"/>
      <c r="BI177" s="100"/>
      <c r="BJ177" s="100"/>
      <c r="BK177" s="100"/>
      <c r="BL177" s="100"/>
      <c r="BM177" s="100"/>
      <c r="BN177" s="100"/>
      <c r="BO177" s="100"/>
      <c r="BP177" s="100"/>
      <c r="BQ177" s="100"/>
      <c r="BR177" s="100"/>
      <c r="BS177" s="100"/>
      <c r="BT177" s="100"/>
      <c r="BU177" s="100"/>
      <c r="BV177" s="100"/>
      <c r="BW177" s="100"/>
      <c r="BX177" s="100"/>
      <c r="BY177" s="100"/>
      <c r="BZ177" s="100"/>
      <c r="CA177" s="100"/>
      <c r="CB177" s="100"/>
      <c r="CC177" s="100"/>
      <c r="CD177" s="100"/>
      <c r="CE177" s="100"/>
      <c r="CF177" s="100"/>
      <c r="CG177" s="100"/>
      <c r="CH177" s="100"/>
      <c r="CI177" s="100"/>
      <c r="CJ177" s="100"/>
      <c r="CK177" s="100"/>
      <c r="CL177" s="100"/>
      <c r="CM177" s="100"/>
      <c r="CN177" s="100"/>
      <c r="CO177" s="100"/>
      <c r="CP177" s="100"/>
      <c r="CQ177" s="100"/>
      <c r="CR177" s="100"/>
      <c r="CS177" s="100"/>
      <c r="CT177" s="100"/>
      <c r="CU177" s="100"/>
      <c r="CV177" s="100"/>
      <c r="CW177" s="100"/>
      <c r="CX177" s="100"/>
      <c r="CY177" s="100"/>
      <c r="CZ177" s="100"/>
      <c r="DA177" s="100"/>
      <c r="DB177" s="100"/>
      <c r="DC177" s="100"/>
      <c r="DD177" s="100"/>
      <c r="DE177" s="100"/>
      <c r="DF177" s="100"/>
      <c r="DG177" s="100"/>
      <c r="DH177" s="100"/>
    </row>
    <row r="178" spans="1:112" ht="43.8" thickBot="1" x14ac:dyDescent="0.35">
      <c r="A178" s="101" t="s">
        <v>1</v>
      </c>
      <c r="B178" s="102" t="s">
        <v>2</v>
      </c>
      <c r="C178" s="103" t="s">
        <v>3</v>
      </c>
      <c r="D178" s="102" t="s">
        <v>4</v>
      </c>
      <c r="E178" s="104" t="s">
        <v>5</v>
      </c>
      <c r="F178" s="102" t="s">
        <v>6</v>
      </c>
      <c r="G178" s="104" t="s">
        <v>7</v>
      </c>
      <c r="H178" s="105" t="s">
        <v>8</v>
      </c>
      <c r="I178" s="104" t="s">
        <v>9</v>
      </c>
      <c r="J178" s="31">
        <f>J3</f>
        <v>0</v>
      </c>
      <c r="K178" s="31">
        <f t="shared" ref="K178:BV178" si="278">K3</f>
        <v>0</v>
      </c>
      <c r="L178" s="32">
        <f t="shared" si="278"/>
        <v>0</v>
      </c>
      <c r="M178" s="32">
        <f t="shared" si="278"/>
        <v>0</v>
      </c>
      <c r="N178" s="33">
        <f t="shared" si="278"/>
        <v>0</v>
      </c>
      <c r="O178" s="33">
        <f t="shared" si="278"/>
        <v>0</v>
      </c>
      <c r="P178" s="34">
        <f t="shared" si="278"/>
        <v>0</v>
      </c>
      <c r="Q178" s="34">
        <f t="shared" si="278"/>
        <v>0</v>
      </c>
      <c r="R178" s="35">
        <f t="shared" si="278"/>
        <v>0</v>
      </c>
      <c r="S178" s="35">
        <f t="shared" si="278"/>
        <v>0</v>
      </c>
      <c r="T178" s="31">
        <f t="shared" si="278"/>
        <v>0</v>
      </c>
      <c r="U178" s="31">
        <f t="shared" si="278"/>
        <v>0</v>
      </c>
      <c r="V178" s="32">
        <f t="shared" si="278"/>
        <v>0</v>
      </c>
      <c r="W178" s="32">
        <f t="shared" si="278"/>
        <v>0</v>
      </c>
      <c r="X178" s="33">
        <f t="shared" si="278"/>
        <v>0</v>
      </c>
      <c r="Y178" s="33">
        <f t="shared" si="278"/>
        <v>0</v>
      </c>
      <c r="Z178" s="34">
        <f t="shared" si="278"/>
        <v>0</v>
      </c>
      <c r="AA178" s="34">
        <f t="shared" si="278"/>
        <v>0</v>
      </c>
      <c r="AB178" s="35">
        <f t="shared" si="278"/>
        <v>0</v>
      </c>
      <c r="AC178" s="36">
        <f t="shared" si="278"/>
        <v>0</v>
      </c>
      <c r="AD178" s="31">
        <f t="shared" si="278"/>
        <v>0</v>
      </c>
      <c r="AE178" s="37">
        <f t="shared" si="278"/>
        <v>0</v>
      </c>
      <c r="AF178" s="32">
        <f t="shared" si="278"/>
        <v>0</v>
      </c>
      <c r="AG178" s="38">
        <f t="shared" si="278"/>
        <v>0</v>
      </c>
      <c r="AH178" s="33">
        <f t="shared" si="278"/>
        <v>0</v>
      </c>
      <c r="AI178" s="39">
        <f t="shared" si="278"/>
        <v>0</v>
      </c>
      <c r="AJ178" s="40">
        <f t="shared" si="278"/>
        <v>0</v>
      </c>
      <c r="AK178" s="41">
        <f t="shared" si="278"/>
        <v>0</v>
      </c>
      <c r="AL178" s="31">
        <f t="shared" si="278"/>
        <v>0</v>
      </c>
      <c r="AM178" s="37">
        <f t="shared" si="278"/>
        <v>0</v>
      </c>
      <c r="AN178" s="32">
        <f t="shared" si="278"/>
        <v>0</v>
      </c>
      <c r="AO178" s="32">
        <f t="shared" si="278"/>
        <v>0</v>
      </c>
      <c r="AP178" s="33">
        <f t="shared" si="278"/>
        <v>0</v>
      </c>
      <c r="AQ178" s="33">
        <f t="shared" si="278"/>
        <v>0</v>
      </c>
      <c r="AR178" s="34">
        <f t="shared" si="278"/>
        <v>0</v>
      </c>
      <c r="AS178" s="34">
        <f t="shared" si="278"/>
        <v>0</v>
      </c>
      <c r="AT178" s="35">
        <f t="shared" si="278"/>
        <v>0</v>
      </c>
      <c r="AU178" s="35">
        <f t="shared" si="278"/>
        <v>0</v>
      </c>
      <c r="AV178" s="31">
        <f t="shared" si="278"/>
        <v>0</v>
      </c>
      <c r="AW178" s="31">
        <f t="shared" si="278"/>
        <v>0</v>
      </c>
      <c r="AX178" s="32">
        <f t="shared" si="278"/>
        <v>0</v>
      </c>
      <c r="AY178" s="32">
        <f t="shared" si="278"/>
        <v>0</v>
      </c>
      <c r="AZ178" s="33">
        <f t="shared" si="278"/>
        <v>0</v>
      </c>
      <c r="BA178" s="33">
        <f t="shared" si="278"/>
        <v>0</v>
      </c>
      <c r="BB178" s="34">
        <f t="shared" si="278"/>
        <v>0</v>
      </c>
      <c r="BC178" s="34">
        <f t="shared" si="278"/>
        <v>0</v>
      </c>
      <c r="BD178" s="35">
        <f t="shared" si="278"/>
        <v>0</v>
      </c>
      <c r="BE178" s="35">
        <f t="shared" si="278"/>
        <v>0</v>
      </c>
      <c r="BF178" s="31">
        <f t="shared" si="278"/>
        <v>0</v>
      </c>
      <c r="BG178" s="31">
        <f t="shared" si="278"/>
        <v>0</v>
      </c>
      <c r="BH178" s="32">
        <f t="shared" si="278"/>
        <v>0</v>
      </c>
      <c r="BI178" s="32">
        <f t="shared" si="278"/>
        <v>0</v>
      </c>
      <c r="BJ178" s="33">
        <f t="shared" si="278"/>
        <v>0</v>
      </c>
      <c r="BK178" s="33">
        <f t="shared" si="278"/>
        <v>0</v>
      </c>
      <c r="BL178" s="34">
        <f t="shared" si="278"/>
        <v>0</v>
      </c>
      <c r="BM178" s="34">
        <f t="shared" si="278"/>
        <v>0</v>
      </c>
      <c r="BN178" s="35">
        <f t="shared" si="278"/>
        <v>0</v>
      </c>
      <c r="BO178" s="35">
        <f t="shared" si="278"/>
        <v>0</v>
      </c>
      <c r="BP178" s="31">
        <f t="shared" si="278"/>
        <v>0</v>
      </c>
      <c r="BQ178" s="31">
        <f t="shared" si="278"/>
        <v>0</v>
      </c>
      <c r="BR178" s="32">
        <f t="shared" si="278"/>
        <v>0</v>
      </c>
      <c r="BS178" s="32">
        <f t="shared" si="278"/>
        <v>0</v>
      </c>
      <c r="BT178" s="33">
        <f t="shared" si="278"/>
        <v>0</v>
      </c>
      <c r="BU178" s="39">
        <f t="shared" si="278"/>
        <v>0</v>
      </c>
      <c r="BV178" s="40">
        <f t="shared" si="278"/>
        <v>0</v>
      </c>
      <c r="BW178" s="42">
        <f t="shared" ref="BW178:CJ178" si="279">BW3</f>
        <v>0</v>
      </c>
      <c r="BX178" s="31">
        <f t="shared" si="279"/>
        <v>0</v>
      </c>
      <c r="BY178" s="31">
        <f t="shared" si="279"/>
        <v>0</v>
      </c>
      <c r="BZ178" s="32">
        <f t="shared" si="279"/>
        <v>0</v>
      </c>
      <c r="CA178" s="32">
        <f t="shared" si="279"/>
        <v>0</v>
      </c>
      <c r="CB178" s="33">
        <f t="shared" si="279"/>
        <v>0</v>
      </c>
      <c r="CC178" s="33">
        <f t="shared" si="279"/>
        <v>0</v>
      </c>
      <c r="CD178" s="34">
        <f t="shared" si="279"/>
        <v>0</v>
      </c>
      <c r="CE178" s="34">
        <f t="shared" si="279"/>
        <v>0</v>
      </c>
      <c r="CF178" s="31">
        <f t="shared" si="279"/>
        <v>0</v>
      </c>
      <c r="CG178" s="31">
        <f t="shared" si="279"/>
        <v>0</v>
      </c>
      <c r="CH178" s="32">
        <f t="shared" si="279"/>
        <v>0</v>
      </c>
      <c r="CI178" s="32">
        <f t="shared" si="279"/>
        <v>0</v>
      </c>
      <c r="CJ178" s="33">
        <f t="shared" si="279"/>
        <v>0</v>
      </c>
      <c r="CK178" s="33"/>
      <c r="CL178" s="102" t="s">
        <v>10</v>
      </c>
      <c r="CM178" s="104" t="s">
        <v>11</v>
      </c>
      <c r="CN178" s="102" t="s">
        <v>12</v>
      </c>
      <c r="CO178" s="106" t="s">
        <v>13</v>
      </c>
      <c r="CP178" s="107" t="s">
        <v>14</v>
      </c>
      <c r="CQ178" s="104" t="s">
        <v>15</v>
      </c>
      <c r="CR178" s="108" t="s">
        <v>16</v>
      </c>
      <c r="CS178" s="108" t="s">
        <v>42</v>
      </c>
      <c r="CT178" s="108" t="s">
        <v>43</v>
      </c>
      <c r="CU178" s="100"/>
      <c r="CV178" s="100"/>
      <c r="CW178" s="100"/>
      <c r="CX178" s="100"/>
      <c r="CY178" s="100"/>
      <c r="CZ178" s="100"/>
      <c r="DA178" s="100"/>
      <c r="DB178" s="100"/>
      <c r="DC178" s="100"/>
      <c r="DD178" s="46" t="s">
        <v>23</v>
      </c>
      <c r="DE178" s="46" t="s">
        <v>24</v>
      </c>
      <c r="DF178" s="46" t="s">
        <v>25</v>
      </c>
      <c r="DG178" s="100"/>
      <c r="DH178" s="109" t="s">
        <v>44</v>
      </c>
    </row>
    <row r="179" spans="1:112" ht="26.25" customHeight="1" x14ac:dyDescent="0.3">
      <c r="A179" s="110">
        <v>1</v>
      </c>
      <c r="B179" s="48"/>
      <c r="C179" s="47"/>
      <c r="D179" s="49"/>
      <c r="E179" s="47">
        <f t="shared" ref="E179:E188" si="280">C179*D179/1000</f>
        <v>0</v>
      </c>
      <c r="F179" s="47"/>
      <c r="G179" s="47">
        <f t="shared" ref="G179:G188" si="281">F179*C179/1000</f>
        <v>0</v>
      </c>
      <c r="H179" s="110" t="s">
        <v>26</v>
      </c>
      <c r="I179" s="50">
        <v>0</v>
      </c>
      <c r="J179" s="111"/>
      <c r="K179" s="111">
        <f t="shared" ref="K179:K188" si="282">J179*C179</f>
        <v>0</v>
      </c>
      <c r="L179" s="112"/>
      <c r="M179" s="112">
        <f t="shared" ref="M179:M188" si="283">L179*C179</f>
        <v>0</v>
      </c>
      <c r="N179" s="113"/>
      <c r="O179" s="113">
        <f t="shared" ref="O179:O188" si="284">N179*C179</f>
        <v>0</v>
      </c>
      <c r="P179" s="114"/>
      <c r="Q179" s="114">
        <f t="shared" ref="Q179:Q188" si="285">P179*C179</f>
        <v>0</v>
      </c>
      <c r="R179" s="110"/>
      <c r="S179" s="110">
        <f>R179*C179</f>
        <v>0</v>
      </c>
      <c r="T179" s="111"/>
      <c r="U179" s="111">
        <f>T179*C179</f>
        <v>0</v>
      </c>
      <c r="V179" s="112"/>
      <c r="W179" s="112">
        <f>V179*C179</f>
        <v>0</v>
      </c>
      <c r="X179" s="113"/>
      <c r="Y179" s="113">
        <f>X179*C179</f>
        <v>0</v>
      </c>
      <c r="Z179" s="114"/>
      <c r="AA179" s="114">
        <f>Z179*C179</f>
        <v>0</v>
      </c>
      <c r="AB179" s="110"/>
      <c r="AC179" s="110">
        <f>AB179*C179</f>
        <v>0</v>
      </c>
      <c r="AD179" s="111"/>
      <c r="AE179" s="111">
        <f>AD179*C179</f>
        <v>0</v>
      </c>
      <c r="AF179" s="112"/>
      <c r="AG179" s="112">
        <f>AF179*C179</f>
        <v>0</v>
      </c>
      <c r="AH179" s="113"/>
      <c r="AI179" s="113">
        <f>AH179*C179</f>
        <v>0</v>
      </c>
      <c r="AJ179" s="114"/>
      <c r="AK179" s="114">
        <f>AJ179*C179</f>
        <v>0</v>
      </c>
      <c r="AL179" s="111"/>
      <c r="AM179" s="111">
        <f>AL179*C179</f>
        <v>0</v>
      </c>
      <c r="AN179" s="112"/>
      <c r="AO179" s="112">
        <f>AN179*C179</f>
        <v>0</v>
      </c>
      <c r="AP179" s="113"/>
      <c r="AQ179" s="113">
        <f>AP179*C179</f>
        <v>0</v>
      </c>
      <c r="AR179" s="114"/>
      <c r="AS179" s="114">
        <f>AR179*AD179</f>
        <v>0</v>
      </c>
      <c r="AT179" s="110"/>
      <c r="AU179" s="110">
        <f>AT179*C179</f>
        <v>0</v>
      </c>
      <c r="AV179" s="111"/>
      <c r="AW179" s="111">
        <f>AV179*C179</f>
        <v>0</v>
      </c>
      <c r="AX179" s="112"/>
      <c r="AY179" s="112">
        <f>AX179*C179</f>
        <v>0</v>
      </c>
      <c r="AZ179" s="113"/>
      <c r="BA179" s="113">
        <f>AZ179*C179</f>
        <v>0</v>
      </c>
      <c r="BB179" s="114"/>
      <c r="BC179" s="114">
        <f>BB179*C179</f>
        <v>0</v>
      </c>
      <c r="BD179" s="110"/>
      <c r="BE179" s="110">
        <f>BD179*C179</f>
        <v>0</v>
      </c>
      <c r="BF179" s="111"/>
      <c r="BG179" s="111">
        <f>BF179*C179</f>
        <v>0</v>
      </c>
      <c r="BH179" s="112"/>
      <c r="BI179" s="112">
        <f>BH179*C179</f>
        <v>0</v>
      </c>
      <c r="BJ179" s="113"/>
      <c r="BK179" s="113">
        <f>BJ179*C179</f>
        <v>0</v>
      </c>
      <c r="BL179" s="114"/>
      <c r="BM179" s="114">
        <f>BL179*C179</f>
        <v>0</v>
      </c>
      <c r="BN179" s="110"/>
      <c r="BO179" s="110">
        <f>BN179*C179</f>
        <v>0</v>
      </c>
      <c r="BP179" s="111"/>
      <c r="BQ179" s="111">
        <f>BP179*C179</f>
        <v>0</v>
      </c>
      <c r="BR179" s="112"/>
      <c r="BS179" s="112">
        <f>BR179*C179</f>
        <v>0</v>
      </c>
      <c r="BT179" s="113"/>
      <c r="BU179" s="113">
        <f>BT179*C179</f>
        <v>0</v>
      </c>
      <c r="BV179" s="114"/>
      <c r="BW179" s="114">
        <f>BV179*C179</f>
        <v>0</v>
      </c>
      <c r="BX179" s="111"/>
      <c r="BY179" s="111">
        <f>BX179*C179</f>
        <v>0</v>
      </c>
      <c r="BZ179" s="112"/>
      <c r="CA179" s="112">
        <f>BZ179*C179</f>
        <v>0</v>
      </c>
      <c r="CB179" s="113"/>
      <c r="CC179" s="113">
        <f>CB179*C179</f>
        <v>0</v>
      </c>
      <c r="CD179" s="114"/>
      <c r="CE179" s="114">
        <f>CD179*C179</f>
        <v>0</v>
      </c>
      <c r="CF179" s="110"/>
      <c r="CG179" s="110">
        <f>CF179*C179</f>
        <v>0</v>
      </c>
      <c r="CH179" s="111"/>
      <c r="CI179" s="111">
        <f>CH179*C179</f>
        <v>0</v>
      </c>
      <c r="CJ179" s="111"/>
      <c r="CK179" s="111">
        <f>CJ179*C179</f>
        <v>0</v>
      </c>
      <c r="CL179" s="59">
        <f>F179*D179/1000000</f>
        <v>0</v>
      </c>
      <c r="CM179" s="60">
        <f>CL179-CN179</f>
        <v>0</v>
      </c>
      <c r="CN179" s="60">
        <f>J179*'[1]1_MEX'!$F$8+'2_FACADE'!L179*'[1]1_MEX'!$F$9+'2_FACADE'!N179*'[1]1_MEX'!$F$10+'2_FACADE'!P179*'[1]1_MEX'!$F$11+'2_FACADE'!R179*'[1]1_MEX'!$F$12+'2_FACADE'!T179*'[1]1_MEX'!$F$13+'2_FACADE'!V179*'[1]1_MEX'!$F$14+'2_FACADE'!X179*'[1]1_MEX'!$F$15+'2_FACADE'!Z179*'[1]1_MEX'!$F$16+'2_FACADE'!AB179*'[1]1_MEX'!$F$17+'2_FACADE'!AD179*'[1]1_MEX'!$F$18+'2_FACADE'!AF179*'[1]1_MEX'!$F$19+'2_FACADE'!AH179*'[1]1_MEX'!$F$20+AJ179*'[1]1_MEX'!$F$21+'2_FACADE'!AL179*'[1]1_MEX'!$F$22+'2_FACADE'!AN179*'[1]1_MEX'!$F$23+'2_FACADE'!AP179*'[1]1_MEX'!$F$24+'2_FACADE'!AR179*'[1]1_MEX'!$F$25+'2_FACADE'!AT179*'[1]1_MEX'!$F$26+'2_FACADE'!AV179*'[1]1_MEX'!$F$27+AX179*'[1]1_MEX'!$F$28+AZ179*'[1]1_MEX'!$F$29+BB179*'[1]1_MEX'!$F$30+BD179*'[1]1_MEX'!$F$31+BF179*'[1]1_MEX'!$F$32+BH179*'[1]1_MEX'!$F$33+BJ179*'[1]1_MEX'!$F$34+BL179*'[1]1_MEX'!$F$35+BN179*'[1]1_MEX'!$F$36+BP179*'[1]1_MEX'!$F$37+BR179*'[1]1_MEX'!$F$38+BT179*'[1]1_MEX'!$F$39+BV179*'[1]1_MEX'!$F$40+BX179*'[1]1_MEX'!$F$41+BZ179*'[1]1_MEX'!$F$42+CB179*'[1]1_MEX'!$F$43+CD179*'[1]1_MEX'!$F$44+CF179*'[1]1_MEX'!$F$45+CH179*'[1]1_MEX'!$F$46+CJ179*'[1]1_MEX'!$F$47</f>
        <v>0</v>
      </c>
      <c r="CO179" s="61">
        <f>CL179*C179</f>
        <v>0</v>
      </c>
      <c r="CP179" s="61">
        <f>CM179*C179</f>
        <v>0</v>
      </c>
      <c r="CQ179" s="60">
        <f>CN179*C179</f>
        <v>0</v>
      </c>
      <c r="CR179" s="60">
        <f>I179*C179</f>
        <v>0</v>
      </c>
      <c r="CS179" s="60">
        <f>C179*($J179*'[1]1_MEX'!B$8+$L179*'[1]1_MEX'!B$9+$N179*'[1]1_MEX'!B$10+$P179*'[1]1_MEX'!B$11+$R179*'[1]1_MEX'!B$12+$T179*'[1]1_MEX'!B$13+$V179*'[1]1_MEX'!B$14+$X179*'[1]1_MEX'!B$15+$Z179*'[1]1_MEX'!B$16+$AB179*'[1]1_MEX'!B$17+$AD179*'[1]1_MEX'!B$18+$AF179*'[1]1_MEX'!B$19+$AH179*'[1]1_MEX'!B$20+$AJ179*'[1]1_MEX'!B$21+$AL179*'[1]1_MEX'!B$22+$AN179*'[1]1_MEX'!B$23+$AP179*'[1]1_MEX'!B$24+$AR179*'[1]1_MEX'!B$25+$AT179*'[1]1_MEX'!B$26+$AV179*'[1]1_MEX'!B$27+$AX179*'[1]1_MEX'!B$28+$AZ179*'[1]1_MEX'!B$29+$BB179*'[1]1_MEX'!B$30+$BD179*'[1]1_MEX'!B$31+$BF179*'[1]1_MEX'!B$32+$BH179*'[1]1_MEX'!B$33+$BJ179*'[1]1_MEX'!B$34+$BL179*'[1]1_MEX'!B$35+$BN179*'[1]1_MEX'!B$36+$BP179*'[1]1_MEX'!B$37+$BR179*'[1]1_MEX'!B$38+$BT179*'[1]1_MEX'!B$39+$BV179*'[1]1_MEX'!B$40+$BX179*'[1]1_MEX'!B$41+$BZ179*'[1]1_MEX'!B$42+$CB179*'[1]1_MEX'!B$43+$CD179*'[1]1_MEX'!B$44+$CF179*'[1]1_MEX'!B$45+$CH179*'[1]1_MEX'!B$46+$CJ179*'[1]1_MEX'!B$47)</f>
        <v>0</v>
      </c>
      <c r="CT179" s="60">
        <f>C179*($J179*'[1]1_MEX'!C$8+$L179*'[1]1_MEX'!C$9+$N179*'[1]1_MEX'!C$10+$P179*'[1]1_MEX'!C$11+$R179*'[1]1_MEX'!C$12+$T179*'[1]1_MEX'!C$13+$V179*'[1]1_MEX'!C$14+$X179*'[1]1_MEX'!C$15+$Z179*'[1]1_MEX'!C$16+$AB179*'[1]1_MEX'!C$17+$AD179*'[1]1_MEX'!C$18+$AF179*'[1]1_MEX'!C$19+$AH179*'[1]1_MEX'!C$20+$AJ179*'[1]1_MEX'!C$21+$AL179*'[1]1_MEX'!C$22+$AN179*'[1]1_MEX'!C$23+$AP179*'[1]1_MEX'!C$24+$AR179*'[1]1_MEX'!C$25+$AT179*'[1]1_MEX'!C$26+$AV179*'[1]1_MEX'!C$27+$AX179*'[1]1_MEX'!C$28+$AZ179*'[1]1_MEX'!C$29+$BB179*'[1]1_MEX'!C$30+$BD179*'[1]1_MEX'!C$31+$BF179*'[1]1_MEX'!C$32+$BH179*'[1]1_MEX'!C$33+$BJ179*'[1]1_MEX'!C$34+$BL179*'[1]1_MEX'!C$35+$BN179*'[1]1_MEX'!C$36+$BP179*'[1]1_MEX'!C$37+$BR179*'[1]1_MEX'!C$38+$BT179*'[1]1_MEX'!C$39+$BV179*'[1]1_MEX'!C$40+$BX179*'[1]1_MEX'!C$41+$BZ179*'[1]1_MEX'!C$42+$CB179*'[1]1_MEX'!C$43+$CD179*'[1]1_MEX'!C$44+$CF179*'[1]1_MEX'!C$45+$CH179*'[1]1_MEX'!C$46+$CJ179*'[1]1_MEX'!C$47)</f>
        <v>0</v>
      </c>
      <c r="CU179" s="100"/>
      <c r="CV179" s="100"/>
      <c r="CW179" s="100"/>
      <c r="CX179" s="100"/>
      <c r="CY179" s="100"/>
      <c r="CZ179" s="100"/>
      <c r="DA179" s="100"/>
      <c r="DB179" s="100"/>
      <c r="DC179" s="100"/>
      <c r="DD179" s="64">
        <f t="shared" ref="DD179:DD188" si="286">CP179</f>
        <v>0</v>
      </c>
      <c r="DE179" s="64"/>
      <c r="DF179" s="64">
        <f t="shared" ref="DF179:DF188" si="287">CP179-DD179-DE179</f>
        <v>0</v>
      </c>
      <c r="DG179" s="100"/>
      <c r="DH179" s="93">
        <f>IF(F179&gt;2800,C179*D179,0)</f>
        <v>0</v>
      </c>
    </row>
    <row r="180" spans="1:112" ht="26.25" customHeight="1" x14ac:dyDescent="0.3">
      <c r="A180" s="110">
        <v>2</v>
      </c>
      <c r="B180" s="48"/>
      <c r="C180" s="47"/>
      <c r="D180" s="49"/>
      <c r="E180" s="47">
        <f t="shared" si="280"/>
        <v>0</v>
      </c>
      <c r="F180" s="47"/>
      <c r="G180" s="47">
        <f t="shared" si="281"/>
        <v>0</v>
      </c>
      <c r="H180" s="110" t="s">
        <v>26</v>
      </c>
      <c r="I180" s="50">
        <f t="shared" ref="I180:I188" si="288">AJ180+AH180+AF180+AD180+AB180+Z180+X180+V180+T180+R180+P180+N180+L180+J180+AL180+AN180+AP180+AR180+AT180+AV180</f>
        <v>0</v>
      </c>
      <c r="J180" s="111"/>
      <c r="K180" s="111">
        <f t="shared" si="282"/>
        <v>0</v>
      </c>
      <c r="L180" s="112"/>
      <c r="M180" s="112">
        <f t="shared" si="283"/>
        <v>0</v>
      </c>
      <c r="N180" s="113"/>
      <c r="O180" s="113">
        <f t="shared" si="284"/>
        <v>0</v>
      </c>
      <c r="P180" s="114"/>
      <c r="Q180" s="114">
        <f t="shared" si="285"/>
        <v>0</v>
      </c>
      <c r="R180" s="110"/>
      <c r="S180" s="110">
        <f>R180*C180</f>
        <v>0</v>
      </c>
      <c r="T180" s="115"/>
      <c r="U180" s="111">
        <f>T180*C180</f>
        <v>0</v>
      </c>
      <c r="V180" s="116"/>
      <c r="W180" s="112">
        <f>V180*C180</f>
        <v>0</v>
      </c>
      <c r="X180" s="117"/>
      <c r="Y180" s="113">
        <f>X180*C180</f>
        <v>0</v>
      </c>
      <c r="Z180" s="118"/>
      <c r="AA180" s="114">
        <f>Z180*C180</f>
        <v>0</v>
      </c>
      <c r="AB180" s="119"/>
      <c r="AC180" s="110">
        <f>AB180*C180</f>
        <v>0</v>
      </c>
      <c r="AD180" s="115"/>
      <c r="AE180" s="111">
        <f>AD180*C180</f>
        <v>0</v>
      </c>
      <c r="AF180" s="116"/>
      <c r="AG180" s="112">
        <f>AF180*C180</f>
        <v>0</v>
      </c>
      <c r="AH180" s="117"/>
      <c r="AI180" s="113">
        <f>AH180*C180</f>
        <v>0</v>
      </c>
      <c r="AJ180" s="118"/>
      <c r="AK180" s="114">
        <f>AJ180*C180</f>
        <v>0</v>
      </c>
      <c r="AL180" s="111"/>
      <c r="AM180" s="111">
        <f>AL180*C180</f>
        <v>0</v>
      </c>
      <c r="AN180" s="116"/>
      <c r="AO180" s="112">
        <f>AN180*C180</f>
        <v>0</v>
      </c>
      <c r="AP180" s="113"/>
      <c r="AQ180" s="113">
        <f>AP180*C180</f>
        <v>0</v>
      </c>
      <c r="AR180" s="118"/>
      <c r="AS180" s="114">
        <f>AR180*C180</f>
        <v>0</v>
      </c>
      <c r="AT180" s="119"/>
      <c r="AU180" s="110">
        <f>AT180*C180</f>
        <v>0</v>
      </c>
      <c r="AV180" s="111"/>
      <c r="AW180" s="111">
        <f t="shared" ref="AW180:AW188" si="289">AV180*C180</f>
        <v>0</v>
      </c>
      <c r="AX180" s="112"/>
      <c r="AY180" s="112">
        <f t="shared" ref="AY180:AY188" si="290">AX180*C180</f>
        <v>0</v>
      </c>
      <c r="AZ180" s="113"/>
      <c r="BA180" s="113">
        <f t="shared" ref="BA180:BA188" si="291">AZ180*AO180</f>
        <v>0</v>
      </c>
      <c r="BB180" s="114"/>
      <c r="BC180" s="114">
        <f t="shared" ref="BC180:BC188" si="292">BB180*C180</f>
        <v>0</v>
      </c>
      <c r="BD180" s="110"/>
      <c r="BE180" s="110">
        <f t="shared" ref="BE180:BE188" si="293">BD180*C180</f>
        <v>0</v>
      </c>
      <c r="BF180" s="115"/>
      <c r="BG180" s="111">
        <f t="shared" ref="BG180:BG188" si="294">BF180*C180</f>
        <v>0</v>
      </c>
      <c r="BH180" s="116"/>
      <c r="BI180" s="112">
        <f t="shared" ref="BI180:BI188" si="295">BH180*C180</f>
        <v>0</v>
      </c>
      <c r="BJ180" s="117"/>
      <c r="BK180" s="113">
        <f t="shared" ref="BK180:BK188" si="296">BJ180*C180</f>
        <v>0</v>
      </c>
      <c r="BL180" s="118"/>
      <c r="BM180" s="114">
        <f t="shared" ref="BM180:BM188" si="297">BL180*C180</f>
        <v>0</v>
      </c>
      <c r="BN180" s="119"/>
      <c r="BO180" s="110">
        <f t="shared" ref="BO180:BO188" si="298">BN180*C180</f>
        <v>0</v>
      </c>
      <c r="BP180" s="115"/>
      <c r="BQ180" s="111">
        <f t="shared" ref="BQ180:BQ188" si="299">BP180*C180</f>
        <v>0</v>
      </c>
      <c r="BR180" s="116"/>
      <c r="BS180" s="112">
        <f t="shared" ref="BS180:BS188" si="300">BR180*C180</f>
        <v>0</v>
      </c>
      <c r="BT180" s="117"/>
      <c r="BU180" s="113">
        <f t="shared" ref="BU180:BU188" si="301">BT180*C180</f>
        <v>0</v>
      </c>
      <c r="BV180" s="118"/>
      <c r="BW180" s="114">
        <f t="shared" ref="BW180:BW188" si="302">BV180*C180</f>
        <v>0</v>
      </c>
      <c r="BX180" s="111"/>
      <c r="BY180" s="111">
        <f t="shared" ref="BY180:BY188" si="303">BX180*C180</f>
        <v>0</v>
      </c>
      <c r="BZ180" s="116"/>
      <c r="CA180" s="112">
        <f t="shared" ref="CA180:CA188" si="304">BZ180*C180</f>
        <v>0</v>
      </c>
      <c r="CB180" s="113"/>
      <c r="CC180" s="113">
        <f t="shared" ref="CC180:CC188" si="305">CB180*C180</f>
        <v>0</v>
      </c>
      <c r="CD180" s="118"/>
      <c r="CE180" s="114">
        <f t="shared" ref="CE180:CE188" si="306">CD180*C180</f>
        <v>0</v>
      </c>
      <c r="CF180" s="119"/>
      <c r="CG180" s="110">
        <f t="shared" ref="CG180:CG188" si="307">CF180*C180</f>
        <v>0</v>
      </c>
      <c r="CH180" s="111"/>
      <c r="CI180" s="111">
        <f t="shared" ref="CI180:CI188" si="308">CH180*C180</f>
        <v>0</v>
      </c>
      <c r="CJ180" s="111"/>
      <c r="CK180" s="111">
        <f t="shared" ref="CK180:CK188" si="309">CJ180*C180</f>
        <v>0</v>
      </c>
      <c r="CL180" s="59">
        <f t="shared" ref="CL180:CL188" si="310">F180*D180/1000000</f>
        <v>0</v>
      </c>
      <c r="CM180" s="60">
        <f t="shared" ref="CM180:CM188" si="311">CL180-CN180</f>
        <v>0</v>
      </c>
      <c r="CN180" s="60">
        <f>J180*'[1]1_MEX'!$F$8+'2_FACADE'!L180*'[1]1_MEX'!$F$9+'2_FACADE'!N180*'[1]1_MEX'!$F$10+'2_FACADE'!P180*'[1]1_MEX'!$F$11+'2_FACADE'!R180*'[1]1_MEX'!$F$12+'2_FACADE'!T180*'[1]1_MEX'!$F$13+'2_FACADE'!V180*'[1]1_MEX'!$F$14+'2_FACADE'!X180*'[1]1_MEX'!$F$15+'2_FACADE'!Z180*'[1]1_MEX'!$F$16+'2_FACADE'!AB180*'[1]1_MEX'!$F$17+'2_FACADE'!AD180*'[1]1_MEX'!$F$18+'2_FACADE'!AF180*'[1]1_MEX'!$F$19+'2_FACADE'!AH180*'[1]1_MEX'!$F$20+AJ180*'[1]1_MEX'!$F$21+'2_FACADE'!AL180*'[1]1_MEX'!$F$22+'2_FACADE'!AN180*'[1]1_MEX'!$F$23+'2_FACADE'!AP180*'[1]1_MEX'!$F$24+'2_FACADE'!AR180*'[1]1_MEX'!$F$25+'2_FACADE'!AT180*'[1]1_MEX'!$F$26+'2_FACADE'!AV180*'[1]1_MEX'!$F$27+AX180*'[1]1_MEX'!$F$28+AZ180*'[1]1_MEX'!$F$29+BB180*'[1]1_MEX'!$F$30+BD180*'[1]1_MEX'!$F$31+BF180*'[1]1_MEX'!$F$32+BH180*'[1]1_MEX'!$F$33+BJ180*'[1]1_MEX'!$F$34+BL180*'[1]1_MEX'!$F$35+BN180*'[1]1_MEX'!$F$36+BP180*'[1]1_MEX'!$F$37+BR180*'[1]1_MEX'!$F$38+BT180*'[1]1_MEX'!$F$39+BV180*'[1]1_MEX'!$F$40+BX180*'[1]1_MEX'!$F$41+BZ180*'[1]1_MEX'!$F$42+CB180*'[1]1_MEX'!$F$43+CD180*'[1]1_MEX'!$F$44+CF180*'[1]1_MEX'!$F$45+CH180*'[1]1_MEX'!$F$46+CJ180*'[1]1_MEX'!$F$47</f>
        <v>0</v>
      </c>
      <c r="CO180" s="61">
        <f t="shared" ref="CO180:CO188" si="312">CL180*C180</f>
        <v>0</v>
      </c>
      <c r="CP180" s="61">
        <f t="shared" ref="CP180:CP188" si="313">CM180*C180</f>
        <v>0</v>
      </c>
      <c r="CQ180" s="60">
        <f t="shared" ref="CQ180:CQ188" si="314">CN180*C180</f>
        <v>0</v>
      </c>
      <c r="CR180" s="60">
        <f t="shared" ref="CR180:CR188" si="315">I180*C180</f>
        <v>0</v>
      </c>
      <c r="CS180" s="60">
        <f>C180*($J180*'[1]1_MEX'!B$8+$L180*'[1]1_MEX'!B$9+$N180*'[1]1_MEX'!B$10+$P180*'[1]1_MEX'!B$11+$R180*'[1]1_MEX'!B$12+$T180*'[1]1_MEX'!B$13+$V180*'[1]1_MEX'!B$14+$X180*'[1]1_MEX'!B$15+$Z180*'[1]1_MEX'!B$16+$AB180*'[1]1_MEX'!B$17+$AD180*'[1]1_MEX'!B$18+$AF180*'[1]1_MEX'!B$19+$AH180*'[1]1_MEX'!B$20+$AJ180*'[1]1_MEX'!B$21+$AL180*'[1]1_MEX'!B$22+$AN180*'[1]1_MEX'!B$23+$AP180*'[1]1_MEX'!B$24+$AR180*'[1]1_MEX'!B$25+$AT180*'[1]1_MEX'!B$26+$AV180*'[1]1_MEX'!B$27+$AX180*'[1]1_MEX'!B$28+$AZ180*'[1]1_MEX'!B$29+$BB180*'[1]1_MEX'!B$30+$BD180*'[1]1_MEX'!B$31+$BF180*'[1]1_MEX'!B$32+$BH180*'[1]1_MEX'!B$33+$BJ180*'[1]1_MEX'!B$34+$BL180*'[1]1_MEX'!B$35+$BN180*'[1]1_MEX'!B$36+$BP180*'[1]1_MEX'!B$37+$BR180*'[1]1_MEX'!B$38+$BT180*'[1]1_MEX'!B$39+$BV180*'[1]1_MEX'!B$40+$BX180*'[1]1_MEX'!B$41+$BZ180*'[1]1_MEX'!B$42+$CB180*'[1]1_MEX'!B$43+$CD180*'[1]1_MEX'!B$44+$CF180*'[1]1_MEX'!B$45+$CH180*'[1]1_MEX'!B$46+$CJ180*'[1]1_MEX'!B$47)</f>
        <v>0</v>
      </c>
      <c r="CT180" s="60">
        <f>C180*($J180*'[1]1_MEX'!C$8+$L180*'[1]1_MEX'!C$9+$N180*'[1]1_MEX'!C$10+$P180*'[1]1_MEX'!C$11+$R180*'[1]1_MEX'!C$12+$T180*'[1]1_MEX'!C$13+$V180*'[1]1_MEX'!C$14+$X180*'[1]1_MEX'!C$15+$Z180*'[1]1_MEX'!C$16+$AB180*'[1]1_MEX'!C$17+$AD180*'[1]1_MEX'!C$18+$AF180*'[1]1_MEX'!C$19+$AH180*'[1]1_MEX'!C$20+$AJ180*'[1]1_MEX'!C$21+$AL180*'[1]1_MEX'!C$22+$AN180*'[1]1_MEX'!C$23+$AP180*'[1]1_MEX'!C$24+$AR180*'[1]1_MEX'!C$25+$AT180*'[1]1_MEX'!C$26+$AV180*'[1]1_MEX'!C$27+$AX180*'[1]1_MEX'!C$28+$AZ180*'[1]1_MEX'!C$29+$BB180*'[1]1_MEX'!C$30+$BD180*'[1]1_MEX'!C$31+$BF180*'[1]1_MEX'!C$32+$BH180*'[1]1_MEX'!C$33+$BJ180*'[1]1_MEX'!C$34+$BL180*'[1]1_MEX'!C$35+$BN180*'[1]1_MEX'!C$36+$BP180*'[1]1_MEX'!C$37+$BR180*'[1]1_MEX'!C$38+$BT180*'[1]1_MEX'!C$39+$BV180*'[1]1_MEX'!C$40+$BX180*'[1]1_MEX'!C$41+$BZ180*'[1]1_MEX'!C$42+$CB180*'[1]1_MEX'!C$43+$CD180*'[1]1_MEX'!C$44+$CF180*'[1]1_MEX'!C$45+$CH180*'[1]1_MEX'!C$46+$CJ180*'[1]1_MEX'!C$47)</f>
        <v>0</v>
      </c>
      <c r="CU180" s="100"/>
      <c r="CV180" s="100"/>
      <c r="CW180" s="100"/>
      <c r="CX180" s="100"/>
      <c r="CY180" s="100"/>
      <c r="CZ180" s="100"/>
      <c r="DA180" s="100"/>
      <c r="DB180" s="100"/>
      <c r="DC180" s="100"/>
      <c r="DD180" s="64">
        <f t="shared" si="286"/>
        <v>0</v>
      </c>
      <c r="DE180" s="64"/>
      <c r="DF180" s="64">
        <f t="shared" si="287"/>
        <v>0</v>
      </c>
      <c r="DG180" s="100"/>
      <c r="DH180" s="93">
        <f t="shared" ref="DH180:DH188" si="316">IF(F180&gt;2800,C180*D180,0)</f>
        <v>0</v>
      </c>
    </row>
    <row r="181" spans="1:112" ht="26.25" customHeight="1" x14ac:dyDescent="0.3">
      <c r="A181" s="110">
        <v>3</v>
      </c>
      <c r="B181" s="48"/>
      <c r="C181" s="47"/>
      <c r="D181" s="49"/>
      <c r="E181" s="47">
        <f t="shared" si="280"/>
        <v>0</v>
      </c>
      <c r="F181" s="47"/>
      <c r="G181" s="47">
        <f t="shared" si="281"/>
        <v>0</v>
      </c>
      <c r="H181" s="110" t="s">
        <v>26</v>
      </c>
      <c r="I181" s="50">
        <f t="shared" si="288"/>
        <v>0</v>
      </c>
      <c r="J181" s="111"/>
      <c r="K181" s="111">
        <f t="shared" si="282"/>
        <v>0</v>
      </c>
      <c r="L181" s="112"/>
      <c r="M181" s="112">
        <f t="shared" si="283"/>
        <v>0</v>
      </c>
      <c r="N181" s="113"/>
      <c r="O181" s="113">
        <f t="shared" si="284"/>
        <v>0</v>
      </c>
      <c r="P181" s="114"/>
      <c r="Q181" s="114">
        <f t="shared" si="285"/>
        <v>0</v>
      </c>
      <c r="R181" s="110"/>
      <c r="S181" s="110">
        <f>R181*C181</f>
        <v>0</v>
      </c>
      <c r="T181" s="115"/>
      <c r="U181" s="111">
        <f>T181*C181</f>
        <v>0</v>
      </c>
      <c r="V181" s="116"/>
      <c r="W181" s="112">
        <f>V181*C181</f>
        <v>0</v>
      </c>
      <c r="X181" s="117"/>
      <c r="Y181" s="113">
        <f>X181*C181</f>
        <v>0</v>
      </c>
      <c r="Z181" s="118"/>
      <c r="AA181" s="114">
        <f>Z181*C181</f>
        <v>0</v>
      </c>
      <c r="AB181" s="119"/>
      <c r="AC181" s="110">
        <f>AB181*C181</f>
        <v>0</v>
      </c>
      <c r="AD181" s="115"/>
      <c r="AE181" s="111">
        <f>AD181*C181</f>
        <v>0</v>
      </c>
      <c r="AF181" s="116"/>
      <c r="AG181" s="112">
        <f>AF181*C181</f>
        <v>0</v>
      </c>
      <c r="AH181" s="117"/>
      <c r="AI181" s="113">
        <f>AH181*C181</f>
        <v>0</v>
      </c>
      <c r="AJ181" s="118"/>
      <c r="AK181" s="114">
        <f>AJ181*C181</f>
        <v>0</v>
      </c>
      <c r="AL181" s="111"/>
      <c r="AM181" s="111">
        <f>AL181*C181</f>
        <v>0</v>
      </c>
      <c r="AN181" s="116"/>
      <c r="AO181" s="112">
        <f>AN181*C181</f>
        <v>0</v>
      </c>
      <c r="AP181" s="113"/>
      <c r="AQ181" s="113">
        <f>AP181*C181</f>
        <v>0</v>
      </c>
      <c r="AR181" s="118"/>
      <c r="AS181" s="114">
        <f>AR181*C181</f>
        <v>0</v>
      </c>
      <c r="AT181" s="119"/>
      <c r="AU181" s="110">
        <f>AT181*C181</f>
        <v>0</v>
      </c>
      <c r="AV181" s="111"/>
      <c r="AW181" s="111">
        <f t="shared" si="289"/>
        <v>0</v>
      </c>
      <c r="AX181" s="112"/>
      <c r="AY181" s="112">
        <f t="shared" si="290"/>
        <v>0</v>
      </c>
      <c r="AZ181" s="113"/>
      <c r="BA181" s="113">
        <f t="shared" si="291"/>
        <v>0</v>
      </c>
      <c r="BB181" s="114"/>
      <c r="BC181" s="114">
        <f t="shared" si="292"/>
        <v>0</v>
      </c>
      <c r="BD181" s="110"/>
      <c r="BE181" s="110">
        <f t="shared" si="293"/>
        <v>0</v>
      </c>
      <c r="BF181" s="115"/>
      <c r="BG181" s="111">
        <f t="shared" si="294"/>
        <v>0</v>
      </c>
      <c r="BH181" s="116"/>
      <c r="BI181" s="112">
        <f t="shared" si="295"/>
        <v>0</v>
      </c>
      <c r="BJ181" s="117"/>
      <c r="BK181" s="113">
        <f t="shared" si="296"/>
        <v>0</v>
      </c>
      <c r="BL181" s="118"/>
      <c r="BM181" s="114">
        <f t="shared" si="297"/>
        <v>0</v>
      </c>
      <c r="BN181" s="119"/>
      <c r="BO181" s="110">
        <f t="shared" si="298"/>
        <v>0</v>
      </c>
      <c r="BP181" s="115"/>
      <c r="BQ181" s="111">
        <f t="shared" si="299"/>
        <v>0</v>
      </c>
      <c r="BR181" s="116"/>
      <c r="BS181" s="112">
        <f t="shared" si="300"/>
        <v>0</v>
      </c>
      <c r="BT181" s="117"/>
      <c r="BU181" s="113">
        <f t="shared" si="301"/>
        <v>0</v>
      </c>
      <c r="BV181" s="118"/>
      <c r="BW181" s="114">
        <f t="shared" si="302"/>
        <v>0</v>
      </c>
      <c r="BX181" s="111"/>
      <c r="BY181" s="111">
        <f t="shared" si="303"/>
        <v>0</v>
      </c>
      <c r="BZ181" s="116"/>
      <c r="CA181" s="112">
        <f t="shared" si="304"/>
        <v>0</v>
      </c>
      <c r="CB181" s="113"/>
      <c r="CC181" s="113">
        <f t="shared" si="305"/>
        <v>0</v>
      </c>
      <c r="CD181" s="118"/>
      <c r="CE181" s="114">
        <f t="shared" si="306"/>
        <v>0</v>
      </c>
      <c r="CF181" s="119"/>
      <c r="CG181" s="110">
        <f t="shared" si="307"/>
        <v>0</v>
      </c>
      <c r="CH181" s="111"/>
      <c r="CI181" s="111">
        <f t="shared" si="308"/>
        <v>0</v>
      </c>
      <c r="CJ181" s="111"/>
      <c r="CK181" s="111">
        <f t="shared" si="309"/>
        <v>0</v>
      </c>
      <c r="CL181" s="59">
        <f t="shared" si="310"/>
        <v>0</v>
      </c>
      <c r="CM181" s="60">
        <f t="shared" si="311"/>
        <v>0</v>
      </c>
      <c r="CN181" s="60">
        <f>J181*'[1]1_MEX'!$F$8+'2_FACADE'!L181*'[1]1_MEX'!$F$9+'2_FACADE'!N181*'[1]1_MEX'!$F$10+'2_FACADE'!P181*'[1]1_MEX'!$F$11+'2_FACADE'!R181*'[1]1_MEX'!$F$12+'2_FACADE'!T181*'[1]1_MEX'!$F$13+'2_FACADE'!V181*'[1]1_MEX'!$F$14+'2_FACADE'!X181*'[1]1_MEX'!$F$15+'2_FACADE'!Z181*'[1]1_MEX'!$F$16+'2_FACADE'!AB181*'[1]1_MEX'!$F$17+'2_FACADE'!AD181*'[1]1_MEX'!$F$18+'2_FACADE'!AF181*'[1]1_MEX'!$F$19+'2_FACADE'!AH181*'[1]1_MEX'!$F$20+AJ181*'[1]1_MEX'!$F$21+'2_FACADE'!AL181*'[1]1_MEX'!$F$22+'2_FACADE'!AN181*'[1]1_MEX'!$F$23+'2_FACADE'!AP181*'[1]1_MEX'!$F$24+'2_FACADE'!AR181*'[1]1_MEX'!$F$25+'2_FACADE'!AT181*'[1]1_MEX'!$F$26+'2_FACADE'!AV181*'[1]1_MEX'!$F$27+AX181*'[1]1_MEX'!$F$28+AZ181*'[1]1_MEX'!$F$29+BB181*'[1]1_MEX'!$F$30+BD181*'[1]1_MEX'!$F$31+BF181*'[1]1_MEX'!$F$32+BH181*'[1]1_MEX'!$F$33+BJ181*'[1]1_MEX'!$F$34+BL181*'[1]1_MEX'!$F$35+BN181*'[1]1_MEX'!$F$36+BP181*'[1]1_MEX'!$F$37+BR181*'[1]1_MEX'!$F$38+BT181*'[1]1_MEX'!$F$39+BV181*'[1]1_MEX'!$F$40+BX181*'[1]1_MEX'!$F$41+BZ181*'[1]1_MEX'!$F$42+CB181*'[1]1_MEX'!$F$43+CD181*'[1]1_MEX'!$F$44+CF181*'[1]1_MEX'!$F$45+CH181*'[1]1_MEX'!$F$46+CJ181*'[1]1_MEX'!$F$47</f>
        <v>0</v>
      </c>
      <c r="CO181" s="61">
        <f t="shared" si="312"/>
        <v>0</v>
      </c>
      <c r="CP181" s="61">
        <f t="shared" si="313"/>
        <v>0</v>
      </c>
      <c r="CQ181" s="60">
        <f t="shared" si="314"/>
        <v>0</v>
      </c>
      <c r="CR181" s="60">
        <f t="shared" si="315"/>
        <v>0</v>
      </c>
      <c r="CS181" s="60">
        <f>C181*($J181*'[1]1_MEX'!B$8+$L181*'[1]1_MEX'!B$9+$N181*'[1]1_MEX'!B$10+$P181*'[1]1_MEX'!B$11+$R181*'[1]1_MEX'!B$12+$T181*'[1]1_MEX'!B$13+$V181*'[1]1_MEX'!B$14+$X181*'[1]1_MEX'!B$15+$Z181*'[1]1_MEX'!B$16+$AB181*'[1]1_MEX'!B$17+$AD181*'[1]1_MEX'!B$18+$AF181*'[1]1_MEX'!B$19+$AH181*'[1]1_MEX'!B$20+$AJ181*'[1]1_MEX'!B$21+$AL181*'[1]1_MEX'!B$22+$AN181*'[1]1_MEX'!B$23+$AP181*'[1]1_MEX'!B$24+$AR181*'[1]1_MEX'!B$25+$AT181*'[1]1_MEX'!B$26+$AV181*'[1]1_MEX'!B$27+$AX181*'[1]1_MEX'!B$28+$AZ181*'[1]1_MEX'!B$29+$BB181*'[1]1_MEX'!B$30+$BD181*'[1]1_MEX'!B$31+$BF181*'[1]1_MEX'!B$32+$BH181*'[1]1_MEX'!B$33+$BJ181*'[1]1_MEX'!B$34+$BL181*'[1]1_MEX'!B$35+$BN181*'[1]1_MEX'!B$36+$BP181*'[1]1_MEX'!B$37+$BR181*'[1]1_MEX'!B$38+$BT181*'[1]1_MEX'!B$39+$BV181*'[1]1_MEX'!B$40+$BX181*'[1]1_MEX'!B$41+$BZ181*'[1]1_MEX'!B$42+$CB181*'[1]1_MEX'!B$43+$CD181*'[1]1_MEX'!B$44+$CF181*'[1]1_MEX'!B$45+$CH181*'[1]1_MEX'!B$46+$CJ181*'[1]1_MEX'!B$47)</f>
        <v>0</v>
      </c>
      <c r="CT181" s="60">
        <f>C181*($J181*'[1]1_MEX'!C$8+$L181*'[1]1_MEX'!C$9+$N181*'[1]1_MEX'!C$10+$P181*'[1]1_MEX'!C$11+$R181*'[1]1_MEX'!C$12+$T181*'[1]1_MEX'!C$13+$V181*'[1]1_MEX'!C$14+$X181*'[1]1_MEX'!C$15+$Z181*'[1]1_MEX'!C$16+$AB181*'[1]1_MEX'!C$17+$AD181*'[1]1_MEX'!C$18+$AF181*'[1]1_MEX'!C$19+$AH181*'[1]1_MEX'!C$20+$AJ181*'[1]1_MEX'!C$21+$AL181*'[1]1_MEX'!C$22+$AN181*'[1]1_MEX'!C$23+$AP181*'[1]1_MEX'!C$24+$AR181*'[1]1_MEX'!C$25+$AT181*'[1]1_MEX'!C$26+$AV181*'[1]1_MEX'!C$27+$AX181*'[1]1_MEX'!C$28+$AZ181*'[1]1_MEX'!C$29+$BB181*'[1]1_MEX'!C$30+$BD181*'[1]1_MEX'!C$31+$BF181*'[1]1_MEX'!C$32+$BH181*'[1]1_MEX'!C$33+$BJ181*'[1]1_MEX'!C$34+$BL181*'[1]1_MEX'!C$35+$BN181*'[1]1_MEX'!C$36+$BP181*'[1]1_MEX'!C$37+$BR181*'[1]1_MEX'!C$38+$BT181*'[1]1_MEX'!C$39+$BV181*'[1]1_MEX'!C$40+$BX181*'[1]1_MEX'!C$41+$BZ181*'[1]1_MEX'!C$42+$CB181*'[1]1_MEX'!C$43+$CD181*'[1]1_MEX'!C$44+$CF181*'[1]1_MEX'!C$45+$CH181*'[1]1_MEX'!C$46+$CJ181*'[1]1_MEX'!C$47)</f>
        <v>0</v>
      </c>
      <c r="CU181" s="100"/>
      <c r="CV181" s="100"/>
      <c r="CW181" s="100"/>
      <c r="CX181" s="100"/>
      <c r="CY181" s="100"/>
      <c r="CZ181" s="100"/>
      <c r="DA181" s="100"/>
      <c r="DB181" s="100"/>
      <c r="DC181" s="100"/>
      <c r="DD181" s="64">
        <f t="shared" si="286"/>
        <v>0</v>
      </c>
      <c r="DE181" s="64"/>
      <c r="DF181" s="64">
        <f t="shared" si="287"/>
        <v>0</v>
      </c>
      <c r="DG181" s="100"/>
      <c r="DH181" s="93">
        <f t="shared" si="316"/>
        <v>0</v>
      </c>
    </row>
    <row r="182" spans="1:112" ht="26.25" customHeight="1" x14ac:dyDescent="0.3">
      <c r="A182" s="110">
        <v>4</v>
      </c>
      <c r="B182" s="48"/>
      <c r="C182" s="47"/>
      <c r="D182" s="49"/>
      <c r="E182" s="47">
        <f t="shared" si="280"/>
        <v>0</v>
      </c>
      <c r="F182" s="47"/>
      <c r="G182" s="47">
        <f t="shared" si="281"/>
        <v>0</v>
      </c>
      <c r="H182" s="110" t="s">
        <v>26</v>
      </c>
      <c r="I182" s="50">
        <f t="shared" si="288"/>
        <v>0</v>
      </c>
      <c r="J182" s="111"/>
      <c r="K182" s="111">
        <f t="shared" si="282"/>
        <v>0</v>
      </c>
      <c r="L182" s="112"/>
      <c r="M182" s="112">
        <f t="shared" si="283"/>
        <v>0</v>
      </c>
      <c r="N182" s="113"/>
      <c r="O182" s="113">
        <f t="shared" si="284"/>
        <v>0</v>
      </c>
      <c r="P182" s="114"/>
      <c r="Q182" s="114">
        <f t="shared" si="285"/>
        <v>0</v>
      </c>
      <c r="R182" s="110"/>
      <c r="S182" s="110">
        <f t="shared" ref="S182:S188" si="317">R182*C182</f>
        <v>0</v>
      </c>
      <c r="T182" s="115"/>
      <c r="U182" s="111">
        <f t="shared" ref="U182:U188" si="318">T182*C182</f>
        <v>0</v>
      </c>
      <c r="V182" s="116"/>
      <c r="W182" s="112">
        <f t="shared" ref="W182:W188" si="319">V182*C182</f>
        <v>0</v>
      </c>
      <c r="X182" s="117"/>
      <c r="Y182" s="113">
        <f t="shared" ref="Y182:Y188" si="320">X182*C182</f>
        <v>0</v>
      </c>
      <c r="Z182" s="118"/>
      <c r="AA182" s="114">
        <f t="shared" ref="AA182:AA188" si="321">Z182*C182</f>
        <v>0</v>
      </c>
      <c r="AB182" s="119"/>
      <c r="AC182" s="110">
        <f t="shared" ref="AC182:AC188" si="322">AB182*C182</f>
        <v>0</v>
      </c>
      <c r="AD182" s="115"/>
      <c r="AE182" s="111">
        <f t="shared" ref="AE182:AE188" si="323">AD182*C182</f>
        <v>0</v>
      </c>
      <c r="AF182" s="116"/>
      <c r="AG182" s="112">
        <f t="shared" ref="AG182:AG188" si="324">AF182*C182</f>
        <v>0</v>
      </c>
      <c r="AH182" s="117"/>
      <c r="AI182" s="113">
        <f t="shared" ref="AI182:AI188" si="325">AH182*C182</f>
        <v>0</v>
      </c>
      <c r="AJ182" s="118"/>
      <c r="AK182" s="114">
        <f t="shared" ref="AK182:AK188" si="326">AJ182*C182</f>
        <v>0</v>
      </c>
      <c r="AL182" s="111"/>
      <c r="AM182" s="111">
        <f t="shared" ref="AM182:AM188" si="327">AL182*C182</f>
        <v>0</v>
      </c>
      <c r="AN182" s="116"/>
      <c r="AO182" s="112">
        <f t="shared" ref="AO182:AO188" si="328">AN182*C182</f>
        <v>0</v>
      </c>
      <c r="AP182" s="113"/>
      <c r="AQ182" s="113">
        <f t="shared" ref="AQ182:AQ188" si="329">AP182*C182</f>
        <v>0</v>
      </c>
      <c r="AR182" s="118"/>
      <c r="AS182" s="114">
        <f t="shared" ref="AS182:AS188" si="330">AR182*C182</f>
        <v>0</v>
      </c>
      <c r="AT182" s="119"/>
      <c r="AU182" s="110">
        <f t="shared" ref="AU182:AU188" si="331">AT182*C182</f>
        <v>0</v>
      </c>
      <c r="AV182" s="111"/>
      <c r="AW182" s="111">
        <f t="shared" si="289"/>
        <v>0</v>
      </c>
      <c r="AX182" s="112"/>
      <c r="AY182" s="112">
        <f t="shared" si="290"/>
        <v>0</v>
      </c>
      <c r="AZ182" s="113"/>
      <c r="BA182" s="113">
        <f t="shared" si="291"/>
        <v>0</v>
      </c>
      <c r="BB182" s="114"/>
      <c r="BC182" s="114">
        <f t="shared" si="292"/>
        <v>0</v>
      </c>
      <c r="BD182" s="110"/>
      <c r="BE182" s="110">
        <f t="shared" si="293"/>
        <v>0</v>
      </c>
      <c r="BF182" s="115"/>
      <c r="BG182" s="111">
        <f t="shared" si="294"/>
        <v>0</v>
      </c>
      <c r="BH182" s="116"/>
      <c r="BI182" s="112">
        <f t="shared" si="295"/>
        <v>0</v>
      </c>
      <c r="BJ182" s="117"/>
      <c r="BK182" s="113">
        <f t="shared" si="296"/>
        <v>0</v>
      </c>
      <c r="BL182" s="118"/>
      <c r="BM182" s="114">
        <f t="shared" si="297"/>
        <v>0</v>
      </c>
      <c r="BN182" s="119"/>
      <c r="BO182" s="110">
        <f t="shared" si="298"/>
        <v>0</v>
      </c>
      <c r="BP182" s="115"/>
      <c r="BQ182" s="111">
        <f t="shared" si="299"/>
        <v>0</v>
      </c>
      <c r="BR182" s="116"/>
      <c r="BS182" s="112">
        <f t="shared" si="300"/>
        <v>0</v>
      </c>
      <c r="BT182" s="117"/>
      <c r="BU182" s="113">
        <f t="shared" si="301"/>
        <v>0</v>
      </c>
      <c r="BV182" s="118"/>
      <c r="BW182" s="114">
        <f t="shared" si="302"/>
        <v>0</v>
      </c>
      <c r="BX182" s="111"/>
      <c r="BY182" s="111">
        <f t="shared" si="303"/>
        <v>0</v>
      </c>
      <c r="BZ182" s="116"/>
      <c r="CA182" s="112">
        <f t="shared" si="304"/>
        <v>0</v>
      </c>
      <c r="CB182" s="113"/>
      <c r="CC182" s="113">
        <f t="shared" si="305"/>
        <v>0</v>
      </c>
      <c r="CD182" s="118"/>
      <c r="CE182" s="114">
        <f t="shared" si="306"/>
        <v>0</v>
      </c>
      <c r="CF182" s="119"/>
      <c r="CG182" s="110">
        <f t="shared" si="307"/>
        <v>0</v>
      </c>
      <c r="CH182" s="111"/>
      <c r="CI182" s="111">
        <f t="shared" si="308"/>
        <v>0</v>
      </c>
      <c r="CJ182" s="111"/>
      <c r="CK182" s="111">
        <f t="shared" si="309"/>
        <v>0</v>
      </c>
      <c r="CL182" s="59">
        <f t="shared" si="310"/>
        <v>0</v>
      </c>
      <c r="CM182" s="60">
        <f t="shared" si="311"/>
        <v>0</v>
      </c>
      <c r="CN182" s="60">
        <f>J182*'[1]1_MEX'!$F$8+'2_FACADE'!L182*'[1]1_MEX'!$F$9+'2_FACADE'!N182*'[1]1_MEX'!$F$10+'2_FACADE'!P182*'[1]1_MEX'!$F$11+'2_FACADE'!R182*'[1]1_MEX'!$F$12+'2_FACADE'!T182*'[1]1_MEX'!$F$13+'2_FACADE'!V182*'[1]1_MEX'!$F$14+'2_FACADE'!X182*'[1]1_MEX'!$F$15+'2_FACADE'!Z182*'[1]1_MEX'!$F$16+'2_FACADE'!AB182*'[1]1_MEX'!$F$17+'2_FACADE'!AD182*'[1]1_MEX'!$F$18+'2_FACADE'!AF182*'[1]1_MEX'!$F$19+'2_FACADE'!AH182*'[1]1_MEX'!$F$20+AJ182*'[1]1_MEX'!$F$21+'2_FACADE'!AL182*'[1]1_MEX'!$F$22+'2_FACADE'!AN182*'[1]1_MEX'!$F$23+'2_FACADE'!AP182*'[1]1_MEX'!$F$24+'2_FACADE'!AR182*'[1]1_MEX'!$F$25+'2_FACADE'!AT182*'[1]1_MEX'!$F$26+'2_FACADE'!AV182*'[1]1_MEX'!$F$27+AX182*'[1]1_MEX'!$F$28+AZ182*'[1]1_MEX'!$F$29+BB182*'[1]1_MEX'!$F$30+BD182*'[1]1_MEX'!$F$31+BF182*'[1]1_MEX'!$F$32+BH182*'[1]1_MEX'!$F$33+BJ182*'[1]1_MEX'!$F$34+BL182*'[1]1_MEX'!$F$35+BN182*'[1]1_MEX'!$F$36+BP182*'[1]1_MEX'!$F$37+BR182*'[1]1_MEX'!$F$38+BT182*'[1]1_MEX'!$F$39+BV182*'[1]1_MEX'!$F$40+BX182*'[1]1_MEX'!$F$41+BZ182*'[1]1_MEX'!$F$42+CB182*'[1]1_MEX'!$F$43+CD182*'[1]1_MEX'!$F$44+CF182*'[1]1_MEX'!$F$45+CH182*'[1]1_MEX'!$F$46+CJ182*'[1]1_MEX'!$F$47</f>
        <v>0</v>
      </c>
      <c r="CO182" s="61">
        <f t="shared" si="312"/>
        <v>0</v>
      </c>
      <c r="CP182" s="61">
        <f t="shared" si="313"/>
        <v>0</v>
      </c>
      <c r="CQ182" s="60">
        <f t="shared" si="314"/>
        <v>0</v>
      </c>
      <c r="CR182" s="60">
        <f t="shared" si="315"/>
        <v>0</v>
      </c>
      <c r="CS182" s="60">
        <f>C182*($J182*'[1]1_MEX'!B$8+$L182*'[1]1_MEX'!B$9+$N182*'[1]1_MEX'!B$10+$P182*'[1]1_MEX'!B$11+$R182*'[1]1_MEX'!B$12+$T182*'[1]1_MEX'!B$13+$V182*'[1]1_MEX'!B$14+$X182*'[1]1_MEX'!B$15+$Z182*'[1]1_MEX'!B$16+$AB182*'[1]1_MEX'!B$17+$AD182*'[1]1_MEX'!B$18+$AF182*'[1]1_MEX'!B$19+$AH182*'[1]1_MEX'!B$20+$AJ182*'[1]1_MEX'!B$21+$AL182*'[1]1_MEX'!B$22+$AN182*'[1]1_MEX'!B$23+$AP182*'[1]1_MEX'!B$24+$AR182*'[1]1_MEX'!B$25+$AT182*'[1]1_MEX'!B$26+$AV182*'[1]1_MEX'!B$27+$AX182*'[1]1_MEX'!B$28+$AZ182*'[1]1_MEX'!B$29+$BB182*'[1]1_MEX'!B$30+$BD182*'[1]1_MEX'!B$31+$BF182*'[1]1_MEX'!B$32+$BH182*'[1]1_MEX'!B$33+$BJ182*'[1]1_MEX'!B$34+$BL182*'[1]1_MEX'!B$35+$BN182*'[1]1_MEX'!B$36+$BP182*'[1]1_MEX'!B$37+$BR182*'[1]1_MEX'!B$38+$BT182*'[1]1_MEX'!B$39+$BV182*'[1]1_MEX'!B$40+$BX182*'[1]1_MEX'!B$41+$BZ182*'[1]1_MEX'!B$42+$CB182*'[1]1_MEX'!B$43+$CD182*'[1]1_MEX'!B$44+$CF182*'[1]1_MEX'!B$45+$CH182*'[1]1_MEX'!B$46+$CJ182*'[1]1_MEX'!B$47)</f>
        <v>0</v>
      </c>
      <c r="CT182" s="60">
        <f>C182*($J182*'[1]1_MEX'!C$8+$L182*'[1]1_MEX'!C$9+$N182*'[1]1_MEX'!C$10+$P182*'[1]1_MEX'!C$11+$R182*'[1]1_MEX'!C$12+$T182*'[1]1_MEX'!C$13+$V182*'[1]1_MEX'!C$14+$X182*'[1]1_MEX'!C$15+$Z182*'[1]1_MEX'!C$16+$AB182*'[1]1_MEX'!C$17+$AD182*'[1]1_MEX'!C$18+$AF182*'[1]1_MEX'!C$19+$AH182*'[1]1_MEX'!C$20+$AJ182*'[1]1_MEX'!C$21+$AL182*'[1]1_MEX'!C$22+$AN182*'[1]1_MEX'!C$23+$AP182*'[1]1_MEX'!C$24+$AR182*'[1]1_MEX'!C$25+$AT182*'[1]1_MEX'!C$26+$AV182*'[1]1_MEX'!C$27+$AX182*'[1]1_MEX'!C$28+$AZ182*'[1]1_MEX'!C$29+$BB182*'[1]1_MEX'!C$30+$BD182*'[1]1_MEX'!C$31+$BF182*'[1]1_MEX'!C$32+$BH182*'[1]1_MEX'!C$33+$BJ182*'[1]1_MEX'!C$34+$BL182*'[1]1_MEX'!C$35+$BN182*'[1]1_MEX'!C$36+$BP182*'[1]1_MEX'!C$37+$BR182*'[1]1_MEX'!C$38+$BT182*'[1]1_MEX'!C$39+$BV182*'[1]1_MEX'!C$40+$BX182*'[1]1_MEX'!C$41+$BZ182*'[1]1_MEX'!C$42+$CB182*'[1]1_MEX'!C$43+$CD182*'[1]1_MEX'!C$44+$CF182*'[1]1_MEX'!C$45+$CH182*'[1]1_MEX'!C$46+$CJ182*'[1]1_MEX'!C$47)</f>
        <v>0</v>
      </c>
      <c r="CU182" s="100"/>
      <c r="CV182" s="100"/>
      <c r="CW182" s="100"/>
      <c r="CX182" s="100"/>
      <c r="CY182" s="100"/>
      <c r="CZ182" s="100"/>
      <c r="DA182" s="100"/>
      <c r="DB182" s="100"/>
      <c r="DC182" s="100"/>
      <c r="DD182" s="64">
        <f t="shared" si="286"/>
        <v>0</v>
      </c>
      <c r="DE182" s="64"/>
      <c r="DF182" s="64">
        <f t="shared" si="287"/>
        <v>0</v>
      </c>
      <c r="DG182" s="100"/>
      <c r="DH182" s="93">
        <f t="shared" si="316"/>
        <v>0</v>
      </c>
    </row>
    <row r="183" spans="1:112" ht="26.25" customHeight="1" x14ac:dyDescent="0.3">
      <c r="A183" s="110">
        <v>5</v>
      </c>
      <c r="B183" s="48"/>
      <c r="C183" s="47"/>
      <c r="D183" s="49"/>
      <c r="E183" s="47">
        <f t="shared" si="280"/>
        <v>0</v>
      </c>
      <c r="F183" s="47"/>
      <c r="G183" s="47">
        <f t="shared" si="281"/>
        <v>0</v>
      </c>
      <c r="H183" s="110" t="s">
        <v>26</v>
      </c>
      <c r="I183" s="50">
        <f t="shared" si="288"/>
        <v>0</v>
      </c>
      <c r="J183" s="111"/>
      <c r="K183" s="111">
        <f t="shared" si="282"/>
        <v>0</v>
      </c>
      <c r="L183" s="112"/>
      <c r="M183" s="112">
        <f t="shared" si="283"/>
        <v>0</v>
      </c>
      <c r="N183" s="113"/>
      <c r="O183" s="113">
        <f t="shared" si="284"/>
        <v>0</v>
      </c>
      <c r="P183" s="114"/>
      <c r="Q183" s="114">
        <f t="shared" si="285"/>
        <v>0</v>
      </c>
      <c r="R183" s="110"/>
      <c r="S183" s="110">
        <f t="shared" si="317"/>
        <v>0</v>
      </c>
      <c r="T183" s="115"/>
      <c r="U183" s="111">
        <f t="shared" si="318"/>
        <v>0</v>
      </c>
      <c r="V183" s="116"/>
      <c r="W183" s="112">
        <f t="shared" si="319"/>
        <v>0</v>
      </c>
      <c r="X183" s="117"/>
      <c r="Y183" s="113">
        <f t="shared" si="320"/>
        <v>0</v>
      </c>
      <c r="Z183" s="118"/>
      <c r="AA183" s="114">
        <f t="shared" si="321"/>
        <v>0</v>
      </c>
      <c r="AB183" s="119"/>
      <c r="AC183" s="110">
        <f t="shared" si="322"/>
        <v>0</v>
      </c>
      <c r="AD183" s="115"/>
      <c r="AE183" s="111">
        <f t="shared" si="323"/>
        <v>0</v>
      </c>
      <c r="AF183" s="116"/>
      <c r="AG183" s="112">
        <f t="shared" si="324"/>
        <v>0</v>
      </c>
      <c r="AH183" s="117"/>
      <c r="AI183" s="113">
        <f t="shared" si="325"/>
        <v>0</v>
      </c>
      <c r="AJ183" s="118"/>
      <c r="AK183" s="114">
        <f t="shared" si="326"/>
        <v>0</v>
      </c>
      <c r="AL183" s="111"/>
      <c r="AM183" s="111">
        <f t="shared" si="327"/>
        <v>0</v>
      </c>
      <c r="AN183" s="116"/>
      <c r="AO183" s="112">
        <f t="shared" si="328"/>
        <v>0</v>
      </c>
      <c r="AP183" s="113"/>
      <c r="AQ183" s="113">
        <f t="shared" si="329"/>
        <v>0</v>
      </c>
      <c r="AR183" s="118"/>
      <c r="AS183" s="114">
        <f t="shared" si="330"/>
        <v>0</v>
      </c>
      <c r="AT183" s="119"/>
      <c r="AU183" s="110">
        <f t="shared" si="331"/>
        <v>0</v>
      </c>
      <c r="AV183" s="111"/>
      <c r="AW183" s="111">
        <f t="shared" si="289"/>
        <v>0</v>
      </c>
      <c r="AX183" s="112"/>
      <c r="AY183" s="112">
        <f t="shared" si="290"/>
        <v>0</v>
      </c>
      <c r="AZ183" s="113"/>
      <c r="BA183" s="113">
        <f t="shared" si="291"/>
        <v>0</v>
      </c>
      <c r="BB183" s="114"/>
      <c r="BC183" s="114">
        <f t="shared" si="292"/>
        <v>0</v>
      </c>
      <c r="BD183" s="110"/>
      <c r="BE183" s="110">
        <f t="shared" si="293"/>
        <v>0</v>
      </c>
      <c r="BF183" s="115"/>
      <c r="BG183" s="111">
        <f t="shared" si="294"/>
        <v>0</v>
      </c>
      <c r="BH183" s="116"/>
      <c r="BI183" s="112">
        <f t="shared" si="295"/>
        <v>0</v>
      </c>
      <c r="BJ183" s="117"/>
      <c r="BK183" s="113">
        <f t="shared" si="296"/>
        <v>0</v>
      </c>
      <c r="BL183" s="118"/>
      <c r="BM183" s="114">
        <f t="shared" si="297"/>
        <v>0</v>
      </c>
      <c r="BN183" s="119"/>
      <c r="BO183" s="110">
        <f t="shared" si="298"/>
        <v>0</v>
      </c>
      <c r="BP183" s="115"/>
      <c r="BQ183" s="111">
        <f t="shared" si="299"/>
        <v>0</v>
      </c>
      <c r="BR183" s="116"/>
      <c r="BS183" s="112">
        <f t="shared" si="300"/>
        <v>0</v>
      </c>
      <c r="BT183" s="117"/>
      <c r="BU183" s="113">
        <f t="shared" si="301"/>
        <v>0</v>
      </c>
      <c r="BV183" s="118"/>
      <c r="BW183" s="114">
        <f t="shared" si="302"/>
        <v>0</v>
      </c>
      <c r="BX183" s="111"/>
      <c r="BY183" s="111">
        <f t="shared" si="303"/>
        <v>0</v>
      </c>
      <c r="BZ183" s="116"/>
      <c r="CA183" s="112">
        <f t="shared" si="304"/>
        <v>0</v>
      </c>
      <c r="CB183" s="113"/>
      <c r="CC183" s="113">
        <f t="shared" si="305"/>
        <v>0</v>
      </c>
      <c r="CD183" s="118"/>
      <c r="CE183" s="114">
        <f t="shared" si="306"/>
        <v>0</v>
      </c>
      <c r="CF183" s="119"/>
      <c r="CG183" s="110">
        <f t="shared" si="307"/>
        <v>0</v>
      </c>
      <c r="CH183" s="111"/>
      <c r="CI183" s="111">
        <f t="shared" si="308"/>
        <v>0</v>
      </c>
      <c r="CJ183" s="111"/>
      <c r="CK183" s="111">
        <f t="shared" si="309"/>
        <v>0</v>
      </c>
      <c r="CL183" s="59">
        <f t="shared" si="310"/>
        <v>0</v>
      </c>
      <c r="CM183" s="60">
        <f t="shared" si="311"/>
        <v>0</v>
      </c>
      <c r="CN183" s="60">
        <f>J183*'[1]1_MEX'!$F$8+'2_FACADE'!L183*'[1]1_MEX'!$F$9+'2_FACADE'!N183*'[1]1_MEX'!$F$10+'2_FACADE'!P183*'[1]1_MEX'!$F$11+'2_FACADE'!R183*'[1]1_MEX'!$F$12+'2_FACADE'!T183*'[1]1_MEX'!$F$13+'2_FACADE'!V183*'[1]1_MEX'!$F$14+'2_FACADE'!X183*'[1]1_MEX'!$F$15+'2_FACADE'!Z183*'[1]1_MEX'!$F$16+'2_FACADE'!AB183*'[1]1_MEX'!$F$17+'2_FACADE'!AD183*'[1]1_MEX'!$F$18+'2_FACADE'!AF183*'[1]1_MEX'!$F$19+'2_FACADE'!AH183*'[1]1_MEX'!$F$20+AJ183*'[1]1_MEX'!$F$21+'2_FACADE'!AL183*'[1]1_MEX'!$F$22+'2_FACADE'!AN183*'[1]1_MEX'!$F$23+'2_FACADE'!AP183*'[1]1_MEX'!$F$24+'2_FACADE'!AR183*'[1]1_MEX'!$F$25+'2_FACADE'!AT183*'[1]1_MEX'!$F$26+'2_FACADE'!AV183*'[1]1_MEX'!$F$27+AX183*'[1]1_MEX'!$F$28+AZ183*'[1]1_MEX'!$F$29+BB183*'[1]1_MEX'!$F$30+BD183*'[1]1_MEX'!$F$31+BF183*'[1]1_MEX'!$F$32+BH183*'[1]1_MEX'!$F$33+BJ183*'[1]1_MEX'!$F$34+BL183*'[1]1_MEX'!$F$35+BN183*'[1]1_MEX'!$F$36+BP183*'[1]1_MEX'!$F$37+BR183*'[1]1_MEX'!$F$38+BT183*'[1]1_MEX'!$F$39+BV183*'[1]1_MEX'!$F$40+BX183*'[1]1_MEX'!$F$41+BZ183*'[1]1_MEX'!$F$42+CB183*'[1]1_MEX'!$F$43+CD183*'[1]1_MEX'!$F$44+CF183*'[1]1_MEX'!$F$45+CH183*'[1]1_MEX'!$F$46+CJ183*'[1]1_MEX'!$F$47</f>
        <v>0</v>
      </c>
      <c r="CO183" s="61">
        <f t="shared" si="312"/>
        <v>0</v>
      </c>
      <c r="CP183" s="61">
        <f t="shared" si="313"/>
        <v>0</v>
      </c>
      <c r="CQ183" s="60">
        <f t="shared" si="314"/>
        <v>0</v>
      </c>
      <c r="CR183" s="60">
        <f t="shared" si="315"/>
        <v>0</v>
      </c>
      <c r="CS183" s="60">
        <f>C183*($J183*'[1]1_MEX'!B$8+$L183*'[1]1_MEX'!B$9+$N183*'[1]1_MEX'!B$10+$P183*'[1]1_MEX'!B$11+$R183*'[1]1_MEX'!B$12+$T183*'[1]1_MEX'!B$13+$V183*'[1]1_MEX'!B$14+$X183*'[1]1_MEX'!B$15+$Z183*'[1]1_MEX'!B$16+$AB183*'[1]1_MEX'!B$17+$AD183*'[1]1_MEX'!B$18+$AF183*'[1]1_MEX'!B$19+$AH183*'[1]1_MEX'!B$20+$AJ183*'[1]1_MEX'!B$21+$AL183*'[1]1_MEX'!B$22+$AN183*'[1]1_MEX'!B$23+$AP183*'[1]1_MEX'!B$24+$AR183*'[1]1_MEX'!B$25+$AT183*'[1]1_MEX'!B$26+$AV183*'[1]1_MEX'!B$27+$AX183*'[1]1_MEX'!B$28+$AZ183*'[1]1_MEX'!B$29+$BB183*'[1]1_MEX'!B$30+$BD183*'[1]1_MEX'!B$31+$BF183*'[1]1_MEX'!B$32+$BH183*'[1]1_MEX'!B$33+$BJ183*'[1]1_MEX'!B$34+$BL183*'[1]1_MEX'!B$35+$BN183*'[1]1_MEX'!B$36+$BP183*'[1]1_MEX'!B$37+$BR183*'[1]1_MEX'!B$38+$BT183*'[1]1_MEX'!B$39+$BV183*'[1]1_MEX'!B$40+$BX183*'[1]1_MEX'!B$41+$BZ183*'[1]1_MEX'!B$42+$CB183*'[1]1_MEX'!B$43+$CD183*'[1]1_MEX'!B$44+$CF183*'[1]1_MEX'!B$45+$CH183*'[1]1_MEX'!B$46+$CJ183*'[1]1_MEX'!B$47)</f>
        <v>0</v>
      </c>
      <c r="CT183" s="60">
        <f>C183*($J183*'[1]1_MEX'!C$8+$L183*'[1]1_MEX'!C$9+$N183*'[1]1_MEX'!C$10+$P183*'[1]1_MEX'!C$11+$R183*'[1]1_MEX'!C$12+$T183*'[1]1_MEX'!C$13+$V183*'[1]1_MEX'!C$14+$X183*'[1]1_MEX'!C$15+$Z183*'[1]1_MEX'!C$16+$AB183*'[1]1_MEX'!C$17+$AD183*'[1]1_MEX'!C$18+$AF183*'[1]1_MEX'!C$19+$AH183*'[1]1_MEX'!C$20+$AJ183*'[1]1_MEX'!C$21+$AL183*'[1]1_MEX'!C$22+$AN183*'[1]1_MEX'!C$23+$AP183*'[1]1_MEX'!C$24+$AR183*'[1]1_MEX'!C$25+$AT183*'[1]1_MEX'!C$26+$AV183*'[1]1_MEX'!C$27+$AX183*'[1]1_MEX'!C$28+$AZ183*'[1]1_MEX'!C$29+$BB183*'[1]1_MEX'!C$30+$BD183*'[1]1_MEX'!C$31+$BF183*'[1]1_MEX'!C$32+$BH183*'[1]1_MEX'!C$33+$BJ183*'[1]1_MEX'!C$34+$BL183*'[1]1_MEX'!C$35+$BN183*'[1]1_MEX'!C$36+$BP183*'[1]1_MEX'!C$37+$BR183*'[1]1_MEX'!C$38+$BT183*'[1]1_MEX'!C$39+$BV183*'[1]1_MEX'!C$40+$BX183*'[1]1_MEX'!C$41+$BZ183*'[1]1_MEX'!C$42+$CB183*'[1]1_MEX'!C$43+$CD183*'[1]1_MEX'!C$44+$CF183*'[1]1_MEX'!C$45+$CH183*'[1]1_MEX'!C$46+$CJ183*'[1]1_MEX'!C$47)</f>
        <v>0</v>
      </c>
      <c r="CU183" s="100"/>
      <c r="CV183" s="100"/>
      <c r="CW183" s="100"/>
      <c r="CX183" s="100"/>
      <c r="CY183" s="100"/>
      <c r="CZ183" s="100"/>
      <c r="DA183" s="100"/>
      <c r="DB183" s="100"/>
      <c r="DC183" s="100"/>
      <c r="DD183" s="64">
        <f t="shared" si="286"/>
        <v>0</v>
      </c>
      <c r="DE183" s="64"/>
      <c r="DF183" s="64">
        <f t="shared" si="287"/>
        <v>0</v>
      </c>
      <c r="DG183" s="100"/>
      <c r="DH183" s="93">
        <f t="shared" si="316"/>
        <v>0</v>
      </c>
    </row>
    <row r="184" spans="1:112" ht="26.25" customHeight="1" x14ac:dyDescent="0.3">
      <c r="A184" s="110">
        <v>6</v>
      </c>
      <c r="B184" s="48"/>
      <c r="C184" s="47"/>
      <c r="D184" s="49"/>
      <c r="E184" s="47">
        <f t="shared" si="280"/>
        <v>0</v>
      </c>
      <c r="F184" s="47"/>
      <c r="G184" s="47">
        <f t="shared" si="281"/>
        <v>0</v>
      </c>
      <c r="H184" s="110" t="s">
        <v>26</v>
      </c>
      <c r="I184" s="50">
        <f t="shared" si="288"/>
        <v>0</v>
      </c>
      <c r="J184" s="111"/>
      <c r="K184" s="111">
        <f t="shared" si="282"/>
        <v>0</v>
      </c>
      <c r="L184" s="116"/>
      <c r="M184" s="112">
        <f t="shared" si="283"/>
        <v>0</v>
      </c>
      <c r="N184" s="117"/>
      <c r="O184" s="113">
        <f t="shared" si="284"/>
        <v>0</v>
      </c>
      <c r="P184" s="118"/>
      <c r="Q184" s="114">
        <f t="shared" si="285"/>
        <v>0</v>
      </c>
      <c r="R184" s="119"/>
      <c r="S184" s="110">
        <f t="shared" si="317"/>
        <v>0</v>
      </c>
      <c r="T184" s="115"/>
      <c r="U184" s="111">
        <f t="shared" si="318"/>
        <v>0</v>
      </c>
      <c r="V184" s="116"/>
      <c r="W184" s="112">
        <f t="shared" si="319"/>
        <v>0</v>
      </c>
      <c r="X184" s="117"/>
      <c r="Y184" s="113">
        <f t="shared" si="320"/>
        <v>0</v>
      </c>
      <c r="Z184" s="118"/>
      <c r="AA184" s="114">
        <f t="shared" si="321"/>
        <v>0</v>
      </c>
      <c r="AB184" s="119"/>
      <c r="AC184" s="110">
        <f t="shared" si="322"/>
        <v>0</v>
      </c>
      <c r="AD184" s="115"/>
      <c r="AE184" s="111">
        <f t="shared" si="323"/>
        <v>0</v>
      </c>
      <c r="AF184" s="116"/>
      <c r="AG184" s="112">
        <f t="shared" si="324"/>
        <v>0</v>
      </c>
      <c r="AH184" s="117"/>
      <c r="AI184" s="113">
        <f t="shared" si="325"/>
        <v>0</v>
      </c>
      <c r="AJ184" s="118"/>
      <c r="AK184" s="114">
        <f t="shared" si="326"/>
        <v>0</v>
      </c>
      <c r="AL184" s="111"/>
      <c r="AM184" s="111">
        <f t="shared" si="327"/>
        <v>0</v>
      </c>
      <c r="AN184" s="116"/>
      <c r="AO184" s="112">
        <f t="shared" si="328"/>
        <v>0</v>
      </c>
      <c r="AP184" s="113"/>
      <c r="AQ184" s="113">
        <f t="shared" si="329"/>
        <v>0</v>
      </c>
      <c r="AR184" s="118"/>
      <c r="AS184" s="114">
        <f t="shared" si="330"/>
        <v>0</v>
      </c>
      <c r="AT184" s="119"/>
      <c r="AU184" s="110">
        <f t="shared" si="331"/>
        <v>0</v>
      </c>
      <c r="AV184" s="111"/>
      <c r="AW184" s="111">
        <f t="shared" si="289"/>
        <v>0</v>
      </c>
      <c r="AX184" s="116"/>
      <c r="AY184" s="112">
        <f t="shared" si="290"/>
        <v>0</v>
      </c>
      <c r="AZ184" s="117"/>
      <c r="BA184" s="113">
        <f t="shared" si="291"/>
        <v>0</v>
      </c>
      <c r="BB184" s="118"/>
      <c r="BC184" s="114">
        <f t="shared" si="292"/>
        <v>0</v>
      </c>
      <c r="BD184" s="119"/>
      <c r="BE184" s="110">
        <f t="shared" si="293"/>
        <v>0</v>
      </c>
      <c r="BF184" s="115"/>
      <c r="BG184" s="111">
        <f t="shared" si="294"/>
        <v>0</v>
      </c>
      <c r="BH184" s="116"/>
      <c r="BI184" s="112">
        <f t="shared" si="295"/>
        <v>0</v>
      </c>
      <c r="BJ184" s="117"/>
      <c r="BK184" s="113">
        <f t="shared" si="296"/>
        <v>0</v>
      </c>
      <c r="BL184" s="118"/>
      <c r="BM184" s="114">
        <f t="shared" si="297"/>
        <v>0</v>
      </c>
      <c r="BN184" s="119"/>
      <c r="BO184" s="110">
        <f t="shared" si="298"/>
        <v>0</v>
      </c>
      <c r="BP184" s="115"/>
      <c r="BQ184" s="111">
        <f t="shared" si="299"/>
        <v>0</v>
      </c>
      <c r="BR184" s="116"/>
      <c r="BS184" s="112">
        <f t="shared" si="300"/>
        <v>0</v>
      </c>
      <c r="BT184" s="117"/>
      <c r="BU184" s="113">
        <f t="shared" si="301"/>
        <v>0</v>
      </c>
      <c r="BV184" s="118"/>
      <c r="BW184" s="114">
        <f t="shared" si="302"/>
        <v>0</v>
      </c>
      <c r="BX184" s="111"/>
      <c r="BY184" s="111">
        <f t="shared" si="303"/>
        <v>0</v>
      </c>
      <c r="BZ184" s="116"/>
      <c r="CA184" s="112">
        <f t="shared" si="304"/>
        <v>0</v>
      </c>
      <c r="CB184" s="113"/>
      <c r="CC184" s="113">
        <f t="shared" si="305"/>
        <v>0</v>
      </c>
      <c r="CD184" s="118"/>
      <c r="CE184" s="114">
        <f t="shared" si="306"/>
        <v>0</v>
      </c>
      <c r="CF184" s="119"/>
      <c r="CG184" s="110">
        <f t="shared" si="307"/>
        <v>0</v>
      </c>
      <c r="CH184" s="111"/>
      <c r="CI184" s="111">
        <f t="shared" si="308"/>
        <v>0</v>
      </c>
      <c r="CJ184" s="111"/>
      <c r="CK184" s="111">
        <f t="shared" si="309"/>
        <v>0</v>
      </c>
      <c r="CL184" s="59">
        <f t="shared" si="310"/>
        <v>0</v>
      </c>
      <c r="CM184" s="60">
        <f t="shared" si="311"/>
        <v>0</v>
      </c>
      <c r="CN184" s="60">
        <f>J184*'[1]1_MEX'!$F$8+'2_FACADE'!L184*'[1]1_MEX'!$F$9+'2_FACADE'!N184*'[1]1_MEX'!$F$10+'2_FACADE'!P184*'[1]1_MEX'!$F$11+'2_FACADE'!R184*'[1]1_MEX'!$F$12+'2_FACADE'!T184*'[1]1_MEX'!$F$13+'2_FACADE'!V184*'[1]1_MEX'!$F$14+'2_FACADE'!X184*'[1]1_MEX'!$F$15+'2_FACADE'!Z184*'[1]1_MEX'!$F$16+'2_FACADE'!AB184*'[1]1_MEX'!$F$17+'2_FACADE'!AD184*'[1]1_MEX'!$F$18+'2_FACADE'!AF184*'[1]1_MEX'!$F$19+'2_FACADE'!AH184*'[1]1_MEX'!$F$20+AJ184*'[1]1_MEX'!$F$21+'2_FACADE'!AL184*'[1]1_MEX'!$F$22+'2_FACADE'!AN184*'[1]1_MEX'!$F$23+'2_FACADE'!AP184*'[1]1_MEX'!$F$24+'2_FACADE'!AR184*'[1]1_MEX'!$F$25+'2_FACADE'!AT184*'[1]1_MEX'!$F$26+'2_FACADE'!AV184*'[1]1_MEX'!$F$27+AX184*'[1]1_MEX'!$F$28+AZ184*'[1]1_MEX'!$F$29+BB184*'[1]1_MEX'!$F$30+BD184*'[1]1_MEX'!$F$31+BF184*'[1]1_MEX'!$F$32+BH184*'[1]1_MEX'!$F$33+BJ184*'[1]1_MEX'!$F$34+BL184*'[1]1_MEX'!$F$35+BN184*'[1]1_MEX'!$F$36+BP184*'[1]1_MEX'!$F$37+BR184*'[1]1_MEX'!$F$38+BT184*'[1]1_MEX'!$F$39+BV184*'[1]1_MEX'!$F$40+BX184*'[1]1_MEX'!$F$41+BZ184*'[1]1_MEX'!$F$42+CB184*'[1]1_MEX'!$F$43+CD184*'[1]1_MEX'!$F$44+CF184*'[1]1_MEX'!$F$45+CH184*'[1]1_MEX'!$F$46+CJ184*'[1]1_MEX'!$F$47</f>
        <v>0</v>
      </c>
      <c r="CO184" s="61">
        <f t="shared" si="312"/>
        <v>0</v>
      </c>
      <c r="CP184" s="61">
        <f t="shared" si="313"/>
        <v>0</v>
      </c>
      <c r="CQ184" s="60">
        <f t="shared" si="314"/>
        <v>0</v>
      </c>
      <c r="CR184" s="60">
        <f t="shared" si="315"/>
        <v>0</v>
      </c>
      <c r="CS184" s="60">
        <f>C184*($J184*'[1]1_MEX'!B$8+$L184*'[1]1_MEX'!B$9+$N184*'[1]1_MEX'!B$10+$P184*'[1]1_MEX'!B$11+$R184*'[1]1_MEX'!B$12+$T184*'[1]1_MEX'!B$13+$V184*'[1]1_MEX'!B$14+$X184*'[1]1_MEX'!B$15+$Z184*'[1]1_MEX'!B$16+$AB184*'[1]1_MEX'!B$17+$AD184*'[1]1_MEX'!B$18+$AF184*'[1]1_MEX'!B$19+$AH184*'[1]1_MEX'!B$20+$AJ184*'[1]1_MEX'!B$21+$AL184*'[1]1_MEX'!B$22+$AN184*'[1]1_MEX'!B$23+$AP184*'[1]1_MEX'!B$24+$AR184*'[1]1_MEX'!B$25+$AT184*'[1]1_MEX'!B$26+$AV184*'[1]1_MEX'!B$27+$AX184*'[1]1_MEX'!B$28+$AZ184*'[1]1_MEX'!B$29+$BB184*'[1]1_MEX'!B$30+$BD184*'[1]1_MEX'!B$31+$BF184*'[1]1_MEX'!B$32+$BH184*'[1]1_MEX'!B$33+$BJ184*'[1]1_MEX'!B$34+$BL184*'[1]1_MEX'!B$35+$BN184*'[1]1_MEX'!B$36+$BP184*'[1]1_MEX'!B$37+$BR184*'[1]1_MEX'!B$38+$BT184*'[1]1_MEX'!B$39+$BV184*'[1]1_MEX'!B$40+$BX184*'[1]1_MEX'!B$41+$BZ184*'[1]1_MEX'!B$42+$CB184*'[1]1_MEX'!B$43+$CD184*'[1]1_MEX'!B$44+$CF184*'[1]1_MEX'!B$45+$CH184*'[1]1_MEX'!B$46+$CJ184*'[1]1_MEX'!B$47)</f>
        <v>0</v>
      </c>
      <c r="CT184" s="60">
        <f>C184*($J184*'[1]1_MEX'!C$8+$L184*'[1]1_MEX'!C$9+$N184*'[1]1_MEX'!C$10+$P184*'[1]1_MEX'!C$11+$R184*'[1]1_MEX'!C$12+$T184*'[1]1_MEX'!C$13+$V184*'[1]1_MEX'!C$14+$X184*'[1]1_MEX'!C$15+$Z184*'[1]1_MEX'!C$16+$AB184*'[1]1_MEX'!C$17+$AD184*'[1]1_MEX'!C$18+$AF184*'[1]1_MEX'!C$19+$AH184*'[1]1_MEX'!C$20+$AJ184*'[1]1_MEX'!C$21+$AL184*'[1]1_MEX'!C$22+$AN184*'[1]1_MEX'!C$23+$AP184*'[1]1_MEX'!C$24+$AR184*'[1]1_MEX'!C$25+$AT184*'[1]1_MEX'!C$26+$AV184*'[1]1_MEX'!C$27+$AX184*'[1]1_MEX'!C$28+$AZ184*'[1]1_MEX'!C$29+$BB184*'[1]1_MEX'!C$30+$BD184*'[1]1_MEX'!C$31+$BF184*'[1]1_MEX'!C$32+$BH184*'[1]1_MEX'!C$33+$BJ184*'[1]1_MEX'!C$34+$BL184*'[1]1_MEX'!C$35+$BN184*'[1]1_MEX'!C$36+$BP184*'[1]1_MEX'!C$37+$BR184*'[1]1_MEX'!C$38+$BT184*'[1]1_MEX'!C$39+$BV184*'[1]1_MEX'!C$40+$BX184*'[1]1_MEX'!C$41+$BZ184*'[1]1_MEX'!C$42+$CB184*'[1]1_MEX'!C$43+$CD184*'[1]1_MEX'!C$44+$CF184*'[1]1_MEX'!C$45+$CH184*'[1]1_MEX'!C$46+$CJ184*'[1]1_MEX'!C$47)</f>
        <v>0</v>
      </c>
      <c r="CU184" s="100"/>
      <c r="CV184" s="100"/>
      <c r="CW184" s="100"/>
      <c r="CX184" s="100"/>
      <c r="CY184" s="100"/>
      <c r="CZ184" s="100"/>
      <c r="DA184" s="100"/>
      <c r="DB184" s="100"/>
      <c r="DC184" s="100"/>
      <c r="DD184" s="64">
        <f t="shared" si="286"/>
        <v>0</v>
      </c>
      <c r="DE184" s="64"/>
      <c r="DF184" s="64">
        <f t="shared" si="287"/>
        <v>0</v>
      </c>
      <c r="DG184" s="100"/>
      <c r="DH184" s="93">
        <f t="shared" si="316"/>
        <v>0</v>
      </c>
    </row>
    <row r="185" spans="1:112" ht="26.25" customHeight="1" x14ac:dyDescent="0.3">
      <c r="A185" s="110">
        <v>7</v>
      </c>
      <c r="B185" s="48"/>
      <c r="C185" s="47"/>
      <c r="D185" s="49"/>
      <c r="E185" s="47">
        <f t="shared" si="280"/>
        <v>0</v>
      </c>
      <c r="F185" s="47"/>
      <c r="G185" s="47">
        <f t="shared" si="281"/>
        <v>0</v>
      </c>
      <c r="H185" s="110" t="s">
        <v>26</v>
      </c>
      <c r="I185" s="50">
        <f t="shared" si="288"/>
        <v>0</v>
      </c>
      <c r="J185" s="111"/>
      <c r="K185" s="111">
        <f t="shared" si="282"/>
        <v>0</v>
      </c>
      <c r="L185" s="116"/>
      <c r="M185" s="112">
        <f t="shared" si="283"/>
        <v>0</v>
      </c>
      <c r="N185" s="117"/>
      <c r="O185" s="113">
        <f t="shared" si="284"/>
        <v>0</v>
      </c>
      <c r="P185" s="118"/>
      <c r="Q185" s="114">
        <f t="shared" si="285"/>
        <v>0</v>
      </c>
      <c r="R185" s="119"/>
      <c r="S185" s="110">
        <f t="shared" si="317"/>
        <v>0</v>
      </c>
      <c r="T185" s="115"/>
      <c r="U185" s="111">
        <f t="shared" si="318"/>
        <v>0</v>
      </c>
      <c r="V185" s="116"/>
      <c r="W185" s="112">
        <f t="shared" si="319"/>
        <v>0</v>
      </c>
      <c r="X185" s="117"/>
      <c r="Y185" s="113">
        <f t="shared" si="320"/>
        <v>0</v>
      </c>
      <c r="Z185" s="118"/>
      <c r="AA185" s="114">
        <f t="shared" si="321"/>
        <v>0</v>
      </c>
      <c r="AB185" s="119"/>
      <c r="AC185" s="110">
        <f t="shared" si="322"/>
        <v>0</v>
      </c>
      <c r="AD185" s="115"/>
      <c r="AE185" s="111">
        <f t="shared" si="323"/>
        <v>0</v>
      </c>
      <c r="AF185" s="116"/>
      <c r="AG185" s="112">
        <f t="shared" si="324"/>
        <v>0</v>
      </c>
      <c r="AH185" s="117"/>
      <c r="AI185" s="113">
        <f t="shared" si="325"/>
        <v>0</v>
      </c>
      <c r="AJ185" s="118"/>
      <c r="AK185" s="114">
        <f t="shared" si="326"/>
        <v>0</v>
      </c>
      <c r="AL185" s="111"/>
      <c r="AM185" s="111">
        <f t="shared" si="327"/>
        <v>0</v>
      </c>
      <c r="AN185" s="116"/>
      <c r="AO185" s="112">
        <f t="shared" si="328"/>
        <v>0</v>
      </c>
      <c r="AP185" s="113"/>
      <c r="AQ185" s="113">
        <f t="shared" si="329"/>
        <v>0</v>
      </c>
      <c r="AR185" s="118"/>
      <c r="AS185" s="114">
        <f t="shared" si="330"/>
        <v>0</v>
      </c>
      <c r="AT185" s="119"/>
      <c r="AU185" s="110">
        <f t="shared" si="331"/>
        <v>0</v>
      </c>
      <c r="AV185" s="111"/>
      <c r="AW185" s="111">
        <f t="shared" si="289"/>
        <v>0</v>
      </c>
      <c r="AX185" s="116"/>
      <c r="AY185" s="112">
        <f t="shared" si="290"/>
        <v>0</v>
      </c>
      <c r="AZ185" s="117"/>
      <c r="BA185" s="113">
        <f t="shared" si="291"/>
        <v>0</v>
      </c>
      <c r="BB185" s="118"/>
      <c r="BC185" s="114">
        <f t="shared" si="292"/>
        <v>0</v>
      </c>
      <c r="BD185" s="119"/>
      <c r="BE185" s="110">
        <f t="shared" si="293"/>
        <v>0</v>
      </c>
      <c r="BF185" s="115"/>
      <c r="BG185" s="111">
        <f t="shared" si="294"/>
        <v>0</v>
      </c>
      <c r="BH185" s="116"/>
      <c r="BI185" s="112">
        <f t="shared" si="295"/>
        <v>0</v>
      </c>
      <c r="BJ185" s="117"/>
      <c r="BK185" s="113">
        <f t="shared" si="296"/>
        <v>0</v>
      </c>
      <c r="BL185" s="118"/>
      <c r="BM185" s="114">
        <f t="shared" si="297"/>
        <v>0</v>
      </c>
      <c r="BN185" s="119"/>
      <c r="BO185" s="110">
        <f t="shared" si="298"/>
        <v>0</v>
      </c>
      <c r="BP185" s="115"/>
      <c r="BQ185" s="111">
        <f t="shared" si="299"/>
        <v>0</v>
      </c>
      <c r="BR185" s="116"/>
      <c r="BS185" s="112">
        <f t="shared" si="300"/>
        <v>0</v>
      </c>
      <c r="BT185" s="117"/>
      <c r="BU185" s="113">
        <f t="shared" si="301"/>
        <v>0</v>
      </c>
      <c r="BV185" s="118"/>
      <c r="BW185" s="114">
        <f t="shared" si="302"/>
        <v>0</v>
      </c>
      <c r="BX185" s="111"/>
      <c r="BY185" s="111">
        <f t="shared" si="303"/>
        <v>0</v>
      </c>
      <c r="BZ185" s="116"/>
      <c r="CA185" s="112">
        <f t="shared" si="304"/>
        <v>0</v>
      </c>
      <c r="CB185" s="113"/>
      <c r="CC185" s="113">
        <f t="shared" si="305"/>
        <v>0</v>
      </c>
      <c r="CD185" s="118"/>
      <c r="CE185" s="114">
        <f t="shared" si="306"/>
        <v>0</v>
      </c>
      <c r="CF185" s="119"/>
      <c r="CG185" s="110">
        <f t="shared" si="307"/>
        <v>0</v>
      </c>
      <c r="CH185" s="111"/>
      <c r="CI185" s="111">
        <f t="shared" si="308"/>
        <v>0</v>
      </c>
      <c r="CJ185" s="111"/>
      <c r="CK185" s="111">
        <f t="shared" si="309"/>
        <v>0</v>
      </c>
      <c r="CL185" s="59">
        <f t="shared" si="310"/>
        <v>0</v>
      </c>
      <c r="CM185" s="60">
        <f t="shared" si="311"/>
        <v>0</v>
      </c>
      <c r="CN185" s="60">
        <f>J185*'[1]1_MEX'!$F$8+'2_FACADE'!L185*'[1]1_MEX'!$F$9+'2_FACADE'!N185*'[1]1_MEX'!$F$10+'2_FACADE'!P185*'[1]1_MEX'!$F$11+'2_FACADE'!R185*'[1]1_MEX'!$F$12+'2_FACADE'!T185*'[1]1_MEX'!$F$13+'2_FACADE'!V185*'[1]1_MEX'!$F$14+'2_FACADE'!X185*'[1]1_MEX'!$F$15+'2_FACADE'!Z185*'[1]1_MEX'!$F$16+'2_FACADE'!AB185*'[1]1_MEX'!$F$17+'2_FACADE'!AD185*'[1]1_MEX'!$F$18+'2_FACADE'!AF185*'[1]1_MEX'!$F$19+'2_FACADE'!AH185*'[1]1_MEX'!$F$20+AJ185*'[1]1_MEX'!$F$21+'2_FACADE'!AL185*'[1]1_MEX'!$F$22+'2_FACADE'!AN185*'[1]1_MEX'!$F$23+'2_FACADE'!AP185*'[1]1_MEX'!$F$24+'2_FACADE'!AR185*'[1]1_MEX'!$F$25+'2_FACADE'!AT185*'[1]1_MEX'!$F$26+'2_FACADE'!AV185*'[1]1_MEX'!$F$27+AX185*'[1]1_MEX'!$F$28+AZ185*'[1]1_MEX'!$F$29+BB185*'[1]1_MEX'!$F$30+BD185*'[1]1_MEX'!$F$31+BF185*'[1]1_MEX'!$F$32+BH185*'[1]1_MEX'!$F$33+BJ185*'[1]1_MEX'!$F$34+BL185*'[1]1_MEX'!$F$35+BN185*'[1]1_MEX'!$F$36+BP185*'[1]1_MEX'!$F$37+BR185*'[1]1_MEX'!$F$38+BT185*'[1]1_MEX'!$F$39+BV185*'[1]1_MEX'!$F$40+BX185*'[1]1_MEX'!$F$41+BZ185*'[1]1_MEX'!$F$42+CB185*'[1]1_MEX'!$F$43+CD185*'[1]1_MEX'!$F$44+CF185*'[1]1_MEX'!$F$45+CH185*'[1]1_MEX'!$F$46+CJ185*'[1]1_MEX'!$F$47</f>
        <v>0</v>
      </c>
      <c r="CO185" s="61">
        <f t="shared" si="312"/>
        <v>0</v>
      </c>
      <c r="CP185" s="61">
        <f t="shared" si="313"/>
        <v>0</v>
      </c>
      <c r="CQ185" s="60">
        <f t="shared" si="314"/>
        <v>0</v>
      </c>
      <c r="CR185" s="60">
        <f t="shared" si="315"/>
        <v>0</v>
      </c>
      <c r="CS185" s="60">
        <f>C185*($J185*'[1]1_MEX'!B$8+$L185*'[1]1_MEX'!B$9+$N185*'[1]1_MEX'!B$10+$P185*'[1]1_MEX'!B$11+$R185*'[1]1_MEX'!B$12+$T185*'[1]1_MEX'!B$13+$V185*'[1]1_MEX'!B$14+$X185*'[1]1_MEX'!B$15+$Z185*'[1]1_MEX'!B$16+$AB185*'[1]1_MEX'!B$17+$AD185*'[1]1_MEX'!B$18+$AF185*'[1]1_MEX'!B$19+$AH185*'[1]1_MEX'!B$20+$AJ185*'[1]1_MEX'!B$21+$AL185*'[1]1_MEX'!B$22+$AN185*'[1]1_MEX'!B$23+$AP185*'[1]1_MEX'!B$24+$AR185*'[1]1_MEX'!B$25+$AT185*'[1]1_MEX'!B$26+$AV185*'[1]1_MEX'!B$27+$AX185*'[1]1_MEX'!B$28+$AZ185*'[1]1_MEX'!B$29+$BB185*'[1]1_MEX'!B$30+$BD185*'[1]1_MEX'!B$31+$BF185*'[1]1_MEX'!B$32+$BH185*'[1]1_MEX'!B$33+$BJ185*'[1]1_MEX'!B$34+$BL185*'[1]1_MEX'!B$35+$BN185*'[1]1_MEX'!B$36+$BP185*'[1]1_MEX'!B$37+$BR185*'[1]1_MEX'!B$38+$BT185*'[1]1_MEX'!B$39+$BV185*'[1]1_MEX'!B$40+$BX185*'[1]1_MEX'!B$41+$BZ185*'[1]1_MEX'!B$42+$CB185*'[1]1_MEX'!B$43+$CD185*'[1]1_MEX'!B$44+$CF185*'[1]1_MEX'!B$45+$CH185*'[1]1_MEX'!B$46+$CJ185*'[1]1_MEX'!B$47)</f>
        <v>0</v>
      </c>
      <c r="CT185" s="60">
        <f>C185*($J185*'[1]1_MEX'!C$8+$L185*'[1]1_MEX'!C$9+$N185*'[1]1_MEX'!C$10+$P185*'[1]1_MEX'!C$11+$R185*'[1]1_MEX'!C$12+$T185*'[1]1_MEX'!C$13+$V185*'[1]1_MEX'!C$14+$X185*'[1]1_MEX'!C$15+$Z185*'[1]1_MEX'!C$16+$AB185*'[1]1_MEX'!C$17+$AD185*'[1]1_MEX'!C$18+$AF185*'[1]1_MEX'!C$19+$AH185*'[1]1_MEX'!C$20+$AJ185*'[1]1_MEX'!C$21+$AL185*'[1]1_MEX'!C$22+$AN185*'[1]1_MEX'!C$23+$AP185*'[1]1_MEX'!C$24+$AR185*'[1]1_MEX'!C$25+$AT185*'[1]1_MEX'!C$26+$AV185*'[1]1_MEX'!C$27+$AX185*'[1]1_MEX'!C$28+$AZ185*'[1]1_MEX'!C$29+$BB185*'[1]1_MEX'!C$30+$BD185*'[1]1_MEX'!C$31+$BF185*'[1]1_MEX'!C$32+$BH185*'[1]1_MEX'!C$33+$BJ185*'[1]1_MEX'!C$34+$BL185*'[1]1_MEX'!C$35+$BN185*'[1]1_MEX'!C$36+$BP185*'[1]1_MEX'!C$37+$BR185*'[1]1_MEX'!C$38+$BT185*'[1]1_MEX'!C$39+$BV185*'[1]1_MEX'!C$40+$BX185*'[1]1_MEX'!C$41+$BZ185*'[1]1_MEX'!C$42+$CB185*'[1]1_MEX'!C$43+$CD185*'[1]1_MEX'!C$44+$CF185*'[1]1_MEX'!C$45+$CH185*'[1]1_MEX'!C$46+$CJ185*'[1]1_MEX'!C$47)</f>
        <v>0</v>
      </c>
      <c r="CU185" s="100"/>
      <c r="CV185" s="100"/>
      <c r="CW185" s="100"/>
      <c r="CX185" s="100"/>
      <c r="CY185" s="100"/>
      <c r="CZ185" s="100"/>
      <c r="DA185" s="100"/>
      <c r="DB185" s="100"/>
      <c r="DC185" s="100"/>
      <c r="DD185" s="64">
        <f t="shared" si="286"/>
        <v>0</v>
      </c>
      <c r="DE185" s="64"/>
      <c r="DF185" s="64">
        <f t="shared" si="287"/>
        <v>0</v>
      </c>
      <c r="DG185" s="100"/>
      <c r="DH185" s="93">
        <f t="shared" si="316"/>
        <v>0</v>
      </c>
    </row>
    <row r="186" spans="1:112" ht="26.25" customHeight="1" x14ac:dyDescent="0.3">
      <c r="A186" s="110">
        <v>8</v>
      </c>
      <c r="B186" s="48"/>
      <c r="C186" s="47"/>
      <c r="D186" s="49"/>
      <c r="E186" s="47">
        <f t="shared" si="280"/>
        <v>0</v>
      </c>
      <c r="F186" s="47"/>
      <c r="G186" s="47">
        <f t="shared" si="281"/>
        <v>0</v>
      </c>
      <c r="H186" s="110" t="s">
        <v>26</v>
      </c>
      <c r="I186" s="50">
        <f t="shared" si="288"/>
        <v>0</v>
      </c>
      <c r="J186" s="111"/>
      <c r="K186" s="111">
        <f t="shared" si="282"/>
        <v>0</v>
      </c>
      <c r="L186" s="116"/>
      <c r="M186" s="112">
        <f t="shared" si="283"/>
        <v>0</v>
      </c>
      <c r="N186" s="117"/>
      <c r="O186" s="113">
        <f t="shared" si="284"/>
        <v>0</v>
      </c>
      <c r="P186" s="118"/>
      <c r="Q186" s="114">
        <f t="shared" si="285"/>
        <v>0</v>
      </c>
      <c r="R186" s="119"/>
      <c r="S186" s="110">
        <f t="shared" si="317"/>
        <v>0</v>
      </c>
      <c r="T186" s="115"/>
      <c r="U186" s="111">
        <f t="shared" si="318"/>
        <v>0</v>
      </c>
      <c r="V186" s="116"/>
      <c r="W186" s="112">
        <f t="shared" si="319"/>
        <v>0</v>
      </c>
      <c r="X186" s="117"/>
      <c r="Y186" s="113">
        <f t="shared" si="320"/>
        <v>0</v>
      </c>
      <c r="Z186" s="118"/>
      <c r="AA186" s="114">
        <f t="shared" si="321"/>
        <v>0</v>
      </c>
      <c r="AB186" s="119"/>
      <c r="AC186" s="110">
        <f t="shared" si="322"/>
        <v>0</v>
      </c>
      <c r="AD186" s="115"/>
      <c r="AE186" s="111">
        <f t="shared" si="323"/>
        <v>0</v>
      </c>
      <c r="AF186" s="116"/>
      <c r="AG186" s="112">
        <f t="shared" si="324"/>
        <v>0</v>
      </c>
      <c r="AH186" s="117"/>
      <c r="AI186" s="113">
        <f t="shared" si="325"/>
        <v>0</v>
      </c>
      <c r="AJ186" s="118"/>
      <c r="AK186" s="114">
        <f t="shared" si="326"/>
        <v>0</v>
      </c>
      <c r="AL186" s="111"/>
      <c r="AM186" s="111">
        <f t="shared" si="327"/>
        <v>0</v>
      </c>
      <c r="AN186" s="116"/>
      <c r="AO186" s="112">
        <f t="shared" si="328"/>
        <v>0</v>
      </c>
      <c r="AP186" s="113"/>
      <c r="AQ186" s="113">
        <f t="shared" si="329"/>
        <v>0</v>
      </c>
      <c r="AR186" s="118"/>
      <c r="AS186" s="114">
        <f t="shared" si="330"/>
        <v>0</v>
      </c>
      <c r="AT186" s="119"/>
      <c r="AU186" s="110">
        <f t="shared" si="331"/>
        <v>0</v>
      </c>
      <c r="AV186" s="111"/>
      <c r="AW186" s="111">
        <f t="shared" si="289"/>
        <v>0</v>
      </c>
      <c r="AX186" s="116"/>
      <c r="AY186" s="112">
        <f t="shared" si="290"/>
        <v>0</v>
      </c>
      <c r="AZ186" s="117"/>
      <c r="BA186" s="113">
        <f t="shared" si="291"/>
        <v>0</v>
      </c>
      <c r="BB186" s="118"/>
      <c r="BC186" s="114">
        <f t="shared" si="292"/>
        <v>0</v>
      </c>
      <c r="BD186" s="119"/>
      <c r="BE186" s="110">
        <f t="shared" si="293"/>
        <v>0</v>
      </c>
      <c r="BF186" s="115"/>
      <c r="BG186" s="111">
        <f t="shared" si="294"/>
        <v>0</v>
      </c>
      <c r="BH186" s="116"/>
      <c r="BI186" s="112">
        <f t="shared" si="295"/>
        <v>0</v>
      </c>
      <c r="BJ186" s="117"/>
      <c r="BK186" s="113">
        <f t="shared" si="296"/>
        <v>0</v>
      </c>
      <c r="BL186" s="118"/>
      <c r="BM186" s="114">
        <f t="shared" si="297"/>
        <v>0</v>
      </c>
      <c r="BN186" s="119"/>
      <c r="BO186" s="110">
        <f t="shared" si="298"/>
        <v>0</v>
      </c>
      <c r="BP186" s="115"/>
      <c r="BQ186" s="111">
        <f t="shared" si="299"/>
        <v>0</v>
      </c>
      <c r="BR186" s="116"/>
      <c r="BS186" s="112">
        <f t="shared" si="300"/>
        <v>0</v>
      </c>
      <c r="BT186" s="117"/>
      <c r="BU186" s="113">
        <f t="shared" si="301"/>
        <v>0</v>
      </c>
      <c r="BV186" s="118"/>
      <c r="BW186" s="114">
        <f t="shared" si="302"/>
        <v>0</v>
      </c>
      <c r="BX186" s="111"/>
      <c r="BY186" s="111">
        <f t="shared" si="303"/>
        <v>0</v>
      </c>
      <c r="BZ186" s="116"/>
      <c r="CA186" s="112">
        <f t="shared" si="304"/>
        <v>0</v>
      </c>
      <c r="CB186" s="113"/>
      <c r="CC186" s="113">
        <f t="shared" si="305"/>
        <v>0</v>
      </c>
      <c r="CD186" s="118"/>
      <c r="CE186" s="114">
        <f t="shared" si="306"/>
        <v>0</v>
      </c>
      <c r="CF186" s="119"/>
      <c r="CG186" s="110">
        <f t="shared" si="307"/>
        <v>0</v>
      </c>
      <c r="CH186" s="111"/>
      <c r="CI186" s="111">
        <f t="shared" si="308"/>
        <v>0</v>
      </c>
      <c r="CJ186" s="111"/>
      <c r="CK186" s="111">
        <f t="shared" si="309"/>
        <v>0</v>
      </c>
      <c r="CL186" s="59">
        <f t="shared" si="310"/>
        <v>0</v>
      </c>
      <c r="CM186" s="60">
        <f t="shared" si="311"/>
        <v>0</v>
      </c>
      <c r="CN186" s="60">
        <f>J186*'[1]1_MEX'!$F$8+'2_FACADE'!L186*'[1]1_MEX'!$F$9+'2_FACADE'!N186*'[1]1_MEX'!$F$10+'2_FACADE'!P186*'[1]1_MEX'!$F$11+'2_FACADE'!R186*'[1]1_MEX'!$F$12+'2_FACADE'!T186*'[1]1_MEX'!$F$13+'2_FACADE'!V186*'[1]1_MEX'!$F$14+'2_FACADE'!X186*'[1]1_MEX'!$F$15+'2_FACADE'!Z186*'[1]1_MEX'!$F$16+'2_FACADE'!AB186*'[1]1_MEX'!$F$17+'2_FACADE'!AD186*'[1]1_MEX'!$F$18+'2_FACADE'!AF186*'[1]1_MEX'!$F$19+'2_FACADE'!AH186*'[1]1_MEX'!$F$20+AJ186*'[1]1_MEX'!$F$21+'2_FACADE'!AL186*'[1]1_MEX'!$F$22+'2_FACADE'!AN186*'[1]1_MEX'!$F$23+'2_FACADE'!AP186*'[1]1_MEX'!$F$24+'2_FACADE'!AR186*'[1]1_MEX'!$F$25+'2_FACADE'!AT186*'[1]1_MEX'!$F$26+'2_FACADE'!AV186*'[1]1_MEX'!$F$27+AX186*'[1]1_MEX'!$F$28+AZ186*'[1]1_MEX'!$F$29+BB186*'[1]1_MEX'!$F$30+BD186*'[1]1_MEX'!$F$31+BF186*'[1]1_MEX'!$F$32+BH186*'[1]1_MEX'!$F$33+BJ186*'[1]1_MEX'!$F$34+BL186*'[1]1_MEX'!$F$35+BN186*'[1]1_MEX'!$F$36+BP186*'[1]1_MEX'!$F$37+BR186*'[1]1_MEX'!$F$38+BT186*'[1]1_MEX'!$F$39+BV186*'[1]1_MEX'!$F$40+BX186*'[1]1_MEX'!$F$41+BZ186*'[1]1_MEX'!$F$42+CB186*'[1]1_MEX'!$F$43+CD186*'[1]1_MEX'!$F$44+CF186*'[1]1_MEX'!$F$45+CH186*'[1]1_MEX'!$F$46+CJ186*'[1]1_MEX'!$F$47</f>
        <v>0</v>
      </c>
      <c r="CO186" s="61">
        <f t="shared" si="312"/>
        <v>0</v>
      </c>
      <c r="CP186" s="61">
        <f t="shared" si="313"/>
        <v>0</v>
      </c>
      <c r="CQ186" s="60">
        <f t="shared" si="314"/>
        <v>0</v>
      </c>
      <c r="CR186" s="60">
        <f t="shared" si="315"/>
        <v>0</v>
      </c>
      <c r="CS186" s="60">
        <f>C186*($J186*'[1]1_MEX'!B$8+$L186*'[1]1_MEX'!B$9+$N186*'[1]1_MEX'!B$10+$P186*'[1]1_MEX'!B$11+$R186*'[1]1_MEX'!B$12+$T186*'[1]1_MEX'!B$13+$V186*'[1]1_MEX'!B$14+$X186*'[1]1_MEX'!B$15+$Z186*'[1]1_MEX'!B$16+$AB186*'[1]1_MEX'!B$17+$AD186*'[1]1_MEX'!B$18+$AF186*'[1]1_MEX'!B$19+$AH186*'[1]1_MEX'!B$20+$AJ186*'[1]1_MEX'!B$21+$AL186*'[1]1_MEX'!B$22+$AN186*'[1]1_MEX'!B$23+$AP186*'[1]1_MEX'!B$24+$AR186*'[1]1_MEX'!B$25+$AT186*'[1]1_MEX'!B$26+$AV186*'[1]1_MEX'!B$27+$AX186*'[1]1_MEX'!B$28+$AZ186*'[1]1_MEX'!B$29+$BB186*'[1]1_MEX'!B$30+$BD186*'[1]1_MEX'!B$31+$BF186*'[1]1_MEX'!B$32+$BH186*'[1]1_MEX'!B$33+$BJ186*'[1]1_MEX'!B$34+$BL186*'[1]1_MEX'!B$35+$BN186*'[1]1_MEX'!B$36+$BP186*'[1]1_MEX'!B$37+$BR186*'[1]1_MEX'!B$38+$BT186*'[1]1_MEX'!B$39+$BV186*'[1]1_MEX'!B$40+$BX186*'[1]1_MEX'!B$41+$BZ186*'[1]1_MEX'!B$42+$CB186*'[1]1_MEX'!B$43+$CD186*'[1]1_MEX'!B$44+$CF186*'[1]1_MEX'!B$45+$CH186*'[1]1_MEX'!B$46+$CJ186*'[1]1_MEX'!B$47)</f>
        <v>0</v>
      </c>
      <c r="CT186" s="60">
        <f>C186*($J186*'[1]1_MEX'!C$8+$L186*'[1]1_MEX'!C$9+$N186*'[1]1_MEX'!C$10+$P186*'[1]1_MEX'!C$11+$R186*'[1]1_MEX'!C$12+$T186*'[1]1_MEX'!C$13+$V186*'[1]1_MEX'!C$14+$X186*'[1]1_MEX'!C$15+$Z186*'[1]1_MEX'!C$16+$AB186*'[1]1_MEX'!C$17+$AD186*'[1]1_MEX'!C$18+$AF186*'[1]1_MEX'!C$19+$AH186*'[1]1_MEX'!C$20+$AJ186*'[1]1_MEX'!C$21+$AL186*'[1]1_MEX'!C$22+$AN186*'[1]1_MEX'!C$23+$AP186*'[1]1_MEX'!C$24+$AR186*'[1]1_MEX'!C$25+$AT186*'[1]1_MEX'!C$26+$AV186*'[1]1_MEX'!C$27+$AX186*'[1]1_MEX'!C$28+$AZ186*'[1]1_MEX'!C$29+$BB186*'[1]1_MEX'!C$30+$BD186*'[1]1_MEX'!C$31+$BF186*'[1]1_MEX'!C$32+$BH186*'[1]1_MEX'!C$33+$BJ186*'[1]1_MEX'!C$34+$BL186*'[1]1_MEX'!C$35+$BN186*'[1]1_MEX'!C$36+$BP186*'[1]1_MEX'!C$37+$BR186*'[1]1_MEX'!C$38+$BT186*'[1]1_MEX'!C$39+$BV186*'[1]1_MEX'!C$40+$BX186*'[1]1_MEX'!C$41+$BZ186*'[1]1_MEX'!C$42+$CB186*'[1]1_MEX'!C$43+$CD186*'[1]1_MEX'!C$44+$CF186*'[1]1_MEX'!C$45+$CH186*'[1]1_MEX'!C$46+$CJ186*'[1]1_MEX'!C$47)</f>
        <v>0</v>
      </c>
      <c r="CU186" s="100"/>
      <c r="CV186" s="100"/>
      <c r="CW186" s="100"/>
      <c r="CX186" s="100"/>
      <c r="CY186" s="100"/>
      <c r="CZ186" s="100"/>
      <c r="DA186" s="100"/>
      <c r="DB186" s="100"/>
      <c r="DC186" s="100"/>
      <c r="DD186" s="64">
        <f t="shared" si="286"/>
        <v>0</v>
      </c>
      <c r="DE186" s="64"/>
      <c r="DF186" s="64">
        <f t="shared" si="287"/>
        <v>0</v>
      </c>
      <c r="DG186" s="100"/>
      <c r="DH186" s="93">
        <f t="shared" si="316"/>
        <v>0</v>
      </c>
    </row>
    <row r="187" spans="1:112" ht="26.25" customHeight="1" x14ac:dyDescent="0.3">
      <c r="A187" s="110">
        <v>9</v>
      </c>
      <c r="B187" s="48"/>
      <c r="C187" s="47"/>
      <c r="D187" s="49"/>
      <c r="E187" s="47">
        <f t="shared" si="280"/>
        <v>0</v>
      </c>
      <c r="F187" s="47"/>
      <c r="G187" s="47">
        <f t="shared" si="281"/>
        <v>0</v>
      </c>
      <c r="H187" s="110" t="s">
        <v>26</v>
      </c>
      <c r="I187" s="50">
        <f t="shared" si="288"/>
        <v>0</v>
      </c>
      <c r="J187" s="111"/>
      <c r="K187" s="111">
        <f t="shared" si="282"/>
        <v>0</v>
      </c>
      <c r="L187" s="116"/>
      <c r="M187" s="112">
        <f t="shared" si="283"/>
        <v>0</v>
      </c>
      <c r="N187" s="117"/>
      <c r="O187" s="113">
        <f t="shared" si="284"/>
        <v>0</v>
      </c>
      <c r="P187" s="118"/>
      <c r="Q187" s="114">
        <f t="shared" si="285"/>
        <v>0</v>
      </c>
      <c r="R187" s="119"/>
      <c r="S187" s="110">
        <f t="shared" si="317"/>
        <v>0</v>
      </c>
      <c r="T187" s="115"/>
      <c r="U187" s="111">
        <f t="shared" si="318"/>
        <v>0</v>
      </c>
      <c r="V187" s="116"/>
      <c r="W187" s="112">
        <f t="shared" si="319"/>
        <v>0</v>
      </c>
      <c r="X187" s="117"/>
      <c r="Y187" s="113">
        <f t="shared" si="320"/>
        <v>0</v>
      </c>
      <c r="Z187" s="118"/>
      <c r="AA187" s="114">
        <f t="shared" si="321"/>
        <v>0</v>
      </c>
      <c r="AB187" s="119"/>
      <c r="AC187" s="110">
        <f t="shared" si="322"/>
        <v>0</v>
      </c>
      <c r="AD187" s="115"/>
      <c r="AE187" s="111">
        <f t="shared" si="323"/>
        <v>0</v>
      </c>
      <c r="AF187" s="116"/>
      <c r="AG187" s="112">
        <f t="shared" si="324"/>
        <v>0</v>
      </c>
      <c r="AH187" s="117"/>
      <c r="AI187" s="113">
        <f t="shared" si="325"/>
        <v>0</v>
      </c>
      <c r="AJ187" s="118"/>
      <c r="AK187" s="114">
        <f t="shared" si="326"/>
        <v>0</v>
      </c>
      <c r="AL187" s="111"/>
      <c r="AM187" s="111">
        <f t="shared" si="327"/>
        <v>0</v>
      </c>
      <c r="AN187" s="116"/>
      <c r="AO187" s="112">
        <f t="shared" si="328"/>
        <v>0</v>
      </c>
      <c r="AP187" s="113"/>
      <c r="AQ187" s="113">
        <f t="shared" si="329"/>
        <v>0</v>
      </c>
      <c r="AR187" s="118"/>
      <c r="AS187" s="114">
        <f t="shared" si="330"/>
        <v>0</v>
      </c>
      <c r="AT187" s="119"/>
      <c r="AU187" s="110">
        <f t="shared" si="331"/>
        <v>0</v>
      </c>
      <c r="AV187" s="111"/>
      <c r="AW187" s="111">
        <f t="shared" si="289"/>
        <v>0</v>
      </c>
      <c r="AX187" s="116"/>
      <c r="AY187" s="112">
        <f t="shared" si="290"/>
        <v>0</v>
      </c>
      <c r="AZ187" s="117"/>
      <c r="BA187" s="113">
        <f t="shared" si="291"/>
        <v>0</v>
      </c>
      <c r="BB187" s="118"/>
      <c r="BC187" s="114">
        <f t="shared" si="292"/>
        <v>0</v>
      </c>
      <c r="BD187" s="119"/>
      <c r="BE187" s="110">
        <f t="shared" si="293"/>
        <v>0</v>
      </c>
      <c r="BF187" s="115"/>
      <c r="BG187" s="111">
        <f t="shared" si="294"/>
        <v>0</v>
      </c>
      <c r="BH187" s="116"/>
      <c r="BI187" s="112">
        <f t="shared" si="295"/>
        <v>0</v>
      </c>
      <c r="BJ187" s="117"/>
      <c r="BK187" s="113">
        <f t="shared" si="296"/>
        <v>0</v>
      </c>
      <c r="BL187" s="118"/>
      <c r="BM187" s="114">
        <f t="shared" si="297"/>
        <v>0</v>
      </c>
      <c r="BN187" s="119"/>
      <c r="BO187" s="110">
        <f t="shared" si="298"/>
        <v>0</v>
      </c>
      <c r="BP187" s="115"/>
      <c r="BQ187" s="111">
        <f t="shared" si="299"/>
        <v>0</v>
      </c>
      <c r="BR187" s="116"/>
      <c r="BS187" s="112">
        <f t="shared" si="300"/>
        <v>0</v>
      </c>
      <c r="BT187" s="117"/>
      <c r="BU187" s="113">
        <f t="shared" si="301"/>
        <v>0</v>
      </c>
      <c r="BV187" s="118"/>
      <c r="BW187" s="114">
        <f t="shared" si="302"/>
        <v>0</v>
      </c>
      <c r="BX187" s="111"/>
      <c r="BY187" s="111">
        <f t="shared" si="303"/>
        <v>0</v>
      </c>
      <c r="BZ187" s="116"/>
      <c r="CA187" s="112">
        <f t="shared" si="304"/>
        <v>0</v>
      </c>
      <c r="CB187" s="113"/>
      <c r="CC187" s="113">
        <f t="shared" si="305"/>
        <v>0</v>
      </c>
      <c r="CD187" s="118"/>
      <c r="CE187" s="114">
        <f t="shared" si="306"/>
        <v>0</v>
      </c>
      <c r="CF187" s="119"/>
      <c r="CG187" s="110">
        <f t="shared" si="307"/>
        <v>0</v>
      </c>
      <c r="CH187" s="111"/>
      <c r="CI187" s="111">
        <f t="shared" si="308"/>
        <v>0</v>
      </c>
      <c r="CJ187" s="111"/>
      <c r="CK187" s="111">
        <f t="shared" si="309"/>
        <v>0</v>
      </c>
      <c r="CL187" s="59">
        <f t="shared" si="310"/>
        <v>0</v>
      </c>
      <c r="CM187" s="60">
        <f t="shared" si="311"/>
        <v>0</v>
      </c>
      <c r="CN187" s="60">
        <f>J187*'[1]1_MEX'!$F$8+'2_FACADE'!L187*'[1]1_MEX'!$F$9+'2_FACADE'!N187*'[1]1_MEX'!$F$10+'2_FACADE'!P187*'[1]1_MEX'!$F$11+'2_FACADE'!R187*'[1]1_MEX'!$F$12+'2_FACADE'!T187*'[1]1_MEX'!$F$13+'2_FACADE'!V187*'[1]1_MEX'!$F$14+'2_FACADE'!X187*'[1]1_MEX'!$F$15+'2_FACADE'!Z187*'[1]1_MEX'!$F$16+'2_FACADE'!AB187*'[1]1_MEX'!$F$17+'2_FACADE'!AD187*'[1]1_MEX'!$F$18+'2_FACADE'!AF187*'[1]1_MEX'!$F$19+'2_FACADE'!AH187*'[1]1_MEX'!$F$20+AJ187*'[1]1_MEX'!$F$21+'2_FACADE'!AL187*'[1]1_MEX'!$F$22+'2_FACADE'!AN187*'[1]1_MEX'!$F$23+'2_FACADE'!AP187*'[1]1_MEX'!$F$24+'2_FACADE'!AR187*'[1]1_MEX'!$F$25+'2_FACADE'!AT187*'[1]1_MEX'!$F$26+'2_FACADE'!AV187*'[1]1_MEX'!$F$27+AX187*'[1]1_MEX'!$F$28+AZ187*'[1]1_MEX'!$F$29+BB187*'[1]1_MEX'!$F$30+BD187*'[1]1_MEX'!$F$31+BF187*'[1]1_MEX'!$F$32+BH187*'[1]1_MEX'!$F$33+BJ187*'[1]1_MEX'!$F$34+BL187*'[1]1_MEX'!$F$35+BN187*'[1]1_MEX'!$F$36+BP187*'[1]1_MEX'!$F$37+BR187*'[1]1_MEX'!$F$38+BT187*'[1]1_MEX'!$F$39+BV187*'[1]1_MEX'!$F$40+BX187*'[1]1_MEX'!$F$41+BZ187*'[1]1_MEX'!$F$42+CB187*'[1]1_MEX'!$F$43+CD187*'[1]1_MEX'!$F$44+CF187*'[1]1_MEX'!$F$45+CH187*'[1]1_MEX'!$F$46+CJ187*'[1]1_MEX'!$F$47</f>
        <v>0</v>
      </c>
      <c r="CO187" s="61">
        <f t="shared" si="312"/>
        <v>0</v>
      </c>
      <c r="CP187" s="61">
        <f t="shared" si="313"/>
        <v>0</v>
      </c>
      <c r="CQ187" s="60">
        <f t="shared" si="314"/>
        <v>0</v>
      </c>
      <c r="CR187" s="60">
        <f t="shared" si="315"/>
        <v>0</v>
      </c>
      <c r="CS187" s="60">
        <f>C187*($J187*'[1]1_MEX'!B$8+$L187*'[1]1_MEX'!B$9+$N187*'[1]1_MEX'!B$10+$P187*'[1]1_MEX'!B$11+$R187*'[1]1_MEX'!B$12+$T187*'[1]1_MEX'!B$13+$V187*'[1]1_MEX'!B$14+$X187*'[1]1_MEX'!B$15+$Z187*'[1]1_MEX'!B$16+$AB187*'[1]1_MEX'!B$17+$AD187*'[1]1_MEX'!B$18+$AF187*'[1]1_MEX'!B$19+$AH187*'[1]1_MEX'!B$20+$AJ187*'[1]1_MEX'!B$21+$AL187*'[1]1_MEX'!B$22+$AN187*'[1]1_MEX'!B$23+$AP187*'[1]1_MEX'!B$24+$AR187*'[1]1_MEX'!B$25+$AT187*'[1]1_MEX'!B$26+$AV187*'[1]1_MEX'!B$27+$AX187*'[1]1_MEX'!B$28+$AZ187*'[1]1_MEX'!B$29+$BB187*'[1]1_MEX'!B$30+$BD187*'[1]1_MEX'!B$31+$BF187*'[1]1_MEX'!B$32+$BH187*'[1]1_MEX'!B$33+$BJ187*'[1]1_MEX'!B$34+$BL187*'[1]1_MEX'!B$35+$BN187*'[1]1_MEX'!B$36+$BP187*'[1]1_MEX'!B$37+$BR187*'[1]1_MEX'!B$38+$BT187*'[1]1_MEX'!B$39+$BV187*'[1]1_MEX'!B$40+$BX187*'[1]1_MEX'!B$41+$BZ187*'[1]1_MEX'!B$42+$CB187*'[1]1_MEX'!B$43+$CD187*'[1]1_MEX'!B$44+$CF187*'[1]1_MEX'!B$45+$CH187*'[1]1_MEX'!B$46+$CJ187*'[1]1_MEX'!B$47)</f>
        <v>0</v>
      </c>
      <c r="CT187" s="60">
        <f>C187*($J187*'[1]1_MEX'!C$8+$L187*'[1]1_MEX'!C$9+$N187*'[1]1_MEX'!C$10+$P187*'[1]1_MEX'!C$11+$R187*'[1]1_MEX'!C$12+$T187*'[1]1_MEX'!C$13+$V187*'[1]1_MEX'!C$14+$X187*'[1]1_MEX'!C$15+$Z187*'[1]1_MEX'!C$16+$AB187*'[1]1_MEX'!C$17+$AD187*'[1]1_MEX'!C$18+$AF187*'[1]1_MEX'!C$19+$AH187*'[1]1_MEX'!C$20+$AJ187*'[1]1_MEX'!C$21+$AL187*'[1]1_MEX'!C$22+$AN187*'[1]1_MEX'!C$23+$AP187*'[1]1_MEX'!C$24+$AR187*'[1]1_MEX'!C$25+$AT187*'[1]1_MEX'!C$26+$AV187*'[1]1_MEX'!C$27+$AX187*'[1]1_MEX'!C$28+$AZ187*'[1]1_MEX'!C$29+$BB187*'[1]1_MEX'!C$30+$BD187*'[1]1_MEX'!C$31+$BF187*'[1]1_MEX'!C$32+$BH187*'[1]1_MEX'!C$33+$BJ187*'[1]1_MEX'!C$34+$BL187*'[1]1_MEX'!C$35+$BN187*'[1]1_MEX'!C$36+$BP187*'[1]1_MEX'!C$37+$BR187*'[1]1_MEX'!C$38+$BT187*'[1]1_MEX'!C$39+$BV187*'[1]1_MEX'!C$40+$BX187*'[1]1_MEX'!C$41+$BZ187*'[1]1_MEX'!C$42+$CB187*'[1]1_MEX'!C$43+$CD187*'[1]1_MEX'!C$44+$CF187*'[1]1_MEX'!C$45+$CH187*'[1]1_MEX'!C$46+$CJ187*'[1]1_MEX'!C$47)</f>
        <v>0</v>
      </c>
      <c r="CU187" s="100"/>
      <c r="CV187" s="100"/>
      <c r="CW187" s="100"/>
      <c r="CX187" s="100"/>
      <c r="CY187" s="100"/>
      <c r="CZ187" s="100"/>
      <c r="DA187" s="100"/>
      <c r="DB187" s="100"/>
      <c r="DC187" s="100"/>
      <c r="DD187" s="64">
        <f t="shared" si="286"/>
        <v>0</v>
      </c>
      <c r="DE187" s="64"/>
      <c r="DF187" s="64">
        <f t="shared" si="287"/>
        <v>0</v>
      </c>
      <c r="DG187" s="100"/>
      <c r="DH187" s="93">
        <f t="shared" si="316"/>
        <v>0</v>
      </c>
    </row>
    <row r="188" spans="1:112" ht="26.25" customHeight="1" thickBot="1" x14ac:dyDescent="0.35">
      <c r="A188" s="120">
        <v>10</v>
      </c>
      <c r="B188" s="121"/>
      <c r="C188" s="122"/>
      <c r="D188" s="122"/>
      <c r="E188" s="122">
        <f t="shared" si="280"/>
        <v>0</v>
      </c>
      <c r="F188" s="122"/>
      <c r="G188" s="122">
        <f t="shared" si="281"/>
        <v>0</v>
      </c>
      <c r="H188" s="120" t="s">
        <v>26</v>
      </c>
      <c r="I188" s="150">
        <f t="shared" si="288"/>
        <v>0</v>
      </c>
      <c r="J188" s="151"/>
      <c r="K188" s="151">
        <f t="shared" si="282"/>
        <v>0</v>
      </c>
      <c r="L188" s="152"/>
      <c r="M188" s="152">
        <f t="shared" si="283"/>
        <v>0</v>
      </c>
      <c r="N188" s="153"/>
      <c r="O188" s="153">
        <f t="shared" si="284"/>
        <v>0</v>
      </c>
      <c r="P188" s="154"/>
      <c r="Q188" s="154">
        <f t="shared" si="285"/>
        <v>0</v>
      </c>
      <c r="R188" s="120"/>
      <c r="S188" s="120">
        <f t="shared" si="317"/>
        <v>0</v>
      </c>
      <c r="T188" s="151"/>
      <c r="U188" s="151">
        <f t="shared" si="318"/>
        <v>0</v>
      </c>
      <c r="V188" s="152"/>
      <c r="W188" s="152">
        <f t="shared" si="319"/>
        <v>0</v>
      </c>
      <c r="X188" s="153"/>
      <c r="Y188" s="153">
        <f t="shared" si="320"/>
        <v>0</v>
      </c>
      <c r="Z188" s="154"/>
      <c r="AA188" s="154">
        <f t="shared" si="321"/>
        <v>0</v>
      </c>
      <c r="AB188" s="120"/>
      <c r="AC188" s="120">
        <f t="shared" si="322"/>
        <v>0</v>
      </c>
      <c r="AD188" s="151"/>
      <c r="AE188" s="151">
        <f t="shared" si="323"/>
        <v>0</v>
      </c>
      <c r="AF188" s="152"/>
      <c r="AG188" s="152">
        <f t="shared" si="324"/>
        <v>0</v>
      </c>
      <c r="AH188" s="153"/>
      <c r="AI188" s="153">
        <f t="shared" si="325"/>
        <v>0</v>
      </c>
      <c r="AJ188" s="154"/>
      <c r="AK188" s="154">
        <f t="shared" si="326"/>
        <v>0</v>
      </c>
      <c r="AL188" s="151"/>
      <c r="AM188" s="151">
        <f t="shared" si="327"/>
        <v>0</v>
      </c>
      <c r="AN188" s="152"/>
      <c r="AO188" s="152">
        <f t="shared" si="328"/>
        <v>0</v>
      </c>
      <c r="AP188" s="153"/>
      <c r="AQ188" s="153">
        <f t="shared" si="329"/>
        <v>0</v>
      </c>
      <c r="AR188" s="154"/>
      <c r="AS188" s="154">
        <f t="shared" si="330"/>
        <v>0</v>
      </c>
      <c r="AT188" s="120"/>
      <c r="AU188" s="120">
        <f t="shared" si="331"/>
        <v>0</v>
      </c>
      <c r="AV188" s="151"/>
      <c r="AW188" s="151">
        <f t="shared" si="289"/>
        <v>0</v>
      </c>
      <c r="AX188" s="152"/>
      <c r="AY188" s="152">
        <f t="shared" si="290"/>
        <v>0</v>
      </c>
      <c r="AZ188" s="153"/>
      <c r="BA188" s="153">
        <f t="shared" si="291"/>
        <v>0</v>
      </c>
      <c r="BB188" s="154"/>
      <c r="BC188" s="154">
        <f t="shared" si="292"/>
        <v>0</v>
      </c>
      <c r="BD188" s="120"/>
      <c r="BE188" s="120">
        <f t="shared" si="293"/>
        <v>0</v>
      </c>
      <c r="BF188" s="151"/>
      <c r="BG188" s="151">
        <f t="shared" si="294"/>
        <v>0</v>
      </c>
      <c r="BH188" s="152"/>
      <c r="BI188" s="152">
        <f t="shared" si="295"/>
        <v>0</v>
      </c>
      <c r="BJ188" s="153"/>
      <c r="BK188" s="153">
        <f t="shared" si="296"/>
        <v>0</v>
      </c>
      <c r="BL188" s="154"/>
      <c r="BM188" s="154">
        <f t="shared" si="297"/>
        <v>0</v>
      </c>
      <c r="BN188" s="120"/>
      <c r="BO188" s="120">
        <f t="shared" si="298"/>
        <v>0</v>
      </c>
      <c r="BP188" s="151"/>
      <c r="BQ188" s="151">
        <f t="shared" si="299"/>
        <v>0</v>
      </c>
      <c r="BR188" s="152"/>
      <c r="BS188" s="152">
        <f t="shared" si="300"/>
        <v>0</v>
      </c>
      <c r="BT188" s="153"/>
      <c r="BU188" s="153">
        <f t="shared" si="301"/>
        <v>0</v>
      </c>
      <c r="BV188" s="154"/>
      <c r="BW188" s="154">
        <f t="shared" si="302"/>
        <v>0</v>
      </c>
      <c r="BX188" s="151"/>
      <c r="BY188" s="151">
        <f t="shared" si="303"/>
        <v>0</v>
      </c>
      <c r="BZ188" s="152"/>
      <c r="CA188" s="152">
        <f t="shared" si="304"/>
        <v>0</v>
      </c>
      <c r="CB188" s="153"/>
      <c r="CC188" s="153">
        <f t="shared" si="305"/>
        <v>0</v>
      </c>
      <c r="CD188" s="154"/>
      <c r="CE188" s="154">
        <f t="shared" si="306"/>
        <v>0</v>
      </c>
      <c r="CF188" s="120"/>
      <c r="CG188" s="120">
        <f t="shared" si="307"/>
        <v>0</v>
      </c>
      <c r="CH188" s="151"/>
      <c r="CI188" s="151">
        <f t="shared" si="308"/>
        <v>0</v>
      </c>
      <c r="CJ188" s="151"/>
      <c r="CK188" s="151">
        <f t="shared" si="309"/>
        <v>0</v>
      </c>
      <c r="CL188" s="123">
        <f t="shared" si="310"/>
        <v>0</v>
      </c>
      <c r="CM188" s="124">
        <f t="shared" si="311"/>
        <v>0</v>
      </c>
      <c r="CN188" s="124">
        <f>J188*'[1]1_MEX'!$F$8+'2_FACADE'!L188*'[1]1_MEX'!$F$9+'2_FACADE'!N188*'[1]1_MEX'!$F$10+'2_FACADE'!P188*'[1]1_MEX'!$F$11+'2_FACADE'!R188*'[1]1_MEX'!$F$12+'2_FACADE'!T188*'[1]1_MEX'!$F$13+'2_FACADE'!V188*'[1]1_MEX'!$F$14+'2_FACADE'!X188*'[1]1_MEX'!$F$15+'2_FACADE'!Z188*'[1]1_MEX'!$F$16+'2_FACADE'!AB188*'[1]1_MEX'!$F$17+'2_FACADE'!AD188*'[1]1_MEX'!$F$18+'2_FACADE'!AF188*'[1]1_MEX'!$F$19+'2_FACADE'!AH188*'[1]1_MEX'!$F$20+AJ188*'[1]1_MEX'!$F$21+'2_FACADE'!AL188*'[1]1_MEX'!$F$22+'2_FACADE'!AN188*'[1]1_MEX'!$F$23+'2_FACADE'!AP188*'[1]1_MEX'!$F$24+'2_FACADE'!AR188*'[1]1_MEX'!$F$25+'2_FACADE'!AT188*'[1]1_MEX'!$F$26+'2_FACADE'!AV188*'[1]1_MEX'!$F$27+AX188*'[1]1_MEX'!$F$28+AZ188*'[1]1_MEX'!$F$29+BB188*'[1]1_MEX'!$F$30+BD188*'[1]1_MEX'!$F$31+BF188*'[1]1_MEX'!$F$32+BH188*'[1]1_MEX'!$F$33+BJ188*'[1]1_MEX'!$F$34+BL188*'[1]1_MEX'!$F$35+BN188*'[1]1_MEX'!$F$36+BP188*'[1]1_MEX'!$F$37+BR188*'[1]1_MEX'!$F$38+BT188*'[1]1_MEX'!$F$39+BV188*'[1]1_MEX'!$F$40+BX188*'[1]1_MEX'!$F$41+BZ188*'[1]1_MEX'!$F$42+CB188*'[1]1_MEX'!$F$43+CD188*'[1]1_MEX'!$F$44+CF188*'[1]1_MEX'!$F$45+CH188*'[1]1_MEX'!$F$46+CJ188*'[1]1_MEX'!$F$47</f>
        <v>0</v>
      </c>
      <c r="CO188" s="125">
        <f t="shared" si="312"/>
        <v>0</v>
      </c>
      <c r="CP188" s="125">
        <f t="shared" si="313"/>
        <v>0</v>
      </c>
      <c r="CQ188" s="124">
        <f t="shared" si="314"/>
        <v>0</v>
      </c>
      <c r="CR188" s="124">
        <f t="shared" si="315"/>
        <v>0</v>
      </c>
      <c r="CS188" s="124">
        <f>C188*($J188*'[1]1_MEX'!B$8+$L188*'[1]1_MEX'!B$9+$N188*'[1]1_MEX'!B$10+$P188*'[1]1_MEX'!B$11+$R188*'[1]1_MEX'!B$12+$T188*'[1]1_MEX'!B$13+$V188*'[1]1_MEX'!B$14+$X188*'[1]1_MEX'!B$15+$Z188*'[1]1_MEX'!B$16+$AB188*'[1]1_MEX'!B$17+$AD188*'[1]1_MEX'!B$18+$AF188*'[1]1_MEX'!B$19+$AH188*'[1]1_MEX'!B$20+$AJ188*'[1]1_MEX'!B$21+$AL188*'[1]1_MEX'!B$22+$AN188*'[1]1_MEX'!B$23+$AP188*'[1]1_MEX'!B$24+$AR188*'[1]1_MEX'!B$25+$AT188*'[1]1_MEX'!B$26+$AV188*'[1]1_MEX'!B$27+$AX188*'[1]1_MEX'!B$28+$AZ188*'[1]1_MEX'!B$29+$BB188*'[1]1_MEX'!B$30+$BD188*'[1]1_MEX'!B$31+$BF188*'[1]1_MEX'!B$32+$BH188*'[1]1_MEX'!B$33+$BJ188*'[1]1_MEX'!B$34+$BL188*'[1]1_MEX'!B$35+$BN188*'[1]1_MEX'!B$36+$BP188*'[1]1_MEX'!B$37+$BR188*'[1]1_MEX'!B$38+$BT188*'[1]1_MEX'!B$39+$BV188*'[1]1_MEX'!B$40+$BX188*'[1]1_MEX'!B$41+$BZ188*'[1]1_MEX'!B$42+$CB188*'[1]1_MEX'!B$43+$CD188*'[1]1_MEX'!B$44+$CF188*'[1]1_MEX'!B$45+$CH188*'[1]1_MEX'!B$46+$CJ188*'[1]1_MEX'!B$47)</f>
        <v>0</v>
      </c>
      <c r="CT188" s="124">
        <f>C188*($J188*'[1]1_MEX'!C$8+$L188*'[1]1_MEX'!C$9+$N188*'[1]1_MEX'!C$10+$P188*'[1]1_MEX'!C$11+$R188*'[1]1_MEX'!C$12+$T188*'[1]1_MEX'!C$13+$V188*'[1]1_MEX'!C$14+$X188*'[1]1_MEX'!C$15+$Z188*'[1]1_MEX'!C$16+$AB188*'[1]1_MEX'!C$17+$AD188*'[1]1_MEX'!C$18+$AF188*'[1]1_MEX'!C$19+$AH188*'[1]1_MEX'!C$20+$AJ188*'[1]1_MEX'!C$21+$AL188*'[1]1_MEX'!C$22+$AN188*'[1]1_MEX'!C$23+$AP188*'[1]1_MEX'!C$24+$AR188*'[1]1_MEX'!C$25+$AT188*'[1]1_MEX'!C$26+$AV188*'[1]1_MEX'!C$27+$AX188*'[1]1_MEX'!C$28+$AZ188*'[1]1_MEX'!C$29+$BB188*'[1]1_MEX'!C$30+$BD188*'[1]1_MEX'!C$31+$BF188*'[1]1_MEX'!C$32+$BH188*'[1]1_MEX'!C$33+$BJ188*'[1]1_MEX'!C$34+$BL188*'[1]1_MEX'!C$35+$BN188*'[1]1_MEX'!C$36+$BP188*'[1]1_MEX'!C$37+$BR188*'[1]1_MEX'!C$38+$BT188*'[1]1_MEX'!C$39+$BV188*'[1]1_MEX'!C$40+$BX188*'[1]1_MEX'!C$41+$BZ188*'[1]1_MEX'!C$42+$CB188*'[1]1_MEX'!C$43+$CD188*'[1]1_MEX'!C$44+$CF188*'[1]1_MEX'!C$45+$CH188*'[1]1_MEX'!C$46+$CJ188*'[1]1_MEX'!C$47)</f>
        <v>0</v>
      </c>
      <c r="CU188" s="100"/>
      <c r="CV188" s="100"/>
      <c r="CW188" s="100"/>
      <c r="CX188" s="100"/>
      <c r="CY188" s="100"/>
      <c r="CZ188" s="100"/>
      <c r="DA188" s="100"/>
      <c r="DB188" s="100"/>
      <c r="DC188" s="100"/>
      <c r="DD188" s="64">
        <f t="shared" si="286"/>
        <v>0</v>
      </c>
      <c r="DE188" s="64"/>
      <c r="DF188" s="64">
        <f t="shared" si="287"/>
        <v>0</v>
      </c>
      <c r="DG188" s="100"/>
      <c r="DH188" s="93">
        <f t="shared" si="316"/>
        <v>0</v>
      </c>
    </row>
    <row r="189" spans="1:112" ht="18.600000000000001" thickBot="1" x14ac:dyDescent="0.4">
      <c r="A189" s="100"/>
      <c r="B189" s="126">
        <f>A177</f>
        <v>0</v>
      </c>
      <c r="C189" s="127">
        <f>SUM(C179:C188)</f>
        <v>0</v>
      </c>
      <c r="D189" s="128">
        <f>C192*1000</f>
        <v>0</v>
      </c>
      <c r="E189" s="128">
        <f>SUM(E179:E188)</f>
        <v>0</v>
      </c>
      <c r="F189" s="129">
        <f>C193*1000</f>
        <v>0</v>
      </c>
      <c r="G189" s="130">
        <f>SUM(G179:G188)</f>
        <v>0</v>
      </c>
      <c r="H189" s="100"/>
      <c r="I189" s="155">
        <f>SUM(J189:CJ189)</f>
        <v>0</v>
      </c>
      <c r="J189" s="156">
        <f>SUM(K179:K188)</f>
        <v>0</v>
      </c>
      <c r="K189" s="156"/>
      <c r="L189" s="157">
        <f>SUM(M179:M188)</f>
        <v>0</v>
      </c>
      <c r="M189" s="157"/>
      <c r="N189" s="158">
        <f>SUM(O179:O188)</f>
        <v>0</v>
      </c>
      <c r="O189" s="158"/>
      <c r="P189" s="159">
        <f>SUM(Q179:Q188)</f>
        <v>0</v>
      </c>
      <c r="Q189" s="159"/>
      <c r="R189" s="160">
        <f>SUM(S179:S188)</f>
        <v>0</v>
      </c>
      <c r="S189" s="160"/>
      <c r="T189" s="156">
        <f>SUM(U179:U188)</f>
        <v>0</v>
      </c>
      <c r="U189" s="156"/>
      <c r="V189" s="157">
        <f>SUM(W179:W188)</f>
        <v>0</v>
      </c>
      <c r="W189" s="157"/>
      <c r="X189" s="158">
        <f>SUM(Y179:Y188)</f>
        <v>0</v>
      </c>
      <c r="Y189" s="158"/>
      <c r="Z189" s="159">
        <f>SUM(AA179:AA188)</f>
        <v>0</v>
      </c>
      <c r="AA189" s="159"/>
      <c r="AB189" s="160">
        <f>SUM(AC179:AC188)</f>
        <v>0</v>
      </c>
      <c r="AC189" s="160"/>
      <c r="AD189" s="156">
        <f>SUM(AE179:AE188)</f>
        <v>0</v>
      </c>
      <c r="AE189" s="156"/>
      <c r="AF189" s="157">
        <f>SUM(AG179:AG188)</f>
        <v>0</v>
      </c>
      <c r="AG189" s="157"/>
      <c r="AH189" s="158">
        <f>SUM(AI179:AI188)</f>
        <v>0</v>
      </c>
      <c r="AI189" s="158"/>
      <c r="AJ189" s="159">
        <f>SUM(AK179:AK188)</f>
        <v>0</v>
      </c>
      <c r="AK189" s="159"/>
      <c r="AL189" s="156">
        <f>SUM(AM179:AM188)</f>
        <v>0</v>
      </c>
      <c r="AM189" s="156"/>
      <c r="AN189" s="157">
        <f>SUM(AO179:AO188)</f>
        <v>0</v>
      </c>
      <c r="AO189" s="157"/>
      <c r="AP189" s="158">
        <f>SUM(AQ179:AQ188)</f>
        <v>0</v>
      </c>
      <c r="AQ189" s="158"/>
      <c r="AR189" s="159">
        <f>SUM(AS179:AS188)</f>
        <v>0</v>
      </c>
      <c r="AS189" s="159"/>
      <c r="AT189" s="160">
        <f>SUM(AU179:AU188)</f>
        <v>0</v>
      </c>
      <c r="AU189" s="160"/>
      <c r="AV189" s="160">
        <f>SUM(AW179:AW188)</f>
        <v>0</v>
      </c>
      <c r="AW189" s="156"/>
      <c r="AX189" s="157">
        <f>SUM(AY179:AY188)</f>
        <v>0</v>
      </c>
      <c r="AY189" s="157"/>
      <c r="AZ189" s="158">
        <f>SUM(BA179:BA188)</f>
        <v>0</v>
      </c>
      <c r="BA189" s="158"/>
      <c r="BB189" s="159">
        <f>SUM(BC179:BC188)</f>
        <v>0</v>
      </c>
      <c r="BC189" s="159"/>
      <c r="BD189" s="160">
        <f>SUM(BE179:BE188)</f>
        <v>0</v>
      </c>
      <c r="BE189" s="160"/>
      <c r="BF189" s="156">
        <f>SUM(BG179:BG188)</f>
        <v>0</v>
      </c>
      <c r="BG189" s="156"/>
      <c r="BH189" s="157">
        <f>SUM(BI179:BI188)</f>
        <v>0</v>
      </c>
      <c r="BI189" s="157"/>
      <c r="BJ189" s="158">
        <f>SUM(BK179:BK188)</f>
        <v>0</v>
      </c>
      <c r="BK189" s="158"/>
      <c r="BL189" s="159">
        <f>SUM(BM179:BM188)</f>
        <v>0</v>
      </c>
      <c r="BM189" s="159"/>
      <c r="BN189" s="160">
        <f>SUM(BO179:BO188)</f>
        <v>0</v>
      </c>
      <c r="BO189" s="160"/>
      <c r="BP189" s="156">
        <f>SUM(BQ179:BQ188)</f>
        <v>0</v>
      </c>
      <c r="BQ189" s="156"/>
      <c r="BR189" s="157">
        <f>SUM(BS179:BS188)</f>
        <v>0</v>
      </c>
      <c r="BS189" s="157"/>
      <c r="BT189" s="158">
        <f>SUM(BU179:BU188)</f>
        <v>0</v>
      </c>
      <c r="BU189" s="158"/>
      <c r="BV189" s="159">
        <f>SUM(BW179:BW188)</f>
        <v>0</v>
      </c>
      <c r="BW189" s="159"/>
      <c r="BX189" s="156">
        <f>SUM(BY179:BY188)</f>
        <v>0</v>
      </c>
      <c r="BY189" s="156"/>
      <c r="BZ189" s="157">
        <f>SUM(CA179:CA188)</f>
        <v>0</v>
      </c>
      <c r="CA189" s="157"/>
      <c r="CB189" s="158">
        <f>SUM(CC179:CC188)</f>
        <v>0</v>
      </c>
      <c r="CC189" s="158"/>
      <c r="CD189" s="159">
        <f>SUM(CE179:CE188)</f>
        <v>0</v>
      </c>
      <c r="CE189" s="159"/>
      <c r="CF189" s="160">
        <f>SUM(CG179:CG188)</f>
        <v>0</v>
      </c>
      <c r="CG189" s="160"/>
      <c r="CH189" s="160">
        <f>SUM(CI179:CI188)</f>
        <v>0</v>
      </c>
      <c r="CI189" s="156"/>
      <c r="CJ189" s="160">
        <f>SUM(CK179:CK188)</f>
        <v>0</v>
      </c>
      <c r="CK189" s="156"/>
      <c r="CL189" s="100"/>
      <c r="CM189" s="100"/>
      <c r="CN189" s="100"/>
      <c r="CO189" s="137">
        <f>ROUND(SUM(CO179:CO188),2)</f>
        <v>0</v>
      </c>
      <c r="CP189" s="138">
        <f>ROUND(SUM(CP179:CP188),2)</f>
        <v>0</v>
      </c>
      <c r="CQ189" s="139">
        <f>ROUND(SUM(CQ179:CQ188),2)</f>
        <v>0</v>
      </c>
      <c r="CR189" s="140">
        <f>SUM(CR179:CR188)</f>
        <v>0</v>
      </c>
      <c r="CS189" s="140">
        <f>SUM(CS179:CS188)</f>
        <v>0</v>
      </c>
      <c r="CT189" s="140">
        <f>SUM(CT179:CT188)</f>
        <v>0</v>
      </c>
      <c r="CU189" s="100"/>
      <c r="CV189" s="100"/>
      <c r="CW189" s="100"/>
      <c r="CX189" s="100"/>
      <c r="CY189" s="100"/>
      <c r="CZ189" s="100"/>
      <c r="DA189" s="100"/>
      <c r="DB189" s="100"/>
      <c r="DC189" s="100"/>
      <c r="DD189" s="81">
        <f>SUM(DD164:DD188)</f>
        <v>0</v>
      </c>
      <c r="DE189" s="81">
        <f t="shared" ref="DE189:DF189" si="332">SUM(DE164:DE188)</f>
        <v>0</v>
      </c>
      <c r="DF189" s="81">
        <f t="shared" si="332"/>
        <v>0</v>
      </c>
      <c r="DG189" s="100"/>
      <c r="DH189" s="141">
        <f>SUM(DH179:DH188)</f>
        <v>0</v>
      </c>
    </row>
    <row r="190" spans="1:112" x14ac:dyDescent="0.3">
      <c r="A190" s="100"/>
      <c r="B190" s="100"/>
      <c r="C190" s="100"/>
      <c r="D190" s="110" t="s">
        <v>27</v>
      </c>
      <c r="E190" s="110"/>
      <c r="F190" s="110" t="s">
        <v>27</v>
      </c>
      <c r="G190" s="142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  <c r="AN190" s="100"/>
      <c r="AO190" s="100"/>
      <c r="AP190" s="100"/>
      <c r="AQ190" s="100"/>
      <c r="AR190" s="100"/>
      <c r="AS190" s="100"/>
      <c r="AT190" s="100"/>
      <c r="AU190" s="100"/>
      <c r="AV190" s="100"/>
      <c r="AW190" s="100"/>
      <c r="AX190" s="100"/>
      <c r="AY190" s="100"/>
      <c r="AZ190" s="100"/>
      <c r="BA190" s="100"/>
      <c r="BB190" s="100"/>
      <c r="BC190" s="100"/>
      <c r="BD190" s="100"/>
      <c r="BE190" s="100"/>
      <c r="BF190" s="100"/>
      <c r="BG190" s="100"/>
      <c r="BH190" s="100"/>
      <c r="BI190" s="100"/>
      <c r="BJ190" s="100"/>
      <c r="BK190" s="100"/>
      <c r="BL190" s="100"/>
      <c r="BM190" s="100"/>
      <c r="BN190" s="100"/>
      <c r="BO190" s="100"/>
      <c r="BP190" s="100"/>
      <c r="BQ190" s="100"/>
      <c r="BR190" s="100"/>
      <c r="BS190" s="100"/>
      <c r="BT190" s="100"/>
      <c r="BU190" s="100"/>
      <c r="BV190" s="100"/>
      <c r="BW190" s="100"/>
      <c r="BX190" s="100"/>
      <c r="BY190" s="100"/>
      <c r="BZ190" s="100"/>
      <c r="CA190" s="100"/>
      <c r="CB190" s="100"/>
      <c r="CC190" s="100"/>
      <c r="CD190" s="100"/>
      <c r="CE190" s="100"/>
      <c r="CF190" s="100"/>
      <c r="CG190" s="100"/>
      <c r="CH190" s="100"/>
      <c r="CI190" s="100"/>
      <c r="CJ190" s="100"/>
      <c r="CK190" s="100"/>
      <c r="CL190" s="100"/>
      <c r="CM190" s="100"/>
      <c r="CN190" s="100"/>
      <c r="CO190" s="100"/>
      <c r="CP190" s="100"/>
      <c r="CQ190" s="100"/>
      <c r="CR190" s="100"/>
      <c r="CS190" s="100"/>
      <c r="CT190" s="100"/>
      <c r="CU190" s="100"/>
      <c r="CV190" s="100"/>
      <c r="CW190" s="100"/>
      <c r="CX190" s="100"/>
      <c r="CY190" s="100"/>
      <c r="CZ190" s="100"/>
      <c r="DA190" s="100"/>
      <c r="DB190" s="100"/>
      <c r="DC190" s="100"/>
      <c r="DD190" s="100"/>
      <c r="DE190" s="100"/>
      <c r="DF190" s="100"/>
      <c r="DG190" s="100"/>
      <c r="DH190" s="100"/>
    </row>
    <row r="191" spans="1:112" ht="18" x14ac:dyDescent="0.35">
      <c r="A191" s="100"/>
      <c r="B191" s="143" t="s">
        <v>28</v>
      </c>
      <c r="C191" s="144">
        <f>IF(C189&gt;0,CQ189/CO189,0)</f>
        <v>0</v>
      </c>
      <c r="D191" s="145"/>
      <c r="E191" s="145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  <c r="AN191" s="100"/>
      <c r="AO191" s="100"/>
      <c r="AP191" s="100"/>
      <c r="AQ191" s="100"/>
      <c r="AR191" s="100"/>
      <c r="AS191" s="100"/>
      <c r="AT191" s="100"/>
      <c r="AU191" s="100"/>
      <c r="AV191" s="100"/>
      <c r="AW191" s="100"/>
      <c r="AX191" s="100"/>
      <c r="AY191" s="100"/>
      <c r="AZ191" s="100"/>
      <c r="BA191" s="100"/>
      <c r="BB191" s="100"/>
      <c r="BC191" s="100"/>
      <c r="BD191" s="100"/>
      <c r="BE191" s="100"/>
      <c r="BF191" s="100"/>
      <c r="BG191" s="100"/>
      <c r="BH191" s="100"/>
      <c r="BI191" s="100"/>
      <c r="BJ191" s="100"/>
      <c r="BK191" s="100"/>
      <c r="BL191" s="100"/>
      <c r="BM191" s="100"/>
      <c r="BN191" s="100"/>
      <c r="BO191" s="100"/>
      <c r="BP191" s="100"/>
      <c r="BQ191" s="100"/>
      <c r="BR191" s="100"/>
      <c r="BS191" s="100"/>
      <c r="BT191" s="100"/>
      <c r="BU191" s="100"/>
      <c r="BV191" s="100"/>
      <c r="BW191" s="100"/>
      <c r="BX191" s="100"/>
      <c r="BY191" s="100"/>
      <c r="BZ191" s="100"/>
      <c r="CA191" s="100"/>
      <c r="CB191" s="100"/>
      <c r="CC191" s="100"/>
      <c r="CD191" s="100"/>
      <c r="CE191" s="100"/>
      <c r="CF191" s="100"/>
      <c r="CG191" s="100"/>
      <c r="CH191" s="100"/>
      <c r="CI191" s="100"/>
      <c r="CJ191" s="100"/>
      <c r="CK191" s="100"/>
      <c r="CL191" s="100"/>
      <c r="CM191" s="100"/>
      <c r="CN191" s="100"/>
      <c r="CO191" s="100"/>
      <c r="CP191" s="100"/>
      <c r="CQ191" s="100"/>
      <c r="CR191" s="100"/>
      <c r="CS191" s="100"/>
      <c r="CT191" s="100"/>
      <c r="CU191" s="100"/>
      <c r="CV191" s="100"/>
      <c r="CW191" s="100"/>
      <c r="CX191" s="100"/>
      <c r="CY191" s="100"/>
      <c r="CZ191" s="100"/>
      <c r="DA191" s="100"/>
      <c r="DB191" s="100"/>
      <c r="DC191" s="100"/>
      <c r="DD191" s="100"/>
      <c r="DE191" s="100"/>
      <c r="DF191" s="100"/>
      <c r="DG191" s="100"/>
      <c r="DH191" s="100"/>
    </row>
    <row r="192" spans="1:112" ht="18" x14ac:dyDescent="0.35">
      <c r="A192" s="100"/>
      <c r="B192" s="143" t="s">
        <v>29</v>
      </c>
      <c r="C192" s="146">
        <f>IF(C189&gt;0,C195/C189,0)</f>
        <v>0</v>
      </c>
      <c r="D192" s="145" t="s">
        <v>45</v>
      </c>
      <c r="E192" s="145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100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  <c r="AN192" s="100"/>
      <c r="AO192" s="100"/>
      <c r="AP192" s="100"/>
      <c r="AQ192" s="100"/>
      <c r="AR192" s="100"/>
      <c r="AS192" s="100"/>
      <c r="AT192" s="100"/>
      <c r="AU192" s="100"/>
      <c r="AV192" s="100"/>
      <c r="AW192" s="100"/>
      <c r="AX192" s="100"/>
      <c r="AY192" s="100"/>
      <c r="AZ192" s="100"/>
      <c r="BA192" s="100"/>
      <c r="BB192" s="100"/>
      <c r="BC192" s="100"/>
      <c r="BD192" s="100"/>
      <c r="BE192" s="100"/>
      <c r="BF192" s="100"/>
      <c r="BG192" s="100"/>
      <c r="BH192" s="100"/>
      <c r="BI192" s="100"/>
      <c r="BJ192" s="100"/>
      <c r="BK192" s="100"/>
      <c r="BL192" s="100"/>
      <c r="BM192" s="100"/>
      <c r="BN192" s="100"/>
      <c r="BO192" s="100"/>
      <c r="BP192" s="100"/>
      <c r="BQ192" s="100"/>
      <c r="BR192" s="100"/>
      <c r="BS192" s="100"/>
      <c r="BT192" s="100"/>
      <c r="BU192" s="100"/>
      <c r="BV192" s="100"/>
      <c r="BW192" s="100"/>
      <c r="BX192" s="100"/>
      <c r="BY192" s="100"/>
      <c r="BZ192" s="100"/>
      <c r="CA192" s="100"/>
      <c r="CB192" s="100"/>
      <c r="CC192" s="100"/>
      <c r="CD192" s="100"/>
      <c r="CE192" s="100"/>
      <c r="CF192" s="100"/>
      <c r="CG192" s="100"/>
      <c r="CH192" s="100"/>
      <c r="CI192" s="100"/>
      <c r="CJ192" s="100"/>
      <c r="CK192" s="100"/>
      <c r="CL192" s="100"/>
      <c r="CM192" s="100"/>
      <c r="CN192" s="100"/>
      <c r="CO192" s="100"/>
      <c r="CP192" s="100"/>
      <c r="CQ192" s="100"/>
      <c r="CR192" s="100"/>
      <c r="CS192" s="100"/>
      <c r="CT192" s="100"/>
      <c r="CU192" s="100"/>
      <c r="CV192" s="100"/>
      <c r="CW192" s="100"/>
      <c r="CX192" s="100"/>
      <c r="CY192" s="100"/>
      <c r="CZ192" s="100"/>
      <c r="DA192" s="100"/>
      <c r="DB192" s="100"/>
      <c r="DC192" s="100"/>
      <c r="DD192" s="100"/>
      <c r="DE192" s="100"/>
      <c r="DF192" s="100"/>
      <c r="DG192" s="100"/>
      <c r="DH192" s="100"/>
    </row>
    <row r="193" spans="1:112" ht="18" x14ac:dyDescent="0.35">
      <c r="A193" s="100"/>
      <c r="B193" s="143" t="s">
        <v>31</v>
      </c>
      <c r="C193" s="146">
        <f>IF(C189&gt;0,C196/C189,0)</f>
        <v>0</v>
      </c>
      <c r="D193" s="145" t="s">
        <v>45</v>
      </c>
      <c r="E193" s="145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  <c r="AN193" s="100"/>
      <c r="AO193" s="100"/>
      <c r="AP193" s="100"/>
      <c r="AQ193" s="100"/>
      <c r="AR193" s="100"/>
      <c r="AS193" s="100"/>
      <c r="AT193" s="100"/>
      <c r="AU193" s="100"/>
      <c r="AV193" s="100"/>
      <c r="AW193" s="100"/>
      <c r="AX193" s="100"/>
      <c r="AY193" s="100"/>
      <c r="AZ193" s="100"/>
      <c r="BA193" s="100"/>
      <c r="BB193" s="100"/>
      <c r="BC193" s="100"/>
      <c r="BD193" s="100"/>
      <c r="BE193" s="100"/>
      <c r="BF193" s="100"/>
      <c r="BG193" s="100"/>
      <c r="BH193" s="100"/>
      <c r="BI193" s="100"/>
      <c r="BJ193" s="100"/>
      <c r="BK193" s="100"/>
      <c r="BL193" s="100"/>
      <c r="BM193" s="100"/>
      <c r="BN193" s="100"/>
      <c r="BO193" s="100"/>
      <c r="BP193" s="100"/>
      <c r="BQ193" s="100"/>
      <c r="BR193" s="100"/>
      <c r="BS193" s="100"/>
      <c r="BT193" s="100"/>
      <c r="BU193" s="100"/>
      <c r="BV193" s="100"/>
      <c r="BW193" s="100"/>
      <c r="BX193" s="100"/>
      <c r="BY193" s="100"/>
      <c r="BZ193" s="100"/>
      <c r="CA193" s="100"/>
      <c r="CB193" s="100"/>
      <c r="CC193" s="100"/>
      <c r="CD193" s="100"/>
      <c r="CE193" s="100"/>
      <c r="CF193" s="100"/>
      <c r="CG193" s="100"/>
      <c r="CH193" s="100"/>
      <c r="CI193" s="100"/>
      <c r="CJ193" s="100"/>
      <c r="CK193" s="100"/>
      <c r="CL193" s="100"/>
      <c r="CM193" s="100"/>
      <c r="CN193" s="100"/>
      <c r="CO193" s="100"/>
      <c r="CP193" s="100"/>
      <c r="CQ193" s="100"/>
      <c r="CR193" s="100"/>
      <c r="CS193" s="100"/>
      <c r="CT193" s="100"/>
      <c r="CU193" s="100"/>
      <c r="CV193" s="100"/>
      <c r="CW193" s="100"/>
      <c r="CX193" s="100"/>
      <c r="CY193" s="100"/>
      <c r="CZ193" s="100"/>
      <c r="DA193" s="100"/>
      <c r="DB193" s="100"/>
      <c r="DC193" s="100"/>
      <c r="DD193" s="100"/>
      <c r="DE193" s="100"/>
      <c r="DF193" s="100"/>
      <c r="DG193" s="100"/>
      <c r="DH193" s="100"/>
    </row>
    <row r="194" spans="1:112" ht="18" x14ac:dyDescent="0.35">
      <c r="A194" s="100"/>
      <c r="B194" s="143" t="s">
        <v>32</v>
      </c>
      <c r="C194" s="146">
        <f>IF(C189&gt;0,CO189/C189,0)</f>
        <v>0</v>
      </c>
      <c r="D194" s="145" t="s">
        <v>33</v>
      </c>
      <c r="E194" s="145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  <c r="AN194" s="100"/>
      <c r="AO194" s="100"/>
      <c r="AP194" s="100"/>
      <c r="AQ194" s="100"/>
      <c r="AR194" s="100"/>
      <c r="AS194" s="100"/>
      <c r="AT194" s="100"/>
      <c r="AU194" s="100"/>
      <c r="AV194" s="100"/>
      <c r="AW194" s="100"/>
      <c r="AX194" s="100"/>
      <c r="AY194" s="100"/>
      <c r="AZ194" s="100"/>
      <c r="BA194" s="100"/>
      <c r="BB194" s="100"/>
      <c r="BC194" s="100"/>
      <c r="BD194" s="100"/>
      <c r="BE194" s="100"/>
      <c r="BF194" s="100"/>
      <c r="BG194" s="100"/>
      <c r="BH194" s="100"/>
      <c r="BI194" s="100"/>
      <c r="BJ194" s="100"/>
      <c r="BK194" s="100"/>
      <c r="BL194" s="100"/>
      <c r="BM194" s="100"/>
      <c r="BN194" s="100"/>
      <c r="BO194" s="100"/>
      <c r="BP194" s="100"/>
      <c r="BQ194" s="100"/>
      <c r="BR194" s="100"/>
      <c r="BS194" s="100"/>
      <c r="BT194" s="100"/>
      <c r="BU194" s="100"/>
      <c r="BV194" s="100"/>
      <c r="BW194" s="100"/>
      <c r="BX194" s="100"/>
      <c r="BY194" s="100"/>
      <c r="BZ194" s="100"/>
      <c r="CA194" s="100"/>
      <c r="CB194" s="100"/>
      <c r="CC194" s="100"/>
      <c r="CD194" s="100"/>
      <c r="CE194" s="100"/>
      <c r="CF194" s="100"/>
      <c r="CG194" s="100"/>
      <c r="CH194" s="100"/>
      <c r="CI194" s="100"/>
      <c r="CJ194" s="100"/>
      <c r="CK194" s="100"/>
      <c r="CL194" s="100"/>
      <c r="CM194" s="100"/>
      <c r="CN194" s="100"/>
      <c r="CO194" s="100"/>
      <c r="CP194" s="100"/>
      <c r="CQ194" s="100"/>
      <c r="CR194" s="100"/>
      <c r="CS194" s="100"/>
      <c r="CT194" s="100"/>
      <c r="CU194" s="100"/>
      <c r="CV194" s="100"/>
      <c r="CW194" s="100"/>
      <c r="CX194" s="100"/>
      <c r="CY194" s="100"/>
      <c r="CZ194" s="100"/>
      <c r="DA194" s="100"/>
      <c r="DB194" s="100"/>
      <c r="DC194" s="100"/>
      <c r="DD194" s="100"/>
      <c r="DE194" s="100"/>
      <c r="DF194" s="100"/>
      <c r="DG194" s="100"/>
      <c r="DH194" s="100"/>
    </row>
    <row r="195" spans="1:112" ht="18" x14ac:dyDescent="0.35">
      <c r="A195" s="100"/>
      <c r="B195" s="143" t="s">
        <v>34</v>
      </c>
      <c r="C195" s="147">
        <f>E189</f>
        <v>0</v>
      </c>
      <c r="D195" s="145" t="s">
        <v>45</v>
      </c>
      <c r="E195" s="145"/>
      <c r="F195" s="100"/>
      <c r="G195" s="100"/>
      <c r="H195" s="100"/>
      <c r="I195" s="148"/>
      <c r="J195" s="100"/>
      <c r="K195" s="100"/>
      <c r="L195" s="100"/>
      <c r="M195" s="100"/>
      <c r="N195" s="100"/>
      <c r="O195" s="100"/>
      <c r="P195" s="100"/>
      <c r="Q195" s="100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  <c r="AN195" s="100"/>
      <c r="AO195" s="100"/>
      <c r="AP195" s="100"/>
      <c r="AQ195" s="100"/>
      <c r="AR195" s="100"/>
      <c r="AS195" s="100"/>
      <c r="AT195" s="100"/>
      <c r="AU195" s="100"/>
      <c r="AV195" s="100"/>
      <c r="AW195" s="100"/>
      <c r="AX195" s="100"/>
      <c r="AY195" s="100"/>
      <c r="AZ195" s="100"/>
      <c r="BA195" s="100"/>
      <c r="BB195" s="100"/>
      <c r="BC195" s="100"/>
      <c r="BD195" s="100"/>
      <c r="BE195" s="100"/>
      <c r="BF195" s="100"/>
      <c r="BG195" s="100"/>
      <c r="BH195" s="100"/>
      <c r="BI195" s="100"/>
      <c r="BJ195" s="100"/>
      <c r="BK195" s="100"/>
      <c r="BL195" s="100"/>
      <c r="BM195" s="100"/>
      <c r="BN195" s="100"/>
      <c r="BO195" s="100"/>
      <c r="BP195" s="100"/>
      <c r="BQ195" s="100"/>
      <c r="BR195" s="100"/>
      <c r="BS195" s="100"/>
      <c r="BT195" s="100"/>
      <c r="BU195" s="100"/>
      <c r="BV195" s="100"/>
      <c r="BW195" s="100"/>
      <c r="BX195" s="100"/>
      <c r="BY195" s="100"/>
      <c r="BZ195" s="100"/>
      <c r="CA195" s="100"/>
      <c r="CB195" s="100"/>
      <c r="CC195" s="100"/>
      <c r="CD195" s="100"/>
      <c r="CE195" s="100"/>
      <c r="CF195" s="100"/>
      <c r="CG195" s="100"/>
      <c r="CH195" s="100"/>
      <c r="CI195" s="100"/>
      <c r="CJ195" s="100"/>
      <c r="CK195" s="100"/>
      <c r="CL195" s="100"/>
      <c r="CM195" s="100"/>
      <c r="CN195" s="100"/>
      <c r="CO195" s="100"/>
      <c r="CP195" s="100"/>
      <c r="CQ195" s="100"/>
      <c r="CR195" s="100"/>
      <c r="CS195" s="100"/>
      <c r="CT195" s="100"/>
      <c r="CU195" s="100"/>
      <c r="CV195" s="100"/>
      <c r="CW195" s="100"/>
      <c r="CX195" s="100"/>
      <c r="CY195" s="100"/>
      <c r="CZ195" s="100"/>
      <c r="DA195" s="100"/>
      <c r="DB195" s="100"/>
      <c r="DC195" s="100"/>
      <c r="DD195" s="100"/>
      <c r="DE195" s="100"/>
      <c r="DF195" s="100"/>
      <c r="DG195" s="100"/>
      <c r="DH195" s="100"/>
    </row>
    <row r="196" spans="1:112" ht="18" x14ac:dyDescent="0.35">
      <c r="A196" s="100"/>
      <c r="B196" s="143" t="s">
        <v>35</v>
      </c>
      <c r="C196" s="147">
        <f>G189</f>
        <v>0</v>
      </c>
      <c r="D196" s="145" t="s">
        <v>45</v>
      </c>
      <c r="E196" s="145"/>
      <c r="F196" s="100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100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  <c r="AN196" s="100"/>
      <c r="AO196" s="100"/>
      <c r="AP196" s="100"/>
      <c r="AQ196" s="100"/>
      <c r="AR196" s="100"/>
      <c r="AS196" s="100"/>
      <c r="AT196" s="100"/>
      <c r="AU196" s="100"/>
      <c r="AV196" s="100"/>
      <c r="AW196" s="100"/>
      <c r="AX196" s="100"/>
      <c r="AY196" s="100"/>
      <c r="AZ196" s="100"/>
      <c r="BA196" s="100"/>
      <c r="BB196" s="100"/>
      <c r="BC196" s="100"/>
      <c r="BD196" s="100"/>
      <c r="BE196" s="100"/>
      <c r="BF196" s="100"/>
      <c r="BG196" s="100"/>
      <c r="BH196" s="100"/>
      <c r="BI196" s="100"/>
      <c r="BJ196" s="100"/>
      <c r="BK196" s="100"/>
      <c r="BL196" s="100"/>
      <c r="BM196" s="100"/>
      <c r="BN196" s="100"/>
      <c r="BO196" s="100"/>
      <c r="BP196" s="100"/>
      <c r="BQ196" s="100"/>
      <c r="BR196" s="100"/>
      <c r="BS196" s="100"/>
      <c r="BT196" s="100"/>
      <c r="BU196" s="100"/>
      <c r="BV196" s="100"/>
      <c r="BW196" s="100"/>
      <c r="BX196" s="100"/>
      <c r="BY196" s="100"/>
      <c r="BZ196" s="100"/>
      <c r="CA196" s="100"/>
      <c r="CB196" s="100"/>
      <c r="CC196" s="100"/>
      <c r="CD196" s="100"/>
      <c r="CE196" s="100"/>
      <c r="CF196" s="100"/>
      <c r="CG196" s="100"/>
      <c r="CH196" s="100"/>
      <c r="CI196" s="100"/>
      <c r="CJ196" s="100"/>
      <c r="CK196" s="100"/>
      <c r="CL196" s="100"/>
      <c r="CM196" s="100"/>
      <c r="CN196" s="100"/>
      <c r="CO196" s="100"/>
      <c r="CP196" s="100"/>
      <c r="CQ196" s="100"/>
      <c r="CR196" s="100"/>
      <c r="CS196" s="100"/>
      <c r="CT196" s="100"/>
      <c r="CU196" s="100"/>
      <c r="CV196" s="100"/>
      <c r="CW196" s="100"/>
      <c r="CX196" s="100"/>
      <c r="CY196" s="100"/>
      <c r="CZ196" s="100"/>
      <c r="DA196" s="100"/>
      <c r="DB196" s="100"/>
      <c r="DC196" s="100"/>
      <c r="DD196" s="100"/>
      <c r="DE196" s="100"/>
      <c r="DF196" s="100"/>
      <c r="DG196" s="100"/>
      <c r="DH196" s="100"/>
    </row>
    <row r="197" spans="1:112" ht="18" x14ac:dyDescent="0.35">
      <c r="A197" s="100"/>
      <c r="B197" s="143" t="s">
        <v>36</v>
      </c>
      <c r="C197" s="149">
        <f>MAX(D179:D188)</f>
        <v>0</v>
      </c>
      <c r="D197" s="145" t="s">
        <v>45</v>
      </c>
      <c r="E197" s="145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  <c r="AN197" s="100"/>
      <c r="AO197" s="100"/>
      <c r="AP197" s="100"/>
      <c r="AQ197" s="100"/>
      <c r="AR197" s="100"/>
      <c r="AS197" s="100"/>
      <c r="AT197" s="100"/>
      <c r="AU197" s="100"/>
      <c r="AV197" s="100"/>
      <c r="AW197" s="100"/>
      <c r="AX197" s="100"/>
      <c r="AY197" s="100"/>
      <c r="AZ197" s="100"/>
      <c r="BA197" s="100"/>
      <c r="BB197" s="100"/>
      <c r="BC197" s="100"/>
      <c r="BD197" s="100"/>
      <c r="BE197" s="100"/>
      <c r="BF197" s="100"/>
      <c r="BG197" s="100"/>
      <c r="BH197" s="100"/>
      <c r="BI197" s="100"/>
      <c r="BJ197" s="100"/>
      <c r="BK197" s="100"/>
      <c r="BL197" s="100"/>
      <c r="BM197" s="100"/>
      <c r="BN197" s="100"/>
      <c r="BO197" s="100"/>
      <c r="BP197" s="100"/>
      <c r="BQ197" s="100"/>
      <c r="BR197" s="100"/>
      <c r="BS197" s="100"/>
      <c r="BT197" s="100"/>
      <c r="BU197" s="100"/>
      <c r="BV197" s="100"/>
      <c r="BW197" s="100"/>
      <c r="BX197" s="100"/>
      <c r="BY197" s="100"/>
      <c r="BZ197" s="100"/>
      <c r="CA197" s="100"/>
      <c r="CB197" s="100"/>
      <c r="CC197" s="100"/>
      <c r="CD197" s="100"/>
      <c r="CE197" s="100"/>
      <c r="CF197" s="100"/>
      <c r="CG197" s="100"/>
      <c r="CH197" s="100"/>
      <c r="CI197" s="100"/>
      <c r="CJ197" s="100"/>
      <c r="CK197" s="100"/>
      <c r="CL197" s="100"/>
      <c r="CM197" s="100"/>
      <c r="CN197" s="100"/>
      <c r="CO197" s="100"/>
      <c r="CP197" s="100"/>
      <c r="CQ197" s="100"/>
      <c r="CR197" s="100"/>
      <c r="CS197" s="100"/>
      <c r="CT197" s="100"/>
      <c r="CU197" s="100"/>
      <c r="CV197" s="100"/>
      <c r="CW197" s="100"/>
      <c r="CX197" s="100"/>
      <c r="CY197" s="100"/>
      <c r="CZ197" s="100"/>
      <c r="DA197" s="100"/>
      <c r="DB197" s="100"/>
      <c r="DC197" s="100"/>
      <c r="DD197" s="100"/>
      <c r="DE197" s="100"/>
      <c r="DF197" s="100"/>
      <c r="DG197" s="100"/>
      <c r="DH197" s="100"/>
    </row>
    <row r="198" spans="1:112" ht="18" x14ac:dyDescent="0.35">
      <c r="A198" s="100"/>
      <c r="B198" s="143" t="s">
        <v>38</v>
      </c>
      <c r="C198" s="149">
        <f>MAX(F179:F188)</f>
        <v>0</v>
      </c>
      <c r="D198" s="145" t="s">
        <v>45</v>
      </c>
      <c r="E198" s="145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100"/>
      <c r="AP198" s="100"/>
      <c r="AQ198" s="100"/>
      <c r="AR198" s="100"/>
      <c r="AS198" s="100"/>
      <c r="AT198" s="100"/>
      <c r="AU198" s="100"/>
      <c r="AV198" s="100"/>
      <c r="AW198" s="100"/>
      <c r="AX198" s="100"/>
      <c r="AY198" s="100"/>
      <c r="AZ198" s="100"/>
      <c r="BA198" s="100"/>
      <c r="BB198" s="100"/>
      <c r="BC198" s="100"/>
      <c r="BD198" s="100"/>
      <c r="BE198" s="100"/>
      <c r="BF198" s="100"/>
      <c r="BG198" s="100"/>
      <c r="BH198" s="100"/>
      <c r="BI198" s="100"/>
      <c r="BJ198" s="100"/>
      <c r="BK198" s="100"/>
      <c r="BL198" s="100"/>
      <c r="BM198" s="100"/>
      <c r="BN198" s="100"/>
      <c r="BO198" s="100"/>
      <c r="BP198" s="100"/>
      <c r="BQ198" s="100"/>
      <c r="BR198" s="100"/>
      <c r="BS198" s="100"/>
      <c r="BT198" s="100"/>
      <c r="BU198" s="100"/>
      <c r="BV198" s="100"/>
      <c r="BW198" s="100"/>
      <c r="BX198" s="100"/>
      <c r="BY198" s="100"/>
      <c r="BZ198" s="100"/>
      <c r="CA198" s="100"/>
      <c r="CB198" s="100"/>
      <c r="CC198" s="100"/>
      <c r="CD198" s="100"/>
      <c r="CE198" s="100"/>
      <c r="CF198" s="100"/>
      <c r="CG198" s="100"/>
      <c r="CH198" s="100"/>
      <c r="CI198" s="100"/>
      <c r="CJ198" s="100"/>
      <c r="CK198" s="100"/>
      <c r="CL198" s="100"/>
      <c r="CM198" s="100"/>
      <c r="CN198" s="100"/>
      <c r="CO198" s="100"/>
      <c r="CP198" s="100"/>
      <c r="CQ198" s="100"/>
      <c r="CR198" s="100"/>
      <c r="CS198" s="100"/>
      <c r="CT198" s="100"/>
      <c r="CU198" s="100"/>
      <c r="CV198" s="100"/>
      <c r="CW198" s="100"/>
      <c r="CX198" s="100"/>
      <c r="CY198" s="100"/>
      <c r="CZ198" s="100"/>
      <c r="DA198" s="100"/>
      <c r="DB198" s="100"/>
      <c r="DC198" s="100"/>
      <c r="DD198" s="100"/>
      <c r="DE198" s="100"/>
      <c r="DF198" s="100"/>
      <c r="DG198" s="100"/>
      <c r="DH198" s="100"/>
    </row>
  </sheetData>
  <mergeCells count="2">
    <mergeCell ref="J2:CJ2"/>
    <mergeCell ref="A3:B3"/>
  </mergeCells>
  <dataValidations count="2">
    <dataValidation type="list" allowBlank="1" showInputMessage="1" showErrorMessage="1" sqref="H179:H188 H93:H105 H53:H78 H120:H126 H140:H164 H5:H35" xr:uid="{3380FE7F-8A15-4AE6-B92E-F5E211A871CB}">
      <formula1>"H,V"</formula1>
    </dataValidation>
    <dataValidation type="custom" allowBlank="1" showInputMessage="1" showErrorMessage="1" error="Merci d'inscrire le nom du client en majuscules SVP" sqref="B2" xr:uid="{8BE34721-D949-495D-8A33-62764DACA928}">
      <formula1>EXACT(B2,UPPER(B2))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3</xdr:col>
                    <xdr:colOff>784860</xdr:colOff>
                    <xdr:row>1</xdr:row>
                    <xdr:rowOff>0</xdr:rowOff>
                  </from>
                  <to>
                    <xdr:col>4</xdr:col>
                    <xdr:colOff>601980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38</vt:i4>
      </vt:variant>
    </vt:vector>
  </HeadingPairs>
  <TitlesOfParts>
    <vt:vector size="39" baseType="lpstr">
      <vt:lpstr>2_FACADE</vt:lpstr>
      <vt:lpstr>Houv_MOB_1</vt:lpstr>
      <vt:lpstr>Houv_MOB_2</vt:lpstr>
      <vt:lpstr>Houv_MOB_3</vt:lpstr>
      <vt:lpstr>Houv_MOB_4</vt:lpstr>
      <vt:lpstr>Houv_MOB_5</vt:lpstr>
      <vt:lpstr>'2_FACADE'!Houv_Panobloc</vt:lpstr>
      <vt:lpstr>Lg_Tot_MOB_1</vt:lpstr>
      <vt:lpstr>Lg_Tot_MOB_2</vt:lpstr>
      <vt:lpstr>Lg_Tot_MOB_3</vt:lpstr>
      <vt:lpstr>Lg_Tot_MOB_4</vt:lpstr>
      <vt:lpstr>Lg_Tot_MOB_5</vt:lpstr>
      <vt:lpstr>'2_FACADE'!Lg_Tot_Panobloc</vt:lpstr>
      <vt:lpstr>Louv_MOB_1</vt:lpstr>
      <vt:lpstr>Louv_MOB_2</vt:lpstr>
      <vt:lpstr>Louv_MOB_3</vt:lpstr>
      <vt:lpstr>Louv_MOB_4</vt:lpstr>
      <vt:lpstr>Louv_MOB_5</vt:lpstr>
      <vt:lpstr>'2_FACADE'!Louv_Panobloc</vt:lpstr>
      <vt:lpstr>nb_pnx_MOB_1</vt:lpstr>
      <vt:lpstr>nb_pnx_MOB_2</vt:lpstr>
      <vt:lpstr>nb_pnx_MOB_3</vt:lpstr>
      <vt:lpstr>nb_pnx_MOB_4</vt:lpstr>
      <vt:lpstr>nb_pnx_MOB_5</vt:lpstr>
      <vt:lpstr>nb_pnx_MPB_1</vt:lpstr>
      <vt:lpstr>'2_FACADE'!nb_pnx_Panobloc</vt:lpstr>
      <vt:lpstr>Snette_MOB_1</vt:lpstr>
      <vt:lpstr>Snette_MOB_2</vt:lpstr>
      <vt:lpstr>Snette_MOB_3</vt:lpstr>
      <vt:lpstr>Snette_MOB_4</vt:lpstr>
      <vt:lpstr>Snette_MOB_5</vt:lpstr>
      <vt:lpstr>'2_FACADE'!snette_Panobloc</vt:lpstr>
      <vt:lpstr>Svpp_MOB_1</vt:lpstr>
      <vt:lpstr>svpp_MOB_2</vt:lpstr>
      <vt:lpstr>Svpp_MOB_3</vt:lpstr>
      <vt:lpstr>Svpp_MOB_4</vt:lpstr>
      <vt:lpstr>Svpp_MOB_5</vt:lpstr>
      <vt:lpstr>'2_FACADE'!svpp_MOBinté</vt:lpstr>
      <vt:lpstr>'2_FACADE'!svpp_Panobloc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</dc:creator>
  <cp:lastModifiedBy>Mathurin CLAUDEL</cp:lastModifiedBy>
  <dcterms:created xsi:type="dcterms:W3CDTF">2021-05-10T07:13:17Z</dcterms:created>
  <dcterms:modified xsi:type="dcterms:W3CDTF">2021-05-10T07:27:44Z</dcterms:modified>
</cp:coreProperties>
</file>