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CLAUDEL\Desktop\Bibliothèque de prix\FORUM\"/>
    </mc:Choice>
  </mc:AlternateContent>
  <xr:revisionPtr revIDLastSave="0" documentId="13_ncr:1_{9A96F74A-DE9D-412E-A90D-8D6D565BCF0B}" xr6:coauthVersionLast="46" xr6:coauthVersionMax="46" xr10:uidLastSave="{00000000-0000-0000-0000-000000000000}"/>
  <bookViews>
    <workbookView xWindow="-28920" yWindow="1605" windowWidth="29040" windowHeight="15840" activeTab="10" xr2:uid="{48887FC8-34C7-4ABB-A9B3-85A9315CCD44}"/>
  </bookViews>
  <sheets>
    <sheet name="Etanchéité" sheetId="4" r:id="rId1"/>
    <sheet name="Panneaux" sheetId="2" r:id="rId2"/>
    <sheet name="Isolants" sheetId="7" r:id="rId3"/>
    <sheet name="Bois" sheetId="3" r:id="rId4"/>
    <sheet name="Parements" sheetId="1" r:id="rId5"/>
    <sheet name="MEX" sheetId="5" r:id="rId6"/>
    <sheet name="Enduit" sheetId="10" state="hidden" r:id="rId7"/>
    <sheet name="Finition" sheetId="11" state="hidden" r:id="rId8"/>
    <sheet name="Occultations" sheetId="13" state="hidden" r:id="rId9"/>
    <sheet name="Peinture" sheetId="14" state="hidden" r:id="rId10"/>
    <sheet name="Recueil" sheetId="19" r:id="rId11"/>
    <sheet name="Transport" sheetId="17" state="hidden" r:id="rId12"/>
  </sheets>
  <definedNames>
    <definedName name="_xlnm._FilterDatabase" localSheetId="3" hidden="1">Bois!$A$1:$K$261</definedName>
    <definedName name="_xlnm._FilterDatabase" localSheetId="2" hidden="1">Isolants!$A$1:$K$183</definedName>
    <definedName name="_xlnm._FilterDatabase" localSheetId="5" hidden="1">MEX!$A$1:$K$71</definedName>
    <definedName name="_xlnm._FilterDatabase" localSheetId="1" hidden="1">Panneaux!$A$1:$K$24</definedName>
    <definedName name="_xlnm._FilterDatabase" localSheetId="4" hidden="1">Parements!$A$1:$K$3</definedName>
    <definedName name="_xlnm._FilterDatabase" localSheetId="10" hidden="1">Recueil!$A$1:$AT$338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4" l="1"/>
  <c r="F7" i="4"/>
  <c r="F6" i="4"/>
  <c r="F5" i="4"/>
  <c r="G8" i="7"/>
  <c r="G7" i="7"/>
  <c r="G6" i="7"/>
</calcChain>
</file>

<file path=xl/sharedStrings.xml><?xml version="1.0" encoding="utf-8"?>
<sst xmlns="http://schemas.openxmlformats.org/spreadsheetml/2006/main" count="1004" uniqueCount="212">
  <si>
    <t>Produit</t>
  </si>
  <si>
    <t>Caractéristique 1</t>
  </si>
  <si>
    <t>Caractéristique 2</t>
  </si>
  <si>
    <t>Désignation</t>
  </si>
  <si>
    <t>UNITE</t>
  </si>
  <si>
    <t>PU €</t>
  </si>
  <si>
    <t>P €/m3</t>
  </si>
  <si>
    <t>FOURNISSEUR</t>
  </si>
  <si>
    <t>QUANTITE CSLT</t>
  </si>
  <si>
    <t>Transport</t>
  </si>
  <si>
    <t>DATE</t>
  </si>
  <si>
    <t>Commentaire</t>
  </si>
  <si>
    <t>BARDAGE</t>
  </si>
  <si>
    <t>Bardeaux Bois</t>
  </si>
  <si>
    <t>Mélèze</t>
  </si>
  <si>
    <t>Bardeaux mélèze fendu  autoclave pré grisé 100 x 500 avec pureau de 20 cm</t>
  </si>
  <si>
    <t>M2</t>
  </si>
  <si>
    <t>SOVECO</t>
  </si>
  <si>
    <t>comprenant fourniture et pose étude, hors sécurité et échafaudage</t>
  </si>
  <si>
    <t>Bardeaux mélèze francais standard autoclave pré grisé 145 x 600 avec pureau de 20 cm</t>
  </si>
  <si>
    <t>Bois</t>
  </si>
  <si>
    <t>ML</t>
  </si>
  <si>
    <t>WURTH</t>
  </si>
  <si>
    <t>U</t>
  </si>
  <si>
    <t>Métallique</t>
  </si>
  <si>
    <t>M3</t>
  </si>
  <si>
    <t>PANNEAUX</t>
  </si>
  <si>
    <t>3 plis</t>
  </si>
  <si>
    <t>3 plis mélèze 19 mm choix AB</t>
  </si>
  <si>
    <t>GEDIMAT</t>
  </si>
  <si>
    <t>3 plis mélèze 19 mm choix BC</t>
  </si>
  <si>
    <t>SCAB</t>
  </si>
  <si>
    <t>3 plis mélèze 26 mm choix BC</t>
  </si>
  <si>
    <t>MFP P5</t>
  </si>
  <si>
    <t>Dalles</t>
  </si>
  <si>
    <t>12x615x2500</t>
  </si>
  <si>
    <t>PFLEIDERER</t>
  </si>
  <si>
    <t>15x615x2500</t>
  </si>
  <si>
    <t>18x615x2500</t>
  </si>
  <si>
    <t>22x615x2500</t>
  </si>
  <si>
    <t>PANNEAUX SANDWICH</t>
  </si>
  <si>
    <t>PROFIL C</t>
  </si>
  <si>
    <t>FERMACELL</t>
  </si>
  <si>
    <t>DISPANO</t>
  </si>
  <si>
    <t>BOIS</t>
  </si>
  <si>
    <t>Kerto</t>
  </si>
  <si>
    <t>KERTO</t>
  </si>
  <si>
    <t>Lames de terrasses</t>
  </si>
  <si>
    <t>Chataigner</t>
  </si>
  <si>
    <t>Bois frais raboté 4 faces, profil rainuré bombé lg 1 à 2,50 m 150 x 30 mm</t>
  </si>
  <si>
    <t>RAHUEL BOIS</t>
  </si>
  <si>
    <t>Bois frais raboté 4 faces, profil rainuré bombé lg 1 à 2,50 m 175 x 30 mm</t>
  </si>
  <si>
    <t>Massif</t>
  </si>
  <si>
    <t>Epicéa</t>
  </si>
  <si>
    <t>GEDIMAT DERREY</t>
  </si>
  <si>
    <t>ETANCHEITE A L AIR</t>
  </si>
  <si>
    <t>Bande EPDM</t>
  </si>
  <si>
    <t>Compribande</t>
  </si>
  <si>
    <t xml:space="preserve">VKP basic 15/15 </t>
  </si>
  <si>
    <t>Scotch</t>
  </si>
  <si>
    <t>Adhésifs d'étanchéité/Aérotape/100mm (jonction PP) (rouleau de 25ml)</t>
  </si>
  <si>
    <t>SALOLA</t>
  </si>
  <si>
    <t>ETANCHEITE A L'EAU</t>
  </si>
  <si>
    <t>Gypse</t>
  </si>
  <si>
    <t>MENUISERIES EXTERIEURES</t>
  </si>
  <si>
    <t>cf. F:\Etude\11_Consultations\-Menuiseries Extérieures-\-BOIS-\JO ilot D</t>
  </si>
  <si>
    <t>Consultations faites pour les JO, Ilot D, Jeoffrey Gehin.</t>
  </si>
  <si>
    <t>Portes sectionnelles</t>
  </si>
  <si>
    <t>Plus value motorisation: moteur à tirage central/ rails/ émetteurs</t>
  </si>
  <si>
    <t xml:space="preserve">OPEN X </t>
  </si>
  <si>
    <t>Acier</t>
  </si>
  <si>
    <t>TECHNIWOOD</t>
  </si>
  <si>
    <t>?</t>
  </si>
  <si>
    <t>TABLETTE</t>
  </si>
  <si>
    <t>MENEAU</t>
  </si>
  <si>
    <t xml:space="preserve">Meneau acier 10/10 + prélaqué 1 face  2050 </t>
  </si>
  <si>
    <t>Tablette larme</t>
  </si>
  <si>
    <t>Tablette acier larme 3/5 mm</t>
  </si>
  <si>
    <t>SARL VUILLEMARD</t>
  </si>
  <si>
    <t>Fourniture + pose + pliage + soudure</t>
  </si>
  <si>
    <t>ISOLANTS</t>
  </si>
  <si>
    <t>Fibre de bois</t>
  </si>
  <si>
    <t xml:space="preserve">cf. F:\Etude\11_Consultations\-Isolations-\2021\Tarif net HT Fibre de Bois 2021 </t>
  </si>
  <si>
    <t>Laine de roche</t>
  </si>
  <si>
    <t>Polystyrène</t>
  </si>
  <si>
    <t>Semi-rigide</t>
  </si>
  <si>
    <t>Rigide</t>
  </si>
  <si>
    <t>https://www.soprema.fr/fr/product/isolation/toiture/toiture-en-pente/rampants/pavaflex-confort</t>
  </si>
  <si>
    <t>Lien site</t>
  </si>
  <si>
    <t>ENDUIT</t>
  </si>
  <si>
    <t>Armature angle</t>
  </si>
  <si>
    <t>STO</t>
  </si>
  <si>
    <t>Chevillage pour LDR (9 chevilles/m²)</t>
  </si>
  <si>
    <t>COLOR METALLIC (couleur similaire au STOLIT)</t>
  </si>
  <si>
    <t>Fibre standard</t>
  </si>
  <si>
    <t>LDR 60 mm</t>
  </si>
  <si>
    <t>Marouflage LEVELL UNI (consommation 5kg/m²)</t>
  </si>
  <si>
    <t>Profil de départ en lg 2,5 m</t>
  </si>
  <si>
    <t>STOLIT K1,5 C1 (consommation 2,5kg/m²)</t>
  </si>
  <si>
    <t>Polystyrene</t>
  </si>
  <si>
    <t>Colle (consommation 2kg/m²)</t>
  </si>
  <si>
    <t>COLOR METALLIC</t>
  </si>
  <si>
    <t>Elastofibre (consommation 3,5kg/m²)</t>
  </si>
  <si>
    <t>PSE15  30 mm</t>
  </si>
  <si>
    <t>PSE15  60 mm</t>
  </si>
  <si>
    <t>PSE15 100 mm</t>
  </si>
  <si>
    <t>PSE15 40 mm</t>
  </si>
  <si>
    <t>Polystyrene sousbassement</t>
  </si>
  <si>
    <t>PSE30  40 mm</t>
  </si>
  <si>
    <t>PSE30  60 mm</t>
  </si>
  <si>
    <t>FINITION</t>
  </si>
  <si>
    <t>Silicone</t>
  </si>
  <si>
    <t>Silicone blanc ou translucide</t>
  </si>
  <si>
    <t>Cartouche</t>
  </si>
  <si>
    <t>MAISON DU JOINT</t>
  </si>
  <si>
    <t>Silicone RAL</t>
  </si>
  <si>
    <t>OCCULTATIONS</t>
  </si>
  <si>
    <t>Cadre</t>
  </si>
  <si>
    <t>Coulissant</t>
  </si>
  <si>
    <t>VOLET CADRE ALU Coulissant Ral 1036 90 x 215</t>
  </si>
  <si>
    <t xml:space="preserve">LALLEMANT </t>
  </si>
  <si>
    <t>Persienne</t>
  </si>
  <si>
    <t>PERSIENNES ALUMINIUM coulissantes Ral standard  100 x 200</t>
  </si>
  <si>
    <t>SOTHOFERM</t>
  </si>
  <si>
    <t xml:space="preserve">PERSIENNES ALUMINIUM coulissantes Ral standard  110 x 180 </t>
  </si>
  <si>
    <t>PERSIENNES ALUMINIUM coulissantes Ral standard  115 x 200</t>
  </si>
  <si>
    <t>PEINTURE</t>
  </si>
  <si>
    <t>Sur béton</t>
  </si>
  <si>
    <t>STO COLOR JUMBOSIL</t>
  </si>
  <si>
    <t>Sur Bois</t>
  </si>
  <si>
    <t>STO VENTILAC SATIN AF</t>
  </si>
  <si>
    <t>TRANSPORT</t>
  </si>
  <si>
    <t>Bloc</t>
  </si>
  <si>
    <t>Calage</t>
  </si>
  <si>
    <t>Cales + vis</t>
  </si>
  <si>
    <t>TWR</t>
  </si>
  <si>
    <t>Bloc, consigné</t>
  </si>
  <si>
    <t>Equerres</t>
  </si>
  <si>
    <t>Equerres d'angle en plastique</t>
  </si>
  <si>
    <t>Manilles</t>
  </si>
  <si>
    <t>Sangle</t>
  </si>
  <si>
    <t>Sangle bleue à cliquet + cliquet</t>
  </si>
  <si>
    <t>Sangle rouge à cliquet + cliquet</t>
  </si>
  <si>
    <t>Sangle orange à cliquet + cliquet</t>
  </si>
  <si>
    <t>Sangles jaunes 3T / 2M</t>
  </si>
  <si>
    <t>Sangles jaunes 3T / 5M</t>
  </si>
  <si>
    <t>Sangles jaunes 5T / 5M</t>
  </si>
  <si>
    <t>Sangles vertes 2T / 2M</t>
  </si>
  <si>
    <t>Sangles vertes 2T / 5M</t>
  </si>
  <si>
    <t>Sangles vertes 2T/ 8M</t>
  </si>
  <si>
    <t>Sangles violettes 1T / 1,5M</t>
  </si>
  <si>
    <t>Palette</t>
  </si>
  <si>
    <t>Palette Europe </t>
  </si>
  <si>
    <t>Ceinture bois Palette Europe </t>
  </si>
  <si>
    <t>Cale en U pour bloc</t>
  </si>
  <si>
    <t>Petit A de maintien</t>
  </si>
  <si>
    <t>Petit A de maintien avec OSB</t>
  </si>
  <si>
    <t>Rack</t>
  </si>
  <si>
    <t>Rack Renforcé</t>
  </si>
  <si>
    <t>Rack Palonnier</t>
  </si>
  <si>
    <t>Pelles + clavettes</t>
  </si>
  <si>
    <t>Pelles d'angle + clavettes</t>
  </si>
  <si>
    <t>Poteau de rack + axe + goupille</t>
  </si>
  <si>
    <t>Axe + goupille</t>
  </si>
  <si>
    <t>Palonnier</t>
  </si>
  <si>
    <t>Palonnier rectangulaire, 4 points d'accroche fixes</t>
  </si>
  <si>
    <t>Palonnier barre 9m, 6 points d'accroche mobiles</t>
  </si>
  <si>
    <t>Bache</t>
  </si>
  <si>
    <t>Bache par m2</t>
  </si>
  <si>
    <t>Bache par bloc (66m² de bache pour un oaque de 1,2mx3,8m dont 4€ d'adésif)</t>
  </si>
  <si>
    <t>Acier prélaqué</t>
  </si>
  <si>
    <t>SOPREMA</t>
  </si>
  <si>
    <t>Panneau promisol s1000 100mm ral standard</t>
  </si>
  <si>
    <t>PROLIANS</t>
  </si>
  <si>
    <t>Panneau sandwich isopar fiaxtion visible polyuréthane/acier 0,5/0,5</t>
  </si>
  <si>
    <t>Polyuréthane</t>
  </si>
  <si>
    <t xml:space="preserve">Knauf thane ET 600/600 ép 120mm R=5,45 </t>
  </si>
  <si>
    <t xml:space="preserve">Knauf thane ET 600/600 ép 160mm R=7,25 </t>
  </si>
  <si>
    <t>Polyéthylène</t>
  </si>
  <si>
    <t>Panneau Hybris 2650x1150 ép 155mm R=4,65</t>
  </si>
  <si>
    <t>Soprema pavaflex confort 1220x575x60 mm R=1,55</t>
  </si>
  <si>
    <t>Soprema pavaflex confort 1220x575x180 mm R=4,70</t>
  </si>
  <si>
    <t>MEDITE SMARTLY</t>
  </si>
  <si>
    <t>Plaque rigide fermacell épaisseur 12,5mm 1,5x1m</t>
  </si>
  <si>
    <t>Michel BANASZAK</t>
  </si>
  <si>
    <t>Bois massif abouté 60x40/60 long jusqu'à 13,5ml</t>
  </si>
  <si>
    <t>Bois massif abouté 60x80/220/240 long jusqu'à 13,5ml</t>
  </si>
  <si>
    <t>Bois massif abouté 60x100/120/140/145/160/180/200 long jusqu'à 13,5ml</t>
  </si>
  <si>
    <t>Bois massif abouté 70x200  long jusqu'à 13,5ml</t>
  </si>
  <si>
    <t>Bois massif abouté 80x100/120/140/160 long jusqu'à 13,5ml</t>
  </si>
  <si>
    <t>Bois massif abouté 70x220 long jusqu'à 13,5ml</t>
  </si>
  <si>
    <t>Bois massif abouté 100x200/220/240 long jusqu'à 13,5ml</t>
  </si>
  <si>
    <t>Bois du Nord</t>
  </si>
  <si>
    <t>Bois massif abouté 80x200/220/240</t>
  </si>
  <si>
    <t>Bois lamellé collé classe GL24h élements de charpente</t>
  </si>
  <si>
    <t>COSYLVA</t>
  </si>
  <si>
    <t>Profaçade</t>
  </si>
  <si>
    <t>Fourniture et pose polystyrène expansé 160mm R=4,20</t>
  </si>
  <si>
    <t>REVENDEUR</t>
  </si>
  <si>
    <t>KNAUF</t>
  </si>
  <si>
    <t>ACTIS</t>
  </si>
  <si>
    <t>FABRICANT</t>
  </si>
  <si>
    <t>PANNEAU SIMPLE</t>
  </si>
  <si>
    <t>Adhésif</t>
  </si>
  <si>
    <t xml:space="preserve">AEROCONNECT HPV Extérieur Adhésif PV 200x25 membrane respirante raccord d'enduit usage ext </t>
  </si>
  <si>
    <t xml:space="preserve">AEROTAPE PREMIER BLEU Bande adhésive multi usages bleue avec adhésif tramé, rouleau de 60mmx40ml </t>
  </si>
  <si>
    <t xml:space="preserve">AEROTAPE PREMIER BLEU Bande adhésive multi usages bleue avec adhésif tramé, rouleau de 100mmx25ml </t>
  </si>
  <si>
    <t xml:space="preserve">AEROTAPE PREMIUM TRANSPARENT Bande adhésive multi usages transparente avec adhésif tramé, rouleau de 60mmx25ml </t>
  </si>
  <si>
    <t>Code SALOLA : ADHPVEXT20025/N / Dimensions : 200mm*25m (2 rouleaux dans un paquet)</t>
  </si>
  <si>
    <t>Code SALOLA : AEROBLEU60 / Dimensions : 60mmx40m (560 rouleaux par palette)</t>
  </si>
  <si>
    <t xml:space="preserve">Code SALOLA : AEROBLEU100 / Dimensions : 100mmx25m </t>
  </si>
  <si>
    <t>Code SALOLA : AEROTAPE60 / Dimensions : 60mmx25m (10 rouleaux par carton et 56 cartons)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</si>
</sst>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/>
    <xf numFmtId="2" fontId="4" fillId="0" borderId="0" xfId="0" applyNumberFormat="1" applyFont="1" applyAlignment="1">
      <alignment horizontal="center"/>
    </xf>
    <xf numFmtId="0" fontId="0" fillId="0" borderId="2" xfId="0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14" fontId="0" fillId="0" borderId="0" xfId="0" applyNumberFormat="1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594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EDB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E69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DF79"/>
        </patternFill>
      </fill>
    </dxf>
    <dxf>
      <fill>
        <patternFill>
          <bgColor rgb="FFFEC200"/>
        </patternFill>
      </fill>
    </dxf>
    <dxf>
      <fill>
        <patternFill>
          <bgColor rgb="FFFF3333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AEAEAE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8E8E8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AEAEAE"/>
        </patternFill>
      </fill>
    </dxf>
    <dxf>
      <fill>
        <patternFill>
          <bgColor theme="6" tint="0.79998168889431442"/>
        </patternFill>
      </fill>
    </dxf>
    <dxf>
      <fill>
        <patternFill>
          <bgColor rgb="FF8A8A8A"/>
        </patternFill>
      </fill>
    </dxf>
    <dxf>
      <font>
        <b val="0"/>
        <i val="0"/>
      </font>
      <fill>
        <patternFill>
          <bgColor theme="3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3281C8"/>
      <color rgb="FFFFEDB3"/>
      <color rgb="FFFFDE75"/>
      <color rgb="FFFFE697"/>
      <color rgb="FFFFDF79"/>
      <color rgb="FFFEC200"/>
      <color rgb="FFFFDC6D"/>
      <color rgb="FFFFD961"/>
      <color rgb="FFFFD243"/>
      <color rgb="FFFF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59054</xdr:rowOff>
    </xdr:from>
    <xdr:to>
      <xdr:col>1</xdr:col>
      <xdr:colOff>1139190</xdr:colOff>
      <xdr:row>0</xdr:row>
      <xdr:rowOff>249555</xdr:rowOff>
    </xdr:to>
    <xdr:sp macro="[0]!MAJ_Poste_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66675" y="59054"/>
          <a:ext cx="1891665" cy="190501"/>
        </a:xfrm>
        <a:prstGeom prst="rect">
          <a:avLst/>
        </a:prstGeom>
        <a:solidFill>
          <a:schemeClr val="bg1">
            <a:lumMod val="85000"/>
          </a:schemeClr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Mise à jour Recueil Poste 1</a:t>
          </a:r>
        </a:p>
      </xdr:txBody>
    </xdr:sp>
    <xdr:clientData/>
  </xdr:twoCellAnchor>
  <xdr:twoCellAnchor>
    <xdr:from>
      <xdr:col>14</xdr:col>
      <xdr:colOff>55789</xdr:colOff>
      <xdr:row>0</xdr:row>
      <xdr:rowOff>37283</xdr:rowOff>
    </xdr:from>
    <xdr:to>
      <xdr:col>15</xdr:col>
      <xdr:colOff>489856</xdr:colOff>
      <xdr:row>0</xdr:row>
      <xdr:rowOff>315686</xdr:rowOff>
    </xdr:to>
    <xdr:sp macro="[0]!MAJ_Poste_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30089475" y="37283"/>
          <a:ext cx="2099581" cy="278403"/>
        </a:xfrm>
        <a:prstGeom prst="rect">
          <a:avLst/>
        </a:prstGeom>
        <a:solidFill>
          <a:schemeClr val="bg1">
            <a:lumMod val="85000"/>
          </a:schemeClr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Mise à jour Recueil Poste 2</a:t>
          </a:r>
        </a:p>
      </xdr:txBody>
    </xdr:sp>
    <xdr:clientData/>
  </xdr:twoCellAnchor>
  <xdr:twoCellAnchor>
    <xdr:from>
      <xdr:col>12</xdr:col>
      <xdr:colOff>9525</xdr:colOff>
      <xdr:row>2</xdr:row>
      <xdr:rowOff>0</xdr:rowOff>
    </xdr:from>
    <xdr:to>
      <xdr:col>13</xdr:col>
      <xdr:colOff>285750</xdr:colOff>
      <xdr:row>4</xdr:row>
      <xdr:rowOff>127187</xdr:rowOff>
    </xdr:to>
    <xdr:sp macro="[0]!Masquer_poste1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849966" y="762000"/>
          <a:ext cx="1116666" cy="485775"/>
        </a:xfrm>
        <a:prstGeom prst="rect">
          <a:avLst/>
        </a:prstGeom>
        <a:solidFill>
          <a:schemeClr val="accent5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Masquer le</a:t>
          </a:r>
          <a:r>
            <a:rPr lang="fr-FR" sz="1200" b="1" baseline="0">
              <a:solidFill>
                <a:sysClr val="windowText" lastClr="000000"/>
              </a:solidFill>
            </a:rPr>
            <a:t> poste 1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9525</xdr:colOff>
      <xdr:row>0</xdr:row>
      <xdr:rowOff>44824</xdr:rowOff>
    </xdr:from>
    <xdr:to>
      <xdr:col>13</xdr:col>
      <xdr:colOff>287655</xdr:colOff>
      <xdr:row>0</xdr:row>
      <xdr:rowOff>523427</xdr:rowOff>
    </xdr:to>
    <xdr:sp macro="[0]!Afficher_poste1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/>
      </xdr:nvSpPr>
      <xdr:spPr>
        <a:xfrm>
          <a:off x="849966" y="44824"/>
          <a:ext cx="1118571" cy="478603"/>
        </a:xfrm>
        <a:prstGeom prst="rect">
          <a:avLst/>
        </a:prstGeom>
        <a:solidFill>
          <a:schemeClr val="accent5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</a:t>
          </a:r>
          <a:r>
            <a:rPr lang="fr-FR" sz="1200" b="1" baseline="0">
              <a:solidFill>
                <a:sysClr val="windowText" lastClr="000000"/>
              </a:solidFill>
            </a:rPr>
            <a:t> poste 1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7</xdr:row>
      <xdr:rowOff>0</xdr:rowOff>
    </xdr:from>
    <xdr:to>
      <xdr:col>13</xdr:col>
      <xdr:colOff>274320</xdr:colOff>
      <xdr:row>9</xdr:row>
      <xdr:rowOff>121920</xdr:rowOff>
    </xdr:to>
    <xdr:sp macro="[0]!Afficher_poste2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/>
      </xdr:nvSpPr>
      <xdr:spPr>
        <a:xfrm>
          <a:off x="28003500" y="1676400"/>
          <a:ext cx="1112520" cy="487680"/>
        </a:xfrm>
        <a:prstGeom prst="rect">
          <a:avLst/>
        </a:prstGeom>
        <a:solidFill>
          <a:schemeClr val="accent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</a:t>
          </a:r>
          <a:r>
            <a:rPr lang="fr-FR" sz="1200" b="1" baseline="0">
              <a:solidFill>
                <a:sysClr val="windowText" lastClr="000000"/>
              </a:solidFill>
            </a:rPr>
            <a:t> poste 2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830580</xdr:colOff>
      <xdr:row>10</xdr:row>
      <xdr:rowOff>160020</xdr:rowOff>
    </xdr:from>
    <xdr:to>
      <xdr:col>13</xdr:col>
      <xdr:colOff>266700</xdr:colOff>
      <xdr:row>13</xdr:row>
      <xdr:rowOff>99060</xdr:rowOff>
    </xdr:to>
    <xdr:sp macro="[0]!Masquer_poste2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/>
      </xdr:nvSpPr>
      <xdr:spPr>
        <a:xfrm>
          <a:off x="27995880" y="2385060"/>
          <a:ext cx="1112520" cy="487680"/>
        </a:xfrm>
        <a:prstGeom prst="rect">
          <a:avLst/>
        </a:prstGeom>
        <a:solidFill>
          <a:schemeClr val="accent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Masquer le</a:t>
          </a:r>
          <a:r>
            <a:rPr lang="fr-FR" sz="1200" b="1" baseline="0">
              <a:solidFill>
                <a:sysClr val="windowText" lastClr="000000"/>
              </a:solidFill>
            </a:rPr>
            <a:t> poste 2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28</xdr:col>
      <xdr:colOff>55789</xdr:colOff>
      <xdr:row>0</xdr:row>
      <xdr:rowOff>37283</xdr:rowOff>
    </xdr:from>
    <xdr:to>
      <xdr:col>29</xdr:col>
      <xdr:colOff>489856</xdr:colOff>
      <xdr:row>0</xdr:row>
      <xdr:rowOff>315686</xdr:rowOff>
    </xdr:to>
    <xdr:sp macro="[0]!MAJ_Poste_3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/>
      </xdr:nvSpPr>
      <xdr:spPr>
        <a:xfrm>
          <a:off x="2570389" y="37283"/>
          <a:ext cx="2404381" cy="278403"/>
        </a:xfrm>
        <a:prstGeom prst="rect">
          <a:avLst/>
        </a:prstGeom>
        <a:solidFill>
          <a:schemeClr val="bg1">
            <a:lumMod val="85000"/>
          </a:schemeClr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Mise à jour Recueil Poste 3</a:t>
          </a:r>
        </a:p>
      </xdr:txBody>
    </xdr:sp>
    <xdr:clientData/>
  </xdr:twoCellAnchor>
  <xdr:twoCellAnchor>
    <xdr:from>
      <xdr:col>25</xdr:col>
      <xdr:colOff>836616</xdr:colOff>
      <xdr:row>2</xdr:row>
      <xdr:rowOff>1904</xdr:rowOff>
    </xdr:from>
    <xdr:to>
      <xdr:col>27</xdr:col>
      <xdr:colOff>272464</xdr:colOff>
      <xdr:row>4</xdr:row>
      <xdr:rowOff>153040</xdr:rowOff>
    </xdr:to>
    <xdr:sp macro="[0]!Masquer_poste3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/>
      </xdr:nvSpPr>
      <xdr:spPr>
        <a:xfrm>
          <a:off x="3357940" y="763904"/>
          <a:ext cx="1116730" cy="509724"/>
        </a:xfrm>
        <a:prstGeom prst="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Masquer le</a:t>
          </a:r>
          <a:r>
            <a:rPr lang="fr-FR" sz="1200" b="1" baseline="0">
              <a:solidFill>
                <a:sysClr val="windowText" lastClr="000000"/>
              </a:solidFill>
            </a:rPr>
            <a:t> poste 3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26</xdr:col>
      <xdr:colOff>305</xdr:colOff>
      <xdr:row>0</xdr:row>
      <xdr:rowOff>22411</xdr:rowOff>
    </xdr:from>
    <xdr:to>
      <xdr:col>27</xdr:col>
      <xdr:colOff>268974</xdr:colOff>
      <xdr:row>0</xdr:row>
      <xdr:rowOff>539115</xdr:rowOff>
    </xdr:to>
    <xdr:sp macro="[0]!Afficher_poste3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/>
      </xdr:nvSpPr>
      <xdr:spPr>
        <a:xfrm>
          <a:off x="3362070" y="22411"/>
          <a:ext cx="1109110" cy="516704"/>
        </a:xfrm>
        <a:prstGeom prst="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</a:t>
          </a:r>
          <a:r>
            <a:rPr lang="fr-FR" sz="1200" b="1" baseline="0">
              <a:solidFill>
                <a:sysClr val="windowText" lastClr="000000"/>
              </a:solidFill>
            </a:rPr>
            <a:t> poste 3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22860</xdr:colOff>
          <xdr:row>0</xdr:row>
          <xdr:rowOff>30480</xdr:rowOff>
        </xdr:from>
        <xdr:to>
          <xdr:col>43</xdr:col>
          <xdr:colOff>1371600</xdr:colOff>
          <xdr:row>0</xdr:row>
          <xdr:rowOff>342900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11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Recueil Poste Levage</a:t>
              </a:r>
            </a:p>
          </xdr:txBody>
        </xdr:sp>
        <xdr:clientData fPrintsWithSheet="0"/>
      </xdr:twoCellAnchor>
    </mc:Choice>
    <mc:Fallback/>
  </mc:AlternateContent>
  <xdr:twoCellAnchor>
    <xdr:from>
      <xdr:col>39</xdr:col>
      <xdr:colOff>690282</xdr:colOff>
      <xdr:row>0</xdr:row>
      <xdr:rowOff>35859</xdr:rowOff>
    </xdr:from>
    <xdr:to>
      <xdr:col>41</xdr:col>
      <xdr:colOff>117165</xdr:colOff>
      <xdr:row>0</xdr:row>
      <xdr:rowOff>546848</xdr:rowOff>
    </xdr:to>
    <xdr:sp macro="[0]!Afficher_poste_Levage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/>
      </xdr:nvSpPr>
      <xdr:spPr>
        <a:xfrm>
          <a:off x="5746376" y="35859"/>
          <a:ext cx="1121213" cy="510989"/>
        </a:xfrm>
        <a:prstGeom prst="rect">
          <a:avLst/>
        </a:prstGeom>
        <a:solidFill>
          <a:schemeClr val="accent4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</a:t>
          </a:r>
          <a:r>
            <a:rPr lang="fr-FR" sz="1200" b="1" baseline="0">
              <a:solidFill>
                <a:sysClr val="windowText" lastClr="000000"/>
              </a:solidFill>
            </a:rPr>
            <a:t> poste Levage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39</xdr:col>
      <xdr:colOff>699247</xdr:colOff>
      <xdr:row>2</xdr:row>
      <xdr:rowOff>26894</xdr:rowOff>
    </xdr:from>
    <xdr:to>
      <xdr:col>41</xdr:col>
      <xdr:colOff>126130</xdr:colOff>
      <xdr:row>5</xdr:row>
      <xdr:rowOff>1</xdr:rowOff>
    </xdr:to>
    <xdr:sp macro="[0]!Masquer_poste_Levage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/>
      </xdr:nvSpPr>
      <xdr:spPr>
        <a:xfrm>
          <a:off x="5755341" y="788894"/>
          <a:ext cx="1121213" cy="510989"/>
        </a:xfrm>
        <a:prstGeom prst="rect">
          <a:avLst/>
        </a:prstGeom>
        <a:solidFill>
          <a:schemeClr val="accent4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Masquer le</a:t>
          </a:r>
          <a:r>
            <a:rPr lang="fr-FR" sz="1200" b="1" baseline="0">
              <a:solidFill>
                <a:sysClr val="windowText" lastClr="000000"/>
              </a:solidFill>
            </a:rPr>
            <a:t> poste Levage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175260</xdr:colOff>
          <xdr:row>0</xdr:row>
          <xdr:rowOff>60960</xdr:rowOff>
        </xdr:from>
        <xdr:to>
          <xdr:col>2</xdr:col>
          <xdr:colOff>1402080</xdr:colOff>
          <xdr:row>0</xdr:row>
          <xdr:rowOff>259080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11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colonne M</a:t>
              </a:r>
            </a:p>
          </xdr:txBody>
        </xdr:sp>
        <xdr:clientData fPrintsWithSheet="0"/>
      </xdr:twoCellAnchor>
    </mc:Choice>
    <mc:Fallback/>
  </mc:AlternateContent>
  <xdr:twoCellAnchor>
    <xdr:from>
      <xdr:col>51</xdr:col>
      <xdr:colOff>261256</xdr:colOff>
      <xdr:row>1</xdr:row>
      <xdr:rowOff>108857</xdr:rowOff>
    </xdr:from>
    <xdr:to>
      <xdr:col>52</xdr:col>
      <xdr:colOff>391886</xdr:colOff>
      <xdr:row>5</xdr:row>
      <xdr:rowOff>54429</xdr:rowOff>
    </xdr:to>
    <xdr:sp macro="[0]!MAJ_Premium.MAJ_Premium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/>
      </xdr:nvSpPr>
      <xdr:spPr>
        <a:xfrm>
          <a:off x="6444342" y="685800"/>
          <a:ext cx="968830" cy="685800"/>
        </a:xfrm>
        <a:prstGeom prst="rect">
          <a:avLst/>
        </a:prstGeom>
        <a:solidFill>
          <a:srgbClr val="3281C8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MAJ</a:t>
          </a:r>
          <a:r>
            <a:rPr lang="fr-FR" sz="1200" b="1" baseline="0">
              <a:solidFill>
                <a:sysClr val="windowText" lastClr="000000"/>
              </a:solidFill>
            </a:rPr>
            <a:t> Tableau Premium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D5DE5-8BD4-4D04-A547-5FAEA103950D}">
  <sheetPr codeName="Feuil1">
    <tabColor theme="8"/>
  </sheetPr>
  <dimension ref="A1:K71"/>
  <sheetViews>
    <sheetView workbookViewId="0">
      <selection activeCell="B18" sqref="B18"/>
    </sheetView>
  </sheetViews>
  <sheetFormatPr baseColWidth="10" defaultRowHeight="14.4" x14ac:dyDescent="0.3"/>
  <cols>
    <col min="1" max="1" width="20.33203125" style="8" bestFit="1" customWidth="1"/>
    <col min="2" max="3" width="26.21875" style="8" bestFit="1" customWidth="1"/>
    <col min="4" max="4" width="108.88671875" style="8" bestFit="1" customWidth="1"/>
    <col min="5" max="5" width="10.5546875" style="8" bestFit="1" customWidth="1"/>
    <col min="6" max="6" width="8" style="8" bestFit="1" customWidth="1"/>
    <col min="7" max="7" width="11.21875" style="8" bestFit="1" customWidth="1"/>
    <col min="8" max="8" width="23.6640625" style="8" bestFit="1" customWidth="1"/>
    <col min="9" max="9" width="23.6640625" style="8" customWidth="1"/>
    <col min="10" max="10" width="10.5546875" style="8" bestFit="1" customWidth="1"/>
    <col min="11" max="11" width="76.44140625" style="8" bestFit="1" customWidth="1"/>
    <col min="12" max="16384" width="11.5546875" style="8"/>
  </cols>
  <sheetData>
    <row r="1" spans="1:1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201</v>
      </c>
      <c r="I1" s="1" t="s">
        <v>198</v>
      </c>
      <c r="J1" s="1" t="s">
        <v>10</v>
      </c>
      <c r="K1" s="1" t="s">
        <v>11</v>
      </c>
    </row>
    <row r="2" spans="1:11" x14ac:dyDescent="0.3">
      <c r="A2" s="2" t="s">
        <v>55</v>
      </c>
      <c r="B2" s="2" t="s">
        <v>56</v>
      </c>
      <c r="C2" s="58"/>
      <c r="D2" s="58" t="s">
        <v>56</v>
      </c>
      <c r="E2" s="3" t="s">
        <v>21</v>
      </c>
      <c r="F2" s="6">
        <v>0.5</v>
      </c>
      <c r="G2" s="3"/>
      <c r="H2" s="3" t="s">
        <v>22</v>
      </c>
      <c r="J2" s="4">
        <v>42558</v>
      </c>
      <c r="K2" s="3"/>
    </row>
    <row r="3" spans="1:11" x14ac:dyDescent="0.3">
      <c r="A3" s="2" t="s">
        <v>55</v>
      </c>
      <c r="B3" s="2" t="s">
        <v>57</v>
      </c>
      <c r="C3" s="3"/>
      <c r="D3" s="3" t="s">
        <v>58</v>
      </c>
      <c r="E3" s="3" t="s">
        <v>21</v>
      </c>
      <c r="F3" s="6">
        <v>0.39</v>
      </c>
      <c r="G3" s="3"/>
      <c r="H3" s="3" t="s">
        <v>22</v>
      </c>
      <c r="I3" s="3"/>
      <c r="J3" s="4">
        <v>42558</v>
      </c>
      <c r="K3" s="3"/>
    </row>
    <row r="4" spans="1:11" x14ac:dyDescent="0.3">
      <c r="A4" s="2" t="s">
        <v>55</v>
      </c>
      <c r="B4" s="2" t="s">
        <v>59</v>
      </c>
      <c r="C4" s="3"/>
      <c r="D4" s="3" t="s">
        <v>60</v>
      </c>
      <c r="E4" s="3" t="s">
        <v>23</v>
      </c>
      <c r="F4" s="6">
        <v>23.3</v>
      </c>
      <c r="G4" s="3"/>
      <c r="H4" s="3" t="s">
        <v>61</v>
      </c>
      <c r="I4" s="3"/>
      <c r="J4" s="4">
        <v>43090</v>
      </c>
      <c r="K4" s="3"/>
    </row>
    <row r="5" spans="1:11" s="38" customFormat="1" ht="13.2" customHeight="1" x14ac:dyDescent="0.3">
      <c r="A5" s="2" t="s">
        <v>62</v>
      </c>
      <c r="B5" s="2" t="s">
        <v>203</v>
      </c>
      <c r="C5" s="3"/>
      <c r="D5" s="3" t="s">
        <v>204</v>
      </c>
      <c r="E5" s="3" t="s">
        <v>16</v>
      </c>
      <c r="F5" s="6">
        <f>98.25/(25)*1.05</f>
        <v>4.1265000000000001</v>
      </c>
      <c r="G5" s="6"/>
      <c r="H5" s="3" t="s">
        <v>61</v>
      </c>
      <c r="I5" s="3"/>
      <c r="J5" s="4">
        <v>44302</v>
      </c>
      <c r="K5" s="8" t="s">
        <v>208</v>
      </c>
    </row>
    <row r="6" spans="1:11" s="38" customFormat="1" ht="13.2" customHeight="1" x14ac:dyDescent="0.3">
      <c r="A6" s="2" t="s">
        <v>62</v>
      </c>
      <c r="B6" s="2" t="s">
        <v>203</v>
      </c>
      <c r="C6" s="3"/>
      <c r="D6" s="3" t="s">
        <v>205</v>
      </c>
      <c r="E6" s="3" t="s">
        <v>16</v>
      </c>
      <c r="F6" s="6">
        <f>15.93/40</f>
        <v>0.39824999999999999</v>
      </c>
      <c r="G6" s="6"/>
      <c r="H6" s="3" t="s">
        <v>61</v>
      </c>
      <c r="I6" s="3"/>
      <c r="J6" s="4">
        <v>44302</v>
      </c>
      <c r="K6" s="8" t="s">
        <v>209</v>
      </c>
    </row>
    <row r="7" spans="1:11" s="38" customFormat="1" ht="13.2" customHeight="1" x14ac:dyDescent="0.3">
      <c r="A7" s="2" t="s">
        <v>62</v>
      </c>
      <c r="B7" s="2" t="s">
        <v>203</v>
      </c>
      <c r="C7" s="3"/>
      <c r="D7" s="3" t="s">
        <v>206</v>
      </c>
      <c r="E7" s="3" t="s">
        <v>16</v>
      </c>
      <c r="F7" s="6">
        <f>16.48/25</f>
        <v>0.65920000000000001</v>
      </c>
      <c r="G7" s="6"/>
      <c r="H7" s="3" t="s">
        <v>61</v>
      </c>
      <c r="I7" s="3"/>
      <c r="J7" s="4">
        <v>44302</v>
      </c>
      <c r="K7" s="8" t="s">
        <v>210</v>
      </c>
    </row>
    <row r="8" spans="1:11" s="38" customFormat="1" ht="13.2" customHeight="1" x14ac:dyDescent="0.3">
      <c r="A8" s="2" t="s">
        <v>62</v>
      </c>
      <c r="B8" s="2" t="s">
        <v>203</v>
      </c>
      <c r="C8" s="3"/>
      <c r="D8" s="3" t="s">
        <v>207</v>
      </c>
      <c r="E8" s="3" t="s">
        <v>16</v>
      </c>
      <c r="F8" s="6">
        <f>10.29/25</f>
        <v>0.41159999999999997</v>
      </c>
      <c r="G8" s="6"/>
      <c r="H8" s="3" t="s">
        <v>61</v>
      </c>
      <c r="I8" s="3"/>
      <c r="J8" s="4">
        <v>44302</v>
      </c>
      <c r="K8" s="8" t="s">
        <v>211</v>
      </c>
    </row>
    <row r="9" spans="1:11" x14ac:dyDescent="0.3">
      <c r="F9" s="17"/>
    </row>
    <row r="10" spans="1:11" x14ac:dyDescent="0.3">
      <c r="F10" s="17"/>
    </row>
    <row r="11" spans="1:11" x14ac:dyDescent="0.3">
      <c r="F11" s="17"/>
    </row>
    <row r="12" spans="1:11" x14ac:dyDescent="0.3">
      <c r="F12" s="17"/>
    </row>
    <row r="13" spans="1:11" x14ac:dyDescent="0.3">
      <c r="F13" s="17"/>
    </row>
    <row r="14" spans="1:11" x14ac:dyDescent="0.3">
      <c r="F14" s="17"/>
    </row>
    <row r="15" spans="1:11" x14ac:dyDescent="0.3">
      <c r="F15" s="17"/>
    </row>
    <row r="16" spans="1:11" x14ac:dyDescent="0.3">
      <c r="F16" s="17"/>
    </row>
    <row r="17" spans="6:6" x14ac:dyDescent="0.3">
      <c r="F17" s="17"/>
    </row>
    <row r="18" spans="6:6" x14ac:dyDescent="0.3">
      <c r="F18" s="17"/>
    </row>
    <row r="19" spans="6:6" x14ac:dyDescent="0.3">
      <c r="F19" s="17"/>
    </row>
    <row r="20" spans="6:6" x14ac:dyDescent="0.3">
      <c r="F20" s="17"/>
    </row>
    <row r="21" spans="6:6" x14ac:dyDescent="0.3">
      <c r="F21" s="17"/>
    </row>
    <row r="22" spans="6:6" x14ac:dyDescent="0.3">
      <c r="F22" s="17"/>
    </row>
    <row r="23" spans="6:6" x14ac:dyDescent="0.3">
      <c r="F23" s="17"/>
    </row>
    <row r="24" spans="6:6" x14ac:dyDescent="0.3">
      <c r="F24" s="17"/>
    </row>
    <row r="25" spans="6:6" x14ac:dyDescent="0.3">
      <c r="F25" s="17"/>
    </row>
    <row r="26" spans="6:6" x14ac:dyDescent="0.3">
      <c r="F26" s="17"/>
    </row>
    <row r="27" spans="6:6" x14ac:dyDescent="0.3">
      <c r="F27" s="17"/>
    </row>
    <row r="28" spans="6:6" x14ac:dyDescent="0.3">
      <c r="F28" s="17"/>
    </row>
    <row r="29" spans="6:6" x14ac:dyDescent="0.3">
      <c r="F29" s="17"/>
    </row>
    <row r="30" spans="6:6" x14ac:dyDescent="0.3">
      <c r="F30" s="17"/>
    </row>
    <row r="31" spans="6:6" x14ac:dyDescent="0.3">
      <c r="F31" s="17"/>
    </row>
    <row r="32" spans="6:6" x14ac:dyDescent="0.3">
      <c r="F32" s="17"/>
    </row>
    <row r="33" spans="6:6" x14ac:dyDescent="0.3">
      <c r="F33" s="17"/>
    </row>
    <row r="34" spans="6:6" x14ac:dyDescent="0.3">
      <c r="F34" s="17"/>
    </row>
    <row r="35" spans="6:6" x14ac:dyDescent="0.3">
      <c r="F35" s="17"/>
    </row>
    <row r="36" spans="6:6" x14ac:dyDescent="0.3">
      <c r="F36" s="17"/>
    </row>
    <row r="37" spans="6:6" x14ac:dyDescent="0.3">
      <c r="F37" s="17"/>
    </row>
    <row r="38" spans="6:6" x14ac:dyDescent="0.3">
      <c r="F38" s="17"/>
    </row>
    <row r="39" spans="6:6" x14ac:dyDescent="0.3">
      <c r="F39" s="17"/>
    </row>
    <row r="40" spans="6:6" x14ac:dyDescent="0.3">
      <c r="F40" s="17"/>
    </row>
    <row r="41" spans="6:6" x14ac:dyDescent="0.3">
      <c r="F41" s="17"/>
    </row>
    <row r="42" spans="6:6" x14ac:dyDescent="0.3">
      <c r="F42" s="17"/>
    </row>
    <row r="43" spans="6:6" x14ac:dyDescent="0.3">
      <c r="F43" s="17"/>
    </row>
    <row r="44" spans="6:6" x14ac:dyDescent="0.3">
      <c r="F44" s="17"/>
    </row>
    <row r="45" spans="6:6" x14ac:dyDescent="0.3">
      <c r="F45" s="17"/>
    </row>
    <row r="46" spans="6:6" x14ac:dyDescent="0.3">
      <c r="F46" s="17"/>
    </row>
    <row r="47" spans="6:6" x14ac:dyDescent="0.3">
      <c r="F47" s="17"/>
    </row>
    <row r="48" spans="6:6" x14ac:dyDescent="0.3">
      <c r="F48" s="17"/>
    </row>
    <row r="49" spans="6:6" x14ac:dyDescent="0.3">
      <c r="F49" s="17"/>
    </row>
    <row r="50" spans="6:6" x14ac:dyDescent="0.3">
      <c r="F50" s="17"/>
    </row>
    <row r="51" spans="6:6" x14ac:dyDescent="0.3">
      <c r="F51" s="17"/>
    </row>
    <row r="52" spans="6:6" x14ac:dyDescent="0.3">
      <c r="F52" s="17"/>
    </row>
    <row r="53" spans="6:6" x14ac:dyDescent="0.3">
      <c r="F53" s="17"/>
    </row>
    <row r="54" spans="6:6" x14ac:dyDescent="0.3">
      <c r="F54" s="17"/>
    </row>
    <row r="55" spans="6:6" x14ac:dyDescent="0.3">
      <c r="F55" s="17"/>
    </row>
    <row r="56" spans="6:6" x14ac:dyDescent="0.3">
      <c r="F56" s="17"/>
    </row>
    <row r="57" spans="6:6" x14ac:dyDescent="0.3">
      <c r="F57" s="17"/>
    </row>
    <row r="58" spans="6:6" x14ac:dyDescent="0.3">
      <c r="F58" s="17"/>
    </row>
    <row r="59" spans="6:6" x14ac:dyDescent="0.3">
      <c r="F59" s="17"/>
    </row>
    <row r="60" spans="6:6" x14ac:dyDescent="0.3">
      <c r="F60" s="17"/>
    </row>
    <row r="61" spans="6:6" x14ac:dyDescent="0.3">
      <c r="F61" s="17"/>
    </row>
    <row r="62" spans="6:6" x14ac:dyDescent="0.3">
      <c r="F62" s="17"/>
    </row>
    <row r="63" spans="6:6" x14ac:dyDescent="0.3">
      <c r="F63" s="17"/>
    </row>
    <row r="64" spans="6:6" x14ac:dyDescent="0.3">
      <c r="F64" s="17"/>
    </row>
    <row r="65" spans="6:6" x14ac:dyDescent="0.3">
      <c r="F65" s="17"/>
    </row>
    <row r="66" spans="6:6" x14ac:dyDescent="0.3">
      <c r="F66" s="17"/>
    </row>
    <row r="67" spans="6:6" x14ac:dyDescent="0.3">
      <c r="F67" s="17"/>
    </row>
    <row r="68" spans="6:6" x14ac:dyDescent="0.3">
      <c r="F68" s="17"/>
    </row>
    <row r="69" spans="6:6" x14ac:dyDescent="0.3">
      <c r="F69" s="17"/>
    </row>
    <row r="70" spans="6:6" x14ac:dyDescent="0.3">
      <c r="F70" s="17"/>
    </row>
    <row r="71" spans="6:6" x14ac:dyDescent="0.3">
      <c r="F71" s="17"/>
    </row>
  </sheetData>
  <conditionalFormatting sqref="A1:A8">
    <cfRule type="containsText" dxfId="593" priority="434" operator="containsText" text="CLT">
      <formula>NOT(ISERROR(SEARCH("CLT",A1)))</formula>
    </cfRule>
  </conditionalFormatting>
  <conditionalFormatting sqref="D1:D8">
    <cfRule type="expression" dxfId="592" priority="426">
      <formula>A1="TRANSPORT"</formula>
    </cfRule>
    <cfRule type="expression" dxfId="591" priority="428">
      <formula>A1="PANNEAUX SANDWICH"</formula>
    </cfRule>
    <cfRule type="expression" dxfId="590" priority="429">
      <formula>A1="PANNEAUX"</formula>
    </cfRule>
    <cfRule type="expression" dxfId="589" priority="431">
      <formula>A1="FERRURES"</formula>
    </cfRule>
    <cfRule type="expression" dxfId="588" priority="433">
      <formula>A1="CLT"</formula>
    </cfRule>
    <cfRule type="expression" dxfId="587" priority="435">
      <formula>A1="BOIS"</formula>
    </cfRule>
    <cfRule type="expression" dxfId="586" priority="437">
      <formula>A1="BARDAGE"</formula>
    </cfRule>
    <cfRule type="expression" dxfId="585" priority="440">
      <formula>A1="ISOLANTS"</formula>
    </cfRule>
    <cfRule type="expression" dxfId="584" priority="442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27" operator="containsText" id="{2CEB1CE3-2227-402B-853F-926B0D7E9B00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A1:A8</xm:sqref>
        </x14:conditionalFormatting>
        <x14:conditionalFormatting xmlns:xm="http://schemas.microsoft.com/office/excel/2006/main">
          <x14:cfRule type="containsText" priority="430" operator="containsText" id="{260C02A2-D295-4322-A533-ADA98E7ACC5F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32" operator="containsText" id="{63692E17-BD21-4F6F-9CE6-54BE6EB27DD5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36" operator="containsText" id="{F298B4E8-913F-4013-A6DD-6F3B3E7873AE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38" operator="containsText" id="{C38FAFB9-5885-4062-BC26-D2E365AF0A60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39" operator="containsText" id="{034FB211-BE91-4D0E-A430-B70BCDB5DBB5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41" operator="containsText" id="{939951DA-A91F-45A2-93C1-64B56D319F3E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E0C85-503E-45B6-8153-8A3D3948341F}">
  <sheetPr codeName="Feuil2">
    <tabColor theme="8"/>
  </sheetPr>
  <dimension ref="A1:K24"/>
  <sheetViews>
    <sheetView zoomScale="70" zoomScaleNormal="70" workbookViewId="0">
      <selection activeCell="B39" sqref="B39"/>
    </sheetView>
  </sheetViews>
  <sheetFormatPr baseColWidth="10" defaultRowHeight="14.4" x14ac:dyDescent="0.3"/>
  <cols>
    <col min="1" max="1" width="22" style="8" bestFit="1" customWidth="1"/>
    <col min="2" max="3" width="26.21875" style="8" bestFit="1" customWidth="1"/>
    <col min="4" max="4" width="86.109375" style="8" bestFit="1" customWidth="1"/>
    <col min="5" max="5" width="10.5546875" style="8" bestFit="1" customWidth="1"/>
    <col min="6" max="6" width="8" style="8" bestFit="1" customWidth="1"/>
    <col min="7" max="7" width="11.21875" style="8" bestFit="1" customWidth="1"/>
    <col min="8" max="8" width="36.109375" style="8" bestFit="1" customWidth="1"/>
    <col min="9" max="9" width="31.33203125" style="8" customWidth="1"/>
    <col min="10" max="10" width="10.5546875" style="8" bestFit="1" customWidth="1"/>
    <col min="11" max="11" width="46.6640625" style="8" bestFit="1" customWidth="1"/>
    <col min="12" max="16384" width="11.5546875" style="8"/>
  </cols>
  <sheetData>
    <row r="1" spans="1:1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201</v>
      </c>
      <c r="I1" s="1" t="s">
        <v>198</v>
      </c>
      <c r="J1" s="1" t="s">
        <v>10</v>
      </c>
      <c r="K1" s="1" t="s">
        <v>11</v>
      </c>
    </row>
    <row r="2" spans="1:11" x14ac:dyDescent="0.3">
      <c r="A2" s="2" t="s">
        <v>26</v>
      </c>
      <c r="B2" s="2" t="s">
        <v>27</v>
      </c>
      <c r="C2" s="3" t="s">
        <v>14</v>
      </c>
      <c r="D2" s="3" t="s">
        <v>28</v>
      </c>
      <c r="E2" s="3" t="s">
        <v>16</v>
      </c>
      <c r="F2" s="6">
        <v>30.21</v>
      </c>
      <c r="G2" s="3"/>
      <c r="H2" s="3"/>
      <c r="I2" s="3" t="s">
        <v>29</v>
      </c>
      <c r="J2" s="4">
        <v>42817</v>
      </c>
      <c r="K2" s="3"/>
    </row>
    <row r="3" spans="1:11" x14ac:dyDescent="0.3">
      <c r="A3" s="9" t="s">
        <v>26</v>
      </c>
      <c r="B3" s="9" t="s">
        <v>27</v>
      </c>
      <c r="C3" s="10" t="s">
        <v>14</v>
      </c>
      <c r="D3" s="10" t="s">
        <v>30</v>
      </c>
      <c r="E3" s="10" t="s">
        <v>16</v>
      </c>
      <c r="F3" s="12">
        <v>28.6</v>
      </c>
      <c r="G3" s="10"/>
      <c r="H3" s="10" t="s">
        <v>31</v>
      </c>
      <c r="I3" s="39"/>
      <c r="J3" s="11">
        <v>42817</v>
      </c>
      <c r="K3" s="10"/>
    </row>
    <row r="4" spans="1:11" x14ac:dyDescent="0.3">
      <c r="A4" s="59" t="s">
        <v>26</v>
      </c>
      <c r="B4" s="59" t="s">
        <v>27</v>
      </c>
      <c r="C4" s="60" t="s">
        <v>14</v>
      </c>
      <c r="D4" s="60" t="s">
        <v>32</v>
      </c>
      <c r="E4" s="60" t="s">
        <v>16</v>
      </c>
      <c r="F4" s="61">
        <v>30.47</v>
      </c>
      <c r="G4" s="60"/>
      <c r="H4" s="60"/>
      <c r="I4" s="60" t="s">
        <v>29</v>
      </c>
      <c r="J4" s="62">
        <v>42817</v>
      </c>
      <c r="K4" s="60"/>
    </row>
    <row r="5" spans="1:11" x14ac:dyDescent="0.3">
      <c r="A5" s="9" t="s">
        <v>26</v>
      </c>
      <c r="B5" s="9" t="s">
        <v>33</v>
      </c>
      <c r="C5" s="10" t="s">
        <v>34</v>
      </c>
      <c r="D5" s="10" t="s">
        <v>35</v>
      </c>
      <c r="E5" s="10" t="s">
        <v>16</v>
      </c>
      <c r="F5" s="12">
        <v>3</v>
      </c>
      <c r="G5" s="10"/>
      <c r="H5" s="10" t="s">
        <v>36</v>
      </c>
      <c r="I5" s="39"/>
      <c r="J5" s="11">
        <v>44252</v>
      </c>
      <c r="K5" s="10"/>
    </row>
    <row r="6" spans="1:11" x14ac:dyDescent="0.3">
      <c r="A6" s="9" t="s">
        <v>26</v>
      </c>
      <c r="B6" s="9" t="s">
        <v>33</v>
      </c>
      <c r="C6" s="10" t="s">
        <v>34</v>
      </c>
      <c r="D6" s="10" t="s">
        <v>37</v>
      </c>
      <c r="E6" s="10" t="s">
        <v>16</v>
      </c>
      <c r="F6" s="12">
        <v>4.5</v>
      </c>
      <c r="G6" s="10"/>
      <c r="H6" s="10" t="s">
        <v>36</v>
      </c>
      <c r="I6" s="39"/>
      <c r="J6" s="11">
        <v>44252</v>
      </c>
      <c r="K6" s="10"/>
    </row>
    <row r="7" spans="1:11" x14ac:dyDescent="0.3">
      <c r="A7" s="9" t="s">
        <v>26</v>
      </c>
      <c r="B7" s="9" t="s">
        <v>33</v>
      </c>
      <c r="C7" s="10" t="s">
        <v>34</v>
      </c>
      <c r="D7" s="10" t="s">
        <v>38</v>
      </c>
      <c r="E7" s="10" t="s">
        <v>16</v>
      </c>
      <c r="F7" s="12">
        <v>5.4</v>
      </c>
      <c r="G7" s="10"/>
      <c r="H7" s="10" t="s">
        <v>36</v>
      </c>
      <c r="I7" s="39"/>
      <c r="J7" s="11">
        <v>44252</v>
      </c>
      <c r="K7" s="10"/>
    </row>
    <row r="8" spans="1:11" x14ac:dyDescent="0.3">
      <c r="A8" s="9" t="s">
        <v>26</v>
      </c>
      <c r="B8" s="9" t="s">
        <v>33</v>
      </c>
      <c r="C8" s="10" t="s">
        <v>34</v>
      </c>
      <c r="D8" s="10" t="s">
        <v>39</v>
      </c>
      <c r="E8" s="10" t="s">
        <v>16</v>
      </c>
      <c r="F8" s="12">
        <v>6.6</v>
      </c>
      <c r="G8" s="10"/>
      <c r="H8" s="10" t="s">
        <v>36</v>
      </c>
      <c r="I8" s="39"/>
      <c r="J8" s="11">
        <v>44252</v>
      </c>
      <c r="K8" s="10"/>
    </row>
    <row r="9" spans="1:11" x14ac:dyDescent="0.3">
      <c r="F9" s="17"/>
    </row>
    <row r="10" spans="1:11" x14ac:dyDescent="0.3">
      <c r="F10" s="17"/>
    </row>
    <row r="11" spans="1:11" x14ac:dyDescent="0.3">
      <c r="F11" s="17"/>
    </row>
    <row r="12" spans="1:11" x14ac:dyDescent="0.3">
      <c r="F12" s="17"/>
    </row>
    <row r="13" spans="1:11" x14ac:dyDescent="0.3">
      <c r="F13" s="17"/>
    </row>
    <row r="14" spans="1:11" x14ac:dyDescent="0.3">
      <c r="F14" s="17"/>
    </row>
    <row r="15" spans="1:11" x14ac:dyDescent="0.3">
      <c r="F15" s="17"/>
    </row>
    <row r="16" spans="1:11" x14ac:dyDescent="0.3">
      <c r="F16" s="17"/>
    </row>
    <row r="17" spans="6:6" x14ac:dyDescent="0.3">
      <c r="F17" s="17"/>
    </row>
    <row r="18" spans="6:6" x14ac:dyDescent="0.3">
      <c r="F18" s="17"/>
    </row>
    <row r="19" spans="6:6" x14ac:dyDescent="0.3">
      <c r="F19" s="17"/>
    </row>
    <row r="20" spans="6:6" x14ac:dyDescent="0.3">
      <c r="F20" s="17"/>
    </row>
    <row r="21" spans="6:6" x14ac:dyDescent="0.3">
      <c r="F21" s="17"/>
    </row>
    <row r="22" spans="6:6" x14ac:dyDescent="0.3">
      <c r="F22" s="17"/>
    </row>
    <row r="23" spans="6:6" x14ac:dyDescent="0.3">
      <c r="F23" s="17"/>
    </row>
    <row r="24" spans="6:6" x14ac:dyDescent="0.3">
      <c r="F24" s="17"/>
    </row>
  </sheetData>
  <autoFilter ref="A1:K24" xr:uid="{801A785E-6374-4AEC-A014-1A87959C454B}"/>
  <phoneticPr fontId="3" type="noConversion"/>
  <conditionalFormatting sqref="A1:A8">
    <cfRule type="containsText" dxfId="576" priority="550" operator="containsText" text="CLT">
      <formula>NOT(ISERROR(SEARCH("CLT",A1)))</formula>
    </cfRule>
  </conditionalFormatting>
  <conditionalFormatting sqref="D1:D8">
    <cfRule type="expression" dxfId="575" priority="542">
      <formula>A1="TRANSPORT"</formula>
    </cfRule>
    <cfRule type="expression" dxfId="574" priority="544">
      <formula>A1="PANNEAUX SANDWICH"</formula>
    </cfRule>
    <cfRule type="expression" dxfId="573" priority="545">
      <formula>A1="PANNEAUX"</formula>
    </cfRule>
    <cfRule type="expression" dxfId="572" priority="547">
      <formula>A1="FERRURES"</formula>
    </cfRule>
    <cfRule type="expression" dxfId="571" priority="549">
      <formula>A1="CLT"</formula>
    </cfRule>
    <cfRule type="expression" dxfId="570" priority="551">
      <formula>A1="BOIS"</formula>
    </cfRule>
    <cfRule type="expression" dxfId="569" priority="553">
      <formula>A1="BARDAGE"</formula>
    </cfRule>
    <cfRule type="expression" dxfId="568" priority="556">
      <formula>A1="ISOLANTS"</formula>
    </cfRule>
    <cfRule type="expression" dxfId="567" priority="558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43" operator="containsText" id="{910C6EE0-4F59-444E-98CE-DFDBEE506A1F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A1:A8</xm:sqref>
        </x14:conditionalFormatting>
        <x14:conditionalFormatting xmlns:xm="http://schemas.microsoft.com/office/excel/2006/main">
          <x14:cfRule type="containsText" priority="546" operator="containsText" id="{31449843-2771-49CA-8534-AD704D48A2A2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48" operator="containsText" id="{4DFB20B7-CC03-4BCD-A297-447781A1ABA6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52" operator="containsText" id="{7457B965-D69D-4744-A16E-16D0C8141047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54" operator="containsText" id="{77B8B90D-099C-46AA-A79C-1DE1B318704E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55" operator="containsText" id="{B7D2F18A-FC97-4AC7-ABDD-F4DC658D7B0A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57" operator="containsText" id="{6F20187A-6702-4A27-ADCF-FAD09DF78C28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DC67-6A5A-4F97-AFEA-258AD776FD43}">
  <sheetPr codeName="Feuil3">
    <tabColor theme="8"/>
  </sheetPr>
  <dimension ref="A1:L182"/>
  <sheetViews>
    <sheetView workbookViewId="0">
      <selection activeCell="B25" sqref="B25"/>
    </sheetView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80.109375" bestFit="1" customWidth="1"/>
    <col min="5" max="5" width="10.5546875" bestFit="1" customWidth="1"/>
    <col min="6" max="6" width="11.5546875" bestFit="1" customWidth="1"/>
    <col min="7" max="7" width="11.21875" bestFit="1" customWidth="1"/>
    <col min="8" max="8" width="23.6640625" style="38" customWidth="1"/>
    <col min="9" max="9" width="23.6640625" bestFit="1" customWidth="1"/>
    <col min="10" max="10" width="10.5546875" bestFit="1" customWidth="1"/>
    <col min="11" max="11" width="21.21875" bestFit="1" customWidth="1"/>
    <col min="12" max="12" width="17.77734375" customWidth="1"/>
  </cols>
  <sheetData>
    <row r="1" spans="1:12" s="25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201</v>
      </c>
      <c r="I1" s="1" t="s">
        <v>198</v>
      </c>
      <c r="J1" s="1" t="s">
        <v>10</v>
      </c>
      <c r="K1" s="1" t="s">
        <v>11</v>
      </c>
      <c r="L1" s="31" t="s">
        <v>88</v>
      </c>
    </row>
    <row r="2" spans="1:12" s="25" customFormat="1" x14ac:dyDescent="0.3">
      <c r="A2" s="2" t="s">
        <v>80</v>
      </c>
      <c r="B2" s="2" t="s">
        <v>81</v>
      </c>
      <c r="C2" s="3"/>
      <c r="D2" s="3" t="s">
        <v>82</v>
      </c>
      <c r="E2" s="3"/>
      <c r="F2" s="6"/>
      <c r="G2" s="3"/>
      <c r="H2" s="3"/>
      <c r="I2" s="3"/>
      <c r="J2" s="4">
        <v>44246</v>
      </c>
      <c r="K2" s="27"/>
    </row>
    <row r="3" spans="1:12" s="36" customFormat="1" ht="13.2" customHeight="1" x14ac:dyDescent="0.3">
      <c r="A3" s="2" t="s">
        <v>80</v>
      </c>
      <c r="B3" s="2" t="s">
        <v>175</v>
      </c>
      <c r="C3" s="3" t="s">
        <v>86</v>
      </c>
      <c r="D3" s="3" t="s">
        <v>176</v>
      </c>
      <c r="E3" s="3" t="s">
        <v>16</v>
      </c>
      <c r="F3" s="6">
        <v>17.52</v>
      </c>
      <c r="G3" s="6"/>
      <c r="H3" s="3" t="s">
        <v>199</v>
      </c>
      <c r="I3" s="3" t="s">
        <v>54</v>
      </c>
      <c r="J3" s="4">
        <v>43434</v>
      </c>
      <c r="K3" s="27"/>
    </row>
    <row r="4" spans="1:12" s="36" customFormat="1" ht="13.2" customHeight="1" x14ac:dyDescent="0.3">
      <c r="A4" s="2" t="s">
        <v>80</v>
      </c>
      <c r="B4" s="2" t="s">
        <v>175</v>
      </c>
      <c r="C4" s="3" t="s">
        <v>86</v>
      </c>
      <c r="D4" s="3" t="s">
        <v>177</v>
      </c>
      <c r="E4" s="3" t="s">
        <v>16</v>
      </c>
      <c r="F4" s="6">
        <v>23.4</v>
      </c>
      <c r="G4" s="6"/>
      <c r="H4" s="3" t="s">
        <v>199</v>
      </c>
      <c r="I4" s="3" t="s">
        <v>54</v>
      </c>
      <c r="J4" s="4">
        <v>43434</v>
      </c>
      <c r="K4" s="27"/>
    </row>
    <row r="5" spans="1:12" s="36" customFormat="1" ht="13.2" customHeight="1" x14ac:dyDescent="0.3">
      <c r="A5" s="2" t="s">
        <v>80</v>
      </c>
      <c r="B5" s="2" t="s">
        <v>178</v>
      </c>
      <c r="C5" s="3" t="s">
        <v>85</v>
      </c>
      <c r="D5" s="3" t="s">
        <v>179</v>
      </c>
      <c r="E5" s="3" t="s">
        <v>16</v>
      </c>
      <c r="F5" s="6">
        <v>13.25</v>
      </c>
      <c r="G5" s="6"/>
      <c r="H5" s="3" t="s">
        <v>200</v>
      </c>
      <c r="I5" s="3" t="s">
        <v>54</v>
      </c>
      <c r="J5" s="4">
        <v>43360</v>
      </c>
      <c r="K5" s="27"/>
    </row>
    <row r="6" spans="1:12" s="36" customFormat="1" x14ac:dyDescent="0.3">
      <c r="A6" s="2" t="s">
        <v>80</v>
      </c>
      <c r="B6" s="2" t="s">
        <v>81</v>
      </c>
      <c r="C6" s="3" t="s">
        <v>85</v>
      </c>
      <c r="D6" s="3" t="s">
        <v>180</v>
      </c>
      <c r="E6" s="3" t="s">
        <v>16</v>
      </c>
      <c r="F6" s="6">
        <v>3.28</v>
      </c>
      <c r="G6" s="6">
        <f>F6/0.06</f>
        <v>54.666666666666664</v>
      </c>
      <c r="H6" s="3" t="s">
        <v>171</v>
      </c>
      <c r="I6" s="3"/>
      <c r="J6" s="4">
        <v>43522</v>
      </c>
      <c r="K6" s="27"/>
      <c r="L6" s="36" t="s">
        <v>87</v>
      </c>
    </row>
    <row r="7" spans="1:12" s="36" customFormat="1" x14ac:dyDescent="0.3">
      <c r="A7" s="2" t="s">
        <v>80</v>
      </c>
      <c r="B7" s="2" t="s">
        <v>81</v>
      </c>
      <c r="C7" s="3" t="s">
        <v>85</v>
      </c>
      <c r="D7" s="3" t="s">
        <v>181</v>
      </c>
      <c r="E7" s="3" t="s">
        <v>16</v>
      </c>
      <c r="F7" s="6">
        <v>9.85</v>
      </c>
      <c r="G7" s="6">
        <f>F7/0.18</f>
        <v>54.722222222222221</v>
      </c>
      <c r="H7" s="3" t="s">
        <v>171</v>
      </c>
      <c r="I7" s="3"/>
      <c r="J7" s="4">
        <v>43522</v>
      </c>
      <c r="K7" s="27"/>
      <c r="L7" s="36" t="s">
        <v>87</v>
      </c>
    </row>
    <row r="8" spans="1:12" s="37" customFormat="1" x14ac:dyDescent="0.3">
      <c r="A8" s="2" t="s">
        <v>80</v>
      </c>
      <c r="B8" s="2" t="s">
        <v>84</v>
      </c>
      <c r="C8" s="3" t="s">
        <v>86</v>
      </c>
      <c r="D8" s="3" t="s">
        <v>197</v>
      </c>
      <c r="E8" s="3" t="s">
        <v>16</v>
      </c>
      <c r="F8" s="6">
        <v>22.5</v>
      </c>
      <c r="G8" s="6">
        <f>F8/0.16</f>
        <v>140.625</v>
      </c>
      <c r="H8" s="3" t="s">
        <v>196</v>
      </c>
      <c r="I8" s="3"/>
      <c r="J8" s="4">
        <v>42695</v>
      </c>
      <c r="K8" s="27"/>
      <c r="L8" s="37" t="s">
        <v>87</v>
      </c>
    </row>
    <row r="9" spans="1:12" x14ac:dyDescent="0.3">
      <c r="A9" s="13"/>
      <c r="F9" s="29"/>
    </row>
    <row r="10" spans="1:12" x14ac:dyDescent="0.3">
      <c r="F10" s="29"/>
    </row>
    <row r="11" spans="1:12" x14ac:dyDescent="0.3">
      <c r="F11" s="29"/>
    </row>
    <row r="12" spans="1:12" x14ac:dyDescent="0.3">
      <c r="F12" s="29"/>
    </row>
    <row r="13" spans="1:12" x14ac:dyDescent="0.3">
      <c r="F13" s="29"/>
    </row>
    <row r="14" spans="1:12" x14ac:dyDescent="0.3">
      <c r="F14" s="29"/>
    </row>
    <row r="15" spans="1:12" x14ac:dyDescent="0.3">
      <c r="F15" s="29"/>
    </row>
    <row r="16" spans="1:12" x14ac:dyDescent="0.3">
      <c r="F16" s="29"/>
    </row>
    <row r="17" spans="6:6" x14ac:dyDescent="0.3">
      <c r="F17" s="29"/>
    </row>
    <row r="18" spans="6:6" x14ac:dyDescent="0.3">
      <c r="F18" s="29"/>
    </row>
    <row r="19" spans="6:6" x14ac:dyDescent="0.3">
      <c r="F19" s="29"/>
    </row>
    <row r="20" spans="6:6" x14ac:dyDescent="0.3">
      <c r="F20" s="29"/>
    </row>
    <row r="21" spans="6:6" x14ac:dyDescent="0.3">
      <c r="F21" s="29"/>
    </row>
    <row r="22" spans="6:6" x14ac:dyDescent="0.3">
      <c r="F22" s="29"/>
    </row>
    <row r="23" spans="6:6" x14ac:dyDescent="0.3">
      <c r="F23" s="29"/>
    </row>
    <row r="24" spans="6:6" x14ac:dyDescent="0.3">
      <c r="F24" s="29"/>
    </row>
    <row r="25" spans="6:6" x14ac:dyDescent="0.3">
      <c r="F25" s="29"/>
    </row>
    <row r="26" spans="6:6" x14ac:dyDescent="0.3">
      <c r="F26" s="29"/>
    </row>
    <row r="27" spans="6:6" x14ac:dyDescent="0.3">
      <c r="F27" s="29"/>
    </row>
    <row r="28" spans="6:6" x14ac:dyDescent="0.3">
      <c r="F28" s="29"/>
    </row>
    <row r="29" spans="6:6" x14ac:dyDescent="0.3">
      <c r="F29" s="29"/>
    </row>
    <row r="30" spans="6:6" x14ac:dyDescent="0.3">
      <c r="F30" s="29"/>
    </row>
    <row r="31" spans="6:6" x14ac:dyDescent="0.3">
      <c r="F31" s="29"/>
    </row>
    <row r="32" spans="6:6" x14ac:dyDescent="0.3">
      <c r="F32" s="29"/>
    </row>
    <row r="33" spans="6:6" x14ac:dyDescent="0.3">
      <c r="F33" s="29"/>
    </row>
    <row r="34" spans="6:6" x14ac:dyDescent="0.3">
      <c r="F34" s="29"/>
    </row>
    <row r="35" spans="6:6" x14ac:dyDescent="0.3">
      <c r="F35" s="29"/>
    </row>
    <row r="36" spans="6:6" x14ac:dyDescent="0.3">
      <c r="F36" s="29"/>
    </row>
    <row r="37" spans="6:6" x14ac:dyDescent="0.3">
      <c r="F37" s="29"/>
    </row>
    <row r="38" spans="6:6" x14ac:dyDescent="0.3">
      <c r="F38" s="29"/>
    </row>
    <row r="39" spans="6:6" x14ac:dyDescent="0.3">
      <c r="F39" s="29"/>
    </row>
    <row r="40" spans="6:6" x14ac:dyDescent="0.3">
      <c r="F40" s="29"/>
    </row>
    <row r="41" spans="6:6" x14ac:dyDescent="0.3">
      <c r="F41" s="29"/>
    </row>
    <row r="42" spans="6:6" x14ac:dyDescent="0.3">
      <c r="F42" s="29"/>
    </row>
    <row r="43" spans="6:6" x14ac:dyDescent="0.3">
      <c r="F43" s="29"/>
    </row>
    <row r="44" spans="6:6" x14ac:dyDescent="0.3">
      <c r="F44" s="29"/>
    </row>
    <row r="45" spans="6:6" x14ac:dyDescent="0.3">
      <c r="F45" s="29"/>
    </row>
    <row r="46" spans="6:6" x14ac:dyDescent="0.3">
      <c r="F46" s="29"/>
    </row>
    <row r="47" spans="6:6" x14ac:dyDescent="0.3">
      <c r="F47" s="29"/>
    </row>
    <row r="48" spans="6:6" x14ac:dyDescent="0.3">
      <c r="F48" s="29"/>
    </row>
    <row r="49" spans="6:6" x14ac:dyDescent="0.3">
      <c r="F49" s="29"/>
    </row>
    <row r="50" spans="6:6" x14ac:dyDescent="0.3">
      <c r="F50" s="29"/>
    </row>
    <row r="51" spans="6:6" x14ac:dyDescent="0.3">
      <c r="F51" s="29"/>
    </row>
    <row r="52" spans="6:6" x14ac:dyDescent="0.3">
      <c r="F52" s="29"/>
    </row>
    <row r="53" spans="6:6" x14ac:dyDescent="0.3">
      <c r="F53" s="29"/>
    </row>
    <row r="54" spans="6:6" x14ac:dyDescent="0.3">
      <c r="F54" s="29"/>
    </row>
    <row r="55" spans="6:6" x14ac:dyDescent="0.3">
      <c r="F55" s="29"/>
    </row>
    <row r="56" spans="6:6" x14ac:dyDescent="0.3">
      <c r="F56" s="29"/>
    </row>
    <row r="57" spans="6:6" x14ac:dyDescent="0.3">
      <c r="F57" s="29"/>
    </row>
    <row r="58" spans="6:6" x14ac:dyDescent="0.3">
      <c r="F58" s="29"/>
    </row>
    <row r="59" spans="6:6" x14ac:dyDescent="0.3">
      <c r="F59" s="29"/>
    </row>
    <row r="60" spans="6:6" x14ac:dyDescent="0.3">
      <c r="F60" s="29"/>
    </row>
    <row r="61" spans="6:6" x14ac:dyDescent="0.3">
      <c r="F61" s="29"/>
    </row>
    <row r="62" spans="6:6" x14ac:dyDescent="0.3">
      <c r="F62" s="29"/>
    </row>
    <row r="63" spans="6:6" x14ac:dyDescent="0.3">
      <c r="F63" s="29"/>
    </row>
    <row r="64" spans="6:6" x14ac:dyDescent="0.3">
      <c r="F64" s="29"/>
    </row>
    <row r="65" spans="6:6" x14ac:dyDescent="0.3">
      <c r="F65" s="29"/>
    </row>
    <row r="66" spans="6:6" x14ac:dyDescent="0.3">
      <c r="F66" s="29"/>
    </row>
    <row r="67" spans="6:6" x14ac:dyDescent="0.3">
      <c r="F67" s="29"/>
    </row>
    <row r="68" spans="6:6" x14ac:dyDescent="0.3">
      <c r="F68" s="29"/>
    </row>
    <row r="69" spans="6:6" x14ac:dyDescent="0.3">
      <c r="F69" s="29"/>
    </row>
    <row r="70" spans="6:6" x14ac:dyDescent="0.3">
      <c r="F70" s="29"/>
    </row>
    <row r="71" spans="6:6" x14ac:dyDescent="0.3">
      <c r="F71" s="29"/>
    </row>
    <row r="72" spans="6:6" x14ac:dyDescent="0.3">
      <c r="F72" s="29"/>
    </row>
    <row r="73" spans="6:6" x14ac:dyDescent="0.3">
      <c r="F73" s="29"/>
    </row>
    <row r="74" spans="6:6" x14ac:dyDescent="0.3">
      <c r="F74" s="29"/>
    </row>
    <row r="75" spans="6:6" x14ac:dyDescent="0.3">
      <c r="F75" s="29"/>
    </row>
    <row r="76" spans="6:6" x14ac:dyDescent="0.3">
      <c r="F76" s="29"/>
    </row>
    <row r="77" spans="6:6" x14ac:dyDescent="0.3">
      <c r="F77" s="29"/>
    </row>
    <row r="78" spans="6:6" x14ac:dyDescent="0.3">
      <c r="F78" s="29"/>
    </row>
    <row r="79" spans="6:6" x14ac:dyDescent="0.3">
      <c r="F79" s="29"/>
    </row>
    <row r="80" spans="6:6" x14ac:dyDescent="0.3">
      <c r="F80" s="29"/>
    </row>
    <row r="81" spans="6:6" x14ac:dyDescent="0.3">
      <c r="F81" s="29"/>
    </row>
    <row r="82" spans="6:6" x14ac:dyDescent="0.3">
      <c r="F82" s="29"/>
    </row>
    <row r="83" spans="6:6" x14ac:dyDescent="0.3">
      <c r="F83" s="29"/>
    </row>
    <row r="84" spans="6:6" x14ac:dyDescent="0.3">
      <c r="F84" s="29"/>
    </row>
    <row r="85" spans="6:6" x14ac:dyDescent="0.3">
      <c r="F85" s="29"/>
    </row>
    <row r="86" spans="6:6" x14ac:dyDescent="0.3">
      <c r="F86" s="29"/>
    </row>
    <row r="87" spans="6:6" x14ac:dyDescent="0.3">
      <c r="F87" s="29"/>
    </row>
    <row r="88" spans="6:6" x14ac:dyDescent="0.3">
      <c r="F88" s="29"/>
    </row>
    <row r="89" spans="6:6" x14ac:dyDescent="0.3">
      <c r="F89" s="29"/>
    </row>
    <row r="90" spans="6:6" x14ac:dyDescent="0.3">
      <c r="F90" s="29"/>
    </row>
    <row r="91" spans="6:6" x14ac:dyDescent="0.3">
      <c r="F91" s="29"/>
    </row>
    <row r="92" spans="6:6" x14ac:dyDescent="0.3">
      <c r="F92" s="29"/>
    </row>
    <row r="93" spans="6:6" x14ac:dyDescent="0.3">
      <c r="F93" s="29"/>
    </row>
    <row r="94" spans="6:6" x14ac:dyDescent="0.3">
      <c r="F94" s="29"/>
    </row>
    <row r="95" spans="6:6" x14ac:dyDescent="0.3">
      <c r="F95" s="29"/>
    </row>
    <row r="96" spans="6:6" x14ac:dyDescent="0.3">
      <c r="F96" s="29"/>
    </row>
    <row r="97" spans="6:6" x14ac:dyDescent="0.3">
      <c r="F97" s="29"/>
    </row>
    <row r="98" spans="6:6" x14ac:dyDescent="0.3">
      <c r="F98" s="29"/>
    </row>
    <row r="99" spans="6:6" x14ac:dyDescent="0.3">
      <c r="F99" s="29"/>
    </row>
    <row r="100" spans="6:6" x14ac:dyDescent="0.3">
      <c r="F100" s="29"/>
    </row>
    <row r="101" spans="6:6" x14ac:dyDescent="0.3">
      <c r="F101" s="29"/>
    </row>
    <row r="102" spans="6:6" x14ac:dyDescent="0.3">
      <c r="F102" s="29"/>
    </row>
    <row r="103" spans="6:6" x14ac:dyDescent="0.3">
      <c r="F103" s="29"/>
    </row>
    <row r="104" spans="6:6" x14ac:dyDescent="0.3">
      <c r="F104" s="29"/>
    </row>
    <row r="105" spans="6:6" x14ac:dyDescent="0.3">
      <c r="F105" s="29"/>
    </row>
    <row r="106" spans="6:6" x14ac:dyDescent="0.3">
      <c r="F106" s="29"/>
    </row>
    <row r="107" spans="6:6" x14ac:dyDescent="0.3">
      <c r="F107" s="29"/>
    </row>
    <row r="108" spans="6:6" x14ac:dyDescent="0.3">
      <c r="F108" s="29"/>
    </row>
    <row r="109" spans="6:6" x14ac:dyDescent="0.3">
      <c r="F109" s="29"/>
    </row>
    <row r="110" spans="6:6" x14ac:dyDescent="0.3">
      <c r="F110" s="29"/>
    </row>
    <row r="111" spans="6:6" x14ac:dyDescent="0.3">
      <c r="F111" s="29"/>
    </row>
    <row r="112" spans="6:6" x14ac:dyDescent="0.3">
      <c r="F112" s="29"/>
    </row>
    <row r="113" spans="6:6" x14ac:dyDescent="0.3">
      <c r="F113" s="29"/>
    </row>
    <row r="114" spans="6:6" x14ac:dyDescent="0.3">
      <c r="F114" s="29"/>
    </row>
    <row r="115" spans="6:6" x14ac:dyDescent="0.3">
      <c r="F115" s="29"/>
    </row>
    <row r="116" spans="6:6" x14ac:dyDescent="0.3">
      <c r="F116" s="29"/>
    </row>
    <row r="117" spans="6:6" x14ac:dyDescent="0.3">
      <c r="F117" s="29"/>
    </row>
    <row r="118" spans="6:6" x14ac:dyDescent="0.3">
      <c r="F118" s="29"/>
    </row>
    <row r="119" spans="6:6" x14ac:dyDescent="0.3">
      <c r="F119" s="29"/>
    </row>
    <row r="120" spans="6:6" x14ac:dyDescent="0.3">
      <c r="F120" s="29"/>
    </row>
    <row r="121" spans="6:6" x14ac:dyDescent="0.3">
      <c r="F121" s="29"/>
    </row>
    <row r="122" spans="6:6" x14ac:dyDescent="0.3">
      <c r="F122" s="29"/>
    </row>
    <row r="123" spans="6:6" x14ac:dyDescent="0.3">
      <c r="F123" s="29"/>
    </row>
    <row r="124" spans="6:6" x14ac:dyDescent="0.3">
      <c r="F124" s="29"/>
    </row>
    <row r="125" spans="6:6" x14ac:dyDescent="0.3">
      <c r="F125" s="29"/>
    </row>
    <row r="126" spans="6:6" x14ac:dyDescent="0.3">
      <c r="F126" s="29"/>
    </row>
    <row r="127" spans="6:6" x14ac:dyDescent="0.3">
      <c r="F127" s="29"/>
    </row>
    <row r="128" spans="6:6" x14ac:dyDescent="0.3">
      <c r="F128" s="29"/>
    </row>
    <row r="129" spans="6:6" x14ac:dyDescent="0.3">
      <c r="F129" s="29"/>
    </row>
    <row r="130" spans="6:6" x14ac:dyDescent="0.3">
      <c r="F130" s="29"/>
    </row>
    <row r="131" spans="6:6" x14ac:dyDescent="0.3">
      <c r="F131" s="29"/>
    </row>
    <row r="132" spans="6:6" x14ac:dyDescent="0.3">
      <c r="F132" s="29"/>
    </row>
    <row r="133" spans="6:6" x14ac:dyDescent="0.3">
      <c r="F133" s="29"/>
    </row>
    <row r="134" spans="6:6" x14ac:dyDescent="0.3">
      <c r="F134" s="29"/>
    </row>
    <row r="135" spans="6:6" x14ac:dyDescent="0.3">
      <c r="F135" s="29"/>
    </row>
    <row r="136" spans="6:6" x14ac:dyDescent="0.3">
      <c r="F136" s="29"/>
    </row>
    <row r="137" spans="6:6" x14ac:dyDescent="0.3">
      <c r="F137" s="29"/>
    </row>
    <row r="138" spans="6:6" x14ac:dyDescent="0.3">
      <c r="F138" s="29"/>
    </row>
    <row r="139" spans="6:6" x14ac:dyDescent="0.3">
      <c r="F139" s="29"/>
    </row>
    <row r="140" spans="6:6" x14ac:dyDescent="0.3">
      <c r="F140" s="29"/>
    </row>
    <row r="141" spans="6:6" x14ac:dyDescent="0.3">
      <c r="F141" s="29"/>
    </row>
    <row r="142" spans="6:6" x14ac:dyDescent="0.3">
      <c r="F142" s="29"/>
    </row>
    <row r="143" spans="6:6" x14ac:dyDescent="0.3">
      <c r="F143" s="29"/>
    </row>
    <row r="144" spans="6:6" x14ac:dyDescent="0.3">
      <c r="F144" s="29"/>
    </row>
    <row r="145" spans="6:6" x14ac:dyDescent="0.3">
      <c r="F145" s="29"/>
    </row>
    <row r="146" spans="6:6" x14ac:dyDescent="0.3">
      <c r="F146" s="29"/>
    </row>
    <row r="147" spans="6:6" x14ac:dyDescent="0.3">
      <c r="F147" s="29"/>
    </row>
    <row r="148" spans="6:6" x14ac:dyDescent="0.3">
      <c r="F148" s="29"/>
    </row>
    <row r="149" spans="6:6" x14ac:dyDescent="0.3">
      <c r="F149" s="29"/>
    </row>
    <row r="150" spans="6:6" x14ac:dyDescent="0.3">
      <c r="F150" s="29"/>
    </row>
    <row r="151" spans="6:6" x14ac:dyDescent="0.3">
      <c r="F151" s="29"/>
    </row>
    <row r="152" spans="6:6" x14ac:dyDescent="0.3">
      <c r="F152" s="29"/>
    </row>
    <row r="153" spans="6:6" x14ac:dyDescent="0.3">
      <c r="F153" s="29"/>
    </row>
    <row r="154" spans="6:6" x14ac:dyDescent="0.3">
      <c r="F154" s="29"/>
    </row>
    <row r="155" spans="6:6" x14ac:dyDescent="0.3">
      <c r="F155" s="29"/>
    </row>
    <row r="156" spans="6:6" x14ac:dyDescent="0.3">
      <c r="F156" s="29"/>
    </row>
    <row r="157" spans="6:6" x14ac:dyDescent="0.3">
      <c r="F157" s="29"/>
    </row>
    <row r="158" spans="6:6" x14ac:dyDescent="0.3">
      <c r="F158" s="29"/>
    </row>
    <row r="159" spans="6:6" x14ac:dyDescent="0.3">
      <c r="F159" s="29"/>
    </row>
    <row r="160" spans="6:6" x14ac:dyDescent="0.3">
      <c r="F160" s="29"/>
    </row>
    <row r="161" spans="6:6" x14ac:dyDescent="0.3">
      <c r="F161" s="29"/>
    </row>
    <row r="162" spans="6:6" x14ac:dyDescent="0.3">
      <c r="F162" s="29"/>
    </row>
    <row r="163" spans="6:6" x14ac:dyDescent="0.3">
      <c r="F163" s="29"/>
    </row>
    <row r="164" spans="6:6" x14ac:dyDescent="0.3">
      <c r="F164" s="29"/>
    </row>
    <row r="165" spans="6:6" x14ac:dyDescent="0.3">
      <c r="F165" s="29"/>
    </row>
    <row r="166" spans="6:6" x14ac:dyDescent="0.3">
      <c r="F166" s="29"/>
    </row>
    <row r="167" spans="6:6" x14ac:dyDescent="0.3">
      <c r="F167" s="29"/>
    </row>
    <row r="168" spans="6:6" x14ac:dyDescent="0.3">
      <c r="F168" s="29"/>
    </row>
    <row r="169" spans="6:6" x14ac:dyDescent="0.3">
      <c r="F169" s="29"/>
    </row>
    <row r="170" spans="6:6" x14ac:dyDescent="0.3">
      <c r="F170" s="29"/>
    </row>
    <row r="171" spans="6:6" x14ac:dyDescent="0.3">
      <c r="F171" s="29"/>
    </row>
    <row r="172" spans="6:6" x14ac:dyDescent="0.3">
      <c r="F172" s="29"/>
    </row>
    <row r="173" spans="6:6" x14ac:dyDescent="0.3">
      <c r="F173" s="29"/>
    </row>
    <row r="174" spans="6:6" x14ac:dyDescent="0.3">
      <c r="F174" s="29"/>
    </row>
    <row r="175" spans="6:6" x14ac:dyDescent="0.3">
      <c r="F175" s="29"/>
    </row>
    <row r="176" spans="6:6" x14ac:dyDescent="0.3">
      <c r="F176" s="29"/>
    </row>
    <row r="177" spans="6:6" x14ac:dyDescent="0.3">
      <c r="F177" s="29"/>
    </row>
    <row r="178" spans="6:6" x14ac:dyDescent="0.3">
      <c r="F178" s="29"/>
    </row>
    <row r="179" spans="6:6" x14ac:dyDescent="0.3">
      <c r="F179" s="29"/>
    </row>
    <row r="180" spans="6:6" x14ac:dyDescent="0.3">
      <c r="F180" s="29"/>
    </row>
    <row r="181" spans="6:6" x14ac:dyDescent="0.3">
      <c r="F181" s="29"/>
    </row>
    <row r="182" spans="6:6" x14ac:dyDescent="0.3">
      <c r="F182" s="29"/>
    </row>
  </sheetData>
  <autoFilter ref="A1:K183" xr:uid="{FF5FB990-3D0C-4B2C-B066-804985EA1883}"/>
  <phoneticPr fontId="3" type="noConversion"/>
  <conditionalFormatting sqref="A1:A2">
    <cfRule type="containsText" dxfId="559" priority="587" operator="containsText" text="CLT">
      <formula>NOT(ISERROR(SEARCH("CLT",A1)))</formula>
    </cfRule>
  </conditionalFormatting>
  <conditionalFormatting sqref="D1:D2">
    <cfRule type="expression" dxfId="558" priority="579">
      <formula>A1="TRANSPORT"</formula>
    </cfRule>
    <cfRule type="expression" dxfId="557" priority="581">
      <formula>A1="PANNEAUX SANDWICH"</formula>
    </cfRule>
    <cfRule type="expression" dxfId="556" priority="582">
      <formula>A1="PANNEAUX"</formula>
    </cfRule>
    <cfRule type="expression" dxfId="555" priority="584">
      <formula>A1="FERRURES"</formula>
    </cfRule>
    <cfRule type="expression" dxfId="554" priority="586">
      <formula>A1="CLT"</formula>
    </cfRule>
    <cfRule type="expression" dxfId="553" priority="588">
      <formula>A1="BOIS"</formula>
    </cfRule>
    <cfRule type="expression" dxfId="552" priority="590">
      <formula>A1="BARDAGE"</formula>
    </cfRule>
    <cfRule type="expression" dxfId="551" priority="593">
      <formula>A1="ISOLANTS"</formula>
    </cfRule>
    <cfRule type="expression" dxfId="550" priority="595">
      <formula>A1="ENDUIT"</formula>
    </cfRule>
  </conditionalFormatting>
  <conditionalFormatting sqref="A3">
    <cfRule type="containsText" dxfId="549" priority="94" operator="containsText" text="CLT">
      <formula>NOT(ISERROR(SEARCH("CLT",A3)))</formula>
    </cfRule>
  </conditionalFormatting>
  <conditionalFormatting sqref="D3">
    <cfRule type="expression" dxfId="548" priority="86">
      <formula>A3="TRANSPORT"</formula>
    </cfRule>
    <cfRule type="expression" dxfId="547" priority="88">
      <formula>A3="PANNEAUX SANDWICH"</formula>
    </cfRule>
    <cfRule type="expression" dxfId="546" priority="89">
      <formula>A3="PANNEAUX"</formula>
    </cfRule>
    <cfRule type="expression" dxfId="545" priority="91">
      <formula>A3="FERRURES"</formula>
    </cfRule>
    <cfRule type="expression" dxfId="544" priority="93">
      <formula>A3="CLT"</formula>
    </cfRule>
    <cfRule type="expression" dxfId="543" priority="95">
      <formula>A3="BOIS"</formula>
    </cfRule>
    <cfRule type="expression" dxfId="542" priority="97">
      <formula>A3="BARDAGE"</formula>
    </cfRule>
    <cfRule type="expression" dxfId="541" priority="100">
      <formula>A3="ISOLANTS"</formula>
    </cfRule>
    <cfRule type="expression" dxfId="540" priority="102">
      <formula>A3="ENDUIT"</formula>
    </cfRule>
  </conditionalFormatting>
  <conditionalFormatting sqref="A4">
    <cfRule type="containsText" dxfId="539" priority="77" operator="containsText" text="CLT">
      <formula>NOT(ISERROR(SEARCH("CLT",A4)))</formula>
    </cfRule>
  </conditionalFormatting>
  <conditionalFormatting sqref="D4">
    <cfRule type="expression" dxfId="538" priority="69">
      <formula>A4="TRANSPORT"</formula>
    </cfRule>
    <cfRule type="expression" dxfId="537" priority="71">
      <formula>A4="PANNEAUX SANDWICH"</formula>
    </cfRule>
    <cfRule type="expression" dxfId="536" priority="72">
      <formula>A4="PANNEAUX"</formula>
    </cfRule>
    <cfRule type="expression" dxfId="535" priority="74">
      <formula>A4="FERRURES"</formula>
    </cfRule>
    <cfRule type="expression" dxfId="534" priority="76">
      <formula>A4="CLT"</formula>
    </cfRule>
    <cfRule type="expression" dxfId="533" priority="78">
      <formula>A4="BOIS"</formula>
    </cfRule>
    <cfRule type="expression" dxfId="532" priority="80">
      <formula>A4="BARDAGE"</formula>
    </cfRule>
    <cfRule type="expression" dxfId="531" priority="83">
      <formula>A4="ISOLANTS"</formula>
    </cfRule>
    <cfRule type="expression" dxfId="530" priority="85">
      <formula>A4="ENDUIT"</formula>
    </cfRule>
  </conditionalFormatting>
  <conditionalFormatting sqref="A5">
    <cfRule type="containsText" dxfId="529" priority="60" operator="containsText" text="CLT">
      <formula>NOT(ISERROR(SEARCH("CLT",A5)))</formula>
    </cfRule>
  </conditionalFormatting>
  <conditionalFormatting sqref="D5">
    <cfRule type="expression" dxfId="528" priority="52">
      <formula>A5="TRANSPORT"</formula>
    </cfRule>
    <cfRule type="expression" dxfId="527" priority="54">
      <formula>A5="PANNEAUX SANDWICH"</formula>
    </cfRule>
    <cfRule type="expression" dxfId="526" priority="55">
      <formula>A5="PANNEAUX"</formula>
    </cfRule>
    <cfRule type="expression" dxfId="525" priority="57">
      <formula>A5="FERRURES"</formula>
    </cfRule>
    <cfRule type="expression" dxfId="524" priority="59">
      <formula>A5="CLT"</formula>
    </cfRule>
    <cfRule type="expression" dxfId="523" priority="61">
      <formula>A5="BOIS"</formula>
    </cfRule>
    <cfRule type="expression" dxfId="522" priority="63">
      <formula>A5="BARDAGE"</formula>
    </cfRule>
    <cfRule type="expression" dxfId="521" priority="66">
      <formula>A5="ISOLANTS"</formula>
    </cfRule>
    <cfRule type="expression" dxfId="520" priority="68">
      <formula>A5="ENDUIT"</formula>
    </cfRule>
  </conditionalFormatting>
  <conditionalFormatting sqref="A6">
    <cfRule type="containsText" dxfId="519" priority="43" operator="containsText" text="CLT">
      <formula>NOT(ISERROR(SEARCH("CLT",A6)))</formula>
    </cfRule>
  </conditionalFormatting>
  <conditionalFormatting sqref="D6">
    <cfRule type="expression" dxfId="518" priority="35">
      <formula>A6="TRANSPORT"</formula>
    </cfRule>
    <cfRule type="expression" dxfId="517" priority="37">
      <formula>A6="PANNEAUX SANDWICH"</formula>
    </cfRule>
    <cfRule type="expression" dxfId="516" priority="38">
      <formula>A6="PANNEAUX"</formula>
    </cfRule>
    <cfRule type="expression" dxfId="515" priority="40">
      <formula>A6="FERRURES"</formula>
    </cfRule>
    <cfRule type="expression" dxfId="514" priority="42">
      <formula>A6="CLT"</formula>
    </cfRule>
    <cfRule type="expression" dxfId="513" priority="44">
      <formula>A6="BOIS"</formula>
    </cfRule>
    <cfRule type="expression" dxfId="512" priority="46">
      <formula>A6="BARDAGE"</formula>
    </cfRule>
    <cfRule type="expression" dxfId="511" priority="49">
      <formula>A6="ISOLANTS"</formula>
    </cfRule>
    <cfRule type="expression" dxfId="510" priority="51">
      <formula>A6="ENDUIT"</formula>
    </cfRule>
  </conditionalFormatting>
  <conditionalFormatting sqref="A7">
    <cfRule type="containsText" dxfId="509" priority="26" operator="containsText" text="CLT">
      <formula>NOT(ISERROR(SEARCH("CLT",A7)))</formula>
    </cfRule>
  </conditionalFormatting>
  <conditionalFormatting sqref="D7">
    <cfRule type="expression" dxfId="508" priority="18">
      <formula>A7="TRANSPORT"</formula>
    </cfRule>
    <cfRule type="expression" dxfId="507" priority="20">
      <formula>A7="PANNEAUX SANDWICH"</formula>
    </cfRule>
    <cfRule type="expression" dxfId="506" priority="21">
      <formula>A7="PANNEAUX"</formula>
    </cfRule>
    <cfRule type="expression" dxfId="505" priority="23">
      <formula>A7="FERRURES"</formula>
    </cfRule>
    <cfRule type="expression" dxfId="504" priority="25">
      <formula>A7="CLT"</formula>
    </cfRule>
    <cfRule type="expression" dxfId="503" priority="27">
      <formula>A7="BOIS"</formula>
    </cfRule>
    <cfRule type="expression" dxfId="502" priority="29">
      <formula>A7="BARDAGE"</formula>
    </cfRule>
    <cfRule type="expression" dxfId="501" priority="32">
      <formula>A7="ISOLANTS"</formula>
    </cfRule>
    <cfRule type="expression" dxfId="500" priority="34">
      <formula>A7="ENDUIT"</formula>
    </cfRule>
  </conditionalFormatting>
  <conditionalFormatting sqref="A8">
    <cfRule type="containsText" dxfId="499" priority="9" operator="containsText" text="CLT">
      <formula>NOT(ISERROR(SEARCH("CLT",A8)))</formula>
    </cfRule>
  </conditionalFormatting>
  <conditionalFormatting sqref="D8">
    <cfRule type="expression" dxfId="498" priority="1">
      <formula>A8="TRANSPORT"</formula>
    </cfRule>
    <cfRule type="expression" dxfId="497" priority="3">
      <formula>A8="PANNEAUX SANDWICH"</formula>
    </cfRule>
    <cfRule type="expression" dxfId="496" priority="4">
      <formula>A8="PANNEAUX"</formula>
    </cfRule>
    <cfRule type="expression" dxfId="495" priority="6">
      <formula>A8="FERRURES"</formula>
    </cfRule>
    <cfRule type="expression" dxfId="494" priority="8">
      <formula>A8="CLT"</formula>
    </cfRule>
    <cfRule type="expression" dxfId="493" priority="10">
      <formula>A8="BOIS"</formula>
    </cfRule>
    <cfRule type="expression" dxfId="492" priority="12">
      <formula>A8="BARDAGE"</formula>
    </cfRule>
    <cfRule type="expression" dxfId="491" priority="15">
      <formula>A8="ISOLANTS"</formula>
    </cfRule>
    <cfRule type="expression" dxfId="490" priority="17">
      <formula>A8="ENDUIT"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0" operator="containsText" id="{7D16ADEF-22FB-4DD4-B451-BB90723098F9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A1:A2</xm:sqref>
        </x14:conditionalFormatting>
        <x14:conditionalFormatting xmlns:xm="http://schemas.microsoft.com/office/excel/2006/main">
          <x14:cfRule type="containsText" priority="583" operator="containsText" id="{9C831451-3164-43BF-A0D6-AE4034B2FFF3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85" operator="containsText" id="{3F45ABA0-C737-419C-B8DB-81B30B262D25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89" operator="containsText" id="{BAFAB5D1-0B27-49A1-B281-7E54021A019C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91" operator="containsText" id="{313B6320-A1B6-4F5A-89D4-0BDB7971FCA2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92" operator="containsText" id="{3DC24ECD-AE04-4DA4-B146-8280EE80637B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94" operator="containsText" id="{205B9E79-AC96-425B-8B9D-4D02FDDEC8A3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A1:A2</xm:sqref>
        </x14:conditionalFormatting>
        <x14:conditionalFormatting xmlns:xm="http://schemas.microsoft.com/office/excel/2006/main">
          <x14:cfRule type="containsText" priority="87" operator="containsText" id="{BFDD6F2E-6672-4861-B9F3-522B81B1A77A}">
            <xm:f>NOT(ISERROR(SEARCH("TRANSPORT",A3)))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90" operator="containsText" id="{7A38F72E-FCD4-438A-8C30-7A5824FA6140}">
            <xm:f>NOT(ISERROR(SEARCH("PANNEAUX",A3)))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2" operator="containsText" id="{1B1380D0-C1F7-418C-B428-A07EB723B561}">
            <xm:f>NOT(ISERROR(SEARCH("QUINCAILLERIE",A3)))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96" operator="containsText" id="{AB6C9A60-BCBF-4E40-9821-A4DBAE010C01}">
            <xm:f>NOT(ISERROR(SEARCH("BOIS",A3)))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98" operator="containsText" id="{52AD711B-D1C2-4491-A607-EC4F3C266215}">
            <xm:f>NOT(ISERROR(SEARCH("BARDAGE",A3)))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99" operator="containsText" id="{6062DE4D-0607-433F-A9D5-9467B203229A}">
            <xm:f>NOT(ISERROR(SEARCH("ISOLANTS",A3)))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1" operator="containsText" id="{F2137313-FECE-4254-B21D-26CCA925CCF4}">
            <xm:f>NOT(ISERROR(SEARCH("ENDUIT",A3)))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70" operator="containsText" id="{680DD688-B880-4F5A-9946-B1E7F3E3C774}">
            <xm:f>NOT(ISERROR(SEARCH("TRANSPORT",A4)))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73" operator="containsText" id="{BFA87810-4E15-4694-B1A9-D7C31D2D3A62}">
            <xm:f>NOT(ISERROR(SEARCH("PANNEAUX",A4)))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5" operator="containsText" id="{03BA7F97-4A64-4C38-AE72-57ABC5B649E5}">
            <xm:f>NOT(ISERROR(SEARCH("QUINCAILLERIE",A4)))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79" operator="containsText" id="{636D763C-0B07-43FC-976A-6B0A8A933932}">
            <xm:f>NOT(ISERROR(SEARCH("BOIS",A4)))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81" operator="containsText" id="{6A7FBD80-B151-4AD0-B4BC-9BB1275A7F62}">
            <xm:f>NOT(ISERROR(SEARCH("BARDAGE",A4)))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82" operator="containsText" id="{FEAFFC63-3775-432E-800F-7AD2C1CF5CDE}">
            <xm:f>NOT(ISERROR(SEARCH("ISOLANTS",A4)))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4" operator="containsText" id="{0AA28114-5786-4152-8138-0BB6B3C50B3B}">
            <xm:f>NOT(ISERROR(SEARCH("ENDUIT",A4)))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53" operator="containsText" id="{AE646897-C82B-4DB4-99F6-58F627433A96}">
            <xm:f>NOT(ISERROR(SEARCH("TRANSPORT",A5)))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56" operator="containsText" id="{1FC1E4D7-8479-4903-84BE-BB3A69F9D5BA}">
            <xm:f>NOT(ISERROR(SEARCH("PANNEAUX",A5)))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8" operator="containsText" id="{F17436D6-5BD6-4C10-A4C6-B5CC6E5C26B9}">
            <xm:f>NOT(ISERROR(SEARCH("QUINCAILLERIE",A5)))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62" operator="containsText" id="{A8BE543F-0C4D-4464-885E-D69C26F4DCAB}">
            <xm:f>NOT(ISERROR(SEARCH("BOIS",A5)))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64" operator="containsText" id="{A9FE108F-C844-4C5B-92A3-1D6D1C73B7AD}">
            <xm:f>NOT(ISERROR(SEARCH("BARDAGE",A5)))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65" operator="containsText" id="{A2A1A518-A764-4535-B663-8BB1A924C226}">
            <xm:f>NOT(ISERROR(SEARCH("ISOLANTS",A5)))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7" operator="containsText" id="{E186A762-5112-4A22-8662-658F8E9866C1}">
            <xm:f>NOT(ISERROR(SEARCH("ENDUIT",A5)))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36" operator="containsText" id="{2CD8FDB0-B9E0-4594-ABFB-D4B9CCE33917}">
            <xm:f>NOT(ISERROR(SEARCH("TRANSPORT",A6)))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containsText" priority="39" operator="containsText" id="{71BA1F8F-CD56-4693-B416-F3ACCCF93C15}">
            <xm:f>NOT(ISERROR(SEARCH("PANNEAUX",A6)))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1" operator="containsText" id="{C36A746A-A5EE-472C-A95D-88153C9E6741}">
            <xm:f>NOT(ISERROR(SEARCH("QUINCAILLERIE",A6)))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5" operator="containsText" id="{82493CD9-6E13-4730-B117-462E5DC699B6}">
            <xm:f>NOT(ISERROR(SEARCH("BOIS",A6)))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7" operator="containsText" id="{33A0AF9E-9210-467E-954F-E53FD20E0B30}">
            <xm:f>NOT(ISERROR(SEARCH("BARDAGE",A6)))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8" operator="containsText" id="{45806E6B-13D2-4EF2-ADD1-A82C9488F84B}">
            <xm:f>NOT(ISERROR(SEARCH("ISOLANTS",A6)))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0" operator="containsText" id="{DE608006-3075-432E-BCB8-4CC660332326}">
            <xm:f>NOT(ISERROR(SEARCH("ENDUIT",A6)))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containsText" priority="19" operator="containsText" id="{7CBB11F8-ECE5-4B6C-AFDE-D9FFFA003795}">
            <xm:f>NOT(ISERROR(SEARCH("TRANSPORT",A7)))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containsText" priority="22" operator="containsText" id="{CA7AF6E1-E276-419F-B4B6-29900B216BC6}">
            <xm:f>NOT(ISERROR(SEARCH("PANNEAUX",A7)))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4" operator="containsText" id="{5EB21D5B-715C-43AC-A695-8F7E588FB610}">
            <xm:f>NOT(ISERROR(SEARCH("QUINCAILLERIE",A7)))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8" operator="containsText" id="{4ABC3326-552C-46F0-817C-8DE638B5E0E4}">
            <xm:f>NOT(ISERROR(SEARCH("BOIS",A7)))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0" operator="containsText" id="{1D7C2BEE-0692-4F14-8AF8-3381B2640E3B}">
            <xm:f>NOT(ISERROR(SEARCH("BARDAGE",A7)))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1" operator="containsText" id="{A957296A-9851-45E7-AF30-4F9F2E2ABB72}">
            <xm:f>NOT(ISERROR(SEARCH("ISOLANTS",A7)))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3" operator="containsText" id="{2F833170-8E58-427D-B3C7-D6579EBC65E8}">
            <xm:f>NOT(ISERROR(SEARCH("ENDUIT",A7)))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containsText" priority="2" operator="containsText" id="{C5DA6C39-DFC5-4A87-8850-A2E67678DF2C}">
            <xm:f>NOT(ISERROR(SEARCH("TRANSPORT",A8)))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5" operator="containsText" id="{C1E698AE-6C97-4546-BEE8-BEB362D65C11}">
            <xm:f>NOT(ISERROR(SEARCH("PANNEAUX",A8)))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8C717422-0EC1-41F1-A454-0B7F140835F1}">
            <xm:f>NOT(ISERROR(SEARCH("QUINCAILLERIE",A8)))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285B150E-1EFF-4F62-9B95-0EF4AB336228}">
            <xm:f>NOT(ISERROR(SEARCH("BOIS",A8)))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CF7D5199-1DB3-498B-A9E2-F6EE5C0E2C50}">
            <xm:f>NOT(ISERROR(SEARCH("BARDAGE",A8)))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39FC6E10-18B9-4158-B628-442F700D8A19}">
            <xm:f>NOT(ISERROR(SEARCH("ISOLANTS",A8)))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954D58B6-51CD-4AEC-B1E8-629135583AD4}">
            <xm:f>NOT(ISERROR(SEARCH("ENDUIT",A8)))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3B39-0CBE-4791-9A35-EF0F43E2AC6A}">
  <sheetPr codeName="Feuil4">
    <tabColor theme="8"/>
  </sheetPr>
  <dimension ref="A1:K255"/>
  <sheetViews>
    <sheetView topLeftCell="C1" workbookViewId="0">
      <selection activeCell="C23" sqref="C23"/>
    </sheetView>
  </sheetViews>
  <sheetFormatPr baseColWidth="10" defaultRowHeight="13.8" x14ac:dyDescent="0.25"/>
  <cols>
    <col min="1" max="1" width="12" style="19" bestFit="1" customWidth="1"/>
    <col min="2" max="3" width="26.21875" style="19" bestFit="1" customWidth="1"/>
    <col min="4" max="4" width="91" style="19" customWidth="1"/>
    <col min="5" max="5" width="10.5546875" style="19" bestFit="1" customWidth="1"/>
    <col min="6" max="6" width="8.6640625" style="19" bestFit="1" customWidth="1"/>
    <col min="7" max="7" width="11.33203125" style="19" bestFit="1" customWidth="1"/>
    <col min="8" max="8" width="23.6640625" style="19" bestFit="1" customWidth="1"/>
    <col min="9" max="9" width="23.6640625" style="19" customWidth="1"/>
    <col min="10" max="10" width="11" style="19" bestFit="1" customWidth="1"/>
    <col min="11" max="11" width="140.109375" style="19" bestFit="1" customWidth="1"/>
    <col min="12" max="16384" width="11.5546875" style="19"/>
  </cols>
  <sheetData>
    <row r="1" spans="1:11" ht="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201</v>
      </c>
      <c r="I1" s="1" t="s">
        <v>198</v>
      </c>
      <c r="J1" s="1" t="s">
        <v>10</v>
      </c>
      <c r="K1" s="1" t="s">
        <v>11</v>
      </c>
    </row>
    <row r="2" spans="1:11" x14ac:dyDescent="0.25">
      <c r="A2" s="2" t="s">
        <v>44</v>
      </c>
      <c r="B2" s="2" t="s">
        <v>45</v>
      </c>
      <c r="C2" s="20"/>
      <c r="D2" s="20" t="s">
        <v>46</v>
      </c>
      <c r="E2" s="20" t="s">
        <v>25</v>
      </c>
      <c r="F2" s="22">
        <v>858</v>
      </c>
      <c r="G2" s="20">
        <v>858</v>
      </c>
      <c r="H2" s="20" t="s">
        <v>31</v>
      </c>
      <c r="I2" s="20"/>
      <c r="J2" s="21">
        <v>42571</v>
      </c>
      <c r="K2" s="20"/>
    </row>
    <row r="3" spans="1:11" x14ac:dyDescent="0.25">
      <c r="A3" s="2" t="s">
        <v>44</v>
      </c>
      <c r="B3" s="2" t="s">
        <v>47</v>
      </c>
      <c r="C3" s="20" t="s">
        <v>48</v>
      </c>
      <c r="D3" s="20" t="s">
        <v>49</v>
      </c>
      <c r="E3" s="20" t="s">
        <v>16</v>
      </c>
      <c r="F3" s="22">
        <v>5.18</v>
      </c>
      <c r="G3" s="20"/>
      <c r="H3" s="20" t="s">
        <v>50</v>
      </c>
      <c r="I3" s="20"/>
      <c r="J3" s="21">
        <v>42816</v>
      </c>
      <c r="K3" s="20"/>
    </row>
    <row r="4" spans="1:11" x14ac:dyDescent="0.25">
      <c r="A4" s="2" t="s">
        <v>44</v>
      </c>
      <c r="B4" s="2" t="s">
        <v>47</v>
      </c>
      <c r="C4" s="20" t="s">
        <v>48</v>
      </c>
      <c r="D4" s="20" t="s">
        <v>51</v>
      </c>
      <c r="E4" s="20" t="s">
        <v>16</v>
      </c>
      <c r="F4" s="22">
        <v>7.05</v>
      </c>
      <c r="G4" s="20"/>
      <c r="H4" s="20" t="s">
        <v>50</v>
      </c>
      <c r="I4" s="20"/>
      <c r="J4" s="21">
        <v>42816</v>
      </c>
      <c r="K4" s="20"/>
    </row>
    <row r="5" spans="1:11" s="37" customFormat="1" ht="14.4" x14ac:dyDescent="0.3">
      <c r="A5" s="2" t="s">
        <v>44</v>
      </c>
      <c r="B5" s="2" t="s">
        <v>52</v>
      </c>
      <c r="C5" s="3" t="s">
        <v>53</v>
      </c>
      <c r="D5" s="3" t="s">
        <v>185</v>
      </c>
      <c r="E5" s="3" t="s">
        <v>25</v>
      </c>
      <c r="F5" s="6">
        <v>300</v>
      </c>
      <c r="G5" s="5"/>
      <c r="H5" s="3" t="s">
        <v>184</v>
      </c>
      <c r="I5" s="3"/>
      <c r="J5" s="4">
        <v>44007</v>
      </c>
      <c r="K5" s="27"/>
    </row>
    <row r="6" spans="1:11" s="37" customFormat="1" ht="14.4" x14ac:dyDescent="0.3">
      <c r="A6" s="2" t="s">
        <v>44</v>
      </c>
      <c r="B6" s="2" t="s">
        <v>52</v>
      </c>
      <c r="C6" s="3" t="s">
        <v>53</v>
      </c>
      <c r="D6" s="3" t="s">
        <v>186</v>
      </c>
      <c r="E6" s="3" t="s">
        <v>25</v>
      </c>
      <c r="F6" s="6">
        <v>285</v>
      </c>
      <c r="G6" s="5"/>
      <c r="H6" s="3" t="s">
        <v>184</v>
      </c>
      <c r="I6" s="3"/>
      <c r="J6" s="4">
        <v>44007</v>
      </c>
      <c r="K6" s="27"/>
    </row>
    <row r="7" spans="1:11" s="37" customFormat="1" ht="14.4" x14ac:dyDescent="0.3">
      <c r="A7" s="2" t="s">
        <v>44</v>
      </c>
      <c r="B7" s="2" t="s">
        <v>52</v>
      </c>
      <c r="C7" s="3" t="s">
        <v>53</v>
      </c>
      <c r="D7" s="3" t="s">
        <v>187</v>
      </c>
      <c r="E7" s="3" t="s">
        <v>25</v>
      </c>
      <c r="F7" s="6">
        <v>280</v>
      </c>
      <c r="G7" s="5"/>
      <c r="H7" s="3" t="s">
        <v>184</v>
      </c>
      <c r="I7" s="3"/>
      <c r="J7" s="4">
        <v>44007</v>
      </c>
      <c r="K7" s="27"/>
    </row>
    <row r="8" spans="1:11" s="37" customFormat="1" ht="14.4" x14ac:dyDescent="0.3">
      <c r="A8" s="2" t="s">
        <v>44</v>
      </c>
      <c r="B8" s="2" t="s">
        <v>52</v>
      </c>
      <c r="C8" s="3" t="s">
        <v>53</v>
      </c>
      <c r="D8" s="3" t="s">
        <v>188</v>
      </c>
      <c r="E8" s="3" t="s">
        <v>25</v>
      </c>
      <c r="F8" s="6">
        <v>280</v>
      </c>
      <c r="G8" s="5"/>
      <c r="H8" s="3" t="s">
        <v>184</v>
      </c>
      <c r="I8" s="3"/>
      <c r="J8" s="4">
        <v>44007</v>
      </c>
      <c r="K8" s="27"/>
    </row>
    <row r="9" spans="1:11" s="37" customFormat="1" ht="14.4" x14ac:dyDescent="0.3">
      <c r="A9" s="2" t="s">
        <v>44</v>
      </c>
      <c r="B9" s="2" t="s">
        <v>52</v>
      </c>
      <c r="C9" s="3" t="s">
        <v>53</v>
      </c>
      <c r="D9" s="3" t="s">
        <v>189</v>
      </c>
      <c r="E9" s="3" t="s">
        <v>25</v>
      </c>
      <c r="F9" s="6">
        <v>280</v>
      </c>
      <c r="G9" s="5"/>
      <c r="H9" s="3" t="s">
        <v>184</v>
      </c>
      <c r="I9" s="3"/>
      <c r="J9" s="4">
        <v>44007</v>
      </c>
      <c r="K9" s="27"/>
    </row>
    <row r="10" spans="1:11" s="37" customFormat="1" ht="14.4" x14ac:dyDescent="0.3">
      <c r="A10" s="2" t="s">
        <v>44</v>
      </c>
      <c r="B10" s="2" t="s">
        <v>52</v>
      </c>
      <c r="C10" s="3" t="s">
        <v>53</v>
      </c>
      <c r="D10" s="3" t="s">
        <v>190</v>
      </c>
      <c r="E10" s="3" t="s">
        <v>25</v>
      </c>
      <c r="F10" s="6">
        <v>285</v>
      </c>
      <c r="G10" s="5"/>
      <c r="H10" s="3" t="s">
        <v>184</v>
      </c>
      <c r="I10" s="3"/>
      <c r="J10" s="4">
        <v>44007</v>
      </c>
      <c r="K10" s="27"/>
    </row>
    <row r="11" spans="1:11" s="37" customFormat="1" ht="14.4" x14ac:dyDescent="0.3">
      <c r="A11" s="2" t="s">
        <v>44</v>
      </c>
      <c r="B11" s="2" t="s">
        <v>52</v>
      </c>
      <c r="C11" s="3" t="s">
        <v>53</v>
      </c>
      <c r="D11" s="3" t="s">
        <v>191</v>
      </c>
      <c r="E11" s="3" t="s">
        <v>25</v>
      </c>
      <c r="F11" s="6">
        <v>290</v>
      </c>
      <c r="G11" s="5"/>
      <c r="H11" s="3" t="s">
        <v>184</v>
      </c>
      <c r="I11" s="3"/>
      <c r="J11" s="4">
        <v>44007</v>
      </c>
      <c r="K11" s="27"/>
    </row>
    <row r="12" spans="1:11" s="37" customFormat="1" ht="14.4" x14ac:dyDescent="0.3">
      <c r="A12" s="2" t="s">
        <v>44</v>
      </c>
      <c r="B12" s="2" t="s">
        <v>52</v>
      </c>
      <c r="C12" s="3" t="s">
        <v>192</v>
      </c>
      <c r="D12" s="3" t="s">
        <v>193</v>
      </c>
      <c r="E12" s="3" t="s">
        <v>25</v>
      </c>
      <c r="F12" s="6">
        <v>295</v>
      </c>
      <c r="G12" s="5"/>
      <c r="H12" s="3" t="s">
        <v>184</v>
      </c>
      <c r="I12" s="3"/>
      <c r="J12" s="4">
        <v>44007</v>
      </c>
      <c r="K12" s="27"/>
    </row>
    <row r="13" spans="1:11" s="37" customFormat="1" ht="14.4" x14ac:dyDescent="0.3">
      <c r="A13" s="2" t="s">
        <v>44</v>
      </c>
      <c r="B13" s="2" t="s">
        <v>52</v>
      </c>
      <c r="C13" s="3" t="s">
        <v>53</v>
      </c>
      <c r="D13" s="3" t="s">
        <v>194</v>
      </c>
      <c r="E13" s="3" t="s">
        <v>25</v>
      </c>
      <c r="F13" s="6">
        <v>660</v>
      </c>
      <c r="G13" s="5"/>
      <c r="H13" s="3" t="s">
        <v>195</v>
      </c>
      <c r="I13" s="3"/>
      <c r="J13" s="4">
        <v>42922</v>
      </c>
      <c r="K13" s="27"/>
    </row>
    <row r="14" spans="1:11" s="38" customFormat="1" ht="14.4" x14ac:dyDescent="0.3">
      <c r="A14" s="2" t="s">
        <v>44</v>
      </c>
      <c r="B14" s="2" t="s">
        <v>52</v>
      </c>
      <c r="C14" s="3" t="s">
        <v>53</v>
      </c>
      <c r="D14" s="3" t="s">
        <v>194</v>
      </c>
      <c r="E14" s="3" t="s">
        <v>25</v>
      </c>
      <c r="F14" s="6">
        <v>660</v>
      </c>
      <c r="G14" s="5"/>
      <c r="H14" s="3" t="s">
        <v>195</v>
      </c>
      <c r="I14" s="3"/>
      <c r="J14" s="4">
        <v>42922</v>
      </c>
      <c r="K14" s="27"/>
    </row>
    <row r="15" spans="1:11" s="38" customFormat="1" ht="14.4" x14ac:dyDescent="0.3">
      <c r="A15" s="2" t="s">
        <v>44</v>
      </c>
      <c r="B15" s="2" t="s">
        <v>52</v>
      </c>
      <c r="C15" s="3" t="s">
        <v>53</v>
      </c>
      <c r="D15" s="3" t="s">
        <v>194</v>
      </c>
      <c r="E15" s="3" t="s">
        <v>25</v>
      </c>
      <c r="F15" s="6">
        <v>660</v>
      </c>
      <c r="G15" s="5"/>
      <c r="H15" s="3" t="s">
        <v>195</v>
      </c>
      <c r="I15" s="3"/>
      <c r="J15" s="4">
        <v>42922</v>
      </c>
      <c r="K15" s="27"/>
    </row>
    <row r="16" spans="1:11" x14ac:dyDescent="0.25">
      <c r="B16" s="23"/>
      <c r="F16" s="26"/>
    </row>
    <row r="17" spans="2:6" x14ac:dyDescent="0.25">
      <c r="B17" s="23"/>
      <c r="F17" s="26"/>
    </row>
    <row r="18" spans="2:6" x14ac:dyDescent="0.25">
      <c r="B18" s="23"/>
      <c r="F18" s="26"/>
    </row>
    <row r="19" spans="2:6" x14ac:dyDescent="0.25">
      <c r="B19" s="23"/>
      <c r="F19" s="26"/>
    </row>
    <row r="20" spans="2:6" x14ac:dyDescent="0.25">
      <c r="B20" s="23"/>
      <c r="F20" s="26"/>
    </row>
    <row r="21" spans="2:6" x14ac:dyDescent="0.25">
      <c r="B21" s="23"/>
      <c r="F21" s="26"/>
    </row>
    <row r="22" spans="2:6" x14ac:dyDescent="0.25">
      <c r="F22" s="26"/>
    </row>
    <row r="23" spans="2:6" x14ac:dyDescent="0.25">
      <c r="F23" s="26"/>
    </row>
    <row r="24" spans="2:6" x14ac:dyDescent="0.25">
      <c r="F24" s="26"/>
    </row>
    <row r="25" spans="2:6" x14ac:dyDescent="0.25">
      <c r="F25" s="26"/>
    </row>
    <row r="26" spans="2:6" x14ac:dyDescent="0.25">
      <c r="F26" s="26"/>
    </row>
    <row r="27" spans="2:6" x14ac:dyDescent="0.25">
      <c r="F27" s="26"/>
    </row>
    <row r="28" spans="2:6" x14ac:dyDescent="0.25">
      <c r="F28" s="26"/>
    </row>
    <row r="29" spans="2:6" x14ac:dyDescent="0.25">
      <c r="F29" s="26"/>
    </row>
    <row r="30" spans="2:6" x14ac:dyDescent="0.25">
      <c r="F30" s="26"/>
    </row>
    <row r="31" spans="2:6" x14ac:dyDescent="0.25">
      <c r="F31" s="26"/>
    </row>
    <row r="32" spans="2:6" x14ac:dyDescent="0.25">
      <c r="F32" s="26"/>
    </row>
    <row r="33" spans="6:6" x14ac:dyDescent="0.25">
      <c r="F33" s="26"/>
    </row>
    <row r="34" spans="6:6" x14ac:dyDescent="0.25">
      <c r="F34" s="26"/>
    </row>
    <row r="35" spans="6:6" x14ac:dyDescent="0.25">
      <c r="F35" s="26"/>
    </row>
    <row r="36" spans="6:6" x14ac:dyDescent="0.25">
      <c r="F36" s="26"/>
    </row>
    <row r="37" spans="6:6" x14ac:dyDescent="0.25">
      <c r="F37" s="26"/>
    </row>
    <row r="38" spans="6:6" x14ac:dyDescent="0.25">
      <c r="F38" s="26"/>
    </row>
    <row r="39" spans="6:6" x14ac:dyDescent="0.25">
      <c r="F39" s="26"/>
    </row>
    <row r="40" spans="6:6" x14ac:dyDescent="0.25">
      <c r="F40" s="26"/>
    </row>
    <row r="41" spans="6:6" x14ac:dyDescent="0.25">
      <c r="F41" s="26"/>
    </row>
    <row r="42" spans="6:6" x14ac:dyDescent="0.25">
      <c r="F42" s="26"/>
    </row>
    <row r="43" spans="6:6" x14ac:dyDescent="0.25">
      <c r="F43" s="26"/>
    </row>
    <row r="44" spans="6:6" x14ac:dyDescent="0.25">
      <c r="F44" s="26"/>
    </row>
    <row r="45" spans="6:6" x14ac:dyDescent="0.25">
      <c r="F45" s="26"/>
    </row>
    <row r="46" spans="6:6" x14ac:dyDescent="0.25">
      <c r="F46" s="26"/>
    </row>
    <row r="47" spans="6:6" x14ac:dyDescent="0.25">
      <c r="F47" s="26"/>
    </row>
    <row r="48" spans="6:6" x14ac:dyDescent="0.25">
      <c r="F48" s="26"/>
    </row>
    <row r="49" spans="6:6" x14ac:dyDescent="0.25">
      <c r="F49" s="26"/>
    </row>
    <row r="50" spans="6:6" x14ac:dyDescent="0.25">
      <c r="F50" s="26"/>
    </row>
    <row r="51" spans="6:6" x14ac:dyDescent="0.25">
      <c r="F51" s="26"/>
    </row>
    <row r="52" spans="6:6" x14ac:dyDescent="0.25">
      <c r="F52" s="26"/>
    </row>
    <row r="53" spans="6:6" x14ac:dyDescent="0.25">
      <c r="F53" s="26"/>
    </row>
    <row r="54" spans="6:6" x14ac:dyDescent="0.25">
      <c r="F54" s="26"/>
    </row>
    <row r="55" spans="6:6" x14ac:dyDescent="0.25">
      <c r="F55" s="26"/>
    </row>
    <row r="56" spans="6:6" x14ac:dyDescent="0.25">
      <c r="F56" s="26"/>
    </row>
    <row r="57" spans="6:6" x14ac:dyDescent="0.25">
      <c r="F57" s="26"/>
    </row>
    <row r="58" spans="6:6" x14ac:dyDescent="0.25">
      <c r="F58" s="26"/>
    </row>
    <row r="59" spans="6:6" x14ac:dyDescent="0.25">
      <c r="F59" s="26"/>
    </row>
    <row r="60" spans="6:6" x14ac:dyDescent="0.25">
      <c r="F60" s="26"/>
    </row>
    <row r="61" spans="6:6" x14ac:dyDescent="0.25">
      <c r="F61" s="26"/>
    </row>
    <row r="62" spans="6:6" x14ac:dyDescent="0.25">
      <c r="F62" s="26"/>
    </row>
    <row r="63" spans="6:6" x14ac:dyDescent="0.25">
      <c r="F63" s="26"/>
    </row>
    <row r="64" spans="6:6" x14ac:dyDescent="0.25">
      <c r="F64" s="26"/>
    </row>
    <row r="65" spans="6:6" x14ac:dyDescent="0.25">
      <c r="F65" s="26"/>
    </row>
    <row r="66" spans="6:6" x14ac:dyDescent="0.25">
      <c r="F66" s="26"/>
    </row>
    <row r="67" spans="6:6" x14ac:dyDescent="0.25">
      <c r="F67" s="26"/>
    </row>
    <row r="68" spans="6:6" x14ac:dyDescent="0.25">
      <c r="F68" s="26"/>
    </row>
    <row r="69" spans="6:6" x14ac:dyDescent="0.25">
      <c r="F69" s="26"/>
    </row>
    <row r="70" spans="6:6" x14ac:dyDescent="0.25">
      <c r="F70" s="26"/>
    </row>
    <row r="71" spans="6:6" x14ac:dyDescent="0.25">
      <c r="F71" s="26"/>
    </row>
    <row r="72" spans="6:6" x14ac:dyDescent="0.25">
      <c r="F72" s="26"/>
    </row>
    <row r="73" spans="6:6" x14ac:dyDescent="0.25">
      <c r="F73" s="26"/>
    </row>
    <row r="74" spans="6:6" x14ac:dyDescent="0.25">
      <c r="F74" s="26"/>
    </row>
    <row r="75" spans="6:6" x14ac:dyDescent="0.25">
      <c r="F75" s="26"/>
    </row>
    <row r="76" spans="6:6" x14ac:dyDescent="0.25">
      <c r="F76" s="26"/>
    </row>
    <row r="77" spans="6:6" x14ac:dyDescent="0.25">
      <c r="F77" s="26"/>
    </row>
    <row r="78" spans="6:6" x14ac:dyDescent="0.25">
      <c r="F78" s="26"/>
    </row>
    <row r="79" spans="6:6" x14ac:dyDescent="0.25">
      <c r="F79" s="26"/>
    </row>
    <row r="80" spans="6:6" x14ac:dyDescent="0.25">
      <c r="F80" s="26"/>
    </row>
    <row r="81" spans="6:6" x14ac:dyDescent="0.25">
      <c r="F81" s="26"/>
    </row>
    <row r="82" spans="6:6" x14ac:dyDescent="0.25">
      <c r="F82" s="26"/>
    </row>
    <row r="83" spans="6:6" x14ac:dyDescent="0.25">
      <c r="F83" s="26"/>
    </row>
    <row r="84" spans="6:6" x14ac:dyDescent="0.25">
      <c r="F84" s="26"/>
    </row>
    <row r="85" spans="6:6" x14ac:dyDescent="0.25">
      <c r="F85" s="26"/>
    </row>
    <row r="86" spans="6:6" x14ac:dyDescent="0.25">
      <c r="F86" s="26"/>
    </row>
    <row r="87" spans="6:6" x14ac:dyDescent="0.25">
      <c r="F87" s="26"/>
    </row>
    <row r="88" spans="6:6" x14ac:dyDescent="0.25">
      <c r="F88" s="26"/>
    </row>
    <row r="89" spans="6:6" x14ac:dyDescent="0.25">
      <c r="F89" s="26"/>
    </row>
    <row r="90" spans="6:6" x14ac:dyDescent="0.25">
      <c r="F90" s="26"/>
    </row>
    <row r="91" spans="6:6" x14ac:dyDescent="0.25">
      <c r="F91" s="26"/>
    </row>
    <row r="92" spans="6:6" x14ac:dyDescent="0.25">
      <c r="F92" s="26"/>
    </row>
    <row r="93" spans="6:6" x14ac:dyDescent="0.25">
      <c r="F93" s="26"/>
    </row>
    <row r="94" spans="6:6" x14ac:dyDescent="0.25">
      <c r="F94" s="26"/>
    </row>
    <row r="95" spans="6:6" x14ac:dyDescent="0.25">
      <c r="F95" s="26"/>
    </row>
    <row r="96" spans="6:6" x14ac:dyDescent="0.25">
      <c r="F96" s="26"/>
    </row>
    <row r="97" spans="6:6" x14ac:dyDescent="0.25">
      <c r="F97" s="26"/>
    </row>
    <row r="98" spans="6:6" x14ac:dyDescent="0.25">
      <c r="F98" s="26"/>
    </row>
    <row r="99" spans="6:6" x14ac:dyDescent="0.25">
      <c r="F99" s="26"/>
    </row>
    <row r="100" spans="6:6" x14ac:dyDescent="0.25">
      <c r="F100" s="26"/>
    </row>
    <row r="101" spans="6:6" x14ac:dyDescent="0.25">
      <c r="F101" s="26"/>
    </row>
    <row r="102" spans="6:6" x14ac:dyDescent="0.25">
      <c r="F102" s="26"/>
    </row>
    <row r="103" spans="6:6" x14ac:dyDescent="0.25">
      <c r="F103" s="26"/>
    </row>
    <row r="104" spans="6:6" x14ac:dyDescent="0.25">
      <c r="F104" s="26"/>
    </row>
    <row r="105" spans="6:6" x14ac:dyDescent="0.25">
      <c r="F105" s="26"/>
    </row>
    <row r="106" spans="6:6" x14ac:dyDescent="0.25">
      <c r="F106" s="26"/>
    </row>
    <row r="107" spans="6:6" x14ac:dyDescent="0.25">
      <c r="F107" s="26"/>
    </row>
    <row r="108" spans="6:6" x14ac:dyDescent="0.25">
      <c r="F108" s="26"/>
    </row>
    <row r="109" spans="6:6" x14ac:dyDescent="0.25">
      <c r="F109" s="26"/>
    </row>
    <row r="110" spans="6:6" x14ac:dyDescent="0.25">
      <c r="F110" s="26"/>
    </row>
    <row r="111" spans="6:6" x14ac:dyDescent="0.25">
      <c r="F111" s="26"/>
    </row>
    <row r="112" spans="6:6" x14ac:dyDescent="0.25">
      <c r="F112" s="26"/>
    </row>
    <row r="113" spans="6:6" x14ac:dyDescent="0.25">
      <c r="F113" s="26"/>
    </row>
    <row r="114" spans="6:6" x14ac:dyDescent="0.25">
      <c r="F114" s="26"/>
    </row>
    <row r="115" spans="6:6" x14ac:dyDescent="0.25">
      <c r="F115" s="26"/>
    </row>
    <row r="116" spans="6:6" x14ac:dyDescent="0.25">
      <c r="F116" s="26"/>
    </row>
    <row r="117" spans="6:6" x14ac:dyDescent="0.25">
      <c r="F117" s="26"/>
    </row>
    <row r="118" spans="6:6" x14ac:dyDescent="0.25">
      <c r="F118" s="26"/>
    </row>
    <row r="119" spans="6:6" x14ac:dyDescent="0.25">
      <c r="F119" s="26"/>
    </row>
    <row r="120" spans="6:6" x14ac:dyDescent="0.25">
      <c r="F120" s="26"/>
    </row>
    <row r="121" spans="6:6" x14ac:dyDescent="0.25">
      <c r="F121" s="26"/>
    </row>
    <row r="122" spans="6:6" x14ac:dyDescent="0.25">
      <c r="F122" s="26"/>
    </row>
    <row r="123" spans="6:6" x14ac:dyDescent="0.25">
      <c r="F123" s="26"/>
    </row>
    <row r="124" spans="6:6" x14ac:dyDescent="0.25">
      <c r="F124" s="26"/>
    </row>
    <row r="125" spans="6:6" x14ac:dyDescent="0.25">
      <c r="F125" s="26"/>
    </row>
    <row r="126" spans="6:6" x14ac:dyDescent="0.25">
      <c r="F126" s="26"/>
    </row>
    <row r="127" spans="6:6" x14ac:dyDescent="0.25">
      <c r="F127" s="26"/>
    </row>
    <row r="128" spans="6:6" x14ac:dyDescent="0.25">
      <c r="F128" s="26"/>
    </row>
    <row r="129" spans="6:6" x14ac:dyDescent="0.25">
      <c r="F129" s="26"/>
    </row>
    <row r="130" spans="6:6" x14ac:dyDescent="0.25">
      <c r="F130" s="26"/>
    </row>
    <row r="131" spans="6:6" x14ac:dyDescent="0.25">
      <c r="F131" s="26"/>
    </row>
    <row r="132" spans="6:6" x14ac:dyDescent="0.25">
      <c r="F132" s="26"/>
    </row>
    <row r="133" spans="6:6" x14ac:dyDescent="0.25">
      <c r="F133" s="26"/>
    </row>
    <row r="134" spans="6:6" x14ac:dyDescent="0.25">
      <c r="F134" s="26"/>
    </row>
    <row r="135" spans="6:6" x14ac:dyDescent="0.25">
      <c r="F135" s="26"/>
    </row>
    <row r="136" spans="6:6" x14ac:dyDescent="0.25">
      <c r="F136" s="26"/>
    </row>
    <row r="137" spans="6:6" x14ac:dyDescent="0.25">
      <c r="F137" s="26"/>
    </row>
    <row r="138" spans="6:6" x14ac:dyDescent="0.25">
      <c r="F138" s="26"/>
    </row>
    <row r="139" spans="6:6" x14ac:dyDescent="0.25">
      <c r="F139" s="26"/>
    </row>
    <row r="140" spans="6:6" x14ac:dyDescent="0.25">
      <c r="F140" s="26"/>
    </row>
    <row r="141" spans="6:6" x14ac:dyDescent="0.25">
      <c r="F141" s="26"/>
    </row>
    <row r="142" spans="6:6" x14ac:dyDescent="0.25">
      <c r="F142" s="26"/>
    </row>
    <row r="143" spans="6:6" x14ac:dyDescent="0.25">
      <c r="F143" s="26"/>
    </row>
    <row r="144" spans="6:6" x14ac:dyDescent="0.25">
      <c r="F144" s="26"/>
    </row>
    <row r="145" spans="6:6" x14ac:dyDescent="0.25">
      <c r="F145" s="26"/>
    </row>
    <row r="146" spans="6:6" x14ac:dyDescent="0.25">
      <c r="F146" s="26"/>
    </row>
    <row r="147" spans="6:6" x14ac:dyDescent="0.25">
      <c r="F147" s="26"/>
    </row>
    <row r="148" spans="6:6" x14ac:dyDescent="0.25">
      <c r="F148" s="26"/>
    </row>
    <row r="149" spans="6:6" x14ac:dyDescent="0.25">
      <c r="F149" s="26"/>
    </row>
    <row r="150" spans="6:6" x14ac:dyDescent="0.25">
      <c r="F150" s="26"/>
    </row>
    <row r="151" spans="6:6" x14ac:dyDescent="0.25">
      <c r="F151" s="26"/>
    </row>
    <row r="152" spans="6:6" x14ac:dyDescent="0.25">
      <c r="F152" s="26"/>
    </row>
    <row r="153" spans="6:6" x14ac:dyDescent="0.25">
      <c r="F153" s="26"/>
    </row>
    <row r="154" spans="6:6" x14ac:dyDescent="0.25">
      <c r="F154" s="26"/>
    </row>
    <row r="155" spans="6:6" x14ac:dyDescent="0.25">
      <c r="F155" s="26"/>
    </row>
    <row r="156" spans="6:6" x14ac:dyDescent="0.25">
      <c r="F156" s="26"/>
    </row>
    <row r="157" spans="6:6" x14ac:dyDescent="0.25">
      <c r="F157" s="26"/>
    </row>
    <row r="158" spans="6:6" x14ac:dyDescent="0.25">
      <c r="F158" s="26"/>
    </row>
    <row r="159" spans="6:6" x14ac:dyDescent="0.25">
      <c r="F159" s="26"/>
    </row>
    <row r="160" spans="6:6" x14ac:dyDescent="0.25">
      <c r="F160" s="26"/>
    </row>
    <row r="161" spans="6:6" x14ac:dyDescent="0.25">
      <c r="F161" s="26"/>
    </row>
    <row r="162" spans="6:6" x14ac:dyDescent="0.25">
      <c r="F162" s="26"/>
    </row>
    <row r="163" spans="6:6" x14ac:dyDescent="0.25">
      <c r="F163" s="26"/>
    </row>
    <row r="164" spans="6:6" x14ac:dyDescent="0.25">
      <c r="F164" s="26"/>
    </row>
    <row r="165" spans="6:6" x14ac:dyDescent="0.25">
      <c r="F165" s="26"/>
    </row>
    <row r="166" spans="6:6" x14ac:dyDescent="0.25">
      <c r="F166" s="26"/>
    </row>
    <row r="167" spans="6:6" x14ac:dyDescent="0.25">
      <c r="F167" s="26"/>
    </row>
    <row r="168" spans="6:6" x14ac:dyDescent="0.25">
      <c r="F168" s="26"/>
    </row>
    <row r="169" spans="6:6" x14ac:dyDescent="0.25">
      <c r="F169" s="26"/>
    </row>
    <row r="170" spans="6:6" x14ac:dyDescent="0.25">
      <c r="F170" s="26"/>
    </row>
    <row r="171" spans="6:6" x14ac:dyDescent="0.25">
      <c r="F171" s="26"/>
    </row>
    <row r="172" spans="6:6" x14ac:dyDescent="0.25">
      <c r="F172" s="26"/>
    </row>
    <row r="173" spans="6:6" x14ac:dyDescent="0.25">
      <c r="F173" s="26"/>
    </row>
    <row r="174" spans="6:6" x14ac:dyDescent="0.25">
      <c r="F174" s="26"/>
    </row>
    <row r="175" spans="6:6" x14ac:dyDescent="0.25">
      <c r="F175" s="26"/>
    </row>
    <row r="176" spans="6:6" x14ac:dyDescent="0.25">
      <c r="F176" s="26"/>
    </row>
    <row r="177" spans="6:6" x14ac:dyDescent="0.25">
      <c r="F177" s="26"/>
    </row>
    <row r="178" spans="6:6" x14ac:dyDescent="0.25">
      <c r="F178" s="26"/>
    </row>
    <row r="179" spans="6:6" x14ac:dyDescent="0.25">
      <c r="F179" s="26"/>
    </row>
    <row r="180" spans="6:6" x14ac:dyDescent="0.25">
      <c r="F180" s="26"/>
    </row>
    <row r="181" spans="6:6" x14ac:dyDescent="0.25">
      <c r="F181" s="26"/>
    </row>
    <row r="182" spans="6:6" x14ac:dyDescent="0.25">
      <c r="F182" s="26"/>
    </row>
    <row r="183" spans="6:6" x14ac:dyDescent="0.25">
      <c r="F183" s="26"/>
    </row>
    <row r="184" spans="6:6" x14ac:dyDescent="0.25">
      <c r="F184" s="26"/>
    </row>
    <row r="185" spans="6:6" x14ac:dyDescent="0.25">
      <c r="F185" s="26"/>
    </row>
    <row r="186" spans="6:6" x14ac:dyDescent="0.25">
      <c r="F186" s="26"/>
    </row>
    <row r="187" spans="6:6" x14ac:dyDescent="0.25">
      <c r="F187" s="26"/>
    </row>
    <row r="188" spans="6:6" x14ac:dyDescent="0.25">
      <c r="F188" s="26"/>
    </row>
    <row r="189" spans="6:6" x14ac:dyDescent="0.25">
      <c r="F189" s="26"/>
    </row>
    <row r="190" spans="6:6" x14ac:dyDescent="0.25">
      <c r="F190" s="26"/>
    </row>
    <row r="191" spans="6:6" x14ac:dyDescent="0.25">
      <c r="F191" s="26"/>
    </row>
    <row r="192" spans="6:6" x14ac:dyDescent="0.25">
      <c r="F192" s="26"/>
    </row>
    <row r="193" spans="6:6" x14ac:dyDescent="0.25">
      <c r="F193" s="26"/>
    </row>
    <row r="194" spans="6:6" x14ac:dyDescent="0.25">
      <c r="F194" s="26"/>
    </row>
    <row r="195" spans="6:6" x14ac:dyDescent="0.25">
      <c r="F195" s="26"/>
    </row>
    <row r="196" spans="6:6" x14ac:dyDescent="0.25">
      <c r="F196" s="26"/>
    </row>
    <row r="197" spans="6:6" x14ac:dyDescent="0.25">
      <c r="F197" s="26"/>
    </row>
    <row r="198" spans="6:6" x14ac:dyDescent="0.25">
      <c r="F198" s="26"/>
    </row>
    <row r="199" spans="6:6" x14ac:dyDescent="0.25">
      <c r="F199" s="26"/>
    </row>
    <row r="200" spans="6:6" x14ac:dyDescent="0.25">
      <c r="F200" s="26"/>
    </row>
    <row r="201" spans="6:6" x14ac:dyDescent="0.25">
      <c r="F201" s="26"/>
    </row>
    <row r="202" spans="6:6" x14ac:dyDescent="0.25">
      <c r="F202" s="26"/>
    </row>
    <row r="203" spans="6:6" x14ac:dyDescent="0.25">
      <c r="F203" s="26"/>
    </row>
    <row r="204" spans="6:6" x14ac:dyDescent="0.25">
      <c r="F204" s="26"/>
    </row>
    <row r="205" spans="6:6" x14ac:dyDescent="0.25">
      <c r="F205" s="26"/>
    </row>
    <row r="206" spans="6:6" x14ac:dyDescent="0.25">
      <c r="F206" s="26"/>
    </row>
    <row r="207" spans="6:6" x14ac:dyDescent="0.25">
      <c r="F207" s="26"/>
    </row>
    <row r="208" spans="6:6" x14ac:dyDescent="0.25">
      <c r="F208" s="26"/>
    </row>
    <row r="209" spans="6:6" x14ac:dyDescent="0.25">
      <c r="F209" s="26"/>
    </row>
    <row r="210" spans="6:6" x14ac:dyDescent="0.25">
      <c r="F210" s="26"/>
    </row>
    <row r="211" spans="6:6" x14ac:dyDescent="0.25">
      <c r="F211" s="26"/>
    </row>
    <row r="212" spans="6:6" x14ac:dyDescent="0.25">
      <c r="F212" s="26"/>
    </row>
    <row r="213" spans="6:6" x14ac:dyDescent="0.25">
      <c r="F213" s="26"/>
    </row>
    <row r="214" spans="6:6" x14ac:dyDescent="0.25">
      <c r="F214" s="26"/>
    </row>
    <row r="215" spans="6:6" x14ac:dyDescent="0.25">
      <c r="F215" s="26"/>
    </row>
    <row r="216" spans="6:6" x14ac:dyDescent="0.25">
      <c r="F216" s="26"/>
    </row>
    <row r="217" spans="6:6" x14ac:dyDescent="0.25">
      <c r="F217" s="26"/>
    </row>
    <row r="218" spans="6:6" x14ac:dyDescent="0.25">
      <c r="F218" s="26"/>
    </row>
    <row r="219" spans="6:6" x14ac:dyDescent="0.25">
      <c r="F219" s="26"/>
    </row>
    <row r="220" spans="6:6" x14ac:dyDescent="0.25">
      <c r="F220" s="26"/>
    </row>
    <row r="221" spans="6:6" x14ac:dyDescent="0.25">
      <c r="F221" s="26"/>
    </row>
    <row r="222" spans="6:6" x14ac:dyDescent="0.25">
      <c r="F222" s="26"/>
    </row>
    <row r="223" spans="6:6" x14ac:dyDescent="0.25">
      <c r="F223" s="26"/>
    </row>
    <row r="224" spans="6:6" x14ac:dyDescent="0.25">
      <c r="F224" s="26"/>
    </row>
    <row r="225" spans="6:6" x14ac:dyDescent="0.25">
      <c r="F225" s="26"/>
    </row>
    <row r="226" spans="6:6" x14ac:dyDescent="0.25">
      <c r="F226" s="26"/>
    </row>
    <row r="227" spans="6:6" x14ac:dyDescent="0.25">
      <c r="F227" s="26"/>
    </row>
    <row r="228" spans="6:6" x14ac:dyDescent="0.25">
      <c r="F228" s="26"/>
    </row>
    <row r="229" spans="6:6" x14ac:dyDescent="0.25">
      <c r="F229" s="26"/>
    </row>
    <row r="230" spans="6:6" x14ac:dyDescent="0.25">
      <c r="F230" s="26"/>
    </row>
    <row r="231" spans="6:6" x14ac:dyDescent="0.25">
      <c r="F231" s="26"/>
    </row>
    <row r="232" spans="6:6" x14ac:dyDescent="0.25">
      <c r="F232" s="26"/>
    </row>
    <row r="233" spans="6:6" x14ac:dyDescent="0.25">
      <c r="F233" s="26"/>
    </row>
    <row r="234" spans="6:6" x14ac:dyDescent="0.25">
      <c r="F234" s="26"/>
    </row>
    <row r="235" spans="6:6" x14ac:dyDescent="0.25">
      <c r="F235" s="26"/>
    </row>
    <row r="236" spans="6:6" x14ac:dyDescent="0.25">
      <c r="F236" s="26"/>
    </row>
    <row r="237" spans="6:6" x14ac:dyDescent="0.25">
      <c r="F237" s="26"/>
    </row>
    <row r="238" spans="6:6" x14ac:dyDescent="0.25">
      <c r="F238" s="26"/>
    </row>
    <row r="239" spans="6:6" x14ac:dyDescent="0.25">
      <c r="F239" s="26"/>
    </row>
    <row r="240" spans="6:6" x14ac:dyDescent="0.25">
      <c r="F240" s="26"/>
    </row>
    <row r="241" spans="6:6" x14ac:dyDescent="0.25">
      <c r="F241" s="26"/>
    </row>
    <row r="242" spans="6:6" x14ac:dyDescent="0.25">
      <c r="F242" s="26"/>
    </row>
    <row r="243" spans="6:6" x14ac:dyDescent="0.25">
      <c r="F243" s="26"/>
    </row>
    <row r="244" spans="6:6" x14ac:dyDescent="0.25">
      <c r="F244" s="26"/>
    </row>
    <row r="245" spans="6:6" x14ac:dyDescent="0.25">
      <c r="F245" s="26"/>
    </row>
    <row r="246" spans="6:6" x14ac:dyDescent="0.25">
      <c r="F246" s="26"/>
    </row>
    <row r="247" spans="6:6" x14ac:dyDescent="0.25">
      <c r="F247" s="26"/>
    </row>
    <row r="248" spans="6:6" x14ac:dyDescent="0.25">
      <c r="F248" s="26"/>
    </row>
    <row r="249" spans="6:6" x14ac:dyDescent="0.25">
      <c r="F249" s="26"/>
    </row>
    <row r="250" spans="6:6" x14ac:dyDescent="0.25">
      <c r="F250" s="26"/>
    </row>
    <row r="251" spans="6:6" x14ac:dyDescent="0.25">
      <c r="F251" s="26"/>
    </row>
    <row r="252" spans="6:6" x14ac:dyDescent="0.25">
      <c r="F252" s="26"/>
    </row>
    <row r="253" spans="6:6" x14ac:dyDescent="0.25">
      <c r="F253" s="26"/>
    </row>
    <row r="254" spans="6:6" x14ac:dyDescent="0.25">
      <c r="F254" s="26"/>
    </row>
    <row r="255" spans="6:6" x14ac:dyDescent="0.25">
      <c r="F255" s="26"/>
    </row>
  </sheetData>
  <autoFilter ref="A1:K261" xr:uid="{03AE1FF1-6D71-45B1-8056-0F64029AFA5F}"/>
  <phoneticPr fontId="3" type="noConversion"/>
  <conditionalFormatting sqref="A1:A4">
    <cfRule type="containsText" dxfId="440" priority="1046" operator="containsText" text="CLT">
      <formula>NOT(ISERROR(SEARCH("CLT",A1)))</formula>
    </cfRule>
  </conditionalFormatting>
  <conditionalFormatting sqref="D1:D4">
    <cfRule type="expression" dxfId="439" priority="1038">
      <formula>A1="TRANSPORT"</formula>
    </cfRule>
    <cfRule type="expression" dxfId="438" priority="1040">
      <formula>A1="PANNEAUX SANDWICH"</formula>
    </cfRule>
    <cfRule type="expression" dxfId="437" priority="1041">
      <formula>A1="PANNEAUX"</formula>
    </cfRule>
    <cfRule type="expression" dxfId="436" priority="1043">
      <formula>A1="FERRURES"</formula>
    </cfRule>
    <cfRule type="expression" dxfId="435" priority="1045">
      <formula>A1="CLT"</formula>
    </cfRule>
    <cfRule type="expression" dxfId="434" priority="1047">
      <formula>A1="BOIS"</formula>
    </cfRule>
    <cfRule type="expression" dxfId="433" priority="1049">
      <formula>A1="BARDAGE"</formula>
    </cfRule>
    <cfRule type="expression" dxfId="432" priority="1052">
      <formula>A1="ISOLANTS"</formula>
    </cfRule>
    <cfRule type="expression" dxfId="431" priority="1054">
      <formula>A1="ENDUIT"</formula>
    </cfRule>
  </conditionalFormatting>
  <conditionalFormatting sqref="A5">
    <cfRule type="containsText" dxfId="430" priority="166" operator="containsText" text="CLT">
      <formula>NOT(ISERROR(SEARCH("CLT",A5)))</formula>
    </cfRule>
  </conditionalFormatting>
  <conditionalFormatting sqref="D5">
    <cfRule type="expression" dxfId="429" priority="154">
      <formula>A5="TRANSPORT"</formula>
    </cfRule>
    <cfRule type="expression" dxfId="428" priority="155">
      <formula>A5="PANNEAUX SANDWICH"</formula>
    </cfRule>
    <cfRule type="expression" dxfId="427" priority="156">
      <formula>A5="PANNEAUX"</formula>
    </cfRule>
    <cfRule type="expression" dxfId="426" priority="157">
      <formula>A5="FERRURES"</formula>
    </cfRule>
    <cfRule type="expression" dxfId="425" priority="158">
      <formula>A5="CLT"</formula>
    </cfRule>
    <cfRule type="expression" dxfId="424" priority="159">
      <formula>A5="BOIS"</formula>
    </cfRule>
    <cfRule type="expression" dxfId="423" priority="160">
      <formula>A5="BARDAGE"</formula>
    </cfRule>
    <cfRule type="expression" dxfId="422" priority="161">
      <formula>A5="ISOLANTS"</formula>
    </cfRule>
    <cfRule type="expression" dxfId="421" priority="162">
      <formula>A5="ENDUIT"</formula>
    </cfRule>
  </conditionalFormatting>
  <conditionalFormatting sqref="A6">
    <cfRule type="containsText" dxfId="420" priority="149" operator="containsText" text="CLT">
      <formula>NOT(ISERROR(SEARCH("CLT",A6)))</formula>
    </cfRule>
  </conditionalFormatting>
  <conditionalFormatting sqref="D6">
    <cfRule type="expression" dxfId="419" priority="137">
      <formula>A6="TRANSPORT"</formula>
    </cfRule>
    <cfRule type="expression" dxfId="418" priority="138">
      <formula>A6="PANNEAUX SANDWICH"</formula>
    </cfRule>
    <cfRule type="expression" dxfId="417" priority="139">
      <formula>A6="PANNEAUX"</formula>
    </cfRule>
    <cfRule type="expression" dxfId="416" priority="140">
      <formula>A6="FERRURES"</formula>
    </cfRule>
    <cfRule type="expression" dxfId="415" priority="141">
      <formula>A6="CLT"</formula>
    </cfRule>
    <cfRule type="expression" dxfId="414" priority="142">
      <formula>A6="BOIS"</formula>
    </cfRule>
    <cfRule type="expression" dxfId="413" priority="143">
      <formula>A6="BARDAGE"</formula>
    </cfRule>
    <cfRule type="expression" dxfId="412" priority="144">
      <formula>A6="ISOLANTS"</formula>
    </cfRule>
    <cfRule type="expression" dxfId="411" priority="145">
      <formula>A6="ENDUIT"</formula>
    </cfRule>
  </conditionalFormatting>
  <conditionalFormatting sqref="A7">
    <cfRule type="containsText" dxfId="410" priority="132" operator="containsText" text="CLT">
      <formula>NOT(ISERROR(SEARCH("CLT",A7)))</formula>
    </cfRule>
  </conditionalFormatting>
  <conditionalFormatting sqref="D7">
    <cfRule type="expression" dxfId="409" priority="120">
      <formula>A7="TRANSPORT"</formula>
    </cfRule>
    <cfRule type="expression" dxfId="408" priority="121">
      <formula>A7="PANNEAUX SANDWICH"</formula>
    </cfRule>
    <cfRule type="expression" dxfId="407" priority="122">
      <formula>A7="PANNEAUX"</formula>
    </cfRule>
    <cfRule type="expression" dxfId="406" priority="123">
      <formula>A7="FERRURES"</formula>
    </cfRule>
    <cfRule type="expression" dxfId="405" priority="124">
      <formula>A7="CLT"</formula>
    </cfRule>
    <cfRule type="expression" dxfId="404" priority="125">
      <formula>A7="BOIS"</formula>
    </cfRule>
    <cfRule type="expression" dxfId="403" priority="126">
      <formula>A7="BARDAGE"</formula>
    </cfRule>
    <cfRule type="expression" dxfId="402" priority="127">
      <formula>A7="ISOLANTS"</formula>
    </cfRule>
    <cfRule type="expression" dxfId="401" priority="128">
      <formula>A7="ENDUIT"</formula>
    </cfRule>
  </conditionalFormatting>
  <conditionalFormatting sqref="A8">
    <cfRule type="containsText" dxfId="400" priority="115" operator="containsText" text="CLT">
      <formula>NOT(ISERROR(SEARCH("CLT",A8)))</formula>
    </cfRule>
  </conditionalFormatting>
  <conditionalFormatting sqref="D8">
    <cfRule type="expression" dxfId="399" priority="103">
      <formula>A8="TRANSPORT"</formula>
    </cfRule>
    <cfRule type="expression" dxfId="398" priority="104">
      <formula>A8="PANNEAUX SANDWICH"</formula>
    </cfRule>
    <cfRule type="expression" dxfId="397" priority="105">
      <formula>A8="PANNEAUX"</formula>
    </cfRule>
    <cfRule type="expression" dxfId="396" priority="106">
      <formula>A8="FERRURES"</formula>
    </cfRule>
    <cfRule type="expression" dxfId="395" priority="107">
      <formula>A8="CLT"</formula>
    </cfRule>
    <cfRule type="expression" dxfId="394" priority="108">
      <formula>A8="BOIS"</formula>
    </cfRule>
    <cfRule type="expression" dxfId="393" priority="109">
      <formula>A8="BARDAGE"</formula>
    </cfRule>
    <cfRule type="expression" dxfId="392" priority="110">
      <formula>A8="ISOLANTS"</formula>
    </cfRule>
    <cfRule type="expression" dxfId="391" priority="111">
      <formula>A8="ENDUIT"</formula>
    </cfRule>
  </conditionalFormatting>
  <conditionalFormatting sqref="A9:A10">
    <cfRule type="containsText" dxfId="390" priority="98" operator="containsText" text="CLT">
      <formula>NOT(ISERROR(SEARCH("CLT",A9)))</formula>
    </cfRule>
  </conditionalFormatting>
  <conditionalFormatting sqref="D9:D10">
    <cfRule type="expression" dxfId="389" priority="86">
      <formula>A9="TRANSPORT"</formula>
    </cfRule>
    <cfRule type="expression" dxfId="388" priority="87">
      <formula>A9="PANNEAUX SANDWICH"</formula>
    </cfRule>
    <cfRule type="expression" dxfId="387" priority="88">
      <formula>A9="PANNEAUX"</formula>
    </cfRule>
    <cfRule type="expression" dxfId="386" priority="89">
      <formula>A9="FERRURES"</formula>
    </cfRule>
    <cfRule type="expression" dxfId="385" priority="90">
      <formula>A9="CLT"</formula>
    </cfRule>
    <cfRule type="expression" dxfId="384" priority="91">
      <formula>A9="BOIS"</formula>
    </cfRule>
    <cfRule type="expression" dxfId="383" priority="92">
      <formula>A9="BARDAGE"</formula>
    </cfRule>
    <cfRule type="expression" dxfId="382" priority="93">
      <formula>A9="ISOLANTS"</formula>
    </cfRule>
    <cfRule type="expression" dxfId="381" priority="94">
      <formula>A9="ENDUIT"</formula>
    </cfRule>
  </conditionalFormatting>
  <conditionalFormatting sqref="A11">
    <cfRule type="containsText" dxfId="380" priority="81" operator="containsText" text="CLT">
      <formula>NOT(ISERROR(SEARCH("CLT",A11)))</formula>
    </cfRule>
  </conditionalFormatting>
  <conditionalFormatting sqref="D11">
    <cfRule type="expression" dxfId="379" priority="69">
      <formula>A11="TRANSPORT"</formula>
    </cfRule>
    <cfRule type="expression" dxfId="378" priority="70">
      <formula>A11="PANNEAUX SANDWICH"</formula>
    </cfRule>
    <cfRule type="expression" dxfId="377" priority="71">
      <formula>A11="PANNEAUX"</formula>
    </cfRule>
    <cfRule type="expression" dxfId="376" priority="72">
      <formula>A11="FERRURES"</formula>
    </cfRule>
    <cfRule type="expression" dxfId="375" priority="73">
      <formula>A11="CLT"</formula>
    </cfRule>
    <cfRule type="expression" dxfId="374" priority="74">
      <formula>A11="BOIS"</formula>
    </cfRule>
    <cfRule type="expression" dxfId="373" priority="75">
      <formula>A11="BARDAGE"</formula>
    </cfRule>
    <cfRule type="expression" dxfId="372" priority="76">
      <formula>A11="ISOLANTS"</formula>
    </cfRule>
    <cfRule type="expression" dxfId="371" priority="77">
      <formula>A11="ENDUIT"</formula>
    </cfRule>
  </conditionalFormatting>
  <conditionalFormatting sqref="A12">
    <cfRule type="containsText" dxfId="370" priority="64" operator="containsText" text="CLT">
      <formula>NOT(ISERROR(SEARCH("CLT",A12)))</formula>
    </cfRule>
  </conditionalFormatting>
  <conditionalFormatting sqref="D12">
    <cfRule type="expression" dxfId="369" priority="52">
      <formula>A12="TRANSPORT"</formula>
    </cfRule>
    <cfRule type="expression" dxfId="368" priority="53">
      <formula>A12="PANNEAUX SANDWICH"</formula>
    </cfRule>
    <cfRule type="expression" dxfId="367" priority="54">
      <formula>A12="PANNEAUX"</formula>
    </cfRule>
    <cfRule type="expression" dxfId="366" priority="55">
      <formula>A12="FERRURES"</formula>
    </cfRule>
    <cfRule type="expression" dxfId="365" priority="56">
      <formula>A12="CLT"</formula>
    </cfRule>
    <cfRule type="expression" dxfId="364" priority="57">
      <formula>A12="BOIS"</formula>
    </cfRule>
    <cfRule type="expression" dxfId="363" priority="58">
      <formula>A12="BARDAGE"</formula>
    </cfRule>
    <cfRule type="expression" dxfId="362" priority="59">
      <formula>A12="ISOLANTS"</formula>
    </cfRule>
    <cfRule type="expression" dxfId="361" priority="60">
      <formula>A12="ENDUIT"</formula>
    </cfRule>
  </conditionalFormatting>
  <conditionalFormatting sqref="A13">
    <cfRule type="containsText" dxfId="360" priority="47" operator="containsText" text="CLT">
      <formula>NOT(ISERROR(SEARCH("CLT",A13)))</formula>
    </cfRule>
  </conditionalFormatting>
  <conditionalFormatting sqref="D13">
    <cfRule type="expression" dxfId="359" priority="35">
      <formula>A13="TRANSPORT"</formula>
    </cfRule>
    <cfRule type="expression" dxfId="358" priority="36">
      <formula>A13="PANNEAUX SANDWICH"</formula>
    </cfRule>
    <cfRule type="expression" dxfId="357" priority="37">
      <formula>A13="PANNEAUX"</formula>
    </cfRule>
    <cfRule type="expression" dxfId="356" priority="38">
      <formula>A13="FERRURES"</formula>
    </cfRule>
    <cfRule type="expression" dxfId="355" priority="39">
      <formula>A13="CLT"</formula>
    </cfRule>
    <cfRule type="expression" dxfId="354" priority="40">
      <formula>A13="BOIS"</formula>
    </cfRule>
    <cfRule type="expression" dxfId="353" priority="41">
      <formula>A13="BARDAGE"</formula>
    </cfRule>
    <cfRule type="expression" dxfId="352" priority="42">
      <formula>A13="ISOLANTS"</formula>
    </cfRule>
    <cfRule type="expression" dxfId="351" priority="43">
      <formula>A13="ENDUIT"</formula>
    </cfRule>
  </conditionalFormatting>
  <conditionalFormatting sqref="A14:A15">
    <cfRule type="containsText" dxfId="350" priority="13" operator="containsText" text="CLT">
      <formula>NOT(ISERROR(SEARCH("CLT",A14)))</formula>
    </cfRule>
  </conditionalFormatting>
  <conditionalFormatting sqref="D14:D15">
    <cfRule type="expression" dxfId="349" priority="1">
      <formula>A14="TRANSPORT"</formula>
    </cfRule>
    <cfRule type="expression" dxfId="348" priority="2">
      <formula>A14="PANNEAUX SANDWICH"</formula>
    </cfRule>
    <cfRule type="expression" dxfId="347" priority="3">
      <formula>A14="PANNEAUX"</formula>
    </cfRule>
    <cfRule type="expression" dxfId="346" priority="4">
      <formula>A14="FERRURES"</formula>
    </cfRule>
    <cfRule type="expression" dxfId="345" priority="5">
      <formula>A14="CLT"</formula>
    </cfRule>
    <cfRule type="expression" dxfId="344" priority="6">
      <formula>A14="BOIS"</formula>
    </cfRule>
    <cfRule type="expression" dxfId="343" priority="7">
      <formula>A14="BARDAGE"</formula>
    </cfRule>
    <cfRule type="expression" dxfId="342" priority="8">
      <formula>A14="ISOLANTS"</formula>
    </cfRule>
    <cfRule type="expression" dxfId="341" priority="9">
      <formula>A14="ENDUIT"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39" operator="containsText" id="{FF20F7ED-AAD6-4859-8020-5165DE1293B6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A1:A4</xm:sqref>
        </x14:conditionalFormatting>
        <x14:conditionalFormatting xmlns:xm="http://schemas.microsoft.com/office/excel/2006/main">
          <x14:cfRule type="containsText" priority="1042" operator="containsText" id="{655E64C4-E97A-462B-88FA-6B64E0C69268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44" operator="containsText" id="{758230EC-C1C2-4E7C-B660-A205C651605F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48" operator="containsText" id="{507DB94C-2883-44DD-8B60-7E7CF8ABA5C4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50" operator="containsText" id="{54C77F7D-B12D-4E0F-87F8-3F5ABA6EE488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51" operator="containsText" id="{1414834C-BAD6-4701-8AFD-C33F8DA01834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53" operator="containsText" id="{822E8C0D-8084-4F61-99F5-37C1314AA7AD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A1:A4</xm:sqref>
        </x14:conditionalFormatting>
        <x14:conditionalFormatting xmlns:xm="http://schemas.microsoft.com/office/excel/2006/main">
          <x14:cfRule type="containsText" priority="163" operator="containsText" id="{FCBE711E-B12A-4576-A43C-9E1074F60D1A}">
            <xm:f>NOT(ISERROR(SEARCH("TRANSPORT",A5)))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164" operator="containsText" id="{CA9F24D3-C58D-44BE-A512-3A4721A7CAEC}">
            <xm:f>NOT(ISERROR(SEARCH("PANNEAUX",A5)))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5" operator="containsText" id="{F58B0965-3886-48C2-8BD6-77F8D44F4B35}">
            <xm:f>NOT(ISERROR(SEARCH("QUINCAILLERIE",A5)))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67" operator="containsText" id="{EEA47F5A-6027-48B5-BB60-C45A37B14562}">
            <xm:f>NOT(ISERROR(SEARCH("BOIS",A5)))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68" operator="containsText" id="{A18400DD-2A88-4D1F-97B4-804B62205B08}">
            <xm:f>NOT(ISERROR(SEARCH("BARDAGE",A5)))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69" operator="containsText" id="{D44301A4-8838-41EC-AC83-BA980DCC5FF6}">
            <xm:f>NOT(ISERROR(SEARCH("ISOLANTS",A5)))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0" operator="containsText" id="{45545A98-301D-42ED-A178-5F8DF2F49491}">
            <xm:f>NOT(ISERROR(SEARCH("ENDUIT",A5)))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146" operator="containsText" id="{52AB8BC0-37F0-4BA5-948B-921DFAB81881}">
            <xm:f>NOT(ISERROR(SEARCH("TRANSPORT",A6)))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containsText" priority="147" operator="containsText" id="{0D8AF9A1-A1AD-4ADF-9BD4-492363A6EF9F}">
            <xm:f>NOT(ISERROR(SEARCH("PANNEAUX",A6)))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48" operator="containsText" id="{388A02C5-4379-48FA-9C72-062F58E66DCF}">
            <xm:f>NOT(ISERROR(SEARCH("QUINCAILLERIE",A6)))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50" operator="containsText" id="{CCBA8D20-99EF-4D30-A0FE-BA4B3800D53B}">
            <xm:f>NOT(ISERROR(SEARCH("BOIS",A6)))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51" operator="containsText" id="{FC10C4B2-BE3C-40E3-B1EE-425B66C6A898}">
            <xm:f>NOT(ISERROR(SEARCH("BARDAGE",A6)))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52" operator="containsText" id="{C4ECE698-6C94-43A1-9E34-9D4A8FA4AAF3}">
            <xm:f>NOT(ISERROR(SEARCH("ISOLANTS",A6)))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53" operator="containsText" id="{AA9571FF-8089-4A7F-ACB4-21B114E9E303}">
            <xm:f>NOT(ISERROR(SEARCH("ENDUIT",A6)))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containsText" priority="129" operator="containsText" id="{6166DC3F-048A-47F0-9651-E5644E09BF0D}">
            <xm:f>NOT(ISERROR(SEARCH("TRANSPORT",A7)))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containsText" priority="130" operator="containsText" id="{69AE9B8A-725B-4FC7-957A-14E7F32BD273}">
            <xm:f>NOT(ISERROR(SEARCH("PANNEAUX",A7)))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1" operator="containsText" id="{BA2C8889-F6DD-4600-B745-F7F9E4710822}">
            <xm:f>NOT(ISERROR(SEARCH("QUINCAILLERIE",A7)))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33" operator="containsText" id="{C7375DCE-2047-48FC-8163-21629AC07CA7}">
            <xm:f>NOT(ISERROR(SEARCH("BOIS",A7)))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4" operator="containsText" id="{2C2C6FB0-C862-4850-A31A-6009AAE50C0B}">
            <xm:f>NOT(ISERROR(SEARCH("BARDAGE",A7)))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35" operator="containsText" id="{9A330A1D-0D5E-48EC-8BF0-DF09B8C5F77E}">
            <xm:f>NOT(ISERROR(SEARCH("ISOLANTS",A7)))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6" operator="containsText" id="{C1F46DBD-88C3-4AF1-9789-C97F1BB392B5}">
            <xm:f>NOT(ISERROR(SEARCH("ENDUIT",A7)))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containsText" priority="112" operator="containsText" id="{CFDB478B-7A6C-4FC1-9831-28DE0BBD4209}">
            <xm:f>NOT(ISERROR(SEARCH("TRANSPORT",A8)))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113" operator="containsText" id="{8A85ECEE-3E1A-4DFB-ABE9-F1108DD242C4}">
            <xm:f>NOT(ISERROR(SEARCH("PANNEAUX",A8)))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14" operator="containsText" id="{A060DD27-309C-4D70-9DD2-345168DFEF0F}">
            <xm:f>NOT(ISERROR(SEARCH("QUINCAILLERIE",A8)))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6" operator="containsText" id="{8B673FFD-DE00-423D-9A69-12EBDC6DF7EC}">
            <xm:f>NOT(ISERROR(SEARCH("BOIS",A8)))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17" operator="containsText" id="{C84716DC-B7A9-449E-811C-7D833A2F5697}">
            <xm:f>NOT(ISERROR(SEARCH("BARDAGE",A8)))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18" operator="containsText" id="{E8A12BE2-9B01-45A4-9854-9B56E6AEA90C}">
            <xm:f>NOT(ISERROR(SEARCH("ISOLANTS",A8)))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19" operator="containsText" id="{790922AC-F076-490A-8A25-DE72DBBB5573}">
            <xm:f>NOT(ISERROR(SEARCH("ENDUIT",A8)))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95" operator="containsText" id="{15DAE090-FD5D-4AEF-B5FD-0D794D8A98A6}">
            <xm:f>NOT(ISERROR(SEARCH("TRANSPORT",A9)))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A9:A10</xm:sqref>
        </x14:conditionalFormatting>
        <x14:conditionalFormatting xmlns:xm="http://schemas.microsoft.com/office/excel/2006/main">
          <x14:cfRule type="containsText" priority="96" operator="containsText" id="{8B7EA028-08C1-4639-88E3-EC8F8FD559A2}">
            <xm:f>NOT(ISERROR(SEARCH("PANNEAUX",A9)))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7" operator="containsText" id="{EBEFD5E9-79E8-444A-9EF8-80BAF6E6F243}">
            <xm:f>NOT(ISERROR(SEARCH("QUINCAILLERIE",A9)))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99" operator="containsText" id="{AF37BFDF-914D-4870-B630-A58CFC5EC440}">
            <xm:f>NOT(ISERROR(SEARCH("BOIS",A9)))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0" operator="containsText" id="{040AC58B-9FB0-4654-925E-BC663EC18F14}">
            <xm:f>NOT(ISERROR(SEARCH("BARDAGE",A9)))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1" operator="containsText" id="{0DDA02F0-F8B7-4BA6-9796-E4BDCE5421A5}">
            <xm:f>NOT(ISERROR(SEARCH("ISOLANTS",A9)))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2" operator="containsText" id="{222D04F2-DCC1-4F52-838C-B9A9100CFC55}">
            <xm:f>NOT(ISERROR(SEARCH("ENDUIT",A9)))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A9:A10</xm:sqref>
        </x14:conditionalFormatting>
        <x14:conditionalFormatting xmlns:xm="http://schemas.microsoft.com/office/excel/2006/main">
          <x14:cfRule type="containsText" priority="78" operator="containsText" id="{9A02F212-4706-4298-A775-75FB70F3127A}">
            <xm:f>NOT(ISERROR(SEARCH("TRANSPORT",A11)))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A11</xm:sqref>
        </x14:conditionalFormatting>
        <x14:conditionalFormatting xmlns:xm="http://schemas.microsoft.com/office/excel/2006/main">
          <x14:cfRule type="containsText" priority="79" operator="containsText" id="{F372804D-0E45-4098-80B4-8945DDC6513A}">
            <xm:f>NOT(ISERROR(SEARCH("PANNEAUX",A11)))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0" operator="containsText" id="{160752E6-7217-4DD2-9BAD-60A57A930382}">
            <xm:f>NOT(ISERROR(SEARCH("QUINCAILLERIE",A11)))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2" operator="containsText" id="{655AFEA5-EF5F-47A3-A92A-7C8BD4D11CD4}">
            <xm:f>NOT(ISERROR(SEARCH("BOIS",A11)))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83" operator="containsText" id="{D62D9B17-B2E2-49A3-829F-73B2616CEB91}">
            <xm:f>NOT(ISERROR(SEARCH("BARDAGE",A11)))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84" operator="containsText" id="{401918B6-29CF-4641-A233-2A6E6A12022B}">
            <xm:f>NOT(ISERROR(SEARCH("ISOLANTS",A11)))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5" operator="containsText" id="{D3707C78-427A-463F-BF93-54B301693B04}">
            <xm:f>NOT(ISERROR(SEARCH("ENDUIT",A11)))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A11</xm:sqref>
        </x14:conditionalFormatting>
        <x14:conditionalFormatting xmlns:xm="http://schemas.microsoft.com/office/excel/2006/main">
          <x14:cfRule type="containsText" priority="61" operator="containsText" id="{5553AEDC-1DB9-4B0E-A937-3ADFF0885436}">
            <xm:f>NOT(ISERROR(SEARCH("TRANSPORT",A12)))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A12</xm:sqref>
        </x14:conditionalFormatting>
        <x14:conditionalFormatting xmlns:xm="http://schemas.microsoft.com/office/excel/2006/main">
          <x14:cfRule type="containsText" priority="62" operator="containsText" id="{7522EE4F-D063-4C31-8ACF-2805D78C6301}">
            <xm:f>NOT(ISERROR(SEARCH("PANNEAUX",A12)))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63" operator="containsText" id="{AF5D232F-EC23-4A33-A660-69C163BB1B0F}">
            <xm:f>NOT(ISERROR(SEARCH("QUINCAILLERIE",A12)))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65" operator="containsText" id="{7321367D-4566-4102-9BE3-A7F12F270EC3}">
            <xm:f>NOT(ISERROR(SEARCH("BOIS",A12)))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66" operator="containsText" id="{8277AD16-B23B-4CF5-8C88-8278973C719A}">
            <xm:f>NOT(ISERROR(SEARCH("BARDAGE",A12)))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67" operator="containsText" id="{0D674B9F-F289-4162-B76D-46733AF85FA2}">
            <xm:f>NOT(ISERROR(SEARCH("ISOLANTS",A12)))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8" operator="containsText" id="{2D100454-B6C2-475D-83D1-17993EFB060E}">
            <xm:f>NOT(ISERROR(SEARCH("ENDUIT",A12)))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A12</xm:sqref>
        </x14:conditionalFormatting>
        <x14:conditionalFormatting xmlns:xm="http://schemas.microsoft.com/office/excel/2006/main">
          <x14:cfRule type="containsText" priority="44" operator="containsText" id="{84A7EAB9-3CA6-49E2-81A7-EFF607DB7D30}">
            <xm:f>NOT(ISERROR(SEARCH("TRANSPORT",A13)))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A13</xm:sqref>
        </x14:conditionalFormatting>
        <x14:conditionalFormatting xmlns:xm="http://schemas.microsoft.com/office/excel/2006/main">
          <x14:cfRule type="containsText" priority="45" operator="containsText" id="{7FA81C74-86D6-41C5-AF4A-2C0C35E60E93}">
            <xm:f>NOT(ISERROR(SEARCH("PANNEAUX",A13)))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6" operator="containsText" id="{D61B22CA-7DB2-4A9E-A91C-B96AC9E59F62}">
            <xm:f>NOT(ISERROR(SEARCH("QUINCAILLERIE",A13)))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8" operator="containsText" id="{1A9203B9-D02E-4C11-AB89-443CF5190102}">
            <xm:f>NOT(ISERROR(SEARCH("BOIS",A13)))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9" operator="containsText" id="{EFA7F571-C385-4AEE-B070-C8A55BBA1E3D}">
            <xm:f>NOT(ISERROR(SEARCH("BARDAGE",A13)))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0" operator="containsText" id="{DFE33E23-BFE2-457E-AB51-63D85806E2B9}">
            <xm:f>NOT(ISERROR(SEARCH("ISOLANTS",A13)))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1" operator="containsText" id="{C4142DEA-65B3-44E3-A289-1BE0D3066E77}">
            <xm:f>NOT(ISERROR(SEARCH("ENDUIT",A13)))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A13</xm:sqref>
        </x14:conditionalFormatting>
        <x14:conditionalFormatting xmlns:xm="http://schemas.microsoft.com/office/excel/2006/main">
          <x14:cfRule type="containsText" priority="10" operator="containsText" id="{5F457045-0052-472C-A7E9-B9802C10B6CB}">
            <xm:f>NOT(ISERROR(SEARCH("TRANSPORT",A14)))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A14:A15</xm:sqref>
        </x14:conditionalFormatting>
        <x14:conditionalFormatting xmlns:xm="http://schemas.microsoft.com/office/excel/2006/main">
          <x14:cfRule type="containsText" priority="11" operator="containsText" id="{3C345C4A-39C9-4EDF-9D82-9E35A7093E67}">
            <xm:f>NOT(ISERROR(SEARCH("PANNEAUX",A14)))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2" operator="containsText" id="{D98F4F71-9E10-4D83-BC8C-AD5E975523C1}">
            <xm:f>NOT(ISERROR(SEARCH("QUINCAILLERIE",A14)))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4" operator="containsText" id="{06DD50E2-9E65-4113-9CBD-654177D1EF5D}">
            <xm:f>NOT(ISERROR(SEARCH("BOIS",A14)))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5" operator="containsText" id="{DD157229-9ED4-49F2-844B-200DB7FDDA4A}">
            <xm:f>NOT(ISERROR(SEARCH("BARDAGE",A14)))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6" operator="containsText" id="{FF2A02B2-FA48-4A73-A12E-135C46343CF4}">
            <xm:f>NOT(ISERROR(SEARCH("ISOLANTS",A14)))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" operator="containsText" id="{CE87C290-603A-4F16-9647-38DB4FCAF165}">
            <xm:f>NOT(ISERROR(SEARCH("ENDUIT",A14)))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A14:A15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5" tint="-0.249977111117893"/>
  </sheetPr>
  <dimension ref="A1:K5"/>
  <sheetViews>
    <sheetView topLeftCell="D1" workbookViewId="0">
      <selection activeCell="D17" sqref="D17"/>
    </sheetView>
  </sheetViews>
  <sheetFormatPr baseColWidth="10" defaultColWidth="8.88671875" defaultRowHeight="14.4" x14ac:dyDescent="0.3"/>
  <cols>
    <col min="1" max="1" width="22" style="8" bestFit="1" customWidth="1"/>
    <col min="2" max="3" width="30.6640625" style="8" bestFit="1" customWidth="1"/>
    <col min="4" max="4" width="92.77734375" style="8" bestFit="1" customWidth="1"/>
    <col min="5" max="5" width="15" style="8" bestFit="1" customWidth="1"/>
    <col min="6" max="6" width="12.44140625" style="17" bestFit="1" customWidth="1"/>
    <col min="7" max="7" width="15.6640625" style="8" bestFit="1" customWidth="1"/>
    <col min="8" max="8" width="28.109375" style="8" bestFit="1" customWidth="1"/>
    <col min="9" max="9" width="24.88671875" style="8" bestFit="1" customWidth="1"/>
    <col min="10" max="10" width="14" style="8" bestFit="1" customWidth="1"/>
    <col min="11" max="11" width="152.21875" style="8" bestFit="1" customWidth="1"/>
    <col min="12" max="16384" width="8.88671875" style="8"/>
  </cols>
  <sheetData>
    <row r="1" spans="1:1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8" t="s">
        <v>5</v>
      </c>
      <c r="G1" s="1" t="s">
        <v>6</v>
      </c>
      <c r="H1" s="1" t="s">
        <v>201</v>
      </c>
      <c r="I1" s="1" t="s">
        <v>198</v>
      </c>
      <c r="J1" s="1" t="s">
        <v>10</v>
      </c>
      <c r="K1" s="1" t="s">
        <v>11</v>
      </c>
    </row>
    <row r="2" spans="1:11" x14ac:dyDescent="0.3">
      <c r="A2" s="2" t="s">
        <v>12</v>
      </c>
      <c r="B2" s="2" t="s">
        <v>13</v>
      </c>
      <c r="C2" s="3" t="s">
        <v>14</v>
      </c>
      <c r="D2" s="3" t="s">
        <v>15</v>
      </c>
      <c r="E2" s="3" t="s">
        <v>16</v>
      </c>
      <c r="F2" s="6">
        <v>221.85</v>
      </c>
      <c r="G2" s="3">
        <v>8472</v>
      </c>
      <c r="H2" s="3" t="s">
        <v>17</v>
      </c>
      <c r="I2" s="3"/>
      <c r="J2" s="4">
        <v>42814</v>
      </c>
      <c r="K2" s="3" t="s">
        <v>18</v>
      </c>
    </row>
    <row r="3" spans="1:11" x14ac:dyDescent="0.3">
      <c r="A3" s="2" t="s">
        <v>12</v>
      </c>
      <c r="B3" s="2" t="s">
        <v>13</v>
      </c>
      <c r="C3" s="3" t="s">
        <v>14</v>
      </c>
      <c r="D3" s="3" t="s">
        <v>19</v>
      </c>
      <c r="E3" s="3" t="s">
        <v>16</v>
      </c>
      <c r="F3" s="6">
        <v>152.5</v>
      </c>
      <c r="G3" s="3">
        <v>8472</v>
      </c>
      <c r="H3" s="3" t="s">
        <v>17</v>
      </c>
      <c r="I3" s="3"/>
      <c r="J3" s="4">
        <v>42814</v>
      </c>
      <c r="K3" s="3" t="s">
        <v>18</v>
      </c>
    </row>
    <row r="4" spans="1:11" x14ac:dyDescent="0.3">
      <c r="A4" s="40" t="s">
        <v>40</v>
      </c>
      <c r="B4" s="13" t="s">
        <v>170</v>
      </c>
      <c r="D4" s="18" t="s">
        <v>172</v>
      </c>
      <c r="E4" s="8" t="s">
        <v>16</v>
      </c>
      <c r="F4" s="17">
        <v>25</v>
      </c>
      <c r="H4" s="8" t="s">
        <v>173</v>
      </c>
      <c r="J4" s="14">
        <v>43605</v>
      </c>
    </row>
    <row r="5" spans="1:11" x14ac:dyDescent="0.3">
      <c r="A5" s="40" t="s">
        <v>40</v>
      </c>
      <c r="B5" s="2" t="s">
        <v>24</v>
      </c>
      <c r="D5" s="18" t="s">
        <v>174</v>
      </c>
      <c r="E5" s="7" t="s">
        <v>16</v>
      </c>
      <c r="F5" s="17">
        <v>23.37</v>
      </c>
      <c r="H5" s="7" t="s">
        <v>41</v>
      </c>
      <c r="J5" s="14">
        <v>43605</v>
      </c>
    </row>
  </sheetData>
  <autoFilter ref="A1:K3" xr:uid="{9F192936-961F-4DB2-9806-5C047942246C}"/>
  <phoneticPr fontId="3" type="noConversion"/>
  <conditionalFormatting sqref="A1:A5">
    <cfRule type="containsText" dxfId="270" priority="1993" operator="containsText" text="CLT">
      <formula>NOT(ISERROR(SEARCH("CLT",A1)))</formula>
    </cfRule>
  </conditionalFormatting>
  <conditionalFormatting sqref="D1:D3">
    <cfRule type="expression" dxfId="269" priority="1985">
      <formula>A1="TRANSPORT"</formula>
    </cfRule>
    <cfRule type="expression" dxfId="268" priority="1987">
      <formula>A1="PANNEAUX SANDWICH"</formula>
    </cfRule>
    <cfRule type="expression" dxfId="267" priority="1988">
      <formula>A1="PANNEAUX"</formula>
    </cfRule>
    <cfRule type="expression" dxfId="266" priority="1990">
      <formula>A1="FERRURES"</formula>
    </cfRule>
    <cfRule type="expression" dxfId="265" priority="1992">
      <formula>A1="CLT"</formula>
    </cfRule>
    <cfRule type="expression" dxfId="264" priority="1994">
      <formula>A1="BOIS"</formula>
    </cfRule>
    <cfRule type="expression" dxfId="263" priority="1996">
      <formula>A1="BARDAGE"</formula>
    </cfRule>
    <cfRule type="expression" dxfId="262" priority="1999">
      <formula>A1="ISOLANTS"</formula>
    </cfRule>
    <cfRule type="expression" dxfId="261" priority="2001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86" operator="containsText" id="{C8B65B9C-4497-42C8-9F1F-455C80E5FEEB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A1:A5</xm:sqref>
        </x14:conditionalFormatting>
        <x14:conditionalFormatting xmlns:xm="http://schemas.microsoft.com/office/excel/2006/main">
          <x14:cfRule type="containsText" priority="1989" operator="containsText" id="{D6D2511F-870E-4DFD-BFC0-2ABD27884660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991" operator="containsText" id="{F8E12CC8-34F4-436D-8F64-DA451179CCC0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995" operator="containsText" id="{F78D1382-1299-4D37-B033-2309D1F2C0A4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997" operator="containsText" id="{4FF74AF0-C9E1-417A-94F4-7A081E59BF1B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998" operator="containsText" id="{4201F391-CABE-4BED-8E16-9CF74CF1DBDA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000" operator="containsText" id="{38CFE14C-581C-42A1-BD4B-A43CDCB0F497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6A250-C935-4039-A233-0F24241D565E}">
  <sheetPr codeName="Feuil6">
    <tabColor theme="5" tint="-0.249977111117893"/>
  </sheetPr>
  <dimension ref="A1:K70"/>
  <sheetViews>
    <sheetView topLeftCell="B1" workbookViewId="0">
      <selection activeCell="C27" sqref="C27"/>
    </sheetView>
  </sheetViews>
  <sheetFormatPr baseColWidth="10" defaultColWidth="12" defaultRowHeight="14.4" x14ac:dyDescent="0.3"/>
  <cols>
    <col min="1" max="1" width="27.21875" style="8" bestFit="1" customWidth="1"/>
    <col min="2" max="3" width="26.21875" style="8" bestFit="1" customWidth="1"/>
    <col min="4" max="4" width="87.88671875" style="8" bestFit="1" customWidth="1"/>
    <col min="5" max="5" width="10.5546875" style="8" bestFit="1" customWidth="1"/>
    <col min="6" max="6" width="8" style="8" bestFit="1" customWidth="1"/>
    <col min="7" max="7" width="11.21875" style="8" bestFit="1" customWidth="1"/>
    <col min="8" max="8" width="23.6640625" style="8" bestFit="1" customWidth="1"/>
    <col min="9" max="9" width="23.6640625" style="8" customWidth="1"/>
    <col min="10" max="10" width="10.5546875" style="8" bestFit="1" customWidth="1"/>
    <col min="11" max="11" width="48.5546875" style="8" bestFit="1" customWidth="1"/>
    <col min="12" max="16384" width="12" style="8"/>
  </cols>
  <sheetData>
    <row r="1" spans="1:1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201</v>
      </c>
      <c r="I1" s="1" t="s">
        <v>198</v>
      </c>
      <c r="J1" s="1" t="s">
        <v>10</v>
      </c>
      <c r="K1" s="1" t="s">
        <v>11</v>
      </c>
    </row>
    <row r="2" spans="1:11" x14ac:dyDescent="0.3">
      <c r="A2" s="2" t="s">
        <v>64</v>
      </c>
      <c r="B2" s="2" t="s">
        <v>20</v>
      </c>
      <c r="C2" s="3"/>
      <c r="D2" s="3" t="s">
        <v>65</v>
      </c>
      <c r="E2" s="3"/>
      <c r="F2" s="6"/>
      <c r="G2" s="3"/>
      <c r="H2" s="3"/>
      <c r="I2" s="3"/>
      <c r="J2" s="4">
        <v>44253</v>
      </c>
      <c r="K2" s="3" t="s">
        <v>66</v>
      </c>
    </row>
    <row r="3" spans="1:11" x14ac:dyDescent="0.3">
      <c r="A3" s="2" t="s">
        <v>64</v>
      </c>
      <c r="B3" s="2" t="s">
        <v>67</v>
      </c>
      <c r="C3" s="3"/>
      <c r="D3" s="3" t="s">
        <v>68</v>
      </c>
      <c r="E3" s="3" t="s">
        <v>23</v>
      </c>
      <c r="F3" s="6">
        <v>233.2</v>
      </c>
      <c r="G3" s="3"/>
      <c r="H3" s="3" t="s">
        <v>69</v>
      </c>
      <c r="I3" s="3"/>
      <c r="J3" s="4">
        <v>42807</v>
      </c>
      <c r="K3" s="3"/>
    </row>
    <row r="4" spans="1:11" x14ac:dyDescent="0.3">
      <c r="A4" s="2" t="s">
        <v>74</v>
      </c>
      <c r="B4" s="2"/>
      <c r="C4" s="3" t="s">
        <v>70</v>
      </c>
      <c r="D4" s="3" t="s">
        <v>75</v>
      </c>
      <c r="E4" s="3" t="s">
        <v>23</v>
      </c>
      <c r="F4" s="6">
        <v>59.8</v>
      </c>
      <c r="G4" s="3"/>
      <c r="H4" s="3" t="s">
        <v>71</v>
      </c>
      <c r="I4" s="3"/>
      <c r="J4" s="4" t="s">
        <v>72</v>
      </c>
      <c r="K4" s="3"/>
    </row>
    <row r="5" spans="1:11" x14ac:dyDescent="0.3">
      <c r="A5" s="2" t="s">
        <v>73</v>
      </c>
      <c r="B5" s="2" t="s">
        <v>76</v>
      </c>
      <c r="C5" s="3" t="s">
        <v>70</v>
      </c>
      <c r="D5" s="3" t="s">
        <v>77</v>
      </c>
      <c r="E5" s="3" t="s">
        <v>23</v>
      </c>
      <c r="F5" s="6">
        <v>44.9</v>
      </c>
      <c r="G5" s="3"/>
      <c r="H5" s="3" t="s">
        <v>78</v>
      </c>
      <c r="I5" s="3"/>
      <c r="J5" s="4">
        <v>43755</v>
      </c>
      <c r="K5" s="3" t="s">
        <v>79</v>
      </c>
    </row>
    <row r="6" spans="1:11" x14ac:dyDescent="0.3">
      <c r="A6" s="2"/>
      <c r="B6" s="2"/>
      <c r="C6" s="3"/>
      <c r="D6" s="3"/>
      <c r="E6" s="3"/>
      <c r="F6" s="6"/>
      <c r="G6" s="3"/>
      <c r="H6" s="3"/>
      <c r="I6" s="3"/>
      <c r="J6" s="4"/>
      <c r="K6" s="3"/>
    </row>
    <row r="7" spans="1:11" x14ac:dyDescent="0.3">
      <c r="A7" s="2"/>
      <c r="B7" s="2"/>
      <c r="C7" s="3"/>
      <c r="D7" s="3"/>
      <c r="E7" s="3"/>
      <c r="F7" s="6"/>
      <c r="G7" s="3"/>
      <c r="H7" s="3"/>
      <c r="I7" s="3"/>
      <c r="J7" s="4"/>
      <c r="K7" s="3"/>
    </row>
    <row r="8" spans="1:11" x14ac:dyDescent="0.3">
      <c r="A8" s="2"/>
      <c r="B8" s="2"/>
      <c r="C8" s="3"/>
      <c r="D8" s="3"/>
      <c r="E8" s="3"/>
      <c r="F8" s="6"/>
      <c r="G8" s="3"/>
      <c r="H8" s="3"/>
      <c r="I8" s="3"/>
      <c r="J8" s="4"/>
      <c r="K8" s="3"/>
    </row>
    <row r="9" spans="1:11" x14ac:dyDescent="0.3">
      <c r="A9" s="2"/>
      <c r="B9" s="2"/>
      <c r="C9" s="3"/>
      <c r="D9" s="3"/>
      <c r="E9" s="3"/>
      <c r="F9" s="6"/>
      <c r="G9" s="3"/>
      <c r="H9" s="3"/>
      <c r="I9" s="3"/>
      <c r="J9" s="4"/>
      <c r="K9" s="3"/>
    </row>
    <row r="10" spans="1:11" x14ac:dyDescent="0.3">
      <c r="A10" s="2"/>
      <c r="B10" s="2"/>
      <c r="C10" s="3"/>
      <c r="D10" s="3"/>
      <c r="E10" s="3"/>
      <c r="F10" s="6"/>
      <c r="G10" s="3"/>
      <c r="H10" s="3"/>
      <c r="I10" s="3"/>
      <c r="J10" s="4"/>
      <c r="K10" s="3"/>
    </row>
    <row r="11" spans="1:11" x14ac:dyDescent="0.3">
      <c r="A11" s="2"/>
      <c r="B11" s="2"/>
      <c r="C11" s="3"/>
      <c r="D11" s="3"/>
      <c r="E11" s="3"/>
      <c r="F11" s="6"/>
      <c r="G11" s="3"/>
      <c r="H11" s="3"/>
      <c r="I11" s="3"/>
      <c r="J11" s="4"/>
      <c r="K11" s="3"/>
    </row>
    <row r="12" spans="1:11" x14ac:dyDescent="0.3">
      <c r="A12" s="2"/>
      <c r="B12" s="2"/>
      <c r="C12" s="3"/>
      <c r="D12" s="3"/>
      <c r="E12" s="3"/>
      <c r="F12" s="6"/>
      <c r="G12" s="3"/>
      <c r="H12" s="3"/>
      <c r="I12" s="3"/>
      <c r="J12" s="4"/>
      <c r="K12" s="3"/>
    </row>
    <row r="13" spans="1:11" x14ac:dyDescent="0.3">
      <c r="A13" s="2"/>
      <c r="B13" s="2"/>
      <c r="C13" s="3"/>
      <c r="D13" s="3"/>
      <c r="E13" s="3"/>
      <c r="F13" s="6"/>
      <c r="G13" s="3"/>
      <c r="H13" s="3"/>
      <c r="I13" s="3"/>
      <c r="J13" s="4"/>
      <c r="K13" s="3"/>
    </row>
    <row r="14" spans="1:11" x14ac:dyDescent="0.3">
      <c r="A14" s="2"/>
      <c r="B14" s="2"/>
      <c r="C14" s="3"/>
      <c r="D14" s="3"/>
      <c r="E14" s="3"/>
      <c r="F14" s="6"/>
      <c r="G14" s="3"/>
      <c r="H14" s="3"/>
      <c r="I14" s="3"/>
      <c r="J14" s="4"/>
      <c r="K14" s="3"/>
    </row>
    <row r="15" spans="1:11" x14ac:dyDescent="0.3">
      <c r="A15" s="2"/>
      <c r="B15" s="2"/>
      <c r="C15" s="3"/>
      <c r="D15" s="3"/>
      <c r="E15" s="3"/>
      <c r="F15" s="6"/>
      <c r="G15" s="3"/>
      <c r="H15" s="3"/>
      <c r="I15" s="3"/>
      <c r="J15" s="4"/>
      <c r="K15" s="3"/>
    </row>
    <row r="16" spans="1:11" x14ac:dyDescent="0.3">
      <c r="A16" s="2"/>
      <c r="B16" s="2"/>
      <c r="C16" s="3"/>
      <c r="D16" s="3"/>
      <c r="E16" s="3"/>
      <c r="F16" s="6"/>
      <c r="G16" s="3"/>
      <c r="H16" s="3"/>
      <c r="I16" s="3"/>
      <c r="J16" s="4"/>
      <c r="K16" s="3"/>
    </row>
    <row r="17" spans="1:11" x14ac:dyDescent="0.3">
      <c r="A17" s="2"/>
      <c r="B17" s="2"/>
      <c r="C17" s="3"/>
      <c r="D17" s="3"/>
      <c r="E17" s="3"/>
      <c r="F17" s="6"/>
      <c r="G17" s="3"/>
      <c r="H17" s="3"/>
      <c r="I17" s="3"/>
      <c r="J17" s="4"/>
      <c r="K17" s="3"/>
    </row>
    <row r="18" spans="1:11" x14ac:dyDescent="0.3">
      <c r="A18" s="2"/>
      <c r="B18" s="2"/>
      <c r="C18" s="3"/>
      <c r="D18" s="3"/>
      <c r="E18" s="3"/>
      <c r="F18" s="6"/>
      <c r="G18" s="3"/>
      <c r="H18" s="3"/>
      <c r="I18" s="3"/>
      <c r="J18" s="4"/>
      <c r="K18" s="3"/>
    </row>
    <row r="19" spans="1:11" x14ac:dyDescent="0.3">
      <c r="A19" s="2"/>
      <c r="B19" s="2"/>
      <c r="C19" s="3"/>
      <c r="D19" s="3"/>
      <c r="E19" s="3"/>
      <c r="F19" s="6"/>
      <c r="G19" s="3"/>
      <c r="H19" s="3"/>
      <c r="I19" s="3"/>
      <c r="J19" s="4"/>
      <c r="K19" s="3"/>
    </row>
    <row r="20" spans="1:11" x14ac:dyDescent="0.3">
      <c r="F20" s="17"/>
    </row>
    <row r="21" spans="1:11" x14ac:dyDescent="0.3">
      <c r="F21" s="17"/>
    </row>
    <row r="22" spans="1:11" x14ac:dyDescent="0.3">
      <c r="F22" s="17"/>
    </row>
    <row r="23" spans="1:11" x14ac:dyDescent="0.3">
      <c r="F23" s="17"/>
    </row>
    <row r="24" spans="1:11" x14ac:dyDescent="0.3">
      <c r="F24" s="17"/>
    </row>
    <row r="25" spans="1:11" x14ac:dyDescent="0.3">
      <c r="F25" s="17"/>
    </row>
    <row r="26" spans="1:11" x14ac:dyDescent="0.3">
      <c r="F26" s="17"/>
    </row>
    <row r="27" spans="1:11" x14ac:dyDescent="0.3">
      <c r="F27" s="17"/>
    </row>
    <row r="28" spans="1:11" x14ac:dyDescent="0.3">
      <c r="F28" s="17"/>
    </row>
    <row r="29" spans="1:11" x14ac:dyDescent="0.3">
      <c r="F29" s="17"/>
    </row>
    <row r="30" spans="1:11" x14ac:dyDescent="0.3">
      <c r="F30" s="17"/>
    </row>
    <row r="31" spans="1:11" x14ac:dyDescent="0.3">
      <c r="F31" s="17"/>
    </row>
    <row r="32" spans="1:11" x14ac:dyDescent="0.3">
      <c r="F32" s="17"/>
    </row>
    <row r="33" spans="6:6" x14ac:dyDescent="0.3">
      <c r="F33" s="17"/>
    </row>
    <row r="34" spans="6:6" x14ac:dyDescent="0.3">
      <c r="F34" s="17"/>
    </row>
    <row r="35" spans="6:6" x14ac:dyDescent="0.3">
      <c r="F35" s="17"/>
    </row>
    <row r="36" spans="6:6" x14ac:dyDescent="0.3">
      <c r="F36" s="17"/>
    </row>
    <row r="37" spans="6:6" x14ac:dyDescent="0.3">
      <c r="F37" s="17"/>
    </row>
    <row r="38" spans="6:6" x14ac:dyDescent="0.3">
      <c r="F38" s="17"/>
    </row>
    <row r="39" spans="6:6" x14ac:dyDescent="0.3">
      <c r="F39" s="17"/>
    </row>
    <row r="40" spans="6:6" x14ac:dyDescent="0.3">
      <c r="F40" s="17"/>
    </row>
    <row r="41" spans="6:6" x14ac:dyDescent="0.3">
      <c r="F41" s="17"/>
    </row>
    <row r="42" spans="6:6" x14ac:dyDescent="0.3">
      <c r="F42" s="17"/>
    </row>
    <row r="43" spans="6:6" x14ac:dyDescent="0.3">
      <c r="F43" s="17"/>
    </row>
    <row r="44" spans="6:6" x14ac:dyDescent="0.3">
      <c r="F44" s="17"/>
    </row>
    <row r="45" spans="6:6" x14ac:dyDescent="0.3">
      <c r="F45" s="17"/>
    </row>
    <row r="46" spans="6:6" x14ac:dyDescent="0.3">
      <c r="F46" s="17"/>
    </row>
    <row r="47" spans="6:6" x14ac:dyDescent="0.3">
      <c r="F47" s="17"/>
    </row>
    <row r="48" spans="6:6" x14ac:dyDescent="0.3">
      <c r="F48" s="17"/>
    </row>
    <row r="49" spans="6:6" x14ac:dyDescent="0.3">
      <c r="F49" s="17"/>
    </row>
    <row r="50" spans="6:6" x14ac:dyDescent="0.3">
      <c r="F50" s="17"/>
    </row>
    <row r="51" spans="6:6" x14ac:dyDescent="0.3">
      <c r="F51" s="17"/>
    </row>
    <row r="52" spans="6:6" x14ac:dyDescent="0.3">
      <c r="F52" s="17"/>
    </row>
    <row r="53" spans="6:6" x14ac:dyDescent="0.3">
      <c r="F53" s="17"/>
    </row>
    <row r="54" spans="6:6" x14ac:dyDescent="0.3">
      <c r="F54" s="17"/>
    </row>
    <row r="55" spans="6:6" x14ac:dyDescent="0.3">
      <c r="F55" s="17"/>
    </row>
    <row r="56" spans="6:6" x14ac:dyDescent="0.3">
      <c r="F56" s="17"/>
    </row>
    <row r="57" spans="6:6" x14ac:dyDescent="0.3">
      <c r="F57" s="17"/>
    </row>
    <row r="58" spans="6:6" x14ac:dyDescent="0.3">
      <c r="F58" s="17"/>
    </row>
    <row r="59" spans="6:6" x14ac:dyDescent="0.3">
      <c r="F59" s="17"/>
    </row>
    <row r="60" spans="6:6" x14ac:dyDescent="0.3">
      <c r="F60" s="17"/>
    </row>
    <row r="61" spans="6:6" x14ac:dyDescent="0.3">
      <c r="F61" s="17"/>
    </row>
    <row r="62" spans="6:6" x14ac:dyDescent="0.3">
      <c r="F62" s="17"/>
    </row>
    <row r="63" spans="6:6" x14ac:dyDescent="0.3">
      <c r="F63" s="17"/>
    </row>
    <row r="64" spans="6:6" x14ac:dyDescent="0.3">
      <c r="F64" s="17"/>
    </row>
    <row r="65" spans="6:6" x14ac:dyDescent="0.3">
      <c r="F65" s="17"/>
    </row>
    <row r="66" spans="6:6" x14ac:dyDescent="0.3">
      <c r="F66" s="17"/>
    </row>
    <row r="67" spans="6:6" x14ac:dyDescent="0.3">
      <c r="F67" s="17"/>
    </row>
    <row r="68" spans="6:6" x14ac:dyDescent="0.3">
      <c r="F68" s="17"/>
    </row>
    <row r="69" spans="6:6" x14ac:dyDescent="0.3">
      <c r="F69" s="17"/>
    </row>
    <row r="70" spans="6:6" x14ac:dyDescent="0.3">
      <c r="F70" s="17"/>
    </row>
  </sheetData>
  <autoFilter ref="A1:K71" xr:uid="{442A31C2-853E-465C-9ECE-D0C768F7A3C6}"/>
  <phoneticPr fontId="3" type="noConversion"/>
  <conditionalFormatting sqref="A1:A3 A5:A19">
    <cfRule type="containsText" dxfId="253" priority="214" operator="containsText" text="CLT">
      <formula>NOT(ISERROR(SEARCH("CLT",A1)))</formula>
    </cfRule>
  </conditionalFormatting>
  <conditionalFormatting sqref="D5:D19 D1:D3">
    <cfRule type="expression" dxfId="252" priority="206">
      <formula>A1="TRANSPORT"</formula>
    </cfRule>
    <cfRule type="expression" dxfId="251" priority="208">
      <formula>A1="PANNEAUX SANDWICH"</formula>
    </cfRule>
    <cfRule type="expression" dxfId="250" priority="209">
      <formula>A1="PANNEAUX"</formula>
    </cfRule>
    <cfRule type="expression" dxfId="249" priority="211">
      <formula>A1="FERRURES"</formula>
    </cfRule>
    <cfRule type="expression" dxfId="248" priority="213">
      <formula>A1="CLT"</formula>
    </cfRule>
    <cfRule type="expression" dxfId="247" priority="215">
      <formula>A1="BOIS"</formula>
    </cfRule>
    <cfRule type="expression" dxfId="246" priority="217">
      <formula>A1="BARDAGE"</formula>
    </cfRule>
    <cfRule type="expression" dxfId="245" priority="220">
      <formula>A1="ISOLANTS"</formula>
    </cfRule>
    <cfRule type="expression" dxfId="244" priority="222">
      <formula>A1="ENDUIT"</formula>
    </cfRule>
  </conditionalFormatting>
  <conditionalFormatting sqref="A4">
    <cfRule type="containsText" dxfId="243" priority="60" operator="containsText" text="CLT">
      <formula>NOT(ISERROR(SEARCH("CLT",A4)))</formula>
    </cfRule>
  </conditionalFormatting>
  <conditionalFormatting sqref="D4">
    <cfRule type="expression" dxfId="242" priority="52">
      <formula>A4="TRANSPORT"</formula>
    </cfRule>
    <cfRule type="expression" dxfId="241" priority="54">
      <formula>A4="PANNEAUX SANDWICH"</formula>
    </cfRule>
    <cfRule type="expression" dxfId="240" priority="55">
      <formula>A4="PANNEAUX"</formula>
    </cfRule>
    <cfRule type="expression" dxfId="239" priority="57">
      <formula>A4="FERRURES"</formula>
    </cfRule>
    <cfRule type="expression" dxfId="238" priority="59">
      <formula>A4="CLT"</formula>
    </cfRule>
    <cfRule type="expression" dxfId="237" priority="61">
      <formula>A4="BOIS"</formula>
    </cfRule>
    <cfRule type="expression" dxfId="236" priority="63">
      <formula>A4="BARDAGE"</formula>
    </cfRule>
    <cfRule type="expression" dxfId="235" priority="66">
      <formula>A4="ISOLANTS"</formula>
    </cfRule>
    <cfRule type="expression" dxfId="234" priority="68">
      <formula>A4="ENDUIT"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7" operator="containsText" id="{C17B9D2B-95E6-4BCA-A6FD-BBA5776145B9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A1:A3 A5:A19</xm:sqref>
        </x14:conditionalFormatting>
        <x14:conditionalFormatting xmlns:xm="http://schemas.microsoft.com/office/excel/2006/main">
          <x14:cfRule type="containsText" priority="210" operator="containsText" id="{DC64F814-3F28-46E6-9BDA-A60AF9FA393E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12" operator="containsText" id="{571569D5-602D-4A23-A10B-D29ECF4FBC64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16" operator="containsText" id="{F55F602D-FF1F-4B7F-9665-3D71741E3783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18" operator="containsText" id="{68BC2E3F-7F19-4985-8532-D58871E2BDDC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19" operator="containsText" id="{FDF85FAD-93B3-4D03-8E5F-841A40E4B8C9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21" operator="containsText" id="{0A849930-10F4-4F49-8127-A7B5BCF0FF00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A1:A3 A5:A19</xm:sqref>
        </x14:conditionalFormatting>
        <x14:conditionalFormatting xmlns:xm="http://schemas.microsoft.com/office/excel/2006/main">
          <x14:cfRule type="containsText" priority="53" operator="containsText" id="{90D017E4-F31C-4F1C-9B78-FBABCF9318B6}">
            <xm:f>NOT(ISERROR(SEARCH("TRANSPORT",A4)))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56" operator="containsText" id="{CCAEEFE0-5D10-40FA-B7D5-1FD91B8E977E}">
            <xm:f>NOT(ISERROR(SEARCH("PANNEAUX",A4)))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8" operator="containsText" id="{F3ED119D-0281-42F7-97A9-5345ACD5D8DC}">
            <xm:f>NOT(ISERROR(SEARCH("QUINCAILLERIE",A4)))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62" operator="containsText" id="{99BD294D-029F-46E6-BDFC-C8ABB26B9872}">
            <xm:f>NOT(ISERROR(SEARCH("BOIS",A4)))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64" operator="containsText" id="{55CA1B19-4F26-4E69-901A-B0FE2DC96D40}">
            <xm:f>NOT(ISERROR(SEARCH("BARDAGE",A4)))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65" operator="containsText" id="{93274313-B615-405B-A4B3-3AF836620D14}">
            <xm:f>NOT(ISERROR(SEARCH("ISOLANTS",A4)))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7" operator="containsText" id="{217A05D2-6998-4DA8-9D4D-6011D9EFD92D}">
            <xm:f>NOT(ISERROR(SEARCH("ENDUIT",A4)))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6607C-8D7F-42E5-A86B-48273B9470B2}">
  <sheetPr codeName="Feuil9"/>
  <dimension ref="A1:L22"/>
  <sheetViews>
    <sheetView workbookViewId="0"/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42.4414062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30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30" customFormat="1" x14ac:dyDescent="0.3">
      <c r="A2" s="2" t="s">
        <v>89</v>
      </c>
      <c r="B2" s="2" t="s">
        <v>83</v>
      </c>
      <c r="C2" s="3"/>
      <c r="D2" s="3" t="s">
        <v>90</v>
      </c>
      <c r="E2" s="3" t="s">
        <v>21</v>
      </c>
      <c r="F2" s="3">
        <v>1.1399999999999999</v>
      </c>
      <c r="G2" s="3"/>
      <c r="H2" s="3" t="s">
        <v>91</v>
      </c>
      <c r="I2" s="3">
        <v>340</v>
      </c>
      <c r="J2" s="3"/>
      <c r="K2" s="4">
        <v>42558</v>
      </c>
      <c r="L2" s="27"/>
    </row>
    <row r="3" spans="1:12" s="30" customFormat="1" x14ac:dyDescent="0.3">
      <c r="A3" s="2" t="s">
        <v>89</v>
      </c>
      <c r="B3" s="2" t="s">
        <v>83</v>
      </c>
      <c r="C3" s="3"/>
      <c r="D3" s="3" t="s">
        <v>92</v>
      </c>
      <c r="E3" s="3" t="s">
        <v>16</v>
      </c>
      <c r="F3" s="3">
        <v>2.52</v>
      </c>
      <c r="G3" s="3"/>
      <c r="H3" s="3" t="s">
        <v>91</v>
      </c>
      <c r="I3" s="3">
        <v>340</v>
      </c>
      <c r="J3" s="3"/>
      <c r="K3" s="4">
        <v>42558</v>
      </c>
      <c r="L3" s="27"/>
    </row>
    <row r="4" spans="1:12" s="30" customFormat="1" x14ac:dyDescent="0.3">
      <c r="A4" s="2" t="s">
        <v>89</v>
      </c>
      <c r="B4" s="2" t="s">
        <v>83</v>
      </c>
      <c r="C4" s="3"/>
      <c r="D4" s="3" t="s">
        <v>93</v>
      </c>
      <c r="E4" s="3" t="s">
        <v>16</v>
      </c>
      <c r="F4" s="3">
        <v>3.02</v>
      </c>
      <c r="G4" s="3"/>
      <c r="H4" s="3" t="s">
        <v>91</v>
      </c>
      <c r="I4" s="3">
        <v>340</v>
      </c>
      <c r="J4" s="3"/>
      <c r="K4" s="4">
        <v>42558</v>
      </c>
      <c r="L4" s="27"/>
    </row>
    <row r="5" spans="1:12" s="30" customFormat="1" x14ac:dyDescent="0.3">
      <c r="A5" s="2" t="s">
        <v>89</v>
      </c>
      <c r="B5" s="2" t="s">
        <v>83</v>
      </c>
      <c r="C5" s="3"/>
      <c r="D5" s="3" t="s">
        <v>94</v>
      </c>
      <c r="E5" s="3" t="s">
        <v>16</v>
      </c>
      <c r="F5" s="3">
        <v>1.5</v>
      </c>
      <c r="G5" s="3"/>
      <c r="H5" s="3" t="s">
        <v>91</v>
      </c>
      <c r="I5" s="3">
        <v>340</v>
      </c>
      <c r="J5" s="3"/>
      <c r="K5" s="4">
        <v>42558</v>
      </c>
      <c r="L5" s="27"/>
    </row>
    <row r="6" spans="1:12" s="30" customFormat="1" x14ac:dyDescent="0.3">
      <c r="A6" s="2" t="s">
        <v>89</v>
      </c>
      <c r="B6" s="2" t="s">
        <v>83</v>
      </c>
      <c r="C6" s="3"/>
      <c r="D6" s="3" t="s">
        <v>95</v>
      </c>
      <c r="E6" s="3" t="s">
        <v>16</v>
      </c>
      <c r="F6" s="3">
        <v>12.61</v>
      </c>
      <c r="G6" s="3">
        <v>211</v>
      </c>
      <c r="H6" s="3" t="s">
        <v>91</v>
      </c>
      <c r="I6" s="3">
        <v>340</v>
      </c>
      <c r="J6" s="3"/>
      <c r="K6" s="4">
        <v>42558</v>
      </c>
      <c r="L6" s="27"/>
    </row>
    <row r="7" spans="1:12" s="30" customFormat="1" x14ac:dyDescent="0.3">
      <c r="A7" s="2" t="s">
        <v>89</v>
      </c>
      <c r="B7" s="2" t="s">
        <v>83</v>
      </c>
      <c r="C7" s="3"/>
      <c r="D7" s="3" t="s">
        <v>96</v>
      </c>
      <c r="E7" s="3" t="s">
        <v>16</v>
      </c>
      <c r="F7" s="3">
        <v>5.3</v>
      </c>
      <c r="G7" s="3"/>
      <c r="H7" s="3" t="s">
        <v>91</v>
      </c>
      <c r="I7" s="3">
        <v>340</v>
      </c>
      <c r="J7" s="3"/>
      <c r="K7" s="4">
        <v>42558</v>
      </c>
      <c r="L7" s="27"/>
    </row>
    <row r="8" spans="1:12" s="30" customFormat="1" x14ac:dyDescent="0.3">
      <c r="A8" s="2" t="s">
        <v>89</v>
      </c>
      <c r="B8" s="2" t="s">
        <v>83</v>
      </c>
      <c r="C8" s="3"/>
      <c r="D8" s="3" t="s">
        <v>97</v>
      </c>
      <c r="E8" s="3" t="s">
        <v>16</v>
      </c>
      <c r="F8" s="3">
        <v>3.44</v>
      </c>
      <c r="G8" s="3"/>
      <c r="H8" s="3" t="s">
        <v>91</v>
      </c>
      <c r="I8" s="3">
        <v>340</v>
      </c>
      <c r="J8" s="3"/>
      <c r="K8" s="4">
        <v>42558</v>
      </c>
      <c r="L8" s="27"/>
    </row>
    <row r="9" spans="1:12" s="30" customFormat="1" x14ac:dyDescent="0.3">
      <c r="A9" s="2" t="s">
        <v>89</v>
      </c>
      <c r="B9" s="2" t="s">
        <v>83</v>
      </c>
      <c r="C9" s="3"/>
      <c r="D9" s="3" t="s">
        <v>98</v>
      </c>
      <c r="E9" s="3" t="s">
        <v>16</v>
      </c>
      <c r="F9" s="3">
        <v>3.83</v>
      </c>
      <c r="G9" s="3"/>
      <c r="H9" s="3" t="s">
        <v>91</v>
      </c>
      <c r="I9" s="3">
        <v>340</v>
      </c>
      <c r="J9" s="3"/>
      <c r="K9" s="4">
        <v>42558</v>
      </c>
      <c r="L9" s="27"/>
    </row>
    <row r="10" spans="1:12" s="30" customFormat="1" x14ac:dyDescent="0.3">
      <c r="A10" s="2" t="s">
        <v>89</v>
      </c>
      <c r="B10" s="2" t="s">
        <v>99</v>
      </c>
      <c r="C10" s="3"/>
      <c r="D10" s="3" t="s">
        <v>90</v>
      </c>
      <c r="E10" s="3" t="s">
        <v>21</v>
      </c>
      <c r="F10" s="3">
        <v>1.1399999999999999</v>
      </c>
      <c r="G10" s="3"/>
      <c r="H10" s="3" t="s">
        <v>91</v>
      </c>
      <c r="I10" s="3">
        <v>260</v>
      </c>
      <c r="J10" s="3"/>
      <c r="K10" s="4">
        <v>42817</v>
      </c>
      <c r="L10" s="27"/>
    </row>
    <row r="11" spans="1:12" s="30" customFormat="1" x14ac:dyDescent="0.3">
      <c r="A11" s="2" t="s">
        <v>89</v>
      </c>
      <c r="B11" s="2" t="s">
        <v>99</v>
      </c>
      <c r="C11" s="3"/>
      <c r="D11" s="3" t="s">
        <v>100</v>
      </c>
      <c r="E11" s="3" t="s">
        <v>16</v>
      </c>
      <c r="F11" s="3">
        <v>7.74</v>
      </c>
      <c r="G11" s="3"/>
      <c r="H11" s="3" t="s">
        <v>91</v>
      </c>
      <c r="I11" s="3">
        <v>260</v>
      </c>
      <c r="J11" s="3"/>
      <c r="K11" s="4">
        <v>42817</v>
      </c>
      <c r="L11" s="27"/>
    </row>
    <row r="12" spans="1:12" s="30" customFormat="1" x14ac:dyDescent="0.3">
      <c r="A12" s="2" t="s">
        <v>89</v>
      </c>
      <c r="B12" s="2" t="s">
        <v>99</v>
      </c>
      <c r="C12" s="3"/>
      <c r="D12" s="3" t="s">
        <v>101</v>
      </c>
      <c r="E12" s="3" t="s">
        <v>16</v>
      </c>
      <c r="F12" s="3">
        <v>3.02</v>
      </c>
      <c r="G12" s="3"/>
      <c r="H12" s="3" t="s">
        <v>91</v>
      </c>
      <c r="I12" s="3">
        <v>260</v>
      </c>
      <c r="J12" s="3"/>
      <c r="K12" s="4">
        <v>42817</v>
      </c>
      <c r="L12" s="27"/>
    </row>
    <row r="13" spans="1:12" s="30" customFormat="1" x14ac:dyDescent="0.3">
      <c r="A13" s="2" t="s">
        <v>89</v>
      </c>
      <c r="B13" s="2" t="s">
        <v>99</v>
      </c>
      <c r="C13" s="3"/>
      <c r="D13" s="3" t="s">
        <v>102</v>
      </c>
      <c r="E13" s="3" t="s">
        <v>16</v>
      </c>
      <c r="F13" s="3">
        <v>5.95</v>
      </c>
      <c r="G13" s="3"/>
      <c r="H13" s="3" t="s">
        <v>91</v>
      </c>
      <c r="I13" s="3">
        <v>260</v>
      </c>
      <c r="J13" s="3"/>
      <c r="K13" s="4">
        <v>42817</v>
      </c>
      <c r="L13" s="27"/>
    </row>
    <row r="14" spans="1:12" s="30" customFormat="1" x14ac:dyDescent="0.3">
      <c r="A14" s="2" t="s">
        <v>89</v>
      </c>
      <c r="B14" s="2" t="s">
        <v>99</v>
      </c>
      <c r="C14" s="3"/>
      <c r="D14" s="3" t="s">
        <v>94</v>
      </c>
      <c r="E14" s="3" t="s">
        <v>16</v>
      </c>
      <c r="F14" s="3">
        <v>1.5</v>
      </c>
      <c r="G14" s="3"/>
      <c r="H14" s="3" t="s">
        <v>91</v>
      </c>
      <c r="I14" s="3">
        <v>260</v>
      </c>
      <c r="J14" s="3"/>
      <c r="K14" s="4">
        <v>42817</v>
      </c>
      <c r="L14" s="27"/>
    </row>
    <row r="15" spans="1:12" s="30" customFormat="1" x14ac:dyDescent="0.3">
      <c r="A15" s="2" t="s">
        <v>89</v>
      </c>
      <c r="B15" s="2" t="s">
        <v>99</v>
      </c>
      <c r="C15" s="3"/>
      <c r="D15" s="3" t="s">
        <v>97</v>
      </c>
      <c r="E15" s="3" t="s">
        <v>16</v>
      </c>
      <c r="F15" s="3">
        <v>3.44</v>
      </c>
      <c r="G15" s="3"/>
      <c r="H15" s="3" t="s">
        <v>91</v>
      </c>
      <c r="I15" s="3">
        <v>260</v>
      </c>
      <c r="J15" s="3"/>
      <c r="K15" s="4">
        <v>42817</v>
      </c>
      <c r="L15" s="27"/>
    </row>
    <row r="16" spans="1:12" s="30" customFormat="1" x14ac:dyDescent="0.3">
      <c r="A16" s="2" t="s">
        <v>89</v>
      </c>
      <c r="B16" s="2" t="s">
        <v>99</v>
      </c>
      <c r="C16" s="3"/>
      <c r="D16" s="3" t="s">
        <v>103</v>
      </c>
      <c r="E16" s="3" t="s">
        <v>16</v>
      </c>
      <c r="F16" s="3">
        <v>2.67</v>
      </c>
      <c r="G16" s="3">
        <v>89</v>
      </c>
      <c r="H16" s="3" t="s">
        <v>91</v>
      </c>
      <c r="I16" s="3">
        <v>260</v>
      </c>
      <c r="J16" s="3"/>
      <c r="K16" s="4">
        <v>42817</v>
      </c>
      <c r="L16" s="27"/>
    </row>
    <row r="17" spans="1:12" s="30" customFormat="1" x14ac:dyDescent="0.3">
      <c r="A17" s="2" t="s">
        <v>89</v>
      </c>
      <c r="B17" s="2" t="s">
        <v>99</v>
      </c>
      <c r="C17" s="3"/>
      <c r="D17" s="3" t="s">
        <v>104</v>
      </c>
      <c r="E17" s="3" t="s">
        <v>16</v>
      </c>
      <c r="F17" s="3">
        <v>5.34</v>
      </c>
      <c r="G17" s="3">
        <v>89</v>
      </c>
      <c r="H17" s="3" t="s">
        <v>91</v>
      </c>
      <c r="I17" s="3">
        <v>260</v>
      </c>
      <c r="J17" s="3"/>
      <c r="K17" s="4">
        <v>42817</v>
      </c>
      <c r="L17" s="27"/>
    </row>
    <row r="18" spans="1:12" s="30" customFormat="1" x14ac:dyDescent="0.3">
      <c r="A18" s="2" t="s">
        <v>89</v>
      </c>
      <c r="B18" s="2" t="s">
        <v>99</v>
      </c>
      <c r="C18" s="3"/>
      <c r="D18" s="3" t="s">
        <v>105</v>
      </c>
      <c r="E18" s="3" t="s">
        <v>16</v>
      </c>
      <c r="F18" s="3">
        <v>8.9</v>
      </c>
      <c r="G18" s="3">
        <v>89</v>
      </c>
      <c r="H18" s="3" t="s">
        <v>91</v>
      </c>
      <c r="I18" s="3">
        <v>260</v>
      </c>
      <c r="J18" s="3"/>
      <c r="K18" s="4">
        <v>42817</v>
      </c>
      <c r="L18" s="27"/>
    </row>
    <row r="19" spans="1:12" s="30" customFormat="1" x14ac:dyDescent="0.3">
      <c r="A19" s="2" t="s">
        <v>89</v>
      </c>
      <c r="B19" s="2" t="s">
        <v>99</v>
      </c>
      <c r="C19" s="3"/>
      <c r="D19" s="3" t="s">
        <v>106</v>
      </c>
      <c r="E19" s="3" t="s">
        <v>16</v>
      </c>
      <c r="F19" s="3">
        <v>3.56</v>
      </c>
      <c r="G19" s="3">
        <v>89</v>
      </c>
      <c r="H19" s="3" t="s">
        <v>91</v>
      </c>
      <c r="I19" s="3">
        <v>260</v>
      </c>
      <c r="J19" s="3"/>
      <c r="K19" s="4">
        <v>42817</v>
      </c>
      <c r="L19" s="27"/>
    </row>
    <row r="20" spans="1:12" s="30" customFormat="1" x14ac:dyDescent="0.3">
      <c r="A20" s="2" t="s">
        <v>89</v>
      </c>
      <c r="B20" s="2" t="s">
        <v>99</v>
      </c>
      <c r="C20" s="3"/>
      <c r="D20" s="3" t="s">
        <v>98</v>
      </c>
      <c r="E20" s="3" t="s">
        <v>16</v>
      </c>
      <c r="F20" s="3">
        <v>3.83</v>
      </c>
      <c r="G20" s="3"/>
      <c r="H20" s="3" t="s">
        <v>91</v>
      </c>
      <c r="I20" s="3">
        <v>260</v>
      </c>
      <c r="J20" s="3"/>
      <c r="K20" s="4">
        <v>42817</v>
      </c>
      <c r="L20" s="27"/>
    </row>
    <row r="21" spans="1:12" s="30" customFormat="1" x14ac:dyDescent="0.3">
      <c r="A21" s="2" t="s">
        <v>89</v>
      </c>
      <c r="B21" s="2" t="s">
        <v>107</v>
      </c>
      <c r="C21" s="3"/>
      <c r="D21" s="3" t="s">
        <v>108</v>
      </c>
      <c r="E21" s="3" t="s">
        <v>16</v>
      </c>
      <c r="F21" s="3">
        <v>8.27</v>
      </c>
      <c r="G21" s="3">
        <v>207</v>
      </c>
      <c r="H21" s="3" t="s">
        <v>91</v>
      </c>
      <c r="I21" s="3">
        <v>200</v>
      </c>
      <c r="J21" s="3"/>
      <c r="K21" s="4">
        <v>42817</v>
      </c>
      <c r="L21" s="27"/>
    </row>
    <row r="22" spans="1:12" s="30" customFormat="1" x14ac:dyDescent="0.3">
      <c r="A22" s="2" t="s">
        <v>89</v>
      </c>
      <c r="B22" s="2" t="s">
        <v>107</v>
      </c>
      <c r="C22" s="3"/>
      <c r="D22" s="3" t="s">
        <v>109</v>
      </c>
      <c r="E22" s="3" t="s">
        <v>16</v>
      </c>
      <c r="F22" s="3">
        <v>12.4</v>
      </c>
      <c r="G22" s="3">
        <v>207</v>
      </c>
      <c r="H22" s="3" t="s">
        <v>91</v>
      </c>
      <c r="I22" s="3">
        <v>200</v>
      </c>
      <c r="J22" s="3"/>
      <c r="K22" s="4">
        <v>42817</v>
      </c>
      <c r="L22" s="27"/>
    </row>
  </sheetData>
  <conditionalFormatting sqref="A1:A22">
    <cfRule type="containsText" dxfId="219" priority="9" operator="containsText" text="CLT">
      <formula>NOT(ISERROR(SEARCH("CLT",A1)))</formula>
    </cfRule>
  </conditionalFormatting>
  <conditionalFormatting sqref="D1:D22">
    <cfRule type="expression" dxfId="218" priority="1">
      <formula>A1="TRANSPORT"</formula>
    </cfRule>
    <cfRule type="expression" dxfId="217" priority="3">
      <formula>A1="PANNEAUX SANDWICH"</formula>
    </cfRule>
    <cfRule type="expression" dxfId="216" priority="4">
      <formula>A1="PANNEAUX"</formula>
    </cfRule>
    <cfRule type="expression" dxfId="215" priority="6">
      <formula>A1="FERRURES"</formula>
    </cfRule>
    <cfRule type="expression" dxfId="214" priority="8">
      <formula>A1="CLT"</formula>
    </cfRule>
    <cfRule type="expression" dxfId="213" priority="10">
      <formula>A1="BOIS"</formula>
    </cfRule>
    <cfRule type="expression" dxfId="212" priority="12">
      <formula>A1="BARDAGE"</formula>
    </cfRule>
    <cfRule type="expression" dxfId="211" priority="15">
      <formula>A1="ISOLANTS"</formula>
    </cfRule>
    <cfRule type="expression" dxfId="210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A253B5C-E707-49C3-9DD5-BCCE2E5EDFD7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A1:A22</xm:sqref>
        </x14:conditionalFormatting>
        <x14:conditionalFormatting xmlns:xm="http://schemas.microsoft.com/office/excel/2006/main">
          <x14:cfRule type="containsText" priority="5" operator="containsText" id="{3A3266AD-5CF8-407A-8ECA-D82F2579C9BE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2FE2E1DE-C495-4069-9A2C-3064FFF5BB30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3CE310F9-99FC-4DA4-9430-C351E47034AE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B36A33CE-899C-4097-A1D2-C213880C6D52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B3E777B7-85F8-44CD-92B4-3419B0BFF8EF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630CD6AB-2141-443A-A53D-90FA99A83E0B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A1:A22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D65FA-691D-4681-B038-2F02CF7BE6CF}">
  <sheetPr codeName="Feuil10"/>
  <dimension ref="A1:L3"/>
  <sheetViews>
    <sheetView workbookViewId="0"/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25.7773437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30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30" customFormat="1" x14ac:dyDescent="0.3">
      <c r="A2" s="2" t="s">
        <v>110</v>
      </c>
      <c r="B2" s="2" t="s">
        <v>111</v>
      </c>
      <c r="C2" s="3"/>
      <c r="D2" s="3" t="s">
        <v>112</v>
      </c>
      <c r="E2" s="3" t="s">
        <v>113</v>
      </c>
      <c r="F2" s="3">
        <v>1.65</v>
      </c>
      <c r="G2" s="3"/>
      <c r="H2" s="3" t="s">
        <v>114</v>
      </c>
      <c r="I2" s="3">
        <v>100</v>
      </c>
      <c r="J2" s="3"/>
      <c r="K2" s="4">
        <v>42817</v>
      </c>
      <c r="L2" s="27"/>
    </row>
    <row r="3" spans="1:12" s="30" customFormat="1" x14ac:dyDescent="0.3">
      <c r="A3" s="2" t="s">
        <v>110</v>
      </c>
      <c r="B3" s="2" t="s">
        <v>111</v>
      </c>
      <c r="C3" s="3"/>
      <c r="D3" s="3" t="s">
        <v>115</v>
      </c>
      <c r="E3" s="3" t="s">
        <v>113</v>
      </c>
      <c r="F3" s="3">
        <v>4.9000000000000004</v>
      </c>
      <c r="G3" s="3"/>
      <c r="H3" s="3" t="s">
        <v>114</v>
      </c>
      <c r="I3" s="3">
        <v>100</v>
      </c>
      <c r="J3" s="3"/>
      <c r="K3" s="4">
        <v>42817</v>
      </c>
      <c r="L3" s="27"/>
    </row>
  </sheetData>
  <conditionalFormatting sqref="A1:A3">
    <cfRule type="containsText" dxfId="202" priority="9" operator="containsText" text="CLT">
      <formula>NOT(ISERROR(SEARCH("CLT",A1)))</formula>
    </cfRule>
  </conditionalFormatting>
  <conditionalFormatting sqref="D1:D3">
    <cfRule type="expression" dxfId="201" priority="1">
      <formula>A1="TRANSPORT"</formula>
    </cfRule>
    <cfRule type="expression" dxfId="200" priority="3">
      <formula>A1="PANNEAUX SANDWICH"</formula>
    </cfRule>
    <cfRule type="expression" dxfId="199" priority="4">
      <formula>A1="PANNEAUX"</formula>
    </cfRule>
    <cfRule type="expression" dxfId="198" priority="6">
      <formula>A1="FERRURES"</formula>
    </cfRule>
    <cfRule type="expression" dxfId="197" priority="8">
      <formula>A1="CLT"</formula>
    </cfRule>
    <cfRule type="expression" dxfId="196" priority="10">
      <formula>A1="BOIS"</formula>
    </cfRule>
    <cfRule type="expression" dxfId="195" priority="12">
      <formula>A1="BARDAGE"</formula>
    </cfRule>
    <cfRule type="expression" dxfId="194" priority="15">
      <formula>A1="ISOLANTS"</formula>
    </cfRule>
    <cfRule type="expression" dxfId="193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EFA959D-F6ED-4406-956D-6EA002559722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containsText" priority="5" operator="containsText" id="{2FB1A79D-378F-4A50-9A80-415F8451CF4C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DEEFA10F-A8FE-48CD-8844-2AEFFC61844B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1739996A-CAEE-4289-8CAB-BDDC145FDA31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16896858-4147-4E5D-9020-021FDD60C838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9A062C3E-2C5A-452B-8642-A5806B027DF2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D12773DA-3CE7-40FB-B2A6-A913CB010FFA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36DF8-98AA-457B-B4E4-16BA8852A685}">
  <sheetPr codeName="Feuil12"/>
  <dimension ref="A1:L5"/>
  <sheetViews>
    <sheetView workbookViewId="0"/>
  </sheetViews>
  <sheetFormatPr baseColWidth="10" defaultRowHeight="14.4" x14ac:dyDescent="0.3"/>
  <cols>
    <col min="1" max="1" width="15.44140625" bestFit="1" customWidth="1"/>
    <col min="2" max="3" width="26.21875" bestFit="1" customWidth="1"/>
    <col min="4" max="4" width="54.10937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30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30" customFormat="1" x14ac:dyDescent="0.3">
      <c r="A2" s="2" t="s">
        <v>116</v>
      </c>
      <c r="B2" s="2" t="s">
        <v>117</v>
      </c>
      <c r="C2" s="3" t="s">
        <v>118</v>
      </c>
      <c r="D2" s="3" t="s">
        <v>119</v>
      </c>
      <c r="E2" s="3" t="s">
        <v>23</v>
      </c>
      <c r="F2" s="3">
        <v>429.33</v>
      </c>
      <c r="G2" s="3"/>
      <c r="H2" s="3" t="s">
        <v>120</v>
      </c>
      <c r="I2" s="3">
        <v>200</v>
      </c>
      <c r="J2" s="3"/>
      <c r="K2" s="4">
        <v>42818</v>
      </c>
      <c r="L2" s="27"/>
    </row>
    <row r="3" spans="1:12" s="30" customFormat="1" x14ac:dyDescent="0.3">
      <c r="A3" s="2" t="s">
        <v>116</v>
      </c>
      <c r="B3" s="2" t="s">
        <v>121</v>
      </c>
      <c r="C3" s="3" t="s">
        <v>118</v>
      </c>
      <c r="D3" s="3" t="s">
        <v>122</v>
      </c>
      <c r="E3" s="3" t="s">
        <v>23</v>
      </c>
      <c r="F3" s="3">
        <v>332</v>
      </c>
      <c r="G3" s="3"/>
      <c r="H3" s="3" t="s">
        <v>123</v>
      </c>
      <c r="I3" s="3">
        <v>2</v>
      </c>
      <c r="J3" s="3"/>
      <c r="K3" s="4">
        <v>42640</v>
      </c>
      <c r="L3" s="27"/>
    </row>
    <row r="4" spans="1:12" s="30" customFormat="1" x14ac:dyDescent="0.3">
      <c r="A4" s="2" t="s">
        <v>116</v>
      </c>
      <c r="B4" s="2" t="s">
        <v>121</v>
      </c>
      <c r="C4" s="3" t="s">
        <v>118</v>
      </c>
      <c r="D4" s="3" t="s">
        <v>124</v>
      </c>
      <c r="E4" s="3" t="s">
        <v>23</v>
      </c>
      <c r="F4" s="3">
        <v>340</v>
      </c>
      <c r="G4" s="3"/>
      <c r="H4" s="3" t="s">
        <v>123</v>
      </c>
      <c r="I4" s="3">
        <v>12</v>
      </c>
      <c r="J4" s="3"/>
      <c r="K4" s="4">
        <v>42640</v>
      </c>
      <c r="L4" s="27"/>
    </row>
    <row r="5" spans="1:12" s="30" customFormat="1" x14ac:dyDescent="0.3">
      <c r="A5" s="2" t="s">
        <v>116</v>
      </c>
      <c r="B5" s="2" t="s">
        <v>121</v>
      </c>
      <c r="C5" s="3" t="s">
        <v>118</v>
      </c>
      <c r="D5" s="3" t="s">
        <v>125</v>
      </c>
      <c r="E5" s="3" t="s">
        <v>23</v>
      </c>
      <c r="F5" s="3">
        <v>417</v>
      </c>
      <c r="G5" s="3"/>
      <c r="H5" s="3" t="s">
        <v>123</v>
      </c>
      <c r="I5" s="3">
        <v>2</v>
      </c>
      <c r="J5" s="3"/>
      <c r="K5" s="4">
        <v>42640</v>
      </c>
      <c r="L5" s="27"/>
    </row>
  </sheetData>
  <conditionalFormatting sqref="A1:A5">
    <cfRule type="containsText" dxfId="185" priority="9" operator="containsText" text="CLT">
      <formula>NOT(ISERROR(SEARCH("CLT",A1)))</formula>
    </cfRule>
  </conditionalFormatting>
  <conditionalFormatting sqref="D1:D5">
    <cfRule type="expression" dxfId="184" priority="1">
      <formula>A1="TRANSPORT"</formula>
    </cfRule>
    <cfRule type="expression" dxfId="183" priority="3">
      <formula>A1="PANNEAUX SANDWICH"</formula>
    </cfRule>
    <cfRule type="expression" dxfId="182" priority="4">
      <formula>A1="PANNEAUX"</formula>
    </cfRule>
    <cfRule type="expression" dxfId="181" priority="6">
      <formula>A1="FERRURES"</formula>
    </cfRule>
    <cfRule type="expression" dxfId="180" priority="8">
      <formula>A1="CLT"</formula>
    </cfRule>
    <cfRule type="expression" dxfId="179" priority="10">
      <formula>A1="BOIS"</formula>
    </cfRule>
    <cfRule type="expression" dxfId="178" priority="12">
      <formula>A1="BARDAGE"</formula>
    </cfRule>
    <cfRule type="expression" dxfId="177" priority="15">
      <formula>A1="ISOLANTS"</formula>
    </cfRule>
    <cfRule type="expression" dxfId="176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2C27FE1-CBA8-4D70-B480-83FFA7369023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A1:A5</xm:sqref>
        </x14:conditionalFormatting>
        <x14:conditionalFormatting xmlns:xm="http://schemas.microsoft.com/office/excel/2006/main">
          <x14:cfRule type="containsText" priority="5" operator="containsText" id="{7E65B42E-5F06-427E-BEE4-8645BC10C954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2CE9FAA7-F22C-4DD7-984A-A50228ACDCDE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AB98E409-88FD-4641-87B0-1168B8695DD4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13816ED9-73BC-46CE-96DF-A71EB8552CE6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2EF67790-F9A3-4052-B75F-CBCFE4388453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DCF9349D-FB8F-40E9-8D20-A103E7548180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C3765-DEC8-4E29-892F-70A64C9C49B3}">
  <sheetPr codeName="Feuil13"/>
  <dimension ref="A1:L3"/>
  <sheetViews>
    <sheetView workbookViewId="0"/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21.554687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30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30" customFormat="1" x14ac:dyDescent="0.3">
      <c r="A2" s="34" t="s">
        <v>126</v>
      </c>
      <c r="B2" s="34" t="s">
        <v>127</v>
      </c>
      <c r="C2" s="32"/>
      <c r="D2" s="32" t="s">
        <v>128</v>
      </c>
      <c r="E2" s="32" t="s">
        <v>16</v>
      </c>
      <c r="F2" s="32">
        <v>3.5</v>
      </c>
      <c r="G2" s="32"/>
      <c r="H2" s="32" t="s">
        <v>91</v>
      </c>
      <c r="I2" s="32">
        <v>40</v>
      </c>
      <c r="J2" s="32"/>
      <c r="K2" s="33">
        <v>42558</v>
      </c>
      <c r="L2" s="35"/>
    </row>
    <row r="3" spans="1:12" s="30" customFormat="1" x14ac:dyDescent="0.3">
      <c r="A3" s="34" t="s">
        <v>126</v>
      </c>
      <c r="B3" s="34" t="s">
        <v>129</v>
      </c>
      <c r="C3" s="32"/>
      <c r="D3" s="32" t="s">
        <v>130</v>
      </c>
      <c r="E3" s="32" t="s">
        <v>16</v>
      </c>
      <c r="F3" s="32">
        <v>5.4</v>
      </c>
      <c r="G3" s="32"/>
      <c r="H3" s="32" t="s">
        <v>91</v>
      </c>
      <c r="I3" s="32">
        <v>50</v>
      </c>
      <c r="J3" s="32"/>
      <c r="K3" s="33">
        <v>42558</v>
      </c>
      <c r="L3" s="35"/>
    </row>
  </sheetData>
  <conditionalFormatting sqref="A1:A3">
    <cfRule type="containsText" dxfId="168" priority="9" operator="containsText" text="CLT">
      <formula>NOT(ISERROR(SEARCH("CLT",A1)))</formula>
    </cfRule>
  </conditionalFormatting>
  <conditionalFormatting sqref="D1:D3">
    <cfRule type="expression" dxfId="167" priority="1">
      <formula>A1="TRANSPORT"</formula>
    </cfRule>
    <cfRule type="expression" dxfId="166" priority="3">
      <formula>A1="PANNEAUX SANDWICH"</formula>
    </cfRule>
    <cfRule type="expression" dxfId="165" priority="4">
      <formula>A1="PANNEAUX"</formula>
    </cfRule>
    <cfRule type="expression" dxfId="164" priority="6">
      <formula>A1="FERRURES"</formula>
    </cfRule>
    <cfRule type="expression" dxfId="163" priority="8">
      <formula>A1="CLT"</formula>
    </cfRule>
    <cfRule type="expression" dxfId="162" priority="10">
      <formula>A1="BOIS"</formula>
    </cfRule>
    <cfRule type="expression" dxfId="161" priority="12">
      <formula>A1="BARDAGE"</formula>
    </cfRule>
    <cfRule type="expression" dxfId="160" priority="15">
      <formula>A1="ISOLANTS"</formula>
    </cfRule>
    <cfRule type="expression" dxfId="159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8A4D11D-D481-4869-B051-6C7721713D11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containsText" priority="5" operator="containsText" id="{0A43D1C0-4645-41C0-A846-EB7651C87D38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A03A51E3-3629-4221-8AED-FA30C74C57D4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E6B3F456-17E6-4E0C-AAB5-ADC7E8FA78EC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A684F95E-870E-414D-9F3E-B53F322E0468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1A732813-37C6-4197-B1B6-AAC5AD0DAEF0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6069A35F-D009-48E2-9D8B-22FC27E8B4BB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1CEC1-A888-405F-8190-EFFF9543F545}">
  <sheetPr codeName="Feuil18">
    <tabColor theme="0"/>
  </sheetPr>
  <dimension ref="A1:FH1048576"/>
  <sheetViews>
    <sheetView tabSelected="1" topLeftCell="L1" zoomScale="70" zoomScaleNormal="70" workbookViewId="0">
      <selection activeCell="BC11" sqref="BC11"/>
    </sheetView>
  </sheetViews>
  <sheetFormatPr baseColWidth="10" defaultColWidth="5" defaultRowHeight="14.4" x14ac:dyDescent="0.3"/>
  <cols>
    <col min="1" max="9" width="10" style="15" hidden="1" customWidth="1"/>
    <col min="10" max="10" width="10.5546875" style="15" hidden="1" customWidth="1"/>
    <col min="11" max="11" width="10" style="15" hidden="1" customWidth="1"/>
    <col min="12" max="14" width="12.21875" style="15" customWidth="1"/>
    <col min="15" max="24" width="8.5546875" style="15" hidden="1" customWidth="1"/>
    <col min="25" max="25" width="44.44140625" style="15" hidden="1" customWidth="1"/>
    <col min="26" max="26" width="3.77734375" style="15" customWidth="1"/>
    <col min="27" max="27" width="12.21875" style="15" customWidth="1"/>
    <col min="28" max="28" width="8" style="15" customWidth="1"/>
    <col min="29" max="29" width="26.33203125" style="15" hidden="1" customWidth="1"/>
    <col min="30" max="31" width="26.21875" style="15" hidden="1" customWidth="1"/>
    <col min="32" max="32" width="89" style="15" hidden="1" customWidth="1"/>
    <col min="33" max="33" width="9" style="15" hidden="1" customWidth="1"/>
    <col min="34" max="35" width="14.44140625" style="15" hidden="1" customWidth="1"/>
    <col min="36" max="37" width="23.77734375" style="15" hidden="1" customWidth="1"/>
    <col min="38" max="38" width="20.44140625" style="15" hidden="1" customWidth="1"/>
    <col min="39" max="39" width="40.88671875" style="15" hidden="1" customWidth="1"/>
    <col min="40" max="40" width="5" style="15" customWidth="1"/>
    <col min="41" max="42" width="12.21875" style="15" customWidth="1"/>
    <col min="43" max="43" width="12.33203125" style="49" hidden="1" customWidth="1"/>
    <col min="44" max="50" width="12.33203125" style="15" hidden="1" customWidth="1"/>
    <col min="51" max="51" width="82.6640625" style="15" hidden="1" customWidth="1"/>
    <col min="52" max="52" width="12.21875" style="15" customWidth="1"/>
    <col min="53" max="53" width="8" style="15" customWidth="1"/>
    <col min="54" max="54" width="17.88671875" style="15" bestFit="1" customWidth="1"/>
    <col min="55" max="56" width="26.21875" style="15" bestFit="1" customWidth="1"/>
    <col min="57" max="57" width="51.88671875" style="15" bestFit="1" customWidth="1"/>
    <col min="58" max="58" width="10.5546875" style="15" bestFit="1" customWidth="1"/>
    <col min="59" max="86" width="12.21875" style="15" bestFit="1" customWidth="1"/>
    <col min="87" max="16384" width="5" style="15"/>
  </cols>
  <sheetData>
    <row r="1" spans="1:164" s="19" customFormat="1" ht="45.6" customHeight="1" thickBot="1" x14ac:dyDescent="0.45">
      <c r="A1" s="44"/>
      <c r="B1" s="45" t="s">
        <v>1</v>
      </c>
      <c r="C1" s="45" t="s">
        <v>2</v>
      </c>
      <c r="D1" s="45" t="s">
        <v>3</v>
      </c>
      <c r="E1" s="45" t="s">
        <v>4</v>
      </c>
      <c r="F1" s="45" t="s">
        <v>5</v>
      </c>
      <c r="G1" s="45" t="s">
        <v>6</v>
      </c>
      <c r="H1" s="45" t="s">
        <v>201</v>
      </c>
      <c r="I1" s="45" t="s">
        <v>198</v>
      </c>
      <c r="J1" s="45" t="s">
        <v>10</v>
      </c>
      <c r="K1" s="46" t="s">
        <v>11</v>
      </c>
      <c r="O1" s="42" t="s">
        <v>0</v>
      </c>
      <c r="P1" s="42" t="s">
        <v>1</v>
      </c>
      <c r="Q1" s="42" t="s">
        <v>2</v>
      </c>
      <c r="R1" s="42" t="s">
        <v>3</v>
      </c>
      <c r="S1" s="42" t="s">
        <v>4</v>
      </c>
      <c r="T1" s="42" t="s">
        <v>5</v>
      </c>
      <c r="U1" s="42" t="s">
        <v>6</v>
      </c>
      <c r="V1" s="42" t="s">
        <v>201</v>
      </c>
      <c r="W1" s="42" t="s">
        <v>198</v>
      </c>
      <c r="X1" s="42" t="s">
        <v>10</v>
      </c>
      <c r="Y1" s="42" t="s">
        <v>11</v>
      </c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7"/>
      <c r="AQ1" s="48"/>
      <c r="AR1" s="48"/>
      <c r="AS1" s="48"/>
      <c r="AT1" s="48"/>
      <c r="AU1" s="48"/>
      <c r="AV1" s="48"/>
      <c r="AW1" s="48"/>
      <c r="AX1" s="48"/>
      <c r="AY1" s="48"/>
      <c r="BB1" s="54" t="s">
        <v>0</v>
      </c>
      <c r="BC1" s="55" t="s">
        <v>1</v>
      </c>
      <c r="BD1" s="55" t="s">
        <v>2</v>
      </c>
      <c r="BE1" s="55" t="s">
        <v>3</v>
      </c>
      <c r="BF1" s="55" t="s">
        <v>4</v>
      </c>
      <c r="BG1" s="55" t="s">
        <v>5</v>
      </c>
      <c r="BH1" s="55" t="s">
        <v>6</v>
      </c>
      <c r="BI1" s="55" t="s">
        <v>201</v>
      </c>
      <c r="BJ1" s="55" t="s">
        <v>198</v>
      </c>
      <c r="BK1" s="55" t="s">
        <v>10</v>
      </c>
      <c r="BL1" s="56" t="s">
        <v>11</v>
      </c>
      <c r="BU1" s="19" t="s">
        <v>182</v>
      </c>
      <c r="FH1" s="24">
        <v>43987</v>
      </c>
    </row>
    <row r="2" spans="1:164" x14ac:dyDescent="0.3">
      <c r="A2" s="15" t="s">
        <v>26</v>
      </c>
      <c r="B2" s="15" t="s">
        <v>27</v>
      </c>
      <c r="C2" s="15" t="s">
        <v>14</v>
      </c>
      <c r="D2" s="15" t="s">
        <v>28</v>
      </c>
      <c r="E2" s="15" t="s">
        <v>16</v>
      </c>
      <c r="F2" s="51">
        <v>30.21</v>
      </c>
      <c r="I2" s="15" t="s">
        <v>29</v>
      </c>
      <c r="J2" s="16">
        <v>42817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>
        <v>221.85</v>
      </c>
      <c r="U2" s="15">
        <v>8472</v>
      </c>
      <c r="V2" s="15" t="s">
        <v>17</v>
      </c>
      <c r="X2" s="16">
        <v>42814</v>
      </c>
      <c r="Y2" s="15" t="s">
        <v>18</v>
      </c>
      <c r="AL2" s="16"/>
      <c r="AX2" s="16"/>
      <c r="BB2" s="15" t="s">
        <v>62</v>
      </c>
      <c r="BC2" s="15" t="s">
        <v>203</v>
      </c>
      <c r="BE2" s="15" t="s">
        <v>205</v>
      </c>
      <c r="BF2" s="15" t="s">
        <v>16</v>
      </c>
      <c r="BG2" s="51">
        <v>0.39824999999999999</v>
      </c>
      <c r="BI2" s="15" t="s">
        <v>61</v>
      </c>
      <c r="BK2" s="16">
        <v>44302</v>
      </c>
      <c r="BL2" s="15" t="s">
        <v>209</v>
      </c>
      <c r="BU2" s="15" t="s">
        <v>182</v>
      </c>
      <c r="FH2" s="16">
        <v>43987</v>
      </c>
    </row>
    <row r="3" spans="1:164" x14ac:dyDescent="0.3">
      <c r="A3" s="15" t="s">
        <v>26</v>
      </c>
      <c r="B3" s="15" t="s">
        <v>27</v>
      </c>
      <c r="C3" s="15" t="s">
        <v>14</v>
      </c>
      <c r="D3" s="15" t="s">
        <v>30</v>
      </c>
      <c r="E3" s="15" t="s">
        <v>16</v>
      </c>
      <c r="F3" s="51">
        <v>28.6</v>
      </c>
      <c r="H3" s="15" t="s">
        <v>31</v>
      </c>
      <c r="J3" s="16">
        <v>42817</v>
      </c>
      <c r="O3" s="15" t="s">
        <v>12</v>
      </c>
      <c r="P3" s="15" t="s">
        <v>13</v>
      </c>
      <c r="Q3" s="15" t="s">
        <v>14</v>
      </c>
      <c r="R3" s="15" t="s">
        <v>19</v>
      </c>
      <c r="S3" s="15" t="s">
        <v>16</v>
      </c>
      <c r="T3" s="15">
        <v>152.5</v>
      </c>
      <c r="U3" s="15">
        <v>8472</v>
      </c>
      <c r="V3" s="15" t="s">
        <v>17</v>
      </c>
      <c r="X3" s="16">
        <v>42814</v>
      </c>
      <c r="Y3" s="15" t="s">
        <v>18</v>
      </c>
      <c r="AL3" s="16"/>
      <c r="BB3" s="15" t="s">
        <v>62</v>
      </c>
      <c r="BC3" s="15" t="s">
        <v>203</v>
      </c>
      <c r="BE3" s="15" t="s">
        <v>206</v>
      </c>
      <c r="BF3" s="15" t="s">
        <v>16</v>
      </c>
      <c r="BG3" s="51">
        <v>0.65920000000000001</v>
      </c>
      <c r="BI3" s="15" t="s">
        <v>61</v>
      </c>
      <c r="BK3" s="16">
        <v>44302</v>
      </c>
      <c r="BL3" s="15" t="s">
        <v>210</v>
      </c>
      <c r="BU3" s="15" t="s">
        <v>182</v>
      </c>
      <c r="FH3" s="16">
        <v>43987</v>
      </c>
    </row>
    <row r="4" spans="1:164" x14ac:dyDescent="0.3">
      <c r="A4" s="15" t="s">
        <v>26</v>
      </c>
      <c r="B4" s="15" t="s">
        <v>27</v>
      </c>
      <c r="C4" s="15" t="s">
        <v>14</v>
      </c>
      <c r="D4" s="15" t="s">
        <v>32</v>
      </c>
      <c r="E4" s="15" t="s">
        <v>16</v>
      </c>
      <c r="F4" s="51">
        <v>30.47</v>
      </c>
      <c r="I4" s="15" t="s">
        <v>29</v>
      </c>
      <c r="J4" s="16">
        <v>42817</v>
      </c>
      <c r="O4" s="15" t="s">
        <v>40</v>
      </c>
      <c r="P4" s="15" t="s">
        <v>170</v>
      </c>
      <c r="R4" s="15" t="s">
        <v>172</v>
      </c>
      <c r="S4" s="15" t="s">
        <v>16</v>
      </c>
      <c r="T4" s="15">
        <v>25</v>
      </c>
      <c r="V4" s="15" t="s">
        <v>173</v>
      </c>
      <c r="X4" s="16">
        <v>43605</v>
      </c>
      <c r="AL4" s="16"/>
      <c r="AX4" s="16"/>
      <c r="BG4" s="51"/>
      <c r="BK4" s="16"/>
      <c r="BU4" s="15" t="s">
        <v>182</v>
      </c>
      <c r="FH4" s="16">
        <v>43987</v>
      </c>
    </row>
    <row r="5" spans="1:164" x14ac:dyDescent="0.3">
      <c r="A5" s="15" t="s">
        <v>26</v>
      </c>
      <c r="B5" s="15" t="s">
        <v>33</v>
      </c>
      <c r="C5" s="15" t="s">
        <v>34</v>
      </c>
      <c r="D5" s="15" t="s">
        <v>35</v>
      </c>
      <c r="E5" s="15" t="s">
        <v>16</v>
      </c>
      <c r="F5" s="51">
        <v>3</v>
      </c>
      <c r="H5" s="15" t="s">
        <v>36</v>
      </c>
      <c r="J5" s="16">
        <v>44252</v>
      </c>
      <c r="O5" s="15" t="s">
        <v>40</v>
      </c>
      <c r="P5" s="15" t="s">
        <v>24</v>
      </c>
      <c r="R5" s="15" t="s">
        <v>174</v>
      </c>
      <c r="S5" s="15" t="s">
        <v>16</v>
      </c>
      <c r="T5" s="15">
        <v>23.37</v>
      </c>
      <c r="V5" s="15" t="s">
        <v>41</v>
      </c>
      <c r="X5" s="16">
        <v>43605</v>
      </c>
      <c r="AL5" s="16"/>
      <c r="BG5" s="51"/>
      <c r="BK5" s="16"/>
      <c r="BU5" s="15" t="s">
        <v>182</v>
      </c>
      <c r="FH5" s="16">
        <v>43987</v>
      </c>
    </row>
    <row r="6" spans="1:164" x14ac:dyDescent="0.3">
      <c r="A6" s="15" t="s">
        <v>26</v>
      </c>
      <c r="B6" s="15" t="s">
        <v>33</v>
      </c>
      <c r="C6" s="15" t="s">
        <v>34</v>
      </c>
      <c r="D6" s="15" t="s">
        <v>37</v>
      </c>
      <c r="E6" s="15" t="s">
        <v>16</v>
      </c>
      <c r="F6" s="51">
        <v>4.5</v>
      </c>
      <c r="H6" s="15" t="s">
        <v>36</v>
      </c>
      <c r="J6" s="16">
        <v>44252</v>
      </c>
      <c r="O6" s="15" t="s">
        <v>64</v>
      </c>
      <c r="P6" s="15" t="s">
        <v>20</v>
      </c>
      <c r="R6" s="15" t="s">
        <v>65</v>
      </c>
      <c r="X6" s="16">
        <v>44253</v>
      </c>
      <c r="Y6" s="15" t="s">
        <v>66</v>
      </c>
      <c r="AL6" s="16"/>
      <c r="BG6" s="51"/>
      <c r="BK6" s="16"/>
      <c r="BU6" s="15" t="s">
        <v>182</v>
      </c>
      <c r="FH6" s="16">
        <v>43987</v>
      </c>
    </row>
    <row r="7" spans="1:164" x14ac:dyDescent="0.3">
      <c r="A7" s="15" t="s">
        <v>26</v>
      </c>
      <c r="B7" s="15" t="s">
        <v>33</v>
      </c>
      <c r="C7" s="15" t="s">
        <v>34</v>
      </c>
      <c r="D7" s="15" t="s">
        <v>38</v>
      </c>
      <c r="E7" s="15" t="s">
        <v>16</v>
      </c>
      <c r="F7" s="51">
        <v>5.4</v>
      </c>
      <c r="H7" s="15" t="s">
        <v>36</v>
      </c>
      <c r="J7" s="16">
        <v>44252</v>
      </c>
      <c r="O7" s="15" t="s">
        <v>64</v>
      </c>
      <c r="P7" s="15" t="s">
        <v>67</v>
      </c>
      <c r="R7" s="15" t="s">
        <v>68</v>
      </c>
      <c r="S7" s="15" t="s">
        <v>23</v>
      </c>
      <c r="T7" s="15">
        <v>233.2</v>
      </c>
      <c r="V7" s="15" t="s">
        <v>69</v>
      </c>
      <c r="X7" s="16">
        <v>42807</v>
      </c>
      <c r="AL7" s="16"/>
      <c r="BG7" s="51"/>
      <c r="BH7" s="51"/>
      <c r="BK7" s="16"/>
      <c r="BU7" s="15" t="s">
        <v>182</v>
      </c>
      <c r="FH7" s="16">
        <v>43987</v>
      </c>
    </row>
    <row r="8" spans="1:164" x14ac:dyDescent="0.3">
      <c r="A8" s="15" t="s">
        <v>26</v>
      </c>
      <c r="B8" s="15" t="s">
        <v>33</v>
      </c>
      <c r="C8" s="15" t="s">
        <v>34</v>
      </c>
      <c r="D8" s="15" t="s">
        <v>39</v>
      </c>
      <c r="E8" s="15" t="s">
        <v>16</v>
      </c>
      <c r="F8" s="51">
        <v>6.6</v>
      </c>
      <c r="H8" s="15" t="s">
        <v>36</v>
      </c>
      <c r="J8" s="16">
        <v>44252</v>
      </c>
      <c r="O8" s="15" t="s">
        <v>74</v>
      </c>
      <c r="Q8" s="15" t="s">
        <v>70</v>
      </c>
      <c r="R8" s="15" t="s">
        <v>75</v>
      </c>
      <c r="S8" s="15" t="s">
        <v>23</v>
      </c>
      <c r="T8" s="15">
        <v>59.8</v>
      </c>
      <c r="V8" s="15" t="s">
        <v>71</v>
      </c>
      <c r="X8" s="16" t="s">
        <v>72</v>
      </c>
      <c r="AL8" s="16"/>
      <c r="BG8" s="51"/>
      <c r="BH8" s="51"/>
      <c r="BK8" s="16"/>
      <c r="BU8" s="15" t="s">
        <v>182</v>
      </c>
      <c r="FH8" s="16">
        <v>43987</v>
      </c>
    </row>
    <row r="9" spans="1:164" x14ac:dyDescent="0.3">
      <c r="A9" s="15" t="s">
        <v>80</v>
      </c>
      <c r="B9" s="15" t="s">
        <v>81</v>
      </c>
      <c r="D9" s="15" t="s">
        <v>82</v>
      </c>
      <c r="F9" s="51"/>
      <c r="J9" s="16">
        <v>44246</v>
      </c>
      <c r="O9" s="15" t="s">
        <v>73</v>
      </c>
      <c r="P9" s="15" t="s">
        <v>76</v>
      </c>
      <c r="Q9" s="15" t="s">
        <v>70</v>
      </c>
      <c r="R9" s="15" t="s">
        <v>77</v>
      </c>
      <c r="S9" s="15" t="s">
        <v>23</v>
      </c>
      <c r="T9" s="15">
        <v>44.9</v>
      </c>
      <c r="V9" s="15" t="s">
        <v>78</v>
      </c>
      <c r="X9" s="16">
        <v>43755</v>
      </c>
      <c r="Y9" s="15" t="s">
        <v>79</v>
      </c>
      <c r="AL9" s="16"/>
      <c r="BG9" s="51"/>
      <c r="BH9" s="51"/>
      <c r="BK9" s="16"/>
      <c r="BU9" s="15" t="s">
        <v>182</v>
      </c>
      <c r="FH9" s="16">
        <v>43987</v>
      </c>
    </row>
    <row r="10" spans="1:164" x14ac:dyDescent="0.3">
      <c r="A10" s="15" t="s">
        <v>80</v>
      </c>
      <c r="B10" s="15" t="s">
        <v>175</v>
      </c>
      <c r="C10" s="15" t="s">
        <v>86</v>
      </c>
      <c r="D10" s="15" t="s">
        <v>176</v>
      </c>
      <c r="E10" s="15" t="s">
        <v>16</v>
      </c>
      <c r="F10" s="51">
        <v>17.52</v>
      </c>
      <c r="H10" s="15" t="s">
        <v>199</v>
      </c>
      <c r="I10" s="15" t="s">
        <v>54</v>
      </c>
      <c r="J10" s="16">
        <v>43434</v>
      </c>
      <c r="X10" s="16"/>
      <c r="AL10" s="16"/>
      <c r="BG10" s="51"/>
      <c r="BH10" s="16"/>
      <c r="BK10" s="16"/>
      <c r="BU10" s="15" t="s">
        <v>182</v>
      </c>
      <c r="FH10" s="16">
        <v>43987</v>
      </c>
    </row>
    <row r="11" spans="1:164" x14ac:dyDescent="0.3">
      <c r="A11" s="15" t="s">
        <v>80</v>
      </c>
      <c r="B11" s="15" t="s">
        <v>175</v>
      </c>
      <c r="C11" s="15" t="s">
        <v>86</v>
      </c>
      <c r="D11" s="15" t="s">
        <v>177</v>
      </c>
      <c r="E11" s="15" t="s">
        <v>16</v>
      </c>
      <c r="F11" s="51">
        <v>23.4</v>
      </c>
      <c r="H11" s="15" t="s">
        <v>199</v>
      </c>
      <c r="I11" s="15" t="s">
        <v>54</v>
      </c>
      <c r="J11" s="16">
        <v>43434</v>
      </c>
      <c r="X11" s="16"/>
      <c r="AL11" s="16"/>
      <c r="BG11" s="51"/>
      <c r="BK11" s="16"/>
      <c r="BU11" s="15" t="s">
        <v>182</v>
      </c>
      <c r="FH11" s="16">
        <v>43987</v>
      </c>
    </row>
    <row r="12" spans="1:164" x14ac:dyDescent="0.3">
      <c r="A12" s="15" t="s">
        <v>80</v>
      </c>
      <c r="B12" s="15" t="s">
        <v>178</v>
      </c>
      <c r="C12" s="15" t="s">
        <v>85</v>
      </c>
      <c r="D12" s="15" t="s">
        <v>179</v>
      </c>
      <c r="E12" s="15" t="s">
        <v>16</v>
      </c>
      <c r="F12" s="51">
        <v>13.25</v>
      </c>
      <c r="H12" s="15" t="s">
        <v>200</v>
      </c>
      <c r="I12" s="15" t="s">
        <v>54</v>
      </c>
      <c r="J12" s="16">
        <v>43360</v>
      </c>
      <c r="X12" s="16"/>
      <c r="AL12" s="16"/>
      <c r="AX12" s="16"/>
      <c r="BG12" s="51"/>
      <c r="BK12" s="16"/>
    </row>
    <row r="13" spans="1:164" x14ac:dyDescent="0.3">
      <c r="A13" s="15" t="s">
        <v>80</v>
      </c>
      <c r="B13" s="15" t="s">
        <v>81</v>
      </c>
      <c r="C13" s="15" t="s">
        <v>85</v>
      </c>
      <c r="D13" s="15" t="s">
        <v>180</v>
      </c>
      <c r="E13" s="15" t="s">
        <v>16</v>
      </c>
      <c r="F13" s="51">
        <v>3.28</v>
      </c>
      <c r="G13" s="15">
        <v>54.666666666666664</v>
      </c>
      <c r="H13" s="15" t="s">
        <v>171</v>
      </c>
      <c r="J13" s="16">
        <v>43522</v>
      </c>
      <c r="X13" s="16"/>
      <c r="AL13" s="16"/>
      <c r="AX13" s="16"/>
      <c r="BG13" s="51"/>
      <c r="BH13" s="51"/>
      <c r="BK13" s="16"/>
    </row>
    <row r="14" spans="1:164" x14ac:dyDescent="0.3">
      <c r="A14" s="15" t="s">
        <v>80</v>
      </c>
      <c r="B14" s="15" t="s">
        <v>81</v>
      </c>
      <c r="C14" s="15" t="s">
        <v>85</v>
      </c>
      <c r="D14" s="15" t="s">
        <v>181</v>
      </c>
      <c r="E14" s="15" t="s">
        <v>16</v>
      </c>
      <c r="F14" s="51">
        <v>9.85</v>
      </c>
      <c r="G14" s="15">
        <v>54.722222222222221</v>
      </c>
      <c r="H14" s="15" t="s">
        <v>171</v>
      </c>
      <c r="J14" s="16">
        <v>43522</v>
      </c>
      <c r="X14" s="16"/>
      <c r="AC14" s="50"/>
      <c r="AD14" s="50"/>
      <c r="AE14" s="50"/>
      <c r="AF14" s="50"/>
      <c r="AG14" s="50"/>
      <c r="AH14" s="50"/>
      <c r="AI14" s="50"/>
      <c r="AJ14" s="50"/>
      <c r="AK14" s="50"/>
      <c r="AL14" s="53"/>
      <c r="BG14" s="51"/>
      <c r="BK14" s="16"/>
    </row>
    <row r="15" spans="1:164" x14ac:dyDescent="0.3">
      <c r="A15" s="15" t="s">
        <v>80</v>
      </c>
      <c r="B15" s="15" t="s">
        <v>84</v>
      </c>
      <c r="C15" s="15" t="s">
        <v>86</v>
      </c>
      <c r="D15" s="15" t="s">
        <v>197</v>
      </c>
      <c r="E15" s="15" t="s">
        <v>16</v>
      </c>
      <c r="F15" s="51">
        <v>22.5</v>
      </c>
      <c r="G15" s="15">
        <v>140.625</v>
      </c>
      <c r="H15" s="15" t="s">
        <v>196</v>
      </c>
      <c r="J15" s="16">
        <v>42695</v>
      </c>
      <c r="X15" s="16"/>
      <c r="AL15" s="16"/>
      <c r="BG15" s="51"/>
      <c r="BK15" s="16"/>
    </row>
    <row r="16" spans="1:164" x14ac:dyDescent="0.3">
      <c r="A16" s="15" t="s">
        <v>44</v>
      </c>
      <c r="B16" s="15" t="s">
        <v>45</v>
      </c>
      <c r="D16" s="15" t="s">
        <v>46</v>
      </c>
      <c r="E16" s="15" t="s">
        <v>25</v>
      </c>
      <c r="F16" s="51">
        <v>858</v>
      </c>
      <c r="G16" s="15">
        <v>858</v>
      </c>
      <c r="H16" s="15" t="s">
        <v>31</v>
      </c>
      <c r="J16" s="16">
        <v>42571</v>
      </c>
      <c r="X16" s="16"/>
      <c r="AL16" s="16"/>
      <c r="BG16" s="51"/>
      <c r="BI16" s="16"/>
      <c r="BJ16" s="16"/>
      <c r="BK16" s="16"/>
    </row>
    <row r="17" spans="1:63" x14ac:dyDescent="0.3">
      <c r="A17" s="15" t="s">
        <v>44</v>
      </c>
      <c r="B17" s="15" t="s">
        <v>47</v>
      </c>
      <c r="C17" s="15" t="s">
        <v>48</v>
      </c>
      <c r="D17" s="15" t="s">
        <v>49</v>
      </c>
      <c r="E17" s="15" t="s">
        <v>16</v>
      </c>
      <c r="F17" s="51">
        <v>5.18</v>
      </c>
      <c r="H17" s="15" t="s">
        <v>50</v>
      </c>
      <c r="J17" s="16">
        <v>42816</v>
      </c>
      <c r="X17" s="16"/>
      <c r="AL17" s="16"/>
      <c r="BG17" s="51"/>
      <c r="BI17" s="16"/>
      <c r="BJ17" s="16"/>
      <c r="BK17" s="16"/>
    </row>
    <row r="18" spans="1:63" x14ac:dyDescent="0.3">
      <c r="A18" s="15" t="s">
        <v>44</v>
      </c>
      <c r="B18" s="15" t="s">
        <v>47</v>
      </c>
      <c r="C18" s="15" t="s">
        <v>48</v>
      </c>
      <c r="D18" s="15" t="s">
        <v>51</v>
      </c>
      <c r="E18" s="15" t="s">
        <v>16</v>
      </c>
      <c r="F18" s="51">
        <v>7.05</v>
      </c>
      <c r="H18" s="15" t="s">
        <v>50</v>
      </c>
      <c r="J18" s="16">
        <v>42816</v>
      </c>
      <c r="X18" s="16"/>
      <c r="AL18" s="16"/>
      <c r="AX18" s="16"/>
      <c r="BG18" s="51"/>
      <c r="BI18" s="16"/>
      <c r="BJ18" s="16"/>
      <c r="BK18" s="16"/>
    </row>
    <row r="19" spans="1:63" x14ac:dyDescent="0.3">
      <c r="A19" s="15" t="s">
        <v>44</v>
      </c>
      <c r="B19" s="15" t="s">
        <v>52</v>
      </c>
      <c r="C19" s="15" t="s">
        <v>53</v>
      </c>
      <c r="D19" s="15" t="s">
        <v>185</v>
      </c>
      <c r="E19" s="15" t="s">
        <v>25</v>
      </c>
      <c r="F19" s="51">
        <v>300</v>
      </c>
      <c r="H19" s="15" t="s">
        <v>184</v>
      </c>
      <c r="J19" s="16">
        <v>44007</v>
      </c>
      <c r="X19" s="16"/>
      <c r="AL19" s="16"/>
      <c r="BG19" s="51"/>
      <c r="BI19" s="16"/>
      <c r="BJ19" s="16"/>
      <c r="BK19" s="16"/>
    </row>
    <row r="20" spans="1:63" x14ac:dyDescent="0.3">
      <c r="A20" s="15" t="s">
        <v>44</v>
      </c>
      <c r="B20" s="15" t="s">
        <v>52</v>
      </c>
      <c r="C20" s="15" t="s">
        <v>53</v>
      </c>
      <c r="D20" s="15" t="s">
        <v>186</v>
      </c>
      <c r="E20" s="15" t="s">
        <v>25</v>
      </c>
      <c r="F20" s="51">
        <v>285</v>
      </c>
      <c r="H20" s="15" t="s">
        <v>184</v>
      </c>
      <c r="J20" s="16">
        <v>44007</v>
      </c>
      <c r="X20" s="16"/>
      <c r="AL20" s="16"/>
      <c r="BG20" s="51"/>
      <c r="BK20" s="16"/>
    </row>
    <row r="21" spans="1:63" x14ac:dyDescent="0.3">
      <c r="A21" s="15" t="s">
        <v>44</v>
      </c>
      <c r="B21" s="15" t="s">
        <v>52</v>
      </c>
      <c r="C21" s="15" t="s">
        <v>53</v>
      </c>
      <c r="D21" s="15" t="s">
        <v>187</v>
      </c>
      <c r="E21" s="15" t="s">
        <v>25</v>
      </c>
      <c r="F21" s="51">
        <v>280</v>
      </c>
      <c r="H21" s="15" t="s">
        <v>184</v>
      </c>
      <c r="J21" s="16">
        <v>44007</v>
      </c>
      <c r="X21" s="16"/>
      <c r="AL21" s="16"/>
      <c r="AX21" s="16"/>
      <c r="BG21" s="51"/>
      <c r="BK21" s="16"/>
    </row>
    <row r="22" spans="1:63" x14ac:dyDescent="0.3">
      <c r="A22" s="15" t="s">
        <v>44</v>
      </c>
      <c r="B22" s="15" t="s">
        <v>52</v>
      </c>
      <c r="C22" s="15" t="s">
        <v>53</v>
      </c>
      <c r="D22" s="15" t="s">
        <v>188</v>
      </c>
      <c r="E22" s="15" t="s">
        <v>25</v>
      </c>
      <c r="F22" s="51">
        <v>280</v>
      </c>
      <c r="H22" s="15" t="s">
        <v>184</v>
      </c>
      <c r="J22" s="16">
        <v>44007</v>
      </c>
      <c r="X22" s="16"/>
      <c r="AL22" s="16"/>
      <c r="BG22" s="51"/>
      <c r="BK22" s="16"/>
    </row>
    <row r="23" spans="1:63" x14ac:dyDescent="0.3">
      <c r="A23" s="15" t="s">
        <v>44</v>
      </c>
      <c r="B23" s="15" t="s">
        <v>52</v>
      </c>
      <c r="C23" s="15" t="s">
        <v>53</v>
      </c>
      <c r="D23" s="15" t="s">
        <v>189</v>
      </c>
      <c r="E23" s="15" t="s">
        <v>25</v>
      </c>
      <c r="F23" s="51">
        <v>280</v>
      </c>
      <c r="H23" s="15" t="s">
        <v>184</v>
      </c>
      <c r="J23" s="16">
        <v>44007</v>
      </c>
      <c r="X23" s="16"/>
      <c r="AL23" s="16"/>
      <c r="BG23" s="51"/>
      <c r="BK23" s="16"/>
    </row>
    <row r="24" spans="1:63" x14ac:dyDescent="0.3">
      <c r="A24" s="15" t="s">
        <v>44</v>
      </c>
      <c r="B24" s="15" t="s">
        <v>52</v>
      </c>
      <c r="C24" s="15" t="s">
        <v>53</v>
      </c>
      <c r="D24" s="15" t="s">
        <v>190</v>
      </c>
      <c r="E24" s="15" t="s">
        <v>25</v>
      </c>
      <c r="F24" s="51">
        <v>285</v>
      </c>
      <c r="H24" s="15" t="s">
        <v>184</v>
      </c>
      <c r="J24" s="16">
        <v>44007</v>
      </c>
      <c r="X24" s="16"/>
      <c r="AL24" s="16"/>
      <c r="AX24" s="16"/>
      <c r="BG24" s="51"/>
      <c r="BK24" s="16"/>
    </row>
    <row r="25" spans="1:63" x14ac:dyDescent="0.3">
      <c r="A25" s="15" t="s">
        <v>44</v>
      </c>
      <c r="B25" s="15" t="s">
        <v>52</v>
      </c>
      <c r="C25" s="15" t="s">
        <v>53</v>
      </c>
      <c r="D25" s="15" t="s">
        <v>191</v>
      </c>
      <c r="E25" s="15" t="s">
        <v>25</v>
      </c>
      <c r="F25" s="51">
        <v>290</v>
      </c>
      <c r="H25" s="15" t="s">
        <v>184</v>
      </c>
      <c r="J25" s="16">
        <v>44007</v>
      </c>
      <c r="X25" s="16"/>
      <c r="AL25" s="16"/>
      <c r="BG25" s="51"/>
      <c r="BK25" s="16"/>
    </row>
    <row r="26" spans="1:63" x14ac:dyDescent="0.3">
      <c r="A26" s="15" t="s">
        <v>44</v>
      </c>
      <c r="B26" s="15" t="s">
        <v>52</v>
      </c>
      <c r="C26" s="15" t="s">
        <v>192</v>
      </c>
      <c r="D26" s="15" t="s">
        <v>193</v>
      </c>
      <c r="E26" s="15" t="s">
        <v>25</v>
      </c>
      <c r="F26" s="51">
        <v>295</v>
      </c>
      <c r="H26" s="15" t="s">
        <v>184</v>
      </c>
      <c r="J26" s="16">
        <v>44007</v>
      </c>
      <c r="X26" s="16"/>
      <c r="AL26" s="16"/>
      <c r="BG26" s="51"/>
      <c r="BK26" s="16"/>
    </row>
    <row r="27" spans="1:63" x14ac:dyDescent="0.3">
      <c r="A27" s="15" t="s">
        <v>44</v>
      </c>
      <c r="B27" s="15" t="s">
        <v>52</v>
      </c>
      <c r="C27" s="15" t="s">
        <v>53</v>
      </c>
      <c r="D27" s="15" t="s">
        <v>194</v>
      </c>
      <c r="E27" s="15" t="s">
        <v>25</v>
      </c>
      <c r="F27" s="51">
        <v>660</v>
      </c>
      <c r="H27" s="15" t="s">
        <v>195</v>
      </c>
      <c r="J27" s="16">
        <v>42922</v>
      </c>
      <c r="X27" s="16"/>
      <c r="AC27" s="50"/>
      <c r="AD27" s="50"/>
      <c r="AE27" s="50"/>
      <c r="AF27" s="50"/>
      <c r="AG27" s="50"/>
      <c r="AH27" s="50"/>
      <c r="AI27" s="50"/>
      <c r="AJ27" s="50"/>
      <c r="AK27" s="50"/>
      <c r="AL27" s="53"/>
      <c r="BG27" s="51"/>
      <c r="BK27" s="16"/>
    </row>
    <row r="28" spans="1:63" x14ac:dyDescent="0.3">
      <c r="A28" s="15" t="s">
        <v>44</v>
      </c>
      <c r="B28" s="15" t="s">
        <v>52</v>
      </c>
      <c r="C28" s="15" t="s">
        <v>53</v>
      </c>
      <c r="D28" s="15" t="s">
        <v>194</v>
      </c>
      <c r="E28" s="15" t="s">
        <v>25</v>
      </c>
      <c r="F28" s="51">
        <v>660</v>
      </c>
      <c r="H28" s="15" t="s">
        <v>195</v>
      </c>
      <c r="J28" s="16">
        <v>42922</v>
      </c>
      <c r="X28" s="16"/>
      <c r="AL28" s="16"/>
      <c r="BG28" s="51"/>
      <c r="BK28" s="16"/>
    </row>
    <row r="29" spans="1:63" x14ac:dyDescent="0.3">
      <c r="A29" s="15" t="s">
        <v>44</v>
      </c>
      <c r="B29" s="15" t="s">
        <v>52</v>
      </c>
      <c r="C29" s="15" t="s">
        <v>53</v>
      </c>
      <c r="D29" s="15" t="s">
        <v>194</v>
      </c>
      <c r="E29" s="15" t="s">
        <v>25</v>
      </c>
      <c r="F29" s="51">
        <v>660</v>
      </c>
      <c r="H29" s="15" t="s">
        <v>195</v>
      </c>
      <c r="J29" s="16">
        <v>42922</v>
      </c>
      <c r="X29" s="16"/>
      <c r="AL29" s="16"/>
      <c r="AX29" s="16"/>
      <c r="BG29" s="51"/>
      <c r="BK29" s="16"/>
    </row>
    <row r="30" spans="1:63" x14ac:dyDescent="0.3">
      <c r="A30" s="15" t="s">
        <v>55</v>
      </c>
      <c r="B30" s="15" t="s">
        <v>56</v>
      </c>
      <c r="D30" s="15" t="s">
        <v>56</v>
      </c>
      <c r="E30" s="15" t="s">
        <v>21</v>
      </c>
      <c r="F30" s="51">
        <v>0.5</v>
      </c>
      <c r="H30" s="15" t="s">
        <v>22</v>
      </c>
      <c r="J30" s="16">
        <v>42558</v>
      </c>
      <c r="X30" s="16"/>
      <c r="AL30" s="16"/>
      <c r="BG30" s="51"/>
      <c r="BK30" s="16"/>
    </row>
    <row r="31" spans="1:63" x14ac:dyDescent="0.3">
      <c r="A31" s="15" t="s">
        <v>55</v>
      </c>
      <c r="B31" s="15" t="s">
        <v>57</v>
      </c>
      <c r="D31" s="15" t="s">
        <v>58</v>
      </c>
      <c r="E31" s="15" t="s">
        <v>21</v>
      </c>
      <c r="F31" s="51">
        <v>0.39</v>
      </c>
      <c r="H31" s="15" t="s">
        <v>22</v>
      </c>
      <c r="J31" s="16">
        <v>42558</v>
      </c>
      <c r="X31" s="16"/>
      <c r="AL31" s="16"/>
      <c r="BG31" s="51"/>
      <c r="BK31" s="16"/>
    </row>
    <row r="32" spans="1:63" x14ac:dyDescent="0.3">
      <c r="A32" s="15" t="s">
        <v>55</v>
      </c>
      <c r="B32" s="15" t="s">
        <v>59</v>
      </c>
      <c r="D32" s="15" t="s">
        <v>60</v>
      </c>
      <c r="E32" s="15" t="s">
        <v>23</v>
      </c>
      <c r="F32" s="51">
        <v>23.3</v>
      </c>
      <c r="H32" s="15" t="s">
        <v>61</v>
      </c>
      <c r="J32" s="16">
        <v>43090</v>
      </c>
      <c r="X32" s="16"/>
      <c r="AL32" s="16"/>
      <c r="BG32" s="51"/>
      <c r="BK32" s="16"/>
    </row>
    <row r="33" spans="1:63" x14ac:dyDescent="0.3">
      <c r="A33" s="15" t="s">
        <v>62</v>
      </c>
      <c r="B33" s="15" t="s">
        <v>203</v>
      </c>
      <c r="D33" s="15" t="s">
        <v>204</v>
      </c>
      <c r="E33" s="15" t="s">
        <v>16</v>
      </c>
      <c r="F33" s="51">
        <v>4.1265000000000001</v>
      </c>
      <c r="H33" s="15" t="s">
        <v>61</v>
      </c>
      <c r="J33" s="16">
        <v>44302</v>
      </c>
      <c r="K33" s="15" t="s">
        <v>208</v>
      </c>
      <c r="X33" s="16"/>
      <c r="AL33" s="16"/>
      <c r="BG33" s="51"/>
      <c r="BK33" s="16"/>
    </row>
    <row r="34" spans="1:63" x14ac:dyDescent="0.3">
      <c r="A34" s="50" t="s">
        <v>62</v>
      </c>
      <c r="B34" s="50" t="s">
        <v>203</v>
      </c>
      <c r="C34" s="50"/>
      <c r="D34" s="50" t="s">
        <v>205</v>
      </c>
      <c r="E34" s="50" t="s">
        <v>16</v>
      </c>
      <c r="F34" s="52">
        <v>0.39824999999999999</v>
      </c>
      <c r="G34" s="50"/>
      <c r="H34" s="50" t="s">
        <v>61</v>
      </c>
      <c r="I34" s="50"/>
      <c r="J34" s="57">
        <v>44302</v>
      </c>
      <c r="K34" s="15" t="s">
        <v>209</v>
      </c>
      <c r="X34" s="16"/>
      <c r="AL34" s="16"/>
      <c r="AX34" s="16"/>
      <c r="BG34" s="51"/>
      <c r="BK34" s="16"/>
    </row>
    <row r="35" spans="1:63" x14ac:dyDescent="0.3">
      <c r="A35" s="50" t="s">
        <v>62</v>
      </c>
      <c r="B35" s="50" t="s">
        <v>203</v>
      </c>
      <c r="C35" s="50"/>
      <c r="D35" s="50" t="s">
        <v>206</v>
      </c>
      <c r="E35" s="50" t="s">
        <v>16</v>
      </c>
      <c r="F35" s="52">
        <v>0.65920000000000001</v>
      </c>
      <c r="G35" s="50"/>
      <c r="H35" s="50" t="s">
        <v>61</v>
      </c>
      <c r="I35" s="50"/>
      <c r="J35" s="57">
        <v>44302</v>
      </c>
      <c r="K35" s="15" t="s">
        <v>210</v>
      </c>
      <c r="X35" s="16"/>
      <c r="AL35" s="16"/>
      <c r="BG35" s="51"/>
      <c r="BK35" s="16"/>
    </row>
    <row r="36" spans="1:63" x14ac:dyDescent="0.3">
      <c r="A36" s="15" t="s">
        <v>62</v>
      </c>
      <c r="B36" s="15" t="s">
        <v>203</v>
      </c>
      <c r="D36" s="15" t="s">
        <v>207</v>
      </c>
      <c r="E36" s="15" t="s">
        <v>16</v>
      </c>
      <c r="F36" s="51">
        <v>0.41159999999999997</v>
      </c>
      <c r="H36" s="15" t="s">
        <v>61</v>
      </c>
      <c r="J36" s="57">
        <v>44302</v>
      </c>
      <c r="K36" s="15" t="s">
        <v>211</v>
      </c>
      <c r="X36" s="16"/>
      <c r="AL36" s="16"/>
      <c r="BG36" s="51"/>
      <c r="BK36" s="16"/>
    </row>
    <row r="37" spans="1:63" x14ac:dyDescent="0.3">
      <c r="A37" s="50"/>
      <c r="B37" s="50"/>
      <c r="C37" s="50"/>
      <c r="D37" s="50"/>
      <c r="E37" s="50"/>
      <c r="F37" s="52"/>
      <c r="G37" s="50"/>
      <c r="H37" s="50"/>
      <c r="I37" s="50"/>
      <c r="J37" s="57"/>
      <c r="X37" s="16"/>
      <c r="AC37" s="50"/>
      <c r="AD37" s="50"/>
      <c r="AE37" s="50"/>
      <c r="AF37" s="50"/>
      <c r="AG37" s="50"/>
      <c r="AH37" s="50"/>
      <c r="AI37" s="50"/>
      <c r="AJ37" s="50"/>
      <c r="AK37" s="50"/>
      <c r="AL37" s="53"/>
      <c r="BG37" s="51"/>
      <c r="BK37" s="16"/>
    </row>
    <row r="38" spans="1:63" x14ac:dyDescent="0.3">
      <c r="A38" s="50"/>
      <c r="B38" s="50"/>
      <c r="C38" s="50"/>
      <c r="D38" s="50"/>
      <c r="E38" s="50"/>
      <c r="F38" s="52"/>
      <c r="G38" s="50"/>
      <c r="H38" s="50"/>
      <c r="I38" s="50"/>
      <c r="J38" s="57"/>
      <c r="X38" s="16"/>
      <c r="AC38" s="50"/>
      <c r="AD38" s="50"/>
      <c r="AE38" s="50"/>
      <c r="AF38" s="50"/>
      <c r="AG38" s="50"/>
      <c r="AH38" s="50"/>
      <c r="AI38" s="50"/>
      <c r="AJ38" s="50"/>
      <c r="AK38" s="50"/>
      <c r="AL38" s="53"/>
      <c r="BG38" s="51"/>
      <c r="BK38" s="16"/>
    </row>
    <row r="39" spans="1:63" x14ac:dyDescent="0.3">
      <c r="A39" s="50"/>
      <c r="B39" s="50"/>
      <c r="C39" s="50"/>
      <c r="D39" s="50"/>
      <c r="E39" s="50"/>
      <c r="F39" s="52"/>
      <c r="G39" s="50"/>
      <c r="H39" s="50"/>
      <c r="I39" s="50"/>
      <c r="J39" s="57"/>
      <c r="X39" s="16"/>
      <c r="AL39" s="16"/>
      <c r="AX39" s="16"/>
      <c r="BG39" s="51"/>
      <c r="BK39" s="16"/>
    </row>
    <row r="40" spans="1:63" x14ac:dyDescent="0.3">
      <c r="F40" s="51"/>
      <c r="J40" s="16"/>
      <c r="X40" s="16"/>
      <c r="AL40" s="16"/>
      <c r="BG40" s="51"/>
      <c r="BK40" s="16"/>
    </row>
    <row r="41" spans="1:63" x14ac:dyDescent="0.3">
      <c r="F41" s="51"/>
      <c r="J41" s="16"/>
      <c r="X41" s="16"/>
      <c r="AL41" s="16"/>
      <c r="BG41" s="51"/>
      <c r="BK41" s="16"/>
    </row>
    <row r="42" spans="1:63" x14ac:dyDescent="0.3">
      <c r="F42" s="51"/>
      <c r="J42" s="16"/>
      <c r="X42" s="16"/>
      <c r="AL42" s="16"/>
      <c r="BG42" s="51"/>
      <c r="BK42" s="16"/>
    </row>
    <row r="43" spans="1:63" x14ac:dyDescent="0.3">
      <c r="F43" s="51"/>
      <c r="J43" s="16"/>
      <c r="X43" s="16"/>
      <c r="AL43" s="16"/>
      <c r="BG43" s="51"/>
      <c r="BK43" s="16"/>
    </row>
    <row r="44" spans="1:63" x14ac:dyDescent="0.3">
      <c r="F44" s="51"/>
      <c r="J44" s="16"/>
      <c r="X44" s="16"/>
      <c r="AL44" s="16"/>
      <c r="AX44" s="16"/>
      <c r="BG44" s="51"/>
      <c r="BK44" s="16"/>
    </row>
    <row r="45" spans="1:63" x14ac:dyDescent="0.3">
      <c r="F45" s="51"/>
      <c r="J45" s="16"/>
      <c r="X45" s="16"/>
      <c r="AL45" s="16"/>
      <c r="BG45" s="51"/>
      <c r="BK45" s="16"/>
    </row>
    <row r="46" spans="1:63" x14ac:dyDescent="0.3">
      <c r="F46" s="51"/>
      <c r="J46" s="16"/>
      <c r="X46" s="16"/>
      <c r="AL46" s="16"/>
      <c r="BG46" s="51"/>
      <c r="BK46" s="16"/>
    </row>
    <row r="47" spans="1:63" x14ac:dyDescent="0.3">
      <c r="F47" s="51"/>
      <c r="J47" s="16"/>
      <c r="X47" s="16"/>
      <c r="AL47" s="16"/>
      <c r="BG47" s="51"/>
      <c r="BK47" s="16"/>
    </row>
    <row r="48" spans="1:63" x14ac:dyDescent="0.3">
      <c r="F48" s="51"/>
      <c r="J48" s="16"/>
      <c r="X48" s="16"/>
      <c r="AL48" s="16"/>
      <c r="BG48" s="51"/>
      <c r="BK48" s="16"/>
    </row>
    <row r="49" spans="6:63" x14ac:dyDescent="0.3">
      <c r="F49" s="51"/>
      <c r="J49" s="16"/>
      <c r="X49" s="16"/>
      <c r="AL49" s="16"/>
      <c r="BG49" s="51"/>
      <c r="BK49" s="16"/>
    </row>
    <row r="50" spans="6:63" x14ac:dyDescent="0.3">
      <c r="F50" s="51"/>
      <c r="J50" s="16"/>
      <c r="X50" s="16"/>
      <c r="AL50" s="16"/>
      <c r="BG50" s="51"/>
      <c r="BK50" s="16"/>
    </row>
    <row r="51" spans="6:63" x14ac:dyDescent="0.3">
      <c r="F51" s="51"/>
      <c r="J51" s="16"/>
      <c r="X51" s="16"/>
      <c r="AL51" s="16"/>
      <c r="BG51" s="51"/>
      <c r="BK51" s="16"/>
    </row>
    <row r="52" spans="6:63" x14ac:dyDescent="0.3">
      <c r="F52" s="51"/>
      <c r="J52" s="16"/>
      <c r="X52" s="16"/>
      <c r="AL52" s="16"/>
      <c r="BG52" s="51"/>
      <c r="BK52" s="16"/>
    </row>
    <row r="53" spans="6:63" x14ac:dyDescent="0.3">
      <c r="F53" s="51"/>
      <c r="J53" s="16"/>
      <c r="X53" s="16"/>
      <c r="AL53" s="16"/>
      <c r="BG53" s="51"/>
      <c r="BK53" s="16"/>
    </row>
    <row r="54" spans="6:63" x14ac:dyDescent="0.3">
      <c r="F54" s="51"/>
      <c r="J54" s="16"/>
      <c r="X54" s="16"/>
      <c r="AL54" s="16"/>
      <c r="BG54" s="51"/>
      <c r="BK54" s="16"/>
    </row>
    <row r="55" spans="6:63" x14ac:dyDescent="0.3">
      <c r="F55" s="51"/>
      <c r="J55" s="16"/>
      <c r="X55" s="16"/>
      <c r="AL55" s="16"/>
      <c r="AX55" s="16"/>
      <c r="BG55" s="51"/>
      <c r="BK55" s="16"/>
    </row>
    <row r="56" spans="6:63" x14ac:dyDescent="0.3">
      <c r="F56" s="51"/>
      <c r="J56" s="16"/>
      <c r="X56" s="16"/>
      <c r="AL56" s="16"/>
      <c r="BG56" s="51"/>
      <c r="BK56" s="16"/>
    </row>
    <row r="57" spans="6:63" x14ac:dyDescent="0.3">
      <c r="F57" s="51"/>
      <c r="J57" s="16"/>
      <c r="X57" s="16"/>
      <c r="AL57" s="16"/>
      <c r="BG57" s="51"/>
      <c r="BK57" s="16"/>
    </row>
    <row r="58" spans="6:63" x14ac:dyDescent="0.3">
      <c r="F58" s="51"/>
      <c r="J58" s="16"/>
      <c r="X58" s="16"/>
      <c r="AL58" s="16"/>
      <c r="BG58" s="51"/>
      <c r="BK58" s="16"/>
    </row>
    <row r="59" spans="6:63" x14ac:dyDescent="0.3">
      <c r="F59" s="51"/>
      <c r="J59" s="16"/>
      <c r="X59" s="16"/>
      <c r="AL59" s="16"/>
      <c r="BG59" s="51"/>
      <c r="BK59" s="16"/>
    </row>
    <row r="60" spans="6:63" x14ac:dyDescent="0.3">
      <c r="F60" s="51"/>
      <c r="J60" s="16"/>
      <c r="X60" s="16"/>
      <c r="AL60" s="16"/>
      <c r="BG60" s="51"/>
      <c r="BK60" s="16"/>
    </row>
    <row r="61" spans="6:63" x14ac:dyDescent="0.3">
      <c r="F61" s="51"/>
      <c r="J61" s="16"/>
      <c r="X61" s="16"/>
      <c r="AL61" s="16"/>
      <c r="AX61" s="16"/>
      <c r="BG61" s="51"/>
      <c r="BK61" s="16"/>
    </row>
    <row r="62" spans="6:63" x14ac:dyDescent="0.3">
      <c r="F62" s="51"/>
      <c r="J62" s="16"/>
      <c r="X62" s="16"/>
      <c r="AL62" s="16"/>
      <c r="BG62" s="51"/>
      <c r="BK62" s="16"/>
    </row>
    <row r="63" spans="6:63" x14ac:dyDescent="0.3">
      <c r="F63" s="51"/>
      <c r="J63" s="16"/>
      <c r="X63" s="16"/>
      <c r="AL63" s="16"/>
      <c r="BG63" s="51"/>
      <c r="BK63" s="16"/>
    </row>
    <row r="64" spans="6:63" x14ac:dyDescent="0.3">
      <c r="F64" s="51"/>
      <c r="J64" s="16"/>
      <c r="X64" s="16"/>
      <c r="AL64" s="16"/>
      <c r="AX64" s="16"/>
      <c r="BG64" s="51"/>
      <c r="BK64" s="16"/>
    </row>
    <row r="65" spans="1:63" x14ac:dyDescent="0.3">
      <c r="F65" s="51"/>
      <c r="J65" s="16"/>
      <c r="X65" s="16"/>
      <c r="AL65" s="16"/>
      <c r="BG65" s="51"/>
      <c r="BK65" s="16"/>
    </row>
    <row r="66" spans="1:63" x14ac:dyDescent="0.3">
      <c r="F66" s="51"/>
      <c r="J66" s="16"/>
      <c r="X66" s="16"/>
      <c r="AL66" s="16"/>
      <c r="BG66" s="51"/>
      <c r="BK66" s="16"/>
    </row>
    <row r="67" spans="1:63" x14ac:dyDescent="0.3">
      <c r="F67" s="51"/>
      <c r="J67" s="16"/>
      <c r="X67" s="16"/>
      <c r="AL67" s="16"/>
      <c r="AX67" s="16"/>
      <c r="BG67" s="51"/>
    </row>
    <row r="68" spans="1:63" x14ac:dyDescent="0.3">
      <c r="F68" s="51"/>
      <c r="J68" s="16"/>
      <c r="X68" s="16"/>
      <c r="AL68" s="16"/>
      <c r="BG68" s="51"/>
    </row>
    <row r="69" spans="1:63" x14ac:dyDescent="0.3">
      <c r="F69" s="51"/>
      <c r="J69" s="16"/>
      <c r="X69" s="16"/>
      <c r="AL69" s="16"/>
      <c r="BG69" s="51"/>
    </row>
    <row r="70" spans="1:63" x14ac:dyDescent="0.3">
      <c r="A70" s="50"/>
      <c r="B70" s="50"/>
      <c r="C70" s="50"/>
      <c r="D70" s="50"/>
      <c r="E70" s="50"/>
      <c r="F70" s="52"/>
      <c r="G70" s="50"/>
      <c r="H70" s="50"/>
      <c r="I70" s="50"/>
      <c r="J70" s="57"/>
      <c r="X70" s="16"/>
      <c r="AL70" s="16"/>
      <c r="BG70" s="51"/>
    </row>
    <row r="71" spans="1:63" x14ac:dyDescent="0.3">
      <c r="A71" s="50"/>
      <c r="B71" s="50"/>
      <c r="C71" s="50"/>
      <c r="D71" s="50"/>
      <c r="E71" s="50"/>
      <c r="F71" s="52"/>
      <c r="G71" s="50"/>
      <c r="H71" s="50"/>
      <c r="I71" s="50"/>
      <c r="J71" s="57"/>
      <c r="X71" s="16"/>
      <c r="AL71" s="16"/>
      <c r="AX71" s="16"/>
      <c r="BG71" s="51"/>
    </row>
    <row r="72" spans="1:63" x14ac:dyDescent="0.3">
      <c r="F72" s="51"/>
      <c r="J72" s="16"/>
      <c r="X72" s="16"/>
      <c r="AL72" s="16"/>
      <c r="BG72" s="51"/>
    </row>
    <row r="73" spans="1:63" x14ac:dyDescent="0.3">
      <c r="F73" s="51"/>
      <c r="J73" s="16"/>
      <c r="X73" s="16"/>
      <c r="AL73" s="16"/>
      <c r="BG73" s="51"/>
    </row>
    <row r="74" spans="1:63" x14ac:dyDescent="0.3">
      <c r="F74" s="51"/>
      <c r="J74" s="16"/>
      <c r="X74" s="16"/>
      <c r="AL74" s="16"/>
      <c r="BG74" s="51"/>
    </row>
    <row r="75" spans="1:63" x14ac:dyDescent="0.3">
      <c r="F75" s="51"/>
      <c r="J75" s="16"/>
      <c r="X75" s="16"/>
      <c r="AL75" s="16"/>
      <c r="BG75" s="51"/>
    </row>
    <row r="76" spans="1:63" x14ac:dyDescent="0.3">
      <c r="F76" s="51"/>
      <c r="J76" s="16"/>
      <c r="X76" s="16"/>
      <c r="AL76" s="16"/>
      <c r="AX76" s="16"/>
      <c r="BG76" s="51"/>
    </row>
    <row r="77" spans="1:63" x14ac:dyDescent="0.3">
      <c r="F77" s="51"/>
      <c r="J77" s="16"/>
      <c r="X77" s="16"/>
      <c r="AL77" s="16"/>
      <c r="BG77" s="51"/>
    </row>
    <row r="78" spans="1:63" x14ac:dyDescent="0.3">
      <c r="F78" s="51"/>
      <c r="J78" s="16"/>
      <c r="X78" s="16"/>
      <c r="AL78" s="16"/>
      <c r="BG78" s="51"/>
    </row>
    <row r="79" spans="1:63" x14ac:dyDescent="0.3">
      <c r="F79" s="51"/>
      <c r="J79" s="16"/>
      <c r="X79" s="16"/>
      <c r="AL79" s="16"/>
      <c r="BG79" s="51"/>
    </row>
    <row r="80" spans="1:63" x14ac:dyDescent="0.3">
      <c r="F80" s="51"/>
      <c r="J80" s="16"/>
      <c r="X80" s="16"/>
      <c r="AL80" s="16"/>
      <c r="BG80" s="51"/>
    </row>
    <row r="81" spans="6:59" x14ac:dyDescent="0.3">
      <c r="F81" s="51"/>
      <c r="J81" s="16"/>
      <c r="X81" s="16"/>
      <c r="AL81" s="16"/>
      <c r="BG81" s="51"/>
    </row>
    <row r="82" spans="6:59" x14ac:dyDescent="0.3">
      <c r="F82" s="51"/>
      <c r="J82" s="16"/>
      <c r="X82" s="16"/>
      <c r="AL82" s="16"/>
      <c r="BG82" s="51"/>
    </row>
    <row r="83" spans="6:59" x14ac:dyDescent="0.3">
      <c r="F83" s="51"/>
      <c r="J83" s="16"/>
      <c r="X83" s="16"/>
      <c r="AL83" s="16"/>
      <c r="AX83" s="16"/>
      <c r="BG83" s="51"/>
    </row>
    <row r="84" spans="6:59" x14ac:dyDescent="0.3">
      <c r="F84" s="51"/>
      <c r="J84" s="16"/>
      <c r="X84" s="16"/>
      <c r="AL84" s="16"/>
      <c r="BG84" s="51"/>
    </row>
    <row r="85" spans="6:59" x14ac:dyDescent="0.3">
      <c r="F85" s="51"/>
      <c r="J85" s="16"/>
      <c r="X85" s="16"/>
      <c r="AL85" s="16"/>
      <c r="BG85" s="51"/>
    </row>
    <row r="86" spans="6:59" x14ac:dyDescent="0.3">
      <c r="F86" s="51"/>
      <c r="J86" s="16"/>
      <c r="X86" s="16"/>
      <c r="AL86" s="16"/>
      <c r="BG86" s="51"/>
    </row>
    <row r="87" spans="6:59" x14ac:dyDescent="0.3">
      <c r="F87" s="51"/>
      <c r="J87" s="16"/>
      <c r="X87" s="16"/>
      <c r="AL87" s="16"/>
      <c r="BG87" s="51"/>
    </row>
    <row r="88" spans="6:59" x14ac:dyDescent="0.3">
      <c r="F88" s="51"/>
      <c r="J88" s="16"/>
      <c r="X88" s="16"/>
      <c r="AL88" s="16"/>
      <c r="AX88" s="16"/>
      <c r="BG88" s="51"/>
    </row>
    <row r="89" spans="6:59" x14ac:dyDescent="0.3">
      <c r="F89" s="51"/>
      <c r="J89" s="16"/>
      <c r="X89" s="16"/>
      <c r="AL89" s="16"/>
      <c r="BG89" s="51"/>
    </row>
    <row r="90" spans="6:59" x14ac:dyDescent="0.3">
      <c r="F90" s="51"/>
      <c r="J90" s="16"/>
      <c r="X90" s="16"/>
      <c r="AL90" s="16"/>
      <c r="BG90" s="51"/>
    </row>
    <row r="91" spans="6:59" x14ac:dyDescent="0.3">
      <c r="F91" s="51"/>
      <c r="J91" s="16"/>
      <c r="X91" s="16"/>
      <c r="AL91" s="16"/>
      <c r="BG91" s="51"/>
    </row>
    <row r="92" spans="6:59" x14ac:dyDescent="0.3">
      <c r="F92" s="51"/>
      <c r="J92" s="16"/>
      <c r="X92" s="16"/>
      <c r="AL92" s="16"/>
      <c r="BG92" s="51"/>
    </row>
    <row r="93" spans="6:59" x14ac:dyDescent="0.3">
      <c r="F93" s="51"/>
      <c r="J93" s="16"/>
      <c r="X93" s="16"/>
      <c r="AL93" s="16"/>
      <c r="BG93" s="51"/>
    </row>
    <row r="94" spans="6:59" x14ac:dyDescent="0.3">
      <c r="F94" s="51"/>
      <c r="J94" s="16"/>
      <c r="X94" s="16"/>
      <c r="AL94" s="16"/>
      <c r="AX94" s="16"/>
      <c r="BG94" s="51"/>
    </row>
    <row r="95" spans="6:59" x14ac:dyDescent="0.3">
      <c r="F95" s="51"/>
      <c r="J95" s="16"/>
      <c r="X95" s="16"/>
      <c r="AL95" s="16"/>
      <c r="BG95" s="51"/>
    </row>
    <row r="96" spans="6:59" x14ac:dyDescent="0.3">
      <c r="F96" s="51"/>
      <c r="J96" s="16"/>
      <c r="X96" s="16"/>
      <c r="AL96" s="16"/>
      <c r="BG96" s="51"/>
    </row>
    <row r="97" spans="6:59" x14ac:dyDescent="0.3">
      <c r="F97" s="51"/>
      <c r="J97" s="16"/>
      <c r="X97" s="16"/>
      <c r="AL97" s="16"/>
      <c r="BG97" s="51"/>
    </row>
    <row r="98" spans="6:59" x14ac:dyDescent="0.3">
      <c r="F98" s="51"/>
      <c r="J98" s="16"/>
      <c r="X98" s="16"/>
      <c r="AL98" s="16"/>
      <c r="BG98" s="51"/>
    </row>
    <row r="99" spans="6:59" x14ac:dyDescent="0.3">
      <c r="F99" s="51"/>
      <c r="J99" s="16"/>
      <c r="X99" s="16"/>
      <c r="AL99" s="16"/>
      <c r="BG99" s="51"/>
    </row>
    <row r="100" spans="6:59" x14ac:dyDescent="0.3">
      <c r="F100" s="51"/>
      <c r="J100" s="16"/>
      <c r="X100" s="16"/>
      <c r="AL100" s="16"/>
      <c r="BG100" s="51"/>
    </row>
    <row r="101" spans="6:59" x14ac:dyDescent="0.3">
      <c r="F101" s="51"/>
      <c r="J101" s="16"/>
      <c r="X101" s="16"/>
      <c r="AL101" s="16"/>
      <c r="BG101" s="51"/>
    </row>
    <row r="102" spans="6:59" x14ac:dyDescent="0.3">
      <c r="F102" s="51"/>
      <c r="J102" s="16"/>
      <c r="X102" s="16"/>
      <c r="AL102" s="16"/>
      <c r="BG102" s="51"/>
    </row>
    <row r="103" spans="6:59" x14ac:dyDescent="0.3">
      <c r="F103" s="51"/>
      <c r="J103" s="16"/>
      <c r="X103" s="16"/>
      <c r="AL103" s="16"/>
      <c r="BG103" s="51"/>
    </row>
    <row r="104" spans="6:59" x14ac:dyDescent="0.3">
      <c r="F104" s="51"/>
      <c r="J104" s="16"/>
      <c r="X104" s="16"/>
      <c r="AL104" s="16"/>
      <c r="BG104" s="51"/>
    </row>
    <row r="105" spans="6:59" x14ac:dyDescent="0.3">
      <c r="F105" s="51"/>
      <c r="J105" s="16"/>
      <c r="X105" s="16"/>
      <c r="AL105" s="16"/>
      <c r="AX105" s="16"/>
      <c r="BG105" s="51"/>
    </row>
    <row r="106" spans="6:59" x14ac:dyDescent="0.3">
      <c r="F106" s="51"/>
      <c r="J106" s="16"/>
      <c r="X106" s="16"/>
      <c r="AL106" s="16"/>
      <c r="BG106" s="51"/>
    </row>
    <row r="107" spans="6:59" x14ac:dyDescent="0.3">
      <c r="F107" s="51"/>
      <c r="J107" s="16"/>
      <c r="X107" s="16"/>
      <c r="AL107" s="16"/>
      <c r="BG107" s="51"/>
    </row>
    <row r="108" spans="6:59" x14ac:dyDescent="0.3">
      <c r="F108" s="51"/>
      <c r="J108" s="16"/>
      <c r="X108" s="16"/>
      <c r="AL108" s="16"/>
      <c r="BG108" s="51"/>
    </row>
    <row r="109" spans="6:59" x14ac:dyDescent="0.3">
      <c r="F109" s="51"/>
      <c r="J109" s="16"/>
      <c r="X109" s="16"/>
      <c r="AL109" s="16"/>
      <c r="BG109" s="51"/>
    </row>
    <row r="110" spans="6:59" x14ac:dyDescent="0.3">
      <c r="F110" s="51"/>
      <c r="J110" s="16"/>
      <c r="X110" s="16"/>
      <c r="AL110" s="16"/>
      <c r="BG110" s="51"/>
    </row>
    <row r="111" spans="6:59" x14ac:dyDescent="0.3">
      <c r="F111" s="51"/>
      <c r="J111" s="16"/>
      <c r="X111" s="16"/>
      <c r="AL111" s="16"/>
      <c r="BG111" s="51"/>
    </row>
    <row r="112" spans="6:59" x14ac:dyDescent="0.3">
      <c r="F112" s="51"/>
      <c r="J112" s="16"/>
      <c r="X112" s="16"/>
      <c r="AL112" s="16"/>
      <c r="BG112" s="51"/>
    </row>
    <row r="113" spans="6:59" x14ac:dyDescent="0.3">
      <c r="F113" s="51"/>
      <c r="J113" s="16"/>
      <c r="X113" s="16"/>
      <c r="AL113" s="16"/>
      <c r="BG113" s="51"/>
    </row>
    <row r="114" spans="6:59" x14ac:dyDescent="0.3">
      <c r="F114" s="51"/>
      <c r="J114" s="16"/>
      <c r="X114" s="16"/>
      <c r="AL114" s="16"/>
      <c r="AX114" s="16"/>
      <c r="BG114" s="51"/>
    </row>
    <row r="115" spans="6:59" x14ac:dyDescent="0.3">
      <c r="F115" s="51"/>
      <c r="J115" s="16"/>
      <c r="X115" s="16"/>
      <c r="AL115" s="16"/>
      <c r="BG115" s="51"/>
    </row>
    <row r="116" spans="6:59" x14ac:dyDescent="0.3">
      <c r="F116" s="51"/>
      <c r="J116" s="16"/>
      <c r="X116" s="16"/>
      <c r="AL116" s="16"/>
      <c r="BG116" s="51"/>
    </row>
    <row r="117" spans="6:59" x14ac:dyDescent="0.3">
      <c r="F117" s="51"/>
      <c r="J117" s="16"/>
      <c r="X117" s="16"/>
      <c r="AL117" s="16"/>
      <c r="AX117" s="16"/>
      <c r="BG117" s="51"/>
    </row>
    <row r="118" spans="6:59" x14ac:dyDescent="0.3">
      <c r="F118" s="51"/>
      <c r="J118" s="16"/>
      <c r="X118" s="16"/>
      <c r="AL118" s="16"/>
      <c r="BG118" s="51"/>
    </row>
    <row r="119" spans="6:59" x14ac:dyDescent="0.3">
      <c r="F119" s="51"/>
      <c r="J119" s="16"/>
      <c r="X119" s="16"/>
      <c r="AL119" s="16"/>
      <c r="BG119" s="51"/>
    </row>
    <row r="120" spans="6:59" x14ac:dyDescent="0.3">
      <c r="F120" s="51"/>
      <c r="J120" s="16"/>
      <c r="X120" s="16"/>
      <c r="AL120" s="16"/>
      <c r="AX120" s="16"/>
      <c r="BG120" s="51"/>
    </row>
    <row r="121" spans="6:59" x14ac:dyDescent="0.3">
      <c r="F121" s="51"/>
      <c r="J121" s="16"/>
      <c r="X121" s="16"/>
      <c r="AL121" s="16"/>
      <c r="BG121" s="51"/>
    </row>
    <row r="122" spans="6:59" x14ac:dyDescent="0.3">
      <c r="F122" s="51"/>
      <c r="J122" s="16"/>
      <c r="X122" s="16"/>
      <c r="AL122" s="16"/>
      <c r="BG122" s="51"/>
    </row>
    <row r="123" spans="6:59" x14ac:dyDescent="0.3">
      <c r="F123" s="51"/>
      <c r="J123" s="16"/>
      <c r="X123" s="16"/>
      <c r="AL123" s="16"/>
      <c r="BG123" s="51"/>
    </row>
    <row r="124" spans="6:59" x14ac:dyDescent="0.3">
      <c r="F124" s="51"/>
      <c r="J124" s="16"/>
      <c r="X124" s="16"/>
      <c r="AL124" s="16"/>
      <c r="BG124" s="51"/>
    </row>
    <row r="125" spans="6:59" x14ac:dyDescent="0.3">
      <c r="F125" s="51"/>
      <c r="J125" s="16"/>
      <c r="X125" s="16"/>
      <c r="AL125" s="16"/>
      <c r="BG125" s="51"/>
    </row>
    <row r="126" spans="6:59" x14ac:dyDescent="0.3">
      <c r="F126" s="51"/>
      <c r="J126" s="16"/>
      <c r="X126" s="16"/>
      <c r="AL126" s="16"/>
      <c r="AX126" s="16"/>
      <c r="BG126" s="51"/>
    </row>
    <row r="127" spans="6:59" ht="19.2" customHeight="1" x14ac:dyDescent="0.3">
      <c r="F127" s="51"/>
      <c r="J127" s="16"/>
      <c r="R127" s="41"/>
      <c r="X127" s="16"/>
      <c r="AL127" s="16"/>
      <c r="AX127" s="16"/>
      <c r="BG127" s="51"/>
    </row>
    <row r="128" spans="6:59" x14ac:dyDescent="0.3">
      <c r="F128" s="51"/>
      <c r="J128" s="16"/>
      <c r="X128" s="16"/>
      <c r="AL128" s="16"/>
      <c r="BG128" s="51"/>
    </row>
    <row r="129" spans="6:63" ht="16.2" customHeight="1" x14ac:dyDescent="0.3">
      <c r="F129" s="51"/>
      <c r="J129" s="16"/>
      <c r="R129" s="41"/>
      <c r="X129" s="16"/>
      <c r="AL129" s="16"/>
      <c r="AX129" s="16"/>
      <c r="BG129" s="51"/>
    </row>
    <row r="130" spans="6:63" x14ac:dyDescent="0.3">
      <c r="F130" s="51"/>
      <c r="J130" s="16"/>
      <c r="X130" s="16"/>
      <c r="AL130" s="16"/>
      <c r="BG130" s="51"/>
    </row>
    <row r="131" spans="6:63" x14ac:dyDescent="0.3">
      <c r="F131" s="51"/>
      <c r="J131" s="16"/>
      <c r="X131" s="16"/>
      <c r="AL131" s="16"/>
      <c r="BG131" s="51"/>
      <c r="BK131" s="16"/>
    </row>
    <row r="132" spans="6:63" x14ac:dyDescent="0.3">
      <c r="F132" s="51"/>
      <c r="J132" s="16"/>
      <c r="X132" s="16"/>
      <c r="AL132" s="16"/>
      <c r="BG132" s="51"/>
      <c r="BK132" s="16"/>
    </row>
    <row r="133" spans="6:63" x14ac:dyDescent="0.3">
      <c r="F133" s="51"/>
      <c r="J133" s="16"/>
      <c r="X133" s="16"/>
      <c r="AL133" s="16"/>
      <c r="BG133" s="51"/>
    </row>
    <row r="134" spans="6:63" x14ac:dyDescent="0.3">
      <c r="F134" s="51"/>
      <c r="J134" s="16"/>
      <c r="X134" s="16"/>
      <c r="BG134" s="51"/>
    </row>
    <row r="135" spans="6:63" x14ac:dyDescent="0.3">
      <c r="F135" s="51"/>
      <c r="J135" s="16"/>
      <c r="X135" s="16"/>
      <c r="AL135" s="16"/>
      <c r="BG135" s="51"/>
      <c r="BK135" s="16"/>
    </row>
    <row r="136" spans="6:63" x14ac:dyDescent="0.3">
      <c r="F136" s="51"/>
      <c r="J136" s="16"/>
      <c r="X136" s="16"/>
      <c r="AL136" s="16"/>
      <c r="BG136" s="51"/>
      <c r="BK136" s="16"/>
    </row>
    <row r="137" spans="6:63" x14ac:dyDescent="0.3">
      <c r="F137" s="51"/>
      <c r="J137" s="16"/>
      <c r="X137" s="16"/>
      <c r="BG137" s="51"/>
    </row>
    <row r="138" spans="6:63" x14ac:dyDescent="0.3">
      <c r="F138" s="51"/>
      <c r="J138" s="16"/>
      <c r="X138" s="16"/>
      <c r="AL138" s="16"/>
      <c r="BG138" s="51"/>
    </row>
    <row r="139" spans="6:63" x14ac:dyDescent="0.3">
      <c r="F139" s="51"/>
      <c r="J139" s="16"/>
      <c r="X139" s="16"/>
      <c r="AL139" s="16"/>
      <c r="BG139" s="51"/>
    </row>
    <row r="140" spans="6:63" x14ac:dyDescent="0.3">
      <c r="F140" s="51"/>
      <c r="J140" s="16"/>
      <c r="X140" s="16"/>
      <c r="AL140" s="16"/>
      <c r="BG140" s="51"/>
    </row>
    <row r="141" spans="6:63" x14ac:dyDescent="0.3">
      <c r="F141" s="51"/>
      <c r="J141" s="16"/>
      <c r="X141" s="16"/>
      <c r="AL141" s="16"/>
      <c r="BG141" s="51"/>
    </row>
    <row r="142" spans="6:63" x14ac:dyDescent="0.3">
      <c r="F142" s="51"/>
      <c r="J142" s="16"/>
      <c r="X142" s="16"/>
      <c r="AL142" s="16"/>
      <c r="BG142" s="51"/>
    </row>
    <row r="143" spans="6:63" x14ac:dyDescent="0.3">
      <c r="F143" s="51"/>
      <c r="J143" s="16"/>
      <c r="X143" s="16"/>
      <c r="AL143" s="16"/>
      <c r="BG143" s="51"/>
    </row>
    <row r="144" spans="6:63" x14ac:dyDescent="0.3">
      <c r="F144" s="51"/>
      <c r="J144" s="16"/>
      <c r="X144" s="16"/>
      <c r="AL144" s="16"/>
      <c r="AX144" s="16"/>
      <c r="BG144" s="51"/>
    </row>
    <row r="145" spans="1:63" x14ac:dyDescent="0.3">
      <c r="F145" s="51"/>
      <c r="J145" s="16"/>
      <c r="X145" s="16"/>
      <c r="AL145" s="16"/>
      <c r="BG145" s="51"/>
    </row>
    <row r="146" spans="1:63" x14ac:dyDescent="0.3">
      <c r="F146" s="51"/>
      <c r="J146" s="16"/>
      <c r="X146" s="16"/>
      <c r="AL146" s="16"/>
      <c r="BG146" s="51"/>
      <c r="BK146" s="16"/>
    </row>
    <row r="147" spans="1:63" x14ac:dyDescent="0.3">
      <c r="F147" s="51"/>
      <c r="J147" s="16"/>
      <c r="X147" s="16"/>
      <c r="AL147" s="16"/>
      <c r="BG147" s="51"/>
      <c r="BK147" s="16"/>
    </row>
    <row r="148" spans="1:63" x14ac:dyDescent="0.3">
      <c r="F148" s="51"/>
      <c r="J148" s="16"/>
      <c r="X148" s="16"/>
      <c r="AL148" s="16"/>
      <c r="BG148" s="51"/>
    </row>
    <row r="149" spans="1:63" x14ac:dyDescent="0.3">
      <c r="F149" s="51"/>
      <c r="J149" s="16"/>
      <c r="X149" s="16"/>
      <c r="AL149" s="16"/>
      <c r="BG149" s="51"/>
    </row>
    <row r="150" spans="1:63" x14ac:dyDescent="0.3">
      <c r="F150" s="51"/>
      <c r="J150" s="16"/>
      <c r="X150" s="16"/>
      <c r="BG150" s="51"/>
    </row>
    <row r="151" spans="1:63" x14ac:dyDescent="0.3">
      <c r="F151" s="51"/>
      <c r="J151" s="16"/>
      <c r="X151" s="16"/>
      <c r="BG151" s="51"/>
    </row>
    <row r="152" spans="1:63" x14ac:dyDescent="0.3">
      <c r="F152" s="51"/>
      <c r="J152" s="16"/>
      <c r="X152" s="16"/>
      <c r="BG152" s="51"/>
    </row>
    <row r="153" spans="1:63" x14ac:dyDescent="0.3">
      <c r="F153" s="51"/>
      <c r="J153" s="16"/>
      <c r="X153" s="16"/>
      <c r="BG153" s="51"/>
    </row>
    <row r="154" spans="1:63" x14ac:dyDescent="0.3">
      <c r="F154" s="51"/>
      <c r="J154" s="16"/>
      <c r="X154" s="16"/>
      <c r="BG154" s="51"/>
    </row>
    <row r="155" spans="1:63" x14ac:dyDescent="0.3">
      <c r="F155" s="51"/>
      <c r="J155" s="16"/>
      <c r="X155" s="16"/>
      <c r="BG155" s="51"/>
    </row>
    <row r="156" spans="1:63" x14ac:dyDescent="0.3">
      <c r="A156" s="50"/>
      <c r="B156" s="50"/>
      <c r="C156" s="50"/>
      <c r="D156" s="50"/>
      <c r="E156" s="50"/>
      <c r="F156" s="52"/>
      <c r="G156" s="50"/>
      <c r="H156" s="50"/>
      <c r="I156" s="50"/>
      <c r="J156" s="57"/>
      <c r="K156" s="50"/>
      <c r="X156" s="16"/>
      <c r="BG156" s="51"/>
    </row>
    <row r="157" spans="1:63" x14ac:dyDescent="0.3">
      <c r="F157" s="51"/>
      <c r="J157" s="57"/>
      <c r="X157" s="16"/>
      <c r="BG157" s="51"/>
    </row>
    <row r="158" spans="1:63" x14ac:dyDescent="0.3">
      <c r="F158" s="51"/>
      <c r="J158" s="57"/>
      <c r="X158" s="16"/>
      <c r="BG158" s="51"/>
    </row>
    <row r="159" spans="1:63" x14ac:dyDescent="0.3">
      <c r="F159" s="51"/>
      <c r="J159" s="57"/>
      <c r="X159" s="16"/>
      <c r="BG159" s="51"/>
    </row>
    <row r="160" spans="1:63" x14ac:dyDescent="0.3">
      <c r="F160" s="51"/>
      <c r="J160" s="57"/>
      <c r="X160" s="16"/>
      <c r="BG160" s="51"/>
    </row>
    <row r="161" spans="1:59" x14ac:dyDescent="0.3">
      <c r="F161" s="51"/>
      <c r="J161" s="57"/>
      <c r="X161" s="16"/>
      <c r="BG161" s="51"/>
    </row>
    <row r="162" spans="1:59" x14ac:dyDescent="0.3">
      <c r="A162" s="53"/>
      <c r="B162" s="53"/>
      <c r="C162" s="53"/>
      <c r="D162" s="53"/>
      <c r="E162" s="53"/>
      <c r="F162" s="52"/>
      <c r="G162" s="53"/>
      <c r="H162" s="53"/>
      <c r="I162" s="53"/>
      <c r="J162" s="57"/>
      <c r="K162" s="16"/>
      <c r="X162" s="16"/>
      <c r="BG162" s="51"/>
    </row>
    <row r="163" spans="1:59" x14ac:dyDescent="0.3">
      <c r="A163" s="50"/>
      <c r="B163" s="50"/>
      <c r="C163" s="50"/>
      <c r="D163" s="50"/>
      <c r="E163" s="50"/>
      <c r="F163" s="52"/>
      <c r="G163" s="50"/>
      <c r="H163" s="50"/>
      <c r="I163" s="50"/>
      <c r="J163" s="57"/>
      <c r="X163" s="16"/>
      <c r="BG163" s="51"/>
    </row>
    <row r="164" spans="1:59" x14ac:dyDescent="0.3">
      <c r="F164" s="51"/>
      <c r="J164" s="16"/>
      <c r="X164" s="16"/>
      <c r="BG164" s="51"/>
    </row>
    <row r="165" spans="1:59" x14ac:dyDescent="0.3">
      <c r="F165" s="51"/>
      <c r="J165" s="16"/>
      <c r="X165" s="16"/>
      <c r="BG165" s="51"/>
    </row>
    <row r="166" spans="1:59" x14ac:dyDescent="0.3">
      <c r="F166" s="51"/>
      <c r="J166" s="16"/>
      <c r="X166" s="16"/>
      <c r="BG166" s="51"/>
    </row>
    <row r="167" spans="1:59" x14ac:dyDescent="0.3">
      <c r="F167" s="51"/>
      <c r="J167" s="16"/>
      <c r="X167" s="16"/>
      <c r="BG167" s="51"/>
    </row>
    <row r="168" spans="1:59" x14ac:dyDescent="0.3">
      <c r="F168" s="51"/>
      <c r="J168" s="16"/>
      <c r="X168" s="16"/>
      <c r="BG168" s="51"/>
    </row>
    <row r="169" spans="1:59" x14ac:dyDescent="0.3">
      <c r="F169" s="51"/>
      <c r="J169" s="16"/>
      <c r="X169" s="16"/>
      <c r="BG169" s="51"/>
    </row>
    <row r="170" spans="1:59" x14ac:dyDescent="0.3">
      <c r="F170" s="51"/>
      <c r="J170" s="16"/>
      <c r="X170" s="16"/>
      <c r="BG170" s="51"/>
    </row>
    <row r="171" spans="1:59" x14ac:dyDescent="0.3">
      <c r="F171" s="51"/>
      <c r="J171" s="16"/>
      <c r="X171" s="16"/>
      <c r="BG171" s="51"/>
    </row>
    <row r="172" spans="1:59" x14ac:dyDescent="0.3">
      <c r="F172" s="51"/>
      <c r="J172" s="16"/>
      <c r="X172" s="16"/>
      <c r="BG172" s="51"/>
    </row>
    <row r="173" spans="1:59" x14ac:dyDescent="0.3">
      <c r="F173" s="51"/>
      <c r="J173" s="16"/>
      <c r="X173" s="16"/>
      <c r="BG173" s="51"/>
    </row>
    <row r="174" spans="1:59" x14ac:dyDescent="0.3">
      <c r="F174" s="51"/>
      <c r="J174" s="16"/>
      <c r="X174" s="16"/>
      <c r="BG174" s="51"/>
    </row>
    <row r="175" spans="1:59" x14ac:dyDescent="0.3">
      <c r="F175" s="51"/>
      <c r="J175" s="16"/>
      <c r="X175" s="16"/>
      <c r="BG175" s="51"/>
    </row>
    <row r="176" spans="1:59" x14ac:dyDescent="0.3">
      <c r="F176" s="51"/>
      <c r="J176" s="16"/>
      <c r="X176" s="16"/>
      <c r="BG176" s="51"/>
    </row>
    <row r="177" spans="6:59" x14ac:dyDescent="0.3">
      <c r="F177" s="51"/>
      <c r="J177" s="16"/>
      <c r="X177" s="16"/>
      <c r="BG177" s="51"/>
    </row>
    <row r="178" spans="6:59" x14ac:dyDescent="0.3">
      <c r="F178" s="51"/>
      <c r="J178" s="16"/>
      <c r="X178" s="16"/>
      <c r="BG178" s="51"/>
    </row>
    <row r="179" spans="6:59" x14ac:dyDescent="0.3">
      <c r="F179" s="51"/>
      <c r="J179" s="16"/>
      <c r="X179" s="16"/>
      <c r="BG179" s="51"/>
    </row>
    <row r="180" spans="6:59" x14ac:dyDescent="0.3">
      <c r="F180" s="51"/>
      <c r="J180" s="16"/>
      <c r="X180" s="16"/>
      <c r="BG180" s="51"/>
    </row>
    <row r="181" spans="6:59" x14ac:dyDescent="0.3">
      <c r="F181" s="51"/>
      <c r="J181" s="16"/>
      <c r="X181" s="16"/>
      <c r="BG181" s="51"/>
    </row>
    <row r="182" spans="6:59" x14ac:dyDescent="0.3">
      <c r="F182" s="51"/>
      <c r="J182" s="16"/>
      <c r="X182" s="16"/>
      <c r="BG182" s="51"/>
    </row>
    <row r="183" spans="6:59" x14ac:dyDescent="0.3">
      <c r="F183" s="51"/>
      <c r="J183" s="16"/>
      <c r="X183" s="16"/>
      <c r="BG183" s="51"/>
    </row>
    <row r="184" spans="6:59" x14ac:dyDescent="0.3">
      <c r="F184" s="51"/>
      <c r="J184" s="16"/>
      <c r="X184" s="16"/>
      <c r="BG184" s="51"/>
    </row>
    <row r="185" spans="6:59" x14ac:dyDescent="0.3">
      <c r="F185" s="51"/>
      <c r="J185" s="16"/>
      <c r="X185" s="16"/>
      <c r="BG185" s="51"/>
    </row>
    <row r="186" spans="6:59" x14ac:dyDescent="0.3">
      <c r="F186" s="51"/>
      <c r="J186" s="16"/>
      <c r="X186" s="16"/>
      <c r="BG186" s="51"/>
    </row>
    <row r="187" spans="6:59" x14ac:dyDescent="0.3">
      <c r="F187" s="51"/>
      <c r="J187" s="16"/>
      <c r="X187" s="16"/>
      <c r="BG187" s="51"/>
    </row>
    <row r="188" spans="6:59" x14ac:dyDescent="0.3">
      <c r="F188" s="51"/>
      <c r="J188" s="16"/>
      <c r="X188" s="16"/>
      <c r="BG188" s="51"/>
    </row>
    <row r="189" spans="6:59" x14ac:dyDescent="0.3">
      <c r="F189" s="51"/>
      <c r="J189" s="16"/>
      <c r="X189" s="16"/>
      <c r="BG189" s="51"/>
    </row>
    <row r="190" spans="6:59" x14ac:dyDescent="0.3">
      <c r="F190" s="51"/>
      <c r="J190" s="16"/>
      <c r="O190" s="50"/>
      <c r="P190" s="50"/>
      <c r="Q190" s="50"/>
      <c r="R190" s="50"/>
      <c r="S190" s="50"/>
      <c r="T190" s="50"/>
      <c r="U190" s="50"/>
      <c r="V190" s="50"/>
      <c r="W190" s="50"/>
      <c r="X190" s="53"/>
      <c r="Y190" s="50"/>
      <c r="BG190" s="51"/>
    </row>
    <row r="191" spans="6:59" x14ac:dyDescent="0.3">
      <c r="F191" s="51"/>
      <c r="J191" s="16"/>
      <c r="O191" s="50"/>
      <c r="P191" s="50"/>
      <c r="Q191" s="50"/>
      <c r="R191" s="50"/>
      <c r="S191" s="50"/>
      <c r="T191" s="50"/>
      <c r="U191" s="50"/>
      <c r="V191" s="50"/>
      <c r="W191" s="50"/>
      <c r="X191" s="53"/>
      <c r="Y191" s="50"/>
      <c r="BG191" s="51"/>
    </row>
    <row r="192" spans="6:59" x14ac:dyDescent="0.3">
      <c r="F192" s="51"/>
      <c r="J192" s="16"/>
      <c r="X192" s="16"/>
      <c r="BG192" s="51"/>
    </row>
    <row r="193" spans="6:59" x14ac:dyDescent="0.3">
      <c r="F193" s="51"/>
      <c r="J193" s="16"/>
      <c r="X193" s="16"/>
      <c r="BG193" s="51"/>
    </row>
    <row r="194" spans="6:59" x14ac:dyDescent="0.3">
      <c r="F194" s="51"/>
      <c r="J194" s="16"/>
      <c r="X194" s="16"/>
      <c r="BG194" s="51"/>
    </row>
    <row r="195" spans="6:59" x14ac:dyDescent="0.3">
      <c r="F195" s="51"/>
      <c r="J195" s="16"/>
      <c r="X195" s="16"/>
      <c r="BG195" s="51"/>
    </row>
    <row r="196" spans="6:59" x14ac:dyDescent="0.3">
      <c r="F196" s="51"/>
      <c r="J196" s="16"/>
      <c r="X196" s="16"/>
      <c r="BG196" s="51"/>
    </row>
    <row r="197" spans="6:59" x14ac:dyDescent="0.3">
      <c r="F197" s="51"/>
      <c r="J197" s="16"/>
      <c r="X197" s="16"/>
      <c r="BG197" s="51"/>
    </row>
    <row r="198" spans="6:59" x14ac:dyDescent="0.3">
      <c r="F198" s="51"/>
      <c r="J198" s="16"/>
      <c r="X198" s="16"/>
      <c r="BG198" s="51"/>
    </row>
    <row r="199" spans="6:59" x14ac:dyDescent="0.3">
      <c r="F199" s="51"/>
      <c r="J199" s="16"/>
      <c r="X199" s="16"/>
      <c r="BG199" s="51"/>
    </row>
    <row r="200" spans="6:59" x14ac:dyDescent="0.3">
      <c r="F200" s="51"/>
      <c r="J200" s="16"/>
      <c r="X200" s="16"/>
      <c r="BG200" s="51"/>
    </row>
    <row r="201" spans="6:59" x14ac:dyDescent="0.3">
      <c r="F201" s="51"/>
      <c r="J201" s="16"/>
      <c r="X201" s="16"/>
      <c r="BG201" s="51"/>
    </row>
    <row r="202" spans="6:59" x14ac:dyDescent="0.3">
      <c r="F202" s="51"/>
      <c r="J202" s="16"/>
      <c r="X202" s="16"/>
      <c r="BG202" s="51"/>
    </row>
    <row r="203" spans="6:59" x14ac:dyDescent="0.3">
      <c r="F203" s="51"/>
      <c r="J203" s="16"/>
      <c r="X203" s="16"/>
      <c r="BG203" s="51"/>
    </row>
    <row r="204" spans="6:59" x14ac:dyDescent="0.3">
      <c r="F204" s="51"/>
      <c r="J204" s="16"/>
      <c r="X204" s="16"/>
      <c r="BG204" s="51"/>
    </row>
    <row r="205" spans="6:59" x14ac:dyDescent="0.3">
      <c r="F205" s="51"/>
      <c r="J205" s="16"/>
      <c r="X205" s="16"/>
      <c r="BG205" s="51"/>
    </row>
    <row r="206" spans="6:59" x14ac:dyDescent="0.3">
      <c r="F206" s="51"/>
      <c r="J206" s="16"/>
      <c r="X206" s="16"/>
      <c r="BG206" s="51"/>
    </row>
    <row r="207" spans="6:59" x14ac:dyDescent="0.3">
      <c r="F207" s="51"/>
      <c r="J207" s="16"/>
      <c r="X207" s="16"/>
      <c r="BG207" s="51"/>
    </row>
    <row r="208" spans="6:59" x14ac:dyDescent="0.3">
      <c r="F208" s="51"/>
      <c r="J208" s="16"/>
      <c r="X208" s="16"/>
      <c r="BG208" s="51"/>
    </row>
    <row r="209" spans="6:59" x14ac:dyDescent="0.3">
      <c r="F209" s="51"/>
      <c r="J209" s="16"/>
      <c r="BG209" s="51"/>
    </row>
    <row r="210" spans="6:59" x14ac:dyDescent="0.3">
      <c r="F210" s="51"/>
      <c r="J210" s="16"/>
      <c r="BG210" s="51"/>
    </row>
    <row r="211" spans="6:59" x14ac:dyDescent="0.3">
      <c r="F211" s="51"/>
      <c r="J211" s="16"/>
      <c r="BG211" s="51"/>
    </row>
    <row r="212" spans="6:59" x14ac:dyDescent="0.3">
      <c r="F212" s="51"/>
      <c r="J212" s="16"/>
      <c r="BG212" s="51"/>
    </row>
    <row r="213" spans="6:59" x14ac:dyDescent="0.3">
      <c r="F213" s="51"/>
      <c r="J213" s="16"/>
      <c r="AL213" s="16"/>
      <c r="BG213" s="51"/>
    </row>
    <row r="214" spans="6:59" x14ac:dyDescent="0.3">
      <c r="F214" s="51"/>
      <c r="J214" s="16"/>
      <c r="BG214" s="51"/>
    </row>
    <row r="215" spans="6:59" x14ac:dyDescent="0.3">
      <c r="F215" s="51"/>
      <c r="J215" s="16"/>
      <c r="BG215" s="51"/>
    </row>
    <row r="216" spans="6:59" x14ac:dyDescent="0.3">
      <c r="F216" s="51"/>
      <c r="J216" s="16"/>
      <c r="BG216" s="51"/>
    </row>
    <row r="217" spans="6:59" x14ac:dyDescent="0.3">
      <c r="F217" s="51"/>
      <c r="J217" s="16"/>
      <c r="BG217" s="51"/>
    </row>
    <row r="218" spans="6:59" x14ac:dyDescent="0.3">
      <c r="F218" s="51"/>
      <c r="J218" s="16"/>
      <c r="BG218" s="51"/>
    </row>
    <row r="219" spans="6:59" x14ac:dyDescent="0.3">
      <c r="F219" s="51"/>
      <c r="J219" s="16"/>
      <c r="BG219" s="51"/>
    </row>
    <row r="220" spans="6:59" x14ac:dyDescent="0.3">
      <c r="F220" s="51"/>
      <c r="J220" s="16"/>
      <c r="BG220" s="51"/>
    </row>
    <row r="221" spans="6:59" x14ac:dyDescent="0.3">
      <c r="F221" s="51"/>
      <c r="J221" s="16"/>
      <c r="BG221" s="51"/>
    </row>
    <row r="222" spans="6:59" x14ac:dyDescent="0.3">
      <c r="F222" s="51"/>
      <c r="J222" s="16"/>
      <c r="BG222" s="51"/>
    </row>
    <row r="223" spans="6:59" x14ac:dyDescent="0.3">
      <c r="F223" s="51"/>
      <c r="J223" s="16"/>
      <c r="BG223" s="51"/>
    </row>
    <row r="224" spans="6:59" x14ac:dyDescent="0.3">
      <c r="F224" s="51"/>
      <c r="J224" s="16"/>
      <c r="BG224" s="51"/>
    </row>
    <row r="225" spans="6:63" x14ac:dyDescent="0.3">
      <c r="F225" s="51"/>
      <c r="J225" s="16"/>
      <c r="X225" s="16"/>
      <c r="BG225" s="51"/>
      <c r="BK225" s="16"/>
    </row>
    <row r="226" spans="6:63" x14ac:dyDescent="0.3">
      <c r="F226" s="51"/>
      <c r="J226" s="16"/>
      <c r="BG226" s="51"/>
      <c r="BK226" s="16"/>
    </row>
    <row r="227" spans="6:63" x14ac:dyDescent="0.3">
      <c r="F227" s="51"/>
      <c r="J227" s="16"/>
      <c r="X227" s="16"/>
      <c r="BG227" s="51"/>
    </row>
    <row r="228" spans="6:63" x14ac:dyDescent="0.3">
      <c r="F228" s="51"/>
      <c r="J228" s="16"/>
      <c r="BG228" s="51"/>
    </row>
    <row r="229" spans="6:63" x14ac:dyDescent="0.3">
      <c r="F229" s="51"/>
      <c r="J229" s="16"/>
      <c r="BG229" s="51"/>
    </row>
    <row r="230" spans="6:63" x14ac:dyDescent="0.3">
      <c r="F230" s="51"/>
      <c r="J230" s="16"/>
      <c r="BG230" s="51"/>
    </row>
    <row r="231" spans="6:63" x14ac:dyDescent="0.3">
      <c r="F231" s="51"/>
      <c r="J231" s="16"/>
      <c r="BG231" s="51"/>
    </row>
    <row r="232" spans="6:63" x14ac:dyDescent="0.3">
      <c r="F232" s="51"/>
      <c r="J232" s="16"/>
      <c r="BG232" s="51"/>
    </row>
    <row r="233" spans="6:63" x14ac:dyDescent="0.3">
      <c r="F233" s="51"/>
      <c r="J233" s="16"/>
      <c r="BG233" s="51"/>
    </row>
    <row r="234" spans="6:63" x14ac:dyDescent="0.3">
      <c r="F234" s="51"/>
      <c r="J234" s="16"/>
      <c r="BG234" s="51"/>
    </row>
    <row r="235" spans="6:63" x14ac:dyDescent="0.3">
      <c r="F235" s="51"/>
      <c r="J235" s="16"/>
      <c r="BG235" s="51"/>
    </row>
    <row r="236" spans="6:63" x14ac:dyDescent="0.3">
      <c r="F236" s="51"/>
      <c r="J236" s="16"/>
      <c r="BG236" s="51"/>
    </row>
    <row r="237" spans="6:63" x14ac:dyDescent="0.3">
      <c r="F237" s="51"/>
      <c r="J237" s="16"/>
      <c r="BG237" s="51"/>
    </row>
    <row r="238" spans="6:63" x14ac:dyDescent="0.3">
      <c r="F238" s="51"/>
      <c r="J238" s="16"/>
      <c r="BG238" s="51"/>
    </row>
    <row r="239" spans="6:63" x14ac:dyDescent="0.3">
      <c r="F239" s="51"/>
      <c r="J239" s="16"/>
      <c r="BG239" s="51"/>
    </row>
    <row r="240" spans="6:63" x14ac:dyDescent="0.3">
      <c r="F240" s="51"/>
      <c r="J240" s="16"/>
      <c r="BG240" s="51"/>
    </row>
    <row r="241" spans="1:59" x14ac:dyDescent="0.3">
      <c r="F241" s="51"/>
      <c r="J241" s="16"/>
      <c r="BG241" s="51"/>
    </row>
    <row r="242" spans="1:59" x14ac:dyDescent="0.3">
      <c r="F242" s="51"/>
      <c r="J242" s="57"/>
      <c r="BG242" s="51"/>
    </row>
    <row r="243" spans="1:59" x14ac:dyDescent="0.3">
      <c r="A243" s="50"/>
      <c r="B243" s="50"/>
      <c r="C243" s="50"/>
      <c r="D243" s="50"/>
      <c r="E243" s="50"/>
      <c r="F243" s="52"/>
      <c r="G243" s="50"/>
      <c r="H243" s="50"/>
      <c r="I243" s="50"/>
      <c r="J243" s="57"/>
      <c r="BG243" s="51"/>
    </row>
    <row r="244" spans="1:59" x14ac:dyDescent="0.3">
      <c r="F244" s="51"/>
      <c r="J244" s="57"/>
      <c r="BG244" s="51"/>
    </row>
    <row r="245" spans="1:59" x14ac:dyDescent="0.3">
      <c r="F245" s="51"/>
      <c r="J245" s="57"/>
      <c r="BG245" s="51"/>
    </row>
    <row r="246" spans="1:59" x14ac:dyDescent="0.3">
      <c r="A246" s="50"/>
      <c r="B246" s="50"/>
      <c r="C246" s="50"/>
      <c r="D246" s="50"/>
      <c r="E246" s="50"/>
      <c r="F246" s="52"/>
      <c r="G246" s="50"/>
      <c r="H246" s="50"/>
      <c r="I246" s="50"/>
      <c r="J246" s="57"/>
      <c r="BG246" s="51"/>
    </row>
    <row r="247" spans="1:59" x14ac:dyDescent="0.3">
      <c r="F247" s="51"/>
      <c r="J247" s="57"/>
      <c r="BG247" s="51"/>
    </row>
    <row r="248" spans="1:59" x14ac:dyDescent="0.3">
      <c r="F248" s="51"/>
      <c r="J248" s="57"/>
      <c r="BG248" s="51"/>
    </row>
    <row r="249" spans="1:59" x14ac:dyDescent="0.3">
      <c r="F249" s="51"/>
      <c r="J249" s="57"/>
      <c r="BG249" s="51"/>
    </row>
    <row r="250" spans="1:59" x14ac:dyDescent="0.3">
      <c r="F250" s="51"/>
      <c r="J250" s="16"/>
      <c r="BG250" s="51"/>
    </row>
    <row r="251" spans="1:59" x14ac:dyDescent="0.3">
      <c r="F251" s="51"/>
      <c r="J251" s="16"/>
      <c r="BG251" s="51"/>
    </row>
    <row r="252" spans="1:59" x14ac:dyDescent="0.3">
      <c r="F252" s="51"/>
      <c r="J252" s="16"/>
      <c r="BG252" s="51"/>
    </row>
    <row r="253" spans="1:59" x14ac:dyDescent="0.3">
      <c r="F253" s="51"/>
      <c r="J253" s="16"/>
      <c r="BG253" s="51"/>
    </row>
    <row r="254" spans="1:59" x14ac:dyDescent="0.3">
      <c r="F254" s="51"/>
      <c r="J254" s="16"/>
      <c r="BG254" s="51"/>
    </row>
    <row r="255" spans="1:59" x14ac:dyDescent="0.3">
      <c r="F255" s="51"/>
      <c r="J255" s="16"/>
      <c r="BG255" s="51"/>
    </row>
    <row r="256" spans="1:59" x14ac:dyDescent="0.3">
      <c r="F256" s="51"/>
      <c r="J256" s="16"/>
      <c r="BG256" s="51"/>
    </row>
    <row r="257" spans="6:59" x14ac:dyDescent="0.3">
      <c r="F257" s="51"/>
      <c r="J257" s="16"/>
      <c r="BG257" s="51"/>
    </row>
    <row r="258" spans="6:59" x14ac:dyDescent="0.3">
      <c r="F258" s="51"/>
      <c r="J258" s="16"/>
      <c r="BG258" s="51"/>
    </row>
    <row r="259" spans="6:59" x14ac:dyDescent="0.3">
      <c r="F259" s="51"/>
      <c r="J259" s="16"/>
      <c r="BG259" s="51"/>
    </row>
    <row r="260" spans="6:59" x14ac:dyDescent="0.3">
      <c r="F260" s="51"/>
      <c r="J260" s="16"/>
      <c r="BG260" s="51"/>
    </row>
    <row r="261" spans="6:59" x14ac:dyDescent="0.3">
      <c r="F261" s="51"/>
      <c r="J261" s="16"/>
      <c r="BG261" s="51"/>
    </row>
    <row r="262" spans="6:59" x14ac:dyDescent="0.3">
      <c r="F262" s="51"/>
      <c r="J262" s="16"/>
      <c r="BG262" s="51"/>
    </row>
    <row r="263" spans="6:59" x14ac:dyDescent="0.3">
      <c r="F263" s="51"/>
      <c r="J263" s="16"/>
      <c r="BG263" s="51"/>
    </row>
    <row r="264" spans="6:59" x14ac:dyDescent="0.3">
      <c r="F264" s="51"/>
      <c r="J264" s="16"/>
      <c r="BG264" s="51"/>
    </row>
    <row r="265" spans="6:59" x14ac:dyDescent="0.3">
      <c r="F265" s="51"/>
      <c r="J265" s="16"/>
      <c r="BG265" s="51"/>
    </row>
    <row r="266" spans="6:59" x14ac:dyDescent="0.3">
      <c r="F266" s="51"/>
      <c r="J266" s="16"/>
      <c r="BG266" s="51"/>
    </row>
    <row r="267" spans="6:59" x14ac:dyDescent="0.3">
      <c r="F267" s="51"/>
      <c r="J267" s="16"/>
      <c r="BG267" s="51"/>
    </row>
    <row r="268" spans="6:59" x14ac:dyDescent="0.3">
      <c r="F268" s="51"/>
      <c r="J268" s="16"/>
      <c r="BG268" s="51"/>
    </row>
    <row r="269" spans="6:59" x14ac:dyDescent="0.3">
      <c r="F269" s="51"/>
      <c r="J269" s="16"/>
      <c r="BG269" s="51"/>
    </row>
    <row r="270" spans="6:59" x14ac:dyDescent="0.3">
      <c r="F270" s="51"/>
      <c r="J270" s="16"/>
      <c r="BG270" s="51"/>
    </row>
    <row r="271" spans="6:59" x14ac:dyDescent="0.3">
      <c r="F271" s="51"/>
      <c r="J271" s="16"/>
      <c r="BG271" s="51"/>
    </row>
    <row r="272" spans="6:59" x14ac:dyDescent="0.3">
      <c r="F272" s="51"/>
      <c r="J272" s="16"/>
      <c r="BG272" s="51"/>
    </row>
    <row r="273" spans="6:59" x14ac:dyDescent="0.3">
      <c r="F273" s="51"/>
      <c r="J273" s="16"/>
      <c r="BG273" s="51"/>
    </row>
    <row r="274" spans="6:59" x14ac:dyDescent="0.3">
      <c r="F274" s="51"/>
      <c r="J274" s="16"/>
      <c r="BG274" s="51"/>
    </row>
    <row r="275" spans="6:59" x14ac:dyDescent="0.3">
      <c r="F275" s="51"/>
      <c r="J275" s="16"/>
      <c r="BG275" s="51"/>
    </row>
    <row r="276" spans="6:59" x14ac:dyDescent="0.3">
      <c r="F276" s="51"/>
      <c r="J276" s="16"/>
      <c r="X276" s="16"/>
      <c r="BG276" s="51"/>
    </row>
    <row r="277" spans="6:59" x14ac:dyDescent="0.3">
      <c r="F277" s="51"/>
      <c r="J277" s="16"/>
      <c r="X277" s="16"/>
      <c r="BG277" s="51"/>
    </row>
    <row r="278" spans="6:59" x14ac:dyDescent="0.3">
      <c r="F278" s="51"/>
      <c r="J278" s="16"/>
      <c r="X278" s="16"/>
      <c r="BG278" s="51"/>
    </row>
    <row r="279" spans="6:59" x14ac:dyDescent="0.3">
      <c r="F279" s="51"/>
      <c r="J279" s="16"/>
      <c r="X279" s="16"/>
      <c r="BG279" s="51"/>
    </row>
    <row r="280" spans="6:59" x14ac:dyDescent="0.3">
      <c r="F280" s="51"/>
      <c r="J280" s="16"/>
      <c r="X280" s="16"/>
      <c r="BG280" s="51"/>
    </row>
    <row r="281" spans="6:59" x14ac:dyDescent="0.3">
      <c r="F281" s="51"/>
      <c r="J281" s="16"/>
      <c r="X281" s="16"/>
      <c r="BG281" s="51"/>
    </row>
    <row r="282" spans="6:59" x14ac:dyDescent="0.3">
      <c r="F282" s="51"/>
      <c r="J282" s="16"/>
      <c r="X282" s="16"/>
      <c r="BG282" s="51"/>
    </row>
    <row r="283" spans="6:59" x14ac:dyDescent="0.3">
      <c r="F283" s="51"/>
      <c r="J283" s="16"/>
      <c r="X283" s="16"/>
      <c r="BG283" s="51"/>
    </row>
    <row r="284" spans="6:59" x14ac:dyDescent="0.3">
      <c r="F284" s="51"/>
      <c r="J284" s="16"/>
      <c r="X284" s="16"/>
      <c r="BG284" s="51"/>
    </row>
    <row r="285" spans="6:59" x14ac:dyDescent="0.3">
      <c r="F285" s="51"/>
      <c r="J285" s="16"/>
      <c r="X285" s="16"/>
      <c r="BG285" s="51"/>
    </row>
    <row r="286" spans="6:59" x14ac:dyDescent="0.3">
      <c r="F286" s="51"/>
      <c r="J286" s="16"/>
      <c r="X286" s="16"/>
      <c r="BG286" s="51"/>
    </row>
    <row r="287" spans="6:59" x14ac:dyDescent="0.3">
      <c r="F287" s="51"/>
      <c r="J287" s="16"/>
      <c r="X287" s="16"/>
      <c r="BG287" s="51"/>
    </row>
    <row r="288" spans="6:59" x14ac:dyDescent="0.3">
      <c r="F288" s="51"/>
      <c r="J288" s="16"/>
      <c r="X288" s="16"/>
      <c r="BG288" s="51"/>
    </row>
    <row r="289" spans="6:63" x14ac:dyDescent="0.3">
      <c r="F289" s="51"/>
      <c r="J289" s="16"/>
      <c r="X289" s="16"/>
      <c r="BG289" s="51"/>
    </row>
    <row r="290" spans="6:63" x14ac:dyDescent="0.3">
      <c r="F290" s="51"/>
      <c r="J290" s="16"/>
      <c r="X290" s="16"/>
      <c r="BG290" s="51"/>
    </row>
    <row r="291" spans="6:63" x14ac:dyDescent="0.3">
      <c r="F291" s="51"/>
      <c r="J291" s="16"/>
      <c r="X291" s="16"/>
      <c r="BG291" s="51"/>
    </row>
    <row r="292" spans="6:63" x14ac:dyDescent="0.3">
      <c r="F292" s="51"/>
      <c r="J292" s="16"/>
      <c r="X292" s="16"/>
      <c r="BG292" s="51"/>
    </row>
    <row r="293" spans="6:63" x14ac:dyDescent="0.3">
      <c r="F293" s="51"/>
      <c r="J293" s="16"/>
      <c r="X293" s="16"/>
      <c r="BG293" s="51"/>
    </row>
    <row r="294" spans="6:63" x14ac:dyDescent="0.3">
      <c r="F294" s="51"/>
      <c r="J294" s="16"/>
      <c r="X294" s="16"/>
      <c r="BG294" s="51"/>
    </row>
    <row r="295" spans="6:63" x14ac:dyDescent="0.3">
      <c r="F295" s="51"/>
      <c r="J295" s="16"/>
      <c r="X295" s="16"/>
      <c r="BG295" s="51"/>
    </row>
    <row r="296" spans="6:63" x14ac:dyDescent="0.3">
      <c r="F296" s="51"/>
      <c r="J296" s="16"/>
      <c r="X296" s="16"/>
      <c r="BG296" s="51"/>
    </row>
    <row r="297" spans="6:63" x14ac:dyDescent="0.3">
      <c r="F297" s="51"/>
      <c r="J297" s="16"/>
      <c r="X297" s="16"/>
      <c r="BG297" s="51"/>
    </row>
    <row r="298" spans="6:63" x14ac:dyDescent="0.3">
      <c r="F298" s="51"/>
      <c r="J298" s="16"/>
      <c r="X298" s="16"/>
      <c r="BG298" s="51"/>
    </row>
    <row r="299" spans="6:63" x14ac:dyDescent="0.3">
      <c r="F299" s="51"/>
      <c r="J299" s="16"/>
      <c r="X299" s="16"/>
      <c r="BG299" s="51"/>
      <c r="BK299" s="16"/>
    </row>
    <row r="300" spans="6:63" x14ac:dyDescent="0.3">
      <c r="F300" s="51"/>
      <c r="J300" s="16"/>
      <c r="X300" s="16"/>
      <c r="BG300" s="51"/>
      <c r="BK300" s="16"/>
    </row>
    <row r="301" spans="6:63" x14ac:dyDescent="0.3">
      <c r="F301" s="51"/>
      <c r="X301" s="16"/>
      <c r="BG301" s="51"/>
    </row>
    <row r="302" spans="6:63" x14ac:dyDescent="0.3">
      <c r="F302" s="51"/>
      <c r="X302" s="16"/>
      <c r="BG302" s="51"/>
    </row>
    <row r="303" spans="6:63" x14ac:dyDescent="0.3">
      <c r="F303" s="51"/>
      <c r="X303" s="16"/>
      <c r="BG303" s="51"/>
    </row>
    <row r="304" spans="6:63" x14ac:dyDescent="0.3">
      <c r="F304" s="51"/>
      <c r="X304" s="16"/>
      <c r="BG304" s="51"/>
    </row>
    <row r="305" spans="6:59" x14ac:dyDescent="0.3">
      <c r="F305" s="51"/>
      <c r="X305" s="16"/>
      <c r="BG305" s="51"/>
    </row>
    <row r="306" spans="6:59" x14ac:dyDescent="0.3">
      <c r="F306" s="51"/>
      <c r="X306" s="16"/>
      <c r="BG306" s="51"/>
    </row>
    <row r="307" spans="6:59" x14ac:dyDescent="0.3">
      <c r="F307" s="51"/>
      <c r="X307" s="16"/>
      <c r="BG307" s="51"/>
    </row>
    <row r="308" spans="6:59" x14ac:dyDescent="0.3">
      <c r="F308" s="51"/>
      <c r="X308" s="16"/>
      <c r="BG308" s="51"/>
    </row>
    <row r="309" spans="6:59" x14ac:dyDescent="0.3">
      <c r="F309" s="51"/>
      <c r="X309" s="16"/>
      <c r="BG309" s="51"/>
    </row>
    <row r="310" spans="6:59" x14ac:dyDescent="0.3">
      <c r="F310" s="51"/>
      <c r="X310" s="16"/>
      <c r="BG310" s="51"/>
    </row>
    <row r="311" spans="6:59" x14ac:dyDescent="0.3">
      <c r="F311" s="51"/>
      <c r="X311" s="16"/>
      <c r="BG311" s="51"/>
    </row>
    <row r="312" spans="6:59" x14ac:dyDescent="0.3">
      <c r="F312" s="51"/>
      <c r="X312" s="16"/>
      <c r="BG312" s="51"/>
    </row>
    <row r="313" spans="6:59" x14ac:dyDescent="0.3">
      <c r="F313" s="51"/>
      <c r="X313" s="16"/>
      <c r="BG313" s="51"/>
    </row>
    <row r="314" spans="6:59" x14ac:dyDescent="0.3">
      <c r="F314" s="51"/>
      <c r="X314" s="16"/>
      <c r="BG314" s="51"/>
    </row>
    <row r="315" spans="6:59" x14ac:dyDescent="0.3">
      <c r="F315" s="51"/>
      <c r="X315" s="16"/>
      <c r="BG315" s="51"/>
    </row>
    <row r="316" spans="6:59" x14ac:dyDescent="0.3">
      <c r="F316" s="51"/>
      <c r="X316" s="16"/>
      <c r="BG316" s="51"/>
    </row>
    <row r="317" spans="6:59" x14ac:dyDescent="0.3">
      <c r="F317" s="51"/>
      <c r="X317" s="16"/>
      <c r="BG317" s="51"/>
    </row>
    <row r="318" spans="6:59" x14ac:dyDescent="0.3">
      <c r="F318" s="51"/>
      <c r="X318" s="16"/>
      <c r="BG318" s="51"/>
    </row>
    <row r="319" spans="6:59" x14ac:dyDescent="0.3">
      <c r="F319" s="51"/>
      <c r="X319" s="16"/>
      <c r="BG319" s="51"/>
    </row>
    <row r="320" spans="6:59" x14ac:dyDescent="0.3">
      <c r="F320" s="51"/>
      <c r="X320" s="16"/>
      <c r="BG320" s="51"/>
    </row>
    <row r="321" spans="6:59" x14ac:dyDescent="0.3">
      <c r="F321" s="51"/>
      <c r="X321" s="16"/>
      <c r="BG321" s="51"/>
    </row>
    <row r="322" spans="6:59" x14ac:dyDescent="0.3">
      <c r="F322" s="51"/>
      <c r="X322" s="16"/>
      <c r="BG322" s="51"/>
    </row>
    <row r="323" spans="6:59" x14ac:dyDescent="0.3">
      <c r="F323" s="51"/>
      <c r="X323" s="16"/>
      <c r="BG323" s="51"/>
    </row>
    <row r="324" spans="6:59" x14ac:dyDescent="0.3">
      <c r="F324" s="51"/>
      <c r="X324" s="16"/>
      <c r="BG324" s="51"/>
    </row>
    <row r="325" spans="6:59" x14ac:dyDescent="0.3">
      <c r="F325" s="51"/>
      <c r="X325" s="16"/>
      <c r="BG325" s="51"/>
    </row>
    <row r="326" spans="6:59" x14ac:dyDescent="0.3">
      <c r="F326" s="51"/>
      <c r="X326" s="16"/>
      <c r="BG326" s="51"/>
    </row>
    <row r="327" spans="6:59" x14ac:dyDescent="0.3">
      <c r="F327" s="51"/>
      <c r="X327" s="16"/>
      <c r="BG327" s="51"/>
    </row>
    <row r="328" spans="6:59" x14ac:dyDescent="0.3">
      <c r="F328" s="51"/>
      <c r="X328" s="16"/>
      <c r="BG328" s="51"/>
    </row>
    <row r="329" spans="6:59" x14ac:dyDescent="0.3">
      <c r="F329" s="51"/>
      <c r="X329" s="16"/>
      <c r="BG329" s="51"/>
    </row>
    <row r="330" spans="6:59" x14ac:dyDescent="0.3">
      <c r="F330" s="51"/>
      <c r="X330" s="16"/>
      <c r="BG330" s="51"/>
    </row>
    <row r="331" spans="6:59" x14ac:dyDescent="0.3">
      <c r="F331" s="51"/>
      <c r="X331" s="16"/>
    </row>
    <row r="332" spans="6:59" x14ac:dyDescent="0.3">
      <c r="F332" s="51"/>
      <c r="X332" s="16"/>
    </row>
    <row r="333" spans="6:59" x14ac:dyDescent="0.3">
      <c r="F333" s="51"/>
      <c r="X333" s="16"/>
    </row>
    <row r="334" spans="6:59" x14ac:dyDescent="0.3">
      <c r="F334" s="51"/>
      <c r="X334" s="16"/>
    </row>
    <row r="335" spans="6:59" x14ac:dyDescent="0.3">
      <c r="F335" s="51"/>
      <c r="X335" s="16"/>
    </row>
    <row r="336" spans="6:59" x14ac:dyDescent="0.3">
      <c r="F336" s="51"/>
      <c r="X336" s="16"/>
    </row>
    <row r="337" spans="24:24" x14ac:dyDescent="0.3">
      <c r="X337" s="16"/>
    </row>
    <row r="338" spans="24:24" x14ac:dyDescent="0.3">
      <c r="X338" s="16"/>
    </row>
    <row r="1048576" spans="54:63" x14ac:dyDescent="0.3">
      <c r="BB1048576" s="15" t="s">
        <v>202</v>
      </c>
      <c r="BC1048576" s="15" t="s">
        <v>42</v>
      </c>
      <c r="BD1048576" s="15" t="s">
        <v>63</v>
      </c>
      <c r="BE1048576" s="15" t="s">
        <v>183</v>
      </c>
      <c r="BF1048576" s="15" t="s">
        <v>16</v>
      </c>
      <c r="BG1048576" s="15">
        <v>8.5500000000000007</v>
      </c>
      <c r="BI1048576" s="15" t="s">
        <v>43</v>
      </c>
      <c r="BK1048576" s="16">
        <v>43781</v>
      </c>
    </row>
  </sheetData>
  <conditionalFormatting sqref="A1">
    <cfRule type="containsText" dxfId="151" priority="127" operator="containsText" text="CLT">
      <formula>NOT(ISERROR(SEARCH("CLT",A1)))</formula>
    </cfRule>
  </conditionalFormatting>
  <conditionalFormatting sqref="D1">
    <cfRule type="expression" dxfId="150" priority="119">
      <formula>A1="TRANSPORT"</formula>
    </cfRule>
    <cfRule type="expression" dxfId="149" priority="121">
      <formula>A1="PANNEAUX SANDWICH"</formula>
    </cfRule>
    <cfRule type="expression" dxfId="148" priority="122">
      <formula>A1="PANNEAUX"</formula>
    </cfRule>
    <cfRule type="expression" dxfId="147" priority="124">
      <formula>A1="FERRURES"</formula>
    </cfRule>
    <cfRule type="expression" dxfId="146" priority="126">
      <formula>A1="CLT"</formula>
    </cfRule>
    <cfRule type="expression" dxfId="145" priority="128">
      <formula>A1="BOIS"</formula>
    </cfRule>
    <cfRule type="expression" dxfId="144" priority="130">
      <formula>A1="BARDAGE"</formula>
    </cfRule>
    <cfRule type="expression" dxfId="143" priority="133">
      <formula>A1="ISOLANTS"</formula>
    </cfRule>
    <cfRule type="expression" dxfId="142" priority="135">
      <formula>A1="ENDUIT"</formula>
    </cfRule>
  </conditionalFormatting>
  <conditionalFormatting sqref="O1">
    <cfRule type="containsText" dxfId="141" priority="110" operator="containsText" text="CLT">
      <formula>NOT(ISERROR(SEARCH("CLT",O1)))</formula>
    </cfRule>
  </conditionalFormatting>
  <conditionalFormatting sqref="R1">
    <cfRule type="expression" dxfId="140" priority="102">
      <formula>O1="TRANSPORT"</formula>
    </cfRule>
    <cfRule type="expression" dxfId="139" priority="104">
      <formula>O1="PANNEAUX SANDWICH"</formula>
    </cfRule>
    <cfRule type="expression" dxfId="138" priority="105">
      <formula>O1="PANNEAUX"</formula>
    </cfRule>
    <cfRule type="expression" dxfId="137" priority="107">
      <formula>O1="FERRURES"</formula>
    </cfRule>
    <cfRule type="expression" dxfId="136" priority="109">
      <formula>O1="CLT"</formula>
    </cfRule>
    <cfRule type="expression" dxfId="135" priority="111">
      <formula>O1="BOIS"</formula>
    </cfRule>
    <cfRule type="expression" dxfId="134" priority="113">
      <formula>O1="BARDAGE"</formula>
    </cfRule>
    <cfRule type="expression" dxfId="133" priority="116">
      <formula>O1="ISOLANTS"</formula>
    </cfRule>
    <cfRule type="expression" dxfId="132" priority="118">
      <formula>O1="ENDUIT"</formula>
    </cfRule>
  </conditionalFormatting>
  <conditionalFormatting sqref="AC1">
    <cfRule type="containsText" dxfId="131" priority="93" operator="containsText" text="CLT">
      <formula>NOT(ISERROR(SEARCH("CLT",AC1)))</formula>
    </cfRule>
  </conditionalFormatting>
  <conditionalFormatting sqref="AF1">
    <cfRule type="expression" dxfId="130" priority="85">
      <formula>AC1="TRANSPORT"</formula>
    </cfRule>
    <cfRule type="expression" dxfId="129" priority="87">
      <formula>AC1="PANNEAUX SANDWICH"</formula>
    </cfRule>
    <cfRule type="expression" dxfId="128" priority="88">
      <formula>AC1="PANNEAUX"</formula>
    </cfRule>
    <cfRule type="expression" dxfId="127" priority="90">
      <formula>AC1="FERRURES"</formula>
    </cfRule>
    <cfRule type="expression" dxfId="126" priority="92">
      <formula>AC1="CLT"</formula>
    </cfRule>
    <cfRule type="expression" dxfId="125" priority="94">
      <formula>AC1="BOIS"</formula>
    </cfRule>
    <cfRule type="expression" dxfId="124" priority="96">
      <formula>AC1="BARDAGE"</formula>
    </cfRule>
    <cfRule type="expression" dxfId="123" priority="99">
      <formula>AC1="ISOLANTS"</formula>
    </cfRule>
    <cfRule type="expression" dxfId="122" priority="101">
      <formula>AC1="ENDUIT"</formula>
    </cfRule>
  </conditionalFormatting>
  <conditionalFormatting sqref="AQ1">
    <cfRule type="containsText" dxfId="121" priority="76" operator="containsText" text="CLT">
      <formula>NOT(ISERROR(SEARCH("CLT",AQ1)))</formula>
    </cfRule>
  </conditionalFormatting>
  <conditionalFormatting sqref="AS1">
    <cfRule type="expression" dxfId="120" priority="68">
      <formula>AQ1="TRANSPORT"</formula>
    </cfRule>
    <cfRule type="expression" dxfId="119" priority="70">
      <formula>AQ1="PANNEAUX SANDWICH"</formula>
    </cfRule>
    <cfRule type="expression" dxfId="118" priority="71">
      <formula>AQ1="PANNEAUX"</formula>
    </cfRule>
    <cfRule type="expression" dxfId="117" priority="73">
      <formula>AQ1="FERRURES"</formula>
    </cfRule>
    <cfRule type="expression" dxfId="116" priority="75">
      <formula>AQ1="CLT"</formula>
    </cfRule>
    <cfRule type="expression" dxfId="115" priority="77">
      <formula>AQ1="BOIS"</formula>
    </cfRule>
    <cfRule type="expression" dxfId="114" priority="79">
      <formula>AQ1="BARDAGE"</formula>
    </cfRule>
    <cfRule type="expression" dxfId="113" priority="82">
      <formula>AQ1="ISOLANTS"</formula>
    </cfRule>
    <cfRule type="expression" dxfId="112" priority="84">
      <formula>AQ1="ENDUIT"</formula>
    </cfRule>
  </conditionalFormatting>
  <conditionalFormatting sqref="AR1">
    <cfRule type="expression" dxfId="111" priority="59">
      <formula>AO1="TRANSPORT"</formula>
    </cfRule>
    <cfRule type="expression" dxfId="110" priority="60">
      <formula>AO1="PANNEAUX SANDWICH"</formula>
    </cfRule>
    <cfRule type="expression" dxfId="109" priority="61">
      <formula>AO1="PANNEAUX"</formula>
    </cfRule>
    <cfRule type="expression" dxfId="108" priority="62">
      <formula>AO1="FERRURES"</formula>
    </cfRule>
    <cfRule type="expression" dxfId="107" priority="63">
      <formula>AO1="CLT"</formula>
    </cfRule>
    <cfRule type="expression" dxfId="106" priority="64">
      <formula>AO1="BOIS"</formula>
    </cfRule>
    <cfRule type="expression" dxfId="105" priority="65">
      <formula>AO1="BARDAGE"</formula>
    </cfRule>
    <cfRule type="expression" dxfId="104" priority="66">
      <formula>AO1="ISOLANTS"</formula>
    </cfRule>
    <cfRule type="expression" dxfId="103" priority="67">
      <formula>AO1="ENDUIT"</formula>
    </cfRule>
  </conditionalFormatting>
  <conditionalFormatting sqref="O2:O65356">
    <cfRule type="containsText" dxfId="102" priority="42" operator="containsText" text="MENEAU">
      <formula>NOT(ISERROR(SEARCH("MENEAU",O2)))</formula>
    </cfRule>
    <cfRule type="containsText" dxfId="101" priority="43" operator="containsText" text="TABLETTE">
      <formula>NOT(ISERROR(SEARCH("TABLETTE",O2)))</formula>
    </cfRule>
    <cfRule type="containsText" dxfId="100" priority="45" operator="containsText" text="TABLEAU">
      <formula>NOT(ISERROR(SEARCH("TABLEAU",O2)))</formula>
    </cfRule>
    <cfRule type="containsText" dxfId="99" priority="46" operator="containsText" text="EPINGLE">
      <formula>NOT(ISERROR(SEARCH("EPINGLE",O2)))</formula>
    </cfRule>
    <cfRule type="containsText" dxfId="98" priority="47" operator="containsText" text="LINTEAU">
      <formula>NOT(ISERROR(SEARCH("LINTEAU",O2)))</formula>
    </cfRule>
    <cfRule type="containsText" dxfId="97" priority="48" operator="containsText" text="MENUISERIES">
      <formula>NOT(ISERROR(SEARCH("MENUISERIES",O2)))</formula>
    </cfRule>
    <cfRule type="containsText" dxfId="96" priority="49" operator="containsText" text="PANNEAU SIMPLE">
      <formula>NOT(ISERROR(SEARCH("PANNEAU SIMPLE",O2)))</formula>
    </cfRule>
    <cfRule type="containsText" dxfId="95" priority="57" operator="containsText" text="PANNEAUX SANDWICH">
      <formula>NOT(ISERROR(SEARCH("PANNEAUX SANDWICH",O2)))</formula>
    </cfRule>
  </conditionalFormatting>
  <conditionalFormatting sqref="O2:O65536">
    <cfRule type="containsText" dxfId="94" priority="58" operator="containsText" text="BARDAGE">
      <formula>NOT(ISERROR(SEARCH("BARDAGE",O2)))</formula>
    </cfRule>
  </conditionalFormatting>
  <conditionalFormatting sqref="AC2:AC6556">
    <cfRule type="containsText" dxfId="93" priority="51" operator="containsText" text="SECURITE">
      <formula>NOT(ISERROR(SEARCH("SECURITE",AC2)))</formula>
    </cfRule>
    <cfRule type="containsText" dxfId="92" priority="52" operator="containsText" text="FERRURES">
      <formula>NOT(ISERROR(SEARCH("FERRURES",AC2)))</formula>
    </cfRule>
    <cfRule type="containsText" dxfId="91" priority="53" operator="containsText" text="QUINCAILLERIE">
      <formula>NOT(ISERROR(SEARCH("QUINCAILLERIE",AC2)))</formula>
    </cfRule>
    <cfRule type="containsText" dxfId="90" priority="54" operator="containsText" text="DIVERS">
      <formula>NOT(ISERROR(SEARCH("DIVERS",AC2)))</formula>
    </cfRule>
    <cfRule type="containsText" dxfId="89" priority="55" operator="containsText" text="CLT">
      <formula>NOT(ISERROR(SEARCH("CLT",AC2)))</formula>
    </cfRule>
    <cfRule type="containsText" dxfId="88" priority="56" operator="containsText" text="CHARPENTE METALLIQUE">
      <formula>NOT(ISERROR(SEARCH("CHARPENTE METALLIQUE",AC2)))</formula>
    </cfRule>
  </conditionalFormatting>
  <conditionalFormatting sqref="O179">
    <cfRule type="containsText" dxfId="87" priority="50" operator="containsText" text="PANNEAUX">
      <formula>NOT(ISERROR(SEARCH("PANNEAUX",O179)))</formula>
    </cfRule>
  </conditionalFormatting>
  <conditionalFormatting sqref="O213">
    <cfRule type="containsText" dxfId="86" priority="44" operator="containsText" text="TABLETTE">
      <formula>NOT(ISERROR(SEARCH("TABLETTE",O213)))</formula>
    </cfRule>
  </conditionalFormatting>
  <conditionalFormatting sqref="A2:A65356">
    <cfRule type="containsText" dxfId="85" priority="38" operator="containsText" text="ETANCHEITE">
      <formula>NOT(ISERROR(SEARCH("ETANCHEITE",A2)))</formula>
    </cfRule>
    <cfRule type="containsText" dxfId="84" priority="39" operator="containsText" text="BOIS">
      <formula>NOT(ISERROR(SEARCH("BOIS",A2)))</formula>
    </cfRule>
    <cfRule type="containsText" dxfId="83" priority="40" operator="containsText" text="ISOLANTS">
      <formula>NOT(ISERROR(SEARCH("ISOLANTS",A2)))</formula>
    </cfRule>
    <cfRule type="containsText" dxfId="82" priority="41" operator="containsText" text="PANNEAUX">
      <formula>NOT(ISERROR(SEARCH("PANNEAUX",A2)))</formula>
    </cfRule>
  </conditionalFormatting>
  <conditionalFormatting sqref="BB1">
    <cfRule type="containsText" dxfId="81" priority="29" operator="containsText" text="CLT">
      <formula>NOT(ISERROR(SEARCH("CLT",BB1)))</formula>
    </cfRule>
  </conditionalFormatting>
  <conditionalFormatting sqref="BE1">
    <cfRule type="expression" dxfId="80" priority="21">
      <formula>BB1="TRANSPORT"</formula>
    </cfRule>
    <cfRule type="expression" dxfId="79" priority="23">
      <formula>BB1="PANNEAUX SANDWICH"</formula>
    </cfRule>
    <cfRule type="expression" dxfId="78" priority="24">
      <formula>BB1="PANNEAUX"</formula>
    </cfRule>
    <cfRule type="expression" dxfId="77" priority="26">
      <formula>BB1="FERRURES"</formula>
    </cfRule>
    <cfRule type="expression" dxfId="76" priority="28">
      <formula>BB1="CLT"</formula>
    </cfRule>
    <cfRule type="expression" dxfId="75" priority="30">
      <formula>BB1="BOIS"</formula>
    </cfRule>
    <cfRule type="expression" dxfId="74" priority="32">
      <formula>BB1="BARDAGE"</formula>
    </cfRule>
    <cfRule type="expression" dxfId="73" priority="35">
      <formula>BB1="ISOLANTS"</formula>
    </cfRule>
    <cfRule type="expression" dxfId="72" priority="37">
      <formula>BB1="ENDUIT"</formula>
    </cfRule>
  </conditionalFormatting>
  <conditionalFormatting sqref="J2:J65356">
    <cfRule type="expression" dxfId="71" priority="17" stopIfTrue="1">
      <formula>AND($J2&lt;&gt;"",EDATE($J2,6)&lt;=TODAY())</formula>
    </cfRule>
    <cfRule type="expression" dxfId="70" priority="18" stopIfTrue="1">
      <formula>AND($J2&lt;&gt;"",EDATE($J2,3)&lt;=TODAY())</formula>
    </cfRule>
    <cfRule type="expression" dxfId="69" priority="19" stopIfTrue="1">
      <formula>AND($J2&lt;&gt;"",EDATE($J2,1)&lt;=TODAY())</formula>
    </cfRule>
    <cfRule type="expression" dxfId="68" priority="20" stopIfTrue="1">
      <formula>AND($J2&lt;&gt;"",EDATE($J2,1)&gt;TODAY())</formula>
    </cfRule>
  </conditionalFormatting>
  <conditionalFormatting sqref="X2:X65356">
    <cfRule type="expression" dxfId="67" priority="13" stopIfTrue="1">
      <formula>AND($X2&lt;&gt;"",EDATE($X2,6)&lt;=TODAY())</formula>
    </cfRule>
    <cfRule type="expression" dxfId="66" priority="14" stopIfTrue="1">
      <formula>AND($X2&lt;&gt;"",EDATE($X2,3)&lt;=TODAY())</formula>
    </cfRule>
    <cfRule type="expression" dxfId="65" priority="15" stopIfTrue="1">
      <formula>AND($X2&lt;&gt;"",EDATE($X2,1)&lt;=TODAY())</formula>
    </cfRule>
    <cfRule type="expression" dxfId="64" priority="16" stopIfTrue="1">
      <formula>AND($X2&lt;&gt;"",EDATE($X2,1)&gt;TODAY())</formula>
    </cfRule>
  </conditionalFormatting>
  <conditionalFormatting sqref="AL2:AL65356">
    <cfRule type="expression" dxfId="63" priority="9">
      <formula>AND($AL2&lt;&gt;"",EDATE($AL2,6)&lt;=TODAY())</formula>
    </cfRule>
    <cfRule type="expression" dxfId="62" priority="10">
      <formula>AND($AL2&lt;&gt;"",EDATE($AL2,3)&lt;=TODAY())</formula>
    </cfRule>
    <cfRule type="expression" dxfId="61" priority="11">
      <formula>AND($AL2&lt;&gt;"",EDATE($AL2,1)&lt;=TODAY())</formula>
    </cfRule>
    <cfRule type="expression" dxfId="60" priority="12">
      <formula>AND($AL2&lt;&gt;"",EDATE($AL2,1)&gt;TODAY())</formula>
    </cfRule>
  </conditionalFormatting>
  <conditionalFormatting sqref="AX2:AX65356">
    <cfRule type="expression" dxfId="59" priority="5" stopIfTrue="1">
      <formula>AND($AX2&lt;&gt;"",EDATE($AX2,6)&lt;=TODAY())</formula>
    </cfRule>
    <cfRule type="expression" dxfId="58" priority="6" stopIfTrue="1">
      <formula>AND($AX2&lt;&gt;"",EDATE($AX2,3)&lt;=TODAY())</formula>
    </cfRule>
    <cfRule type="expression" dxfId="57" priority="7" stopIfTrue="1">
      <formula>AND($AX2&lt;&gt;"",EDATE($AX2,1)&lt;=TODAY())</formula>
    </cfRule>
    <cfRule type="expression" dxfId="56" priority="8" stopIfTrue="1">
      <formula>AND($AX2&lt;&gt;"",EDATE($AX2,1)&gt;TODAY())</formula>
    </cfRule>
  </conditionalFormatting>
  <conditionalFormatting sqref="BK2:BK56356">
    <cfRule type="expression" dxfId="55" priority="1" stopIfTrue="1">
      <formula>AND($BK2&lt;&gt;"",EDATE($BK2,6)&lt;=TODAY())</formula>
    </cfRule>
    <cfRule type="expression" dxfId="54" priority="2" stopIfTrue="1">
      <formula>AND($BK2&lt;&gt;"",EDATE($BK2,3)&lt;=TODAY())</formula>
    </cfRule>
    <cfRule type="expression" dxfId="53" priority="3" stopIfTrue="1">
      <formula>AND($BK2&lt;&gt;"",EDATE($BK2,1)&lt;=TODAY())</formula>
    </cfRule>
    <cfRule type="expression" dxfId="52" priority="4" stopIfTrue="1">
      <formula>AND($BK2&lt;&gt;"",EDATE($BK2,1)&gt;TODAY())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4" name="Button 2">
              <controlPr defaultSize="0" print="0" autoFill="0" autoPict="0" macro="[0]!MAJ_Poste_Levage">
                <anchor moveWithCells="1" sizeWithCells="1">
                  <from>
                    <xdr:col>42</xdr:col>
                    <xdr:colOff>22860</xdr:colOff>
                    <xdr:row>0</xdr:row>
                    <xdr:rowOff>30480</xdr:rowOff>
                  </from>
                  <to>
                    <xdr:col>43</xdr:col>
                    <xdr:colOff>1371600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5" name="Button 3">
              <controlPr defaultSize="0" print="0" autoFill="0" autoPict="0" macro="[0]!Envoi_Mask_Aff_poste1">
                <anchor moveWithCells="1" sizeWithCells="1">
                  <from>
                    <xdr:col>2</xdr:col>
                    <xdr:colOff>175260</xdr:colOff>
                    <xdr:row>0</xdr:row>
                    <xdr:rowOff>60960</xdr:rowOff>
                  </from>
                  <to>
                    <xdr:col>2</xdr:col>
                    <xdr:colOff>1402080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0" operator="containsText" id="{66B9CECC-54FA-484F-94EC-1FCA5F967E21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123" operator="containsText" id="{47DFEA65-C63E-40CF-9D1F-FFAE32017F67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25" operator="containsText" id="{08916CCA-E55F-4324-B826-52FCB68F3878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29" operator="containsText" id="{353110D2-48FD-4C35-A9E2-DABEC78852F3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1" operator="containsText" id="{77B59AF3-5937-45D4-9D2C-D83E16BBC7F4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32" operator="containsText" id="{F3A48331-3450-40E7-A9C9-55CDACDBAF12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4" operator="containsText" id="{72BDCC6A-C821-49C3-9AE8-A49F74C4FBED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103" operator="containsText" id="{49FEA765-DAA9-4E92-B33F-4B648142AD62}">
            <xm:f>NOT(ISERROR(SEARCH("TRANSPORT",O1)))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O1</xm:sqref>
        </x14:conditionalFormatting>
        <x14:conditionalFormatting xmlns:xm="http://schemas.microsoft.com/office/excel/2006/main">
          <x14:cfRule type="containsText" priority="106" operator="containsText" id="{E23136C3-0570-40DD-9717-5EF5A7B7010B}">
            <xm:f>NOT(ISERROR(SEARCH("PANNEAUX",O1)))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8" operator="containsText" id="{B343B079-5529-458E-98D3-FFE0884D760F}">
            <xm:f>NOT(ISERROR(SEARCH("QUINCAILLERIE",O1)))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2" operator="containsText" id="{514BB475-C51E-499A-83C9-604017ACFE64}">
            <xm:f>NOT(ISERROR(SEARCH("BOIS",O1)))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14" operator="containsText" id="{F60BD149-0F8F-4C59-8A4B-853D40CF760E}">
            <xm:f>NOT(ISERROR(SEARCH("BARDAGE",O1)))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15" operator="containsText" id="{4F8607FA-D8A7-4B90-97F2-7969419F668A}">
            <xm:f>NOT(ISERROR(SEARCH("ISOLANTS",O1)))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17" operator="containsText" id="{2DA6F862-99AC-4E6A-A061-BC7BE4B4623E}">
            <xm:f>NOT(ISERROR(SEARCH("ENDUIT",O1)))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O1</xm:sqref>
        </x14:conditionalFormatting>
        <x14:conditionalFormatting xmlns:xm="http://schemas.microsoft.com/office/excel/2006/main">
          <x14:cfRule type="containsText" priority="86" operator="containsText" id="{645EC60B-22A1-4554-A581-2CF1D5364DFF}">
            <xm:f>NOT(ISERROR(SEARCH("TRANSPORT",AC1)))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AC1</xm:sqref>
        </x14:conditionalFormatting>
        <x14:conditionalFormatting xmlns:xm="http://schemas.microsoft.com/office/excel/2006/main">
          <x14:cfRule type="containsText" priority="89" operator="containsText" id="{FFBCBC2F-F81E-4A78-A4E8-CDCE6B3077B1}">
            <xm:f>NOT(ISERROR(SEARCH("PANNEAUX",AC1)))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1" operator="containsText" id="{30105234-1D15-4DAB-B853-D8996AC8374E}">
            <xm:f>NOT(ISERROR(SEARCH("QUINCAILLERIE",AC1)))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95" operator="containsText" id="{41003DB3-BFBA-4AC1-9528-AFA034AC4801}">
            <xm:f>NOT(ISERROR(SEARCH("BOIS",AC1)))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97" operator="containsText" id="{C34A33AD-3FA3-4CBF-96A1-C73B65B9BECD}">
            <xm:f>NOT(ISERROR(SEARCH("BARDAGE",AC1)))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98" operator="containsText" id="{B76A56F4-EEDF-4786-AB57-93EA7AA3DF9A}">
            <xm:f>NOT(ISERROR(SEARCH("ISOLANTS",AC1)))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0" operator="containsText" id="{E9BFE844-AE7A-45CD-8364-A7A66FBB12E3}">
            <xm:f>NOT(ISERROR(SEARCH("ENDUIT",AC1)))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AC1</xm:sqref>
        </x14:conditionalFormatting>
        <x14:conditionalFormatting xmlns:xm="http://schemas.microsoft.com/office/excel/2006/main">
          <x14:cfRule type="containsText" priority="69" operator="containsText" id="{FA1F2D1F-BF14-4367-A6FA-B0FFF75B8633}">
            <xm:f>NOT(ISERROR(SEARCH("TRANSPORT",AQ1)))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AQ1</xm:sqref>
        </x14:conditionalFormatting>
        <x14:conditionalFormatting xmlns:xm="http://schemas.microsoft.com/office/excel/2006/main">
          <x14:cfRule type="containsText" priority="72" operator="containsText" id="{0A1206F8-8A81-426F-AD23-BAC888A645FC}">
            <xm:f>NOT(ISERROR(SEARCH("PANNEAUX",AQ1)))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4" operator="containsText" id="{493486FA-7760-409A-ADB3-A0E1B70B4C8A}">
            <xm:f>NOT(ISERROR(SEARCH("QUINCAILLERIE",AQ1)))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78" operator="containsText" id="{D4EC6823-4B86-4D7B-97AF-9B71A7FCCA20}">
            <xm:f>NOT(ISERROR(SEARCH("BOIS",AQ1)))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80" operator="containsText" id="{983BB644-EEA0-4EB4-9814-BB4DE7D06309}">
            <xm:f>NOT(ISERROR(SEARCH("BARDAGE",AQ1)))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81" operator="containsText" id="{E6AE5E2C-364B-4128-80E5-41C674DC55B1}">
            <xm:f>NOT(ISERROR(SEARCH("ISOLANTS",AQ1)))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3" operator="containsText" id="{8E0EC8C5-7D59-4883-80D9-1814A6F9E5A8}">
            <xm:f>NOT(ISERROR(SEARCH("ENDUIT",AQ1)))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AQ1</xm:sqref>
        </x14:conditionalFormatting>
        <x14:conditionalFormatting xmlns:xm="http://schemas.microsoft.com/office/excel/2006/main">
          <x14:cfRule type="containsText" priority="22" operator="containsText" id="{7A45CE24-7A1E-49FC-BE91-4A4F542C5FD9}">
            <xm:f>NOT(ISERROR(SEARCH("TRANSPORT",BB1)))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BB1</xm:sqref>
        </x14:conditionalFormatting>
        <x14:conditionalFormatting xmlns:xm="http://schemas.microsoft.com/office/excel/2006/main">
          <x14:cfRule type="containsText" priority="25" operator="containsText" id="{D15575C8-242C-4037-B2CC-2608AFA33205}">
            <xm:f>NOT(ISERROR(SEARCH("PANNEAUX",BB1)))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7" operator="containsText" id="{F7EDA7E6-998B-46EB-BA8B-69EE5B7DD43B}">
            <xm:f>NOT(ISERROR(SEARCH("QUINCAILLERIE",BB1)))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1" operator="containsText" id="{1D4C36CC-4B58-485D-B06C-1613350FAC09}">
            <xm:f>NOT(ISERROR(SEARCH("BOIS",BB1)))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3" operator="containsText" id="{2B506DCC-2DFF-4952-B21E-2E7FD694F402}">
            <xm:f>NOT(ISERROR(SEARCH("BARDAGE",BB1)))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4" operator="containsText" id="{DEABF4FC-0EE2-4CC7-AFE6-1737525B3F49}">
            <xm:f>NOT(ISERROR(SEARCH("ISOLANTS",BB1)))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6" operator="containsText" id="{C0C0B4BD-8A08-4362-AB2E-0AD876357882}">
            <xm:f>NOT(ISERROR(SEARCH("ENDUIT",BB1)))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BB1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01C68-45D6-4370-AA33-863D8F242D66}">
  <sheetPr codeName="Feuil19"/>
  <dimension ref="A1:L29"/>
  <sheetViews>
    <sheetView workbookViewId="0"/>
  </sheetViews>
  <sheetFormatPr baseColWidth="10" defaultRowHeight="14.4" x14ac:dyDescent="0.3"/>
  <cols>
    <col min="1" max="1" width="12.33203125" bestFit="1" customWidth="1"/>
    <col min="2" max="3" width="26.21875" bestFit="1" customWidth="1"/>
    <col min="4" max="4" width="68.4414062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30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30" customFormat="1" x14ac:dyDescent="0.3">
      <c r="A2" s="34" t="s">
        <v>131</v>
      </c>
      <c r="B2" s="34" t="s">
        <v>132</v>
      </c>
      <c r="C2" s="32" t="s">
        <v>133</v>
      </c>
      <c r="D2" s="32" t="s">
        <v>134</v>
      </c>
      <c r="E2" s="32" t="s">
        <v>23</v>
      </c>
      <c r="F2" s="12">
        <v>25</v>
      </c>
      <c r="G2" s="32"/>
      <c r="H2" s="32" t="s">
        <v>135</v>
      </c>
      <c r="I2" s="32"/>
      <c r="J2" s="32"/>
      <c r="K2" s="33">
        <v>44281</v>
      </c>
      <c r="L2" s="35"/>
    </row>
    <row r="3" spans="1:12" s="30" customFormat="1" x14ac:dyDescent="0.3">
      <c r="A3" s="34" t="s">
        <v>131</v>
      </c>
      <c r="B3" s="34" t="s">
        <v>136</v>
      </c>
      <c r="C3" s="32" t="s">
        <v>137</v>
      </c>
      <c r="D3" s="32" t="s">
        <v>138</v>
      </c>
      <c r="E3" s="32" t="s">
        <v>23</v>
      </c>
      <c r="F3" s="12">
        <v>1.65</v>
      </c>
      <c r="G3" s="32"/>
      <c r="H3" s="32" t="s">
        <v>135</v>
      </c>
      <c r="I3" s="32"/>
      <c r="J3" s="32"/>
      <c r="K3" s="33">
        <v>44281</v>
      </c>
      <c r="L3" s="35"/>
    </row>
    <row r="4" spans="1:12" s="30" customFormat="1" x14ac:dyDescent="0.3">
      <c r="A4" s="34" t="s">
        <v>131</v>
      </c>
      <c r="B4" s="34" t="s">
        <v>136</v>
      </c>
      <c r="C4" s="3"/>
      <c r="D4" s="3" t="s">
        <v>139</v>
      </c>
      <c r="E4" s="32" t="s">
        <v>23</v>
      </c>
      <c r="F4" s="6">
        <v>9.02</v>
      </c>
      <c r="G4" s="3"/>
      <c r="H4" s="32" t="s">
        <v>135</v>
      </c>
      <c r="I4" s="3"/>
      <c r="J4" s="32"/>
      <c r="K4" s="33">
        <v>44281</v>
      </c>
      <c r="L4" s="27"/>
    </row>
    <row r="5" spans="1:12" s="30" customFormat="1" x14ac:dyDescent="0.3">
      <c r="A5" s="34" t="s">
        <v>131</v>
      </c>
      <c r="B5" s="34" t="s">
        <v>136</v>
      </c>
      <c r="C5" s="3" t="s">
        <v>140</v>
      </c>
      <c r="D5" s="3" t="s">
        <v>141</v>
      </c>
      <c r="E5" s="32" t="s">
        <v>23</v>
      </c>
      <c r="F5" s="6">
        <v>15</v>
      </c>
      <c r="G5" s="3"/>
      <c r="H5" s="32" t="s">
        <v>135</v>
      </c>
      <c r="I5" s="3"/>
      <c r="J5" s="32"/>
      <c r="K5" s="33">
        <v>44281</v>
      </c>
      <c r="L5" s="27"/>
    </row>
    <row r="6" spans="1:12" s="30" customFormat="1" x14ac:dyDescent="0.3">
      <c r="A6" s="34" t="s">
        <v>131</v>
      </c>
      <c r="B6" s="34" t="s">
        <v>136</v>
      </c>
      <c r="C6" s="3" t="s">
        <v>140</v>
      </c>
      <c r="D6" s="3" t="s">
        <v>142</v>
      </c>
      <c r="E6" s="32" t="s">
        <v>23</v>
      </c>
      <c r="F6" s="6">
        <v>18</v>
      </c>
      <c r="G6" s="3"/>
      <c r="H6" s="32" t="s">
        <v>135</v>
      </c>
      <c r="I6" s="3"/>
      <c r="J6" s="32"/>
      <c r="K6" s="33">
        <v>44281</v>
      </c>
      <c r="L6" s="27"/>
    </row>
    <row r="7" spans="1:12" s="30" customFormat="1" x14ac:dyDescent="0.3">
      <c r="A7" s="34" t="s">
        <v>131</v>
      </c>
      <c r="B7" s="34" t="s">
        <v>136</v>
      </c>
      <c r="C7" s="3" t="s">
        <v>140</v>
      </c>
      <c r="D7" s="3" t="s">
        <v>143</v>
      </c>
      <c r="E7" s="32" t="s">
        <v>23</v>
      </c>
      <c r="F7" s="6">
        <v>12</v>
      </c>
      <c r="G7" s="3"/>
      <c r="H7" s="32" t="s">
        <v>135</v>
      </c>
      <c r="I7" s="3"/>
      <c r="J7" s="32"/>
      <c r="K7" s="33">
        <v>44281</v>
      </c>
      <c r="L7" s="27"/>
    </row>
    <row r="8" spans="1:12" s="30" customFormat="1" x14ac:dyDescent="0.3">
      <c r="A8" s="34" t="s">
        <v>131</v>
      </c>
      <c r="B8" s="34" t="s">
        <v>136</v>
      </c>
      <c r="C8" s="3" t="s">
        <v>140</v>
      </c>
      <c r="D8" s="3" t="s">
        <v>144</v>
      </c>
      <c r="E8" s="32" t="s">
        <v>23</v>
      </c>
      <c r="F8" s="6">
        <v>8.2799999999999994</v>
      </c>
      <c r="G8" s="3"/>
      <c r="H8" s="32" t="s">
        <v>135</v>
      </c>
      <c r="I8" s="3"/>
      <c r="J8" s="32"/>
      <c r="K8" s="33">
        <v>44281</v>
      </c>
      <c r="L8" s="27"/>
    </row>
    <row r="9" spans="1:12" s="30" customFormat="1" x14ac:dyDescent="0.3">
      <c r="A9" s="34" t="s">
        <v>131</v>
      </c>
      <c r="B9" s="34" t="s">
        <v>136</v>
      </c>
      <c r="C9" s="3" t="s">
        <v>140</v>
      </c>
      <c r="D9" s="3" t="s">
        <v>145</v>
      </c>
      <c r="E9" s="32" t="s">
        <v>23</v>
      </c>
      <c r="F9" s="6">
        <v>17.96</v>
      </c>
      <c r="G9" s="3"/>
      <c r="H9" s="32" t="s">
        <v>135</v>
      </c>
      <c r="I9" s="3"/>
      <c r="J9" s="32"/>
      <c r="K9" s="33">
        <v>44281</v>
      </c>
      <c r="L9" s="27"/>
    </row>
    <row r="10" spans="1:12" s="30" customFormat="1" x14ac:dyDescent="0.3">
      <c r="A10" s="34" t="s">
        <v>131</v>
      </c>
      <c r="B10" s="34" t="s">
        <v>136</v>
      </c>
      <c r="C10" s="3" t="s">
        <v>140</v>
      </c>
      <c r="D10" s="3" t="s">
        <v>146</v>
      </c>
      <c r="E10" s="32" t="s">
        <v>23</v>
      </c>
      <c r="F10" s="6">
        <v>18.510000000000002</v>
      </c>
      <c r="G10" s="3"/>
      <c r="H10" s="32" t="s">
        <v>135</v>
      </c>
      <c r="I10" s="3"/>
      <c r="J10" s="32"/>
      <c r="K10" s="33">
        <v>44281</v>
      </c>
      <c r="L10" s="27"/>
    </row>
    <row r="11" spans="1:12" s="30" customFormat="1" x14ac:dyDescent="0.3">
      <c r="A11" s="34" t="s">
        <v>131</v>
      </c>
      <c r="B11" s="34" t="s">
        <v>136</v>
      </c>
      <c r="C11" s="3" t="s">
        <v>140</v>
      </c>
      <c r="D11" s="3" t="s">
        <v>147</v>
      </c>
      <c r="E11" s="32" t="s">
        <v>23</v>
      </c>
      <c r="F11" s="6">
        <v>5.21</v>
      </c>
      <c r="G11" s="3"/>
      <c r="H11" s="32" t="s">
        <v>135</v>
      </c>
      <c r="I11" s="3"/>
      <c r="J11" s="32"/>
      <c r="K11" s="33">
        <v>44281</v>
      </c>
      <c r="L11" s="27"/>
    </row>
    <row r="12" spans="1:12" s="30" customFormat="1" x14ac:dyDescent="0.3">
      <c r="A12" s="34" t="s">
        <v>131</v>
      </c>
      <c r="B12" s="34" t="s">
        <v>136</v>
      </c>
      <c r="C12" s="3" t="s">
        <v>140</v>
      </c>
      <c r="D12" s="3" t="s">
        <v>148</v>
      </c>
      <c r="E12" s="32" t="s">
        <v>23</v>
      </c>
      <c r="F12" s="6">
        <v>12.17</v>
      </c>
      <c r="G12" s="3"/>
      <c r="H12" s="32" t="s">
        <v>135</v>
      </c>
      <c r="I12" s="3"/>
      <c r="J12" s="32"/>
      <c r="K12" s="33">
        <v>44281</v>
      </c>
      <c r="L12" s="27"/>
    </row>
    <row r="13" spans="1:12" s="30" customFormat="1" x14ac:dyDescent="0.3">
      <c r="A13" s="34" t="s">
        <v>131</v>
      </c>
      <c r="B13" s="34" t="s">
        <v>136</v>
      </c>
      <c r="C13" s="3" t="s">
        <v>140</v>
      </c>
      <c r="D13" s="3" t="s">
        <v>149</v>
      </c>
      <c r="E13" s="32" t="s">
        <v>23</v>
      </c>
      <c r="F13" s="6">
        <v>20.49</v>
      </c>
      <c r="G13" s="3"/>
      <c r="H13" s="32" t="s">
        <v>135</v>
      </c>
      <c r="I13" s="3"/>
      <c r="J13" s="32"/>
      <c r="K13" s="33">
        <v>44281</v>
      </c>
      <c r="L13" s="27"/>
    </row>
    <row r="14" spans="1:12" s="30" customFormat="1" x14ac:dyDescent="0.3">
      <c r="A14" s="34" t="s">
        <v>131</v>
      </c>
      <c r="B14" s="34" t="s">
        <v>136</v>
      </c>
      <c r="C14" s="3" t="s">
        <v>140</v>
      </c>
      <c r="D14" s="3" t="s">
        <v>150</v>
      </c>
      <c r="E14" s="32" t="s">
        <v>23</v>
      </c>
      <c r="F14" s="6">
        <v>3.38</v>
      </c>
      <c r="G14" s="3"/>
      <c r="H14" s="32" t="s">
        <v>135</v>
      </c>
      <c r="I14" s="3"/>
      <c r="J14" s="32"/>
      <c r="K14" s="33">
        <v>44281</v>
      </c>
      <c r="L14" s="27"/>
    </row>
    <row r="15" spans="1:12" s="30" customFormat="1" x14ac:dyDescent="0.3">
      <c r="A15" s="34" t="s">
        <v>131</v>
      </c>
      <c r="B15" s="34" t="s">
        <v>136</v>
      </c>
      <c r="C15" s="3" t="s">
        <v>151</v>
      </c>
      <c r="D15" s="3" t="s">
        <v>152</v>
      </c>
      <c r="E15" s="32" t="s">
        <v>23</v>
      </c>
      <c r="F15" s="6">
        <v>35</v>
      </c>
      <c r="G15" s="3"/>
      <c r="H15" s="32" t="s">
        <v>135</v>
      </c>
      <c r="I15" s="3"/>
      <c r="J15" s="32"/>
      <c r="K15" s="33">
        <v>44281</v>
      </c>
      <c r="L15" s="27"/>
    </row>
    <row r="16" spans="1:12" s="30" customFormat="1" x14ac:dyDescent="0.3">
      <c r="A16" s="34" t="s">
        <v>131</v>
      </c>
      <c r="B16" s="34" t="s">
        <v>136</v>
      </c>
      <c r="C16" s="3"/>
      <c r="D16" s="3" t="s">
        <v>153</v>
      </c>
      <c r="E16" s="32" t="s">
        <v>23</v>
      </c>
      <c r="F16" s="6">
        <v>80</v>
      </c>
      <c r="G16" s="3"/>
      <c r="H16" s="32" t="s">
        <v>135</v>
      </c>
      <c r="I16" s="3"/>
      <c r="J16" s="32"/>
      <c r="K16" s="33">
        <v>44281</v>
      </c>
      <c r="L16" s="27"/>
    </row>
    <row r="17" spans="1:12" s="30" customFormat="1" x14ac:dyDescent="0.3">
      <c r="A17" s="34" t="s">
        <v>131</v>
      </c>
      <c r="B17" s="34" t="s">
        <v>136</v>
      </c>
      <c r="C17" s="3" t="s">
        <v>133</v>
      </c>
      <c r="D17" s="3" t="s">
        <v>154</v>
      </c>
      <c r="E17" s="32" t="s">
        <v>23</v>
      </c>
      <c r="F17" s="6">
        <v>35</v>
      </c>
      <c r="G17" s="3"/>
      <c r="H17" s="32" t="s">
        <v>135</v>
      </c>
      <c r="I17" s="3"/>
      <c r="J17" s="32"/>
      <c r="K17" s="33">
        <v>44281</v>
      </c>
      <c r="L17" s="27"/>
    </row>
    <row r="18" spans="1:12" s="30" customFormat="1" x14ac:dyDescent="0.3">
      <c r="A18" s="34" t="s">
        <v>131</v>
      </c>
      <c r="B18" s="34" t="s">
        <v>136</v>
      </c>
      <c r="C18" s="3"/>
      <c r="D18" s="3" t="s">
        <v>155</v>
      </c>
      <c r="E18" s="32" t="s">
        <v>23</v>
      </c>
      <c r="F18" s="6">
        <v>70</v>
      </c>
      <c r="G18" s="3"/>
      <c r="H18" s="32" t="s">
        <v>135</v>
      </c>
      <c r="I18" s="3"/>
      <c r="J18" s="32"/>
      <c r="K18" s="33">
        <v>44281</v>
      </c>
      <c r="L18" s="27"/>
    </row>
    <row r="19" spans="1:12" s="30" customFormat="1" x14ac:dyDescent="0.3">
      <c r="A19" s="34" t="s">
        <v>131</v>
      </c>
      <c r="B19" s="34" t="s">
        <v>136</v>
      </c>
      <c r="C19" s="3"/>
      <c r="D19" s="3" t="s">
        <v>156</v>
      </c>
      <c r="E19" s="32" t="s">
        <v>23</v>
      </c>
      <c r="F19" s="6">
        <v>80</v>
      </c>
      <c r="G19" s="3"/>
      <c r="H19" s="32" t="s">
        <v>135</v>
      </c>
      <c r="I19" s="3"/>
      <c r="J19" s="32"/>
      <c r="K19" s="33">
        <v>44281</v>
      </c>
      <c r="L19" s="27"/>
    </row>
    <row r="20" spans="1:12" s="30" customFormat="1" x14ac:dyDescent="0.3">
      <c r="A20" s="34" t="s">
        <v>131</v>
      </c>
      <c r="B20" s="34" t="s">
        <v>157</v>
      </c>
      <c r="C20" s="3" t="s">
        <v>157</v>
      </c>
      <c r="D20" s="3" t="s">
        <v>158</v>
      </c>
      <c r="E20" s="32" t="s">
        <v>23</v>
      </c>
      <c r="F20" s="6">
        <v>2491.2800000000002</v>
      </c>
      <c r="G20" s="3"/>
      <c r="H20" s="32" t="s">
        <v>135</v>
      </c>
      <c r="I20" s="3"/>
      <c r="J20" s="32"/>
      <c r="K20" s="33">
        <v>44281</v>
      </c>
      <c r="L20" s="27"/>
    </row>
    <row r="21" spans="1:12" s="30" customFormat="1" x14ac:dyDescent="0.3">
      <c r="A21" s="34" t="s">
        <v>131</v>
      </c>
      <c r="B21" s="34" t="s">
        <v>157</v>
      </c>
      <c r="C21" s="3" t="s">
        <v>157</v>
      </c>
      <c r="D21" s="3" t="s">
        <v>159</v>
      </c>
      <c r="E21" s="32" t="s">
        <v>23</v>
      </c>
      <c r="F21" s="6">
        <v>4645.29</v>
      </c>
      <c r="G21" s="3"/>
      <c r="H21" s="32" t="s">
        <v>135</v>
      </c>
      <c r="I21" s="3"/>
      <c r="J21" s="32"/>
      <c r="K21" s="33">
        <v>44281</v>
      </c>
      <c r="L21" s="27"/>
    </row>
    <row r="22" spans="1:12" s="30" customFormat="1" x14ac:dyDescent="0.3">
      <c r="A22" s="34" t="s">
        <v>131</v>
      </c>
      <c r="B22" s="34" t="s">
        <v>136</v>
      </c>
      <c r="C22" s="3"/>
      <c r="D22" s="3" t="s">
        <v>160</v>
      </c>
      <c r="E22" s="32" t="s">
        <v>23</v>
      </c>
      <c r="F22" s="6">
        <v>150</v>
      </c>
      <c r="G22" s="3"/>
      <c r="H22" s="32" t="s">
        <v>135</v>
      </c>
      <c r="I22" s="3"/>
      <c r="J22" s="32"/>
      <c r="K22" s="33">
        <v>44281</v>
      </c>
      <c r="L22" s="27"/>
    </row>
    <row r="23" spans="1:12" s="30" customFormat="1" x14ac:dyDescent="0.3">
      <c r="A23" s="34" t="s">
        <v>131</v>
      </c>
      <c r="B23" s="34" t="s">
        <v>136</v>
      </c>
      <c r="C23" s="3"/>
      <c r="D23" s="3" t="s">
        <v>161</v>
      </c>
      <c r="E23" s="32" t="s">
        <v>23</v>
      </c>
      <c r="F23" s="6">
        <v>150</v>
      </c>
      <c r="G23" s="3"/>
      <c r="H23" s="32" t="s">
        <v>135</v>
      </c>
      <c r="I23" s="3"/>
      <c r="J23" s="32"/>
      <c r="K23" s="33">
        <v>44281</v>
      </c>
      <c r="L23" s="27"/>
    </row>
    <row r="24" spans="1:12" s="30" customFormat="1" x14ac:dyDescent="0.3">
      <c r="A24" s="34" t="s">
        <v>131</v>
      </c>
      <c r="B24" s="34" t="s">
        <v>157</v>
      </c>
      <c r="C24" s="3"/>
      <c r="D24" s="3" t="s">
        <v>162</v>
      </c>
      <c r="E24" s="32" t="s">
        <v>23</v>
      </c>
      <c r="F24" s="6">
        <v>600</v>
      </c>
      <c r="G24" s="3"/>
      <c r="H24" s="32" t="s">
        <v>135</v>
      </c>
      <c r="I24" s="3"/>
      <c r="J24" s="32"/>
      <c r="K24" s="33">
        <v>44281</v>
      </c>
      <c r="L24" s="27"/>
    </row>
    <row r="25" spans="1:12" s="30" customFormat="1" x14ac:dyDescent="0.3">
      <c r="A25" s="34" t="s">
        <v>131</v>
      </c>
      <c r="B25" s="34" t="s">
        <v>136</v>
      </c>
      <c r="C25" s="3"/>
      <c r="D25" s="3" t="s">
        <v>163</v>
      </c>
      <c r="E25" s="32" t="s">
        <v>23</v>
      </c>
      <c r="F25" s="6">
        <v>50</v>
      </c>
      <c r="G25" s="3"/>
      <c r="H25" s="32" t="s">
        <v>135</v>
      </c>
      <c r="I25" s="3"/>
      <c r="J25" s="32"/>
      <c r="K25" s="33">
        <v>44281</v>
      </c>
      <c r="L25" s="27"/>
    </row>
    <row r="26" spans="1:12" s="30" customFormat="1" x14ac:dyDescent="0.3">
      <c r="A26" s="34" t="s">
        <v>131</v>
      </c>
      <c r="B26" s="34" t="s">
        <v>164</v>
      </c>
      <c r="C26" s="3" t="s">
        <v>164</v>
      </c>
      <c r="D26" s="3" t="s">
        <v>165</v>
      </c>
      <c r="E26" s="32" t="s">
        <v>23</v>
      </c>
      <c r="F26" s="6">
        <v>2500</v>
      </c>
      <c r="G26" s="3"/>
      <c r="H26" s="32" t="s">
        <v>135</v>
      </c>
      <c r="I26" s="3"/>
      <c r="J26" s="32"/>
      <c r="K26" s="33">
        <v>44281</v>
      </c>
      <c r="L26" s="27"/>
    </row>
    <row r="27" spans="1:12" s="30" customFormat="1" x14ac:dyDescent="0.3">
      <c r="A27" s="34" t="s">
        <v>131</v>
      </c>
      <c r="B27" s="34" t="s">
        <v>164</v>
      </c>
      <c r="C27" s="3" t="s">
        <v>164</v>
      </c>
      <c r="D27" s="3" t="s">
        <v>166</v>
      </c>
      <c r="E27" s="32" t="s">
        <v>23</v>
      </c>
      <c r="F27" s="6">
        <v>4500</v>
      </c>
      <c r="G27" s="3"/>
      <c r="H27" s="32" t="s">
        <v>135</v>
      </c>
      <c r="I27" s="3"/>
      <c r="J27" s="32"/>
      <c r="K27" s="33">
        <v>44281</v>
      </c>
      <c r="L27" s="27"/>
    </row>
    <row r="28" spans="1:12" s="30" customFormat="1" x14ac:dyDescent="0.3">
      <c r="A28" s="34" t="s">
        <v>131</v>
      </c>
      <c r="B28" s="34" t="s">
        <v>132</v>
      </c>
      <c r="C28" s="32" t="s">
        <v>167</v>
      </c>
      <c r="D28" s="32" t="s">
        <v>168</v>
      </c>
      <c r="E28" s="32" t="s">
        <v>16</v>
      </c>
      <c r="F28" s="12">
        <v>0.4</v>
      </c>
      <c r="G28" s="32"/>
      <c r="H28" s="32" t="s">
        <v>135</v>
      </c>
      <c r="I28" s="32"/>
      <c r="J28" s="32"/>
      <c r="K28" s="33">
        <v>44281</v>
      </c>
      <c r="L28" s="35"/>
    </row>
    <row r="29" spans="1:12" s="30" customFormat="1" x14ac:dyDescent="0.3">
      <c r="A29" s="34" t="s">
        <v>131</v>
      </c>
      <c r="B29" s="34" t="s">
        <v>132</v>
      </c>
      <c r="C29" s="32" t="s">
        <v>167</v>
      </c>
      <c r="D29" s="32" t="s">
        <v>169</v>
      </c>
      <c r="E29" s="32" t="s">
        <v>23</v>
      </c>
      <c r="F29" s="12">
        <v>30</v>
      </c>
      <c r="G29" s="32"/>
      <c r="H29" s="32" t="s">
        <v>135</v>
      </c>
      <c r="I29" s="32"/>
      <c r="J29" s="32"/>
      <c r="K29" s="33">
        <v>44281</v>
      </c>
      <c r="L29" s="35"/>
    </row>
  </sheetData>
  <conditionalFormatting sqref="A1:A29">
    <cfRule type="containsText" dxfId="16" priority="9" operator="containsText" text="CLT">
      <formula>NOT(ISERROR(SEARCH("CLT",A1)))</formula>
    </cfRule>
  </conditionalFormatting>
  <conditionalFormatting sqref="D1:D29">
    <cfRule type="expression" dxfId="15" priority="1">
      <formula>A1="TRANSPORT"</formula>
    </cfRule>
    <cfRule type="expression" dxfId="14" priority="3">
      <formula>A1="PANNEAUX SANDWICH"</formula>
    </cfRule>
    <cfRule type="expression" dxfId="13" priority="4">
      <formula>A1="PANNEAUX"</formula>
    </cfRule>
    <cfRule type="expression" dxfId="12" priority="6">
      <formula>A1="FERRURES"</formula>
    </cfRule>
    <cfRule type="expression" dxfId="11" priority="8">
      <formula>A1="CLT"</formula>
    </cfRule>
    <cfRule type="expression" dxfId="10" priority="10">
      <formula>A1="BOIS"</formula>
    </cfRule>
    <cfRule type="expression" dxfId="9" priority="12">
      <formula>A1="BARDAGE"</formula>
    </cfRule>
    <cfRule type="expression" dxfId="8" priority="15">
      <formula>A1="ISOLANTS"</formula>
    </cfRule>
    <cfRule type="expression" dxfId="7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142E919-CA67-40FC-8630-C067FF69FA13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A1:A29</xm:sqref>
        </x14:conditionalFormatting>
        <x14:conditionalFormatting xmlns:xm="http://schemas.microsoft.com/office/excel/2006/main">
          <x14:cfRule type="containsText" priority="5" operator="containsText" id="{45CEDF8D-A9D2-4AB7-A616-3899168E7ED0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26DECD5F-DC9D-4C70-9FA8-C19574D63860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790E7B7C-5AB3-49EA-816F-B99AAC8D7DED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1EC9B241-9F51-4F6C-AC97-448A6C6C3EE4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A91AECCF-FC5B-48A4-B632-4AD1C8FCA604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D051FC4D-EA05-465C-B7CD-8EC1DE7D77CC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Etanchéité</vt:lpstr>
      <vt:lpstr>Panneaux</vt:lpstr>
      <vt:lpstr>Isolants</vt:lpstr>
      <vt:lpstr>Bois</vt:lpstr>
      <vt:lpstr>Parements</vt:lpstr>
      <vt:lpstr>MEX</vt:lpstr>
      <vt:lpstr>Enduit</vt:lpstr>
      <vt:lpstr>Finition</vt:lpstr>
      <vt:lpstr>Occultations</vt:lpstr>
      <vt:lpstr>Peinture</vt:lpstr>
      <vt:lpstr>Recueil</vt:lpstr>
      <vt:lpstr>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</dc:creator>
  <cp:lastModifiedBy>Mathurin CLAUDEL</cp:lastModifiedBy>
  <dcterms:created xsi:type="dcterms:W3CDTF">2015-06-05T18:19:34Z</dcterms:created>
  <dcterms:modified xsi:type="dcterms:W3CDTF">2021-04-30T09:26:07Z</dcterms:modified>
</cp:coreProperties>
</file>