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.CLAUDEL\Desktop\Bibliothèque de prix\FORUM\"/>
    </mc:Choice>
  </mc:AlternateContent>
  <xr:revisionPtr revIDLastSave="0" documentId="13_ncr:1_{915D0D4C-B13C-41B2-8076-7D3C9CA19915}" xr6:coauthVersionLast="46" xr6:coauthVersionMax="46" xr10:uidLastSave="{00000000-0000-0000-0000-000000000000}"/>
  <bookViews>
    <workbookView xWindow="-28920" yWindow="1605" windowWidth="29040" windowHeight="15840" activeTab="8" xr2:uid="{48887FC8-34C7-4ABB-A9B3-85A9315CCD44}"/>
  </bookViews>
  <sheets>
    <sheet name="Etanchéité" sheetId="4" r:id="rId1"/>
    <sheet name="Panneaux" sheetId="2" r:id="rId2"/>
    <sheet name="Isolants" sheetId="7" r:id="rId3"/>
    <sheet name="Bois" sheetId="3" r:id="rId4"/>
    <sheet name="Enduit" sheetId="10" state="hidden" r:id="rId5"/>
    <sheet name="Finition" sheetId="11" state="hidden" r:id="rId6"/>
    <sheet name="Occultations" sheetId="13" state="hidden" r:id="rId7"/>
    <sheet name="Peinture" sheetId="14" state="hidden" r:id="rId8"/>
    <sheet name="Recueil" sheetId="19" r:id="rId9"/>
    <sheet name="Transport" sheetId="17" state="hidden" r:id="rId10"/>
  </sheets>
  <definedNames>
    <definedName name="_xlnm._FilterDatabase" localSheetId="3" hidden="1">Bois!$A$1:$K$251</definedName>
    <definedName name="_xlnm._FilterDatabase" localSheetId="2" hidden="1">Isolants!$A$1:$K$180</definedName>
    <definedName name="_xlnm._FilterDatabase" localSheetId="1" hidden="1">Panneaux!$A$1:$K$21</definedName>
    <definedName name="_xlnm._FilterDatabase" localSheetId="8" hidden="1">Recueil!$A$1:$AS$338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7" l="1"/>
  <c r="G4" i="7"/>
  <c r="F10" i="4"/>
  <c r="F9" i="4"/>
  <c r="F8" i="4"/>
  <c r="F7" i="4"/>
  <c r="F6" i="4"/>
  <c r="F5" i="4"/>
  <c r="G5" i="7"/>
</calcChain>
</file>

<file path=xl/sharedStrings.xml><?xml version="1.0" encoding="utf-8"?>
<sst xmlns="http://schemas.openxmlformats.org/spreadsheetml/2006/main" count="663" uniqueCount="163">
  <si>
    <t>Produit</t>
  </si>
  <si>
    <t>Caractéristique 1</t>
  </si>
  <si>
    <t>Caractéristique 2</t>
  </si>
  <si>
    <t>Désignation</t>
  </si>
  <si>
    <t>UNITE</t>
  </si>
  <si>
    <t>PU €</t>
  </si>
  <si>
    <t>P €/m3</t>
  </si>
  <si>
    <t>FOURNISSEUR</t>
  </si>
  <si>
    <t>QUANTITE CSLT</t>
  </si>
  <si>
    <t>Transport</t>
  </si>
  <si>
    <t>DATE</t>
  </si>
  <si>
    <t>Commentaire</t>
  </si>
  <si>
    <t>M2</t>
  </si>
  <si>
    <t>Bois</t>
  </si>
  <si>
    <t>ML</t>
  </si>
  <si>
    <t>WURTH</t>
  </si>
  <si>
    <t>U</t>
  </si>
  <si>
    <t>M3</t>
  </si>
  <si>
    <t>PANNEAUX</t>
  </si>
  <si>
    <t>SCAB</t>
  </si>
  <si>
    <t>DISPANO</t>
  </si>
  <si>
    <t>Contreplaqué</t>
  </si>
  <si>
    <t>BOIS</t>
  </si>
  <si>
    <t>Kerto</t>
  </si>
  <si>
    <t>KERTO</t>
  </si>
  <si>
    <t>Lames de terrasses</t>
  </si>
  <si>
    <t>Chataigner</t>
  </si>
  <si>
    <t>Bois frais raboté 4 faces, profil rainuré bombé lg 1 à 2,50 m 150 x 30 mm</t>
  </si>
  <si>
    <t>RAHUEL BOIS</t>
  </si>
  <si>
    <t>Bois frais raboté 4 faces, profil rainuré bombé lg 1 à 2,50 m 175 x 30 mm</t>
  </si>
  <si>
    <t>Massif</t>
  </si>
  <si>
    <t>Epicéa</t>
  </si>
  <si>
    <t>GEDIMAT DERREY</t>
  </si>
  <si>
    <t>ETANCHEITE A L AIR</t>
  </si>
  <si>
    <t>Bande EPDM</t>
  </si>
  <si>
    <t>SALOLA</t>
  </si>
  <si>
    <t>ETANCHEITE A L'EAU</t>
  </si>
  <si>
    <t>Pare pluie</t>
  </si>
  <si>
    <t>ISOLANTS</t>
  </si>
  <si>
    <t>Fibre de bois</t>
  </si>
  <si>
    <t>Laine de roche</t>
  </si>
  <si>
    <t>Polystyrène</t>
  </si>
  <si>
    <t>Semi-rigide</t>
  </si>
  <si>
    <t>Rigide</t>
  </si>
  <si>
    <t>https://www.soprema.fr/fr/product/isolation/toiture/toiture-en-pente/rampants/pavaflex-confort</t>
  </si>
  <si>
    <t>Lien site</t>
  </si>
  <si>
    <t>ENDUIT</t>
  </si>
  <si>
    <t>Armature angle</t>
  </si>
  <si>
    <t>STO</t>
  </si>
  <si>
    <t>Chevillage pour LDR (9 chevilles/m²)</t>
  </si>
  <si>
    <t>COLOR METALLIC (couleur similaire au STOLIT)</t>
  </si>
  <si>
    <t>Fibre standard</t>
  </si>
  <si>
    <t>LDR 60 mm</t>
  </si>
  <si>
    <t>Marouflage LEVELL UNI (consommation 5kg/m²)</t>
  </si>
  <si>
    <t>Profil de départ en lg 2,5 m</t>
  </si>
  <si>
    <t>STOLIT K1,5 C1 (consommation 2,5kg/m²)</t>
  </si>
  <si>
    <t>Polystyrene</t>
  </si>
  <si>
    <t>Colle (consommation 2kg/m²)</t>
  </si>
  <si>
    <t>COLOR METALLIC</t>
  </si>
  <si>
    <t>Elastofibre (consommation 3,5kg/m²)</t>
  </si>
  <si>
    <t>PSE15  30 mm</t>
  </si>
  <si>
    <t>PSE15  60 mm</t>
  </si>
  <si>
    <t>PSE15 100 mm</t>
  </si>
  <si>
    <t>PSE15 40 mm</t>
  </si>
  <si>
    <t>Polystyrene sousbassement</t>
  </si>
  <si>
    <t>PSE30  40 mm</t>
  </si>
  <si>
    <t>PSE30  60 mm</t>
  </si>
  <si>
    <t>FINITION</t>
  </si>
  <si>
    <t>Silicone</t>
  </si>
  <si>
    <t>Silicone blanc ou translucide</t>
  </si>
  <si>
    <t>Cartouche</t>
  </si>
  <si>
    <t>MAISON DU JOINT</t>
  </si>
  <si>
    <t>Silicone RAL</t>
  </si>
  <si>
    <t>OCCULTATIONS</t>
  </si>
  <si>
    <t>Cadre</t>
  </si>
  <si>
    <t>Coulissant</t>
  </si>
  <si>
    <t>VOLET CADRE ALU Coulissant Ral 1036 90 x 215</t>
  </si>
  <si>
    <t xml:space="preserve">LALLEMANT </t>
  </si>
  <si>
    <t>Persienne</t>
  </si>
  <si>
    <t>PERSIENNES ALUMINIUM coulissantes Ral standard  100 x 200</t>
  </si>
  <si>
    <t>SOTHOFERM</t>
  </si>
  <si>
    <t xml:space="preserve">PERSIENNES ALUMINIUM coulissantes Ral standard  110 x 180 </t>
  </si>
  <si>
    <t>PERSIENNES ALUMINIUM coulissantes Ral standard  115 x 200</t>
  </si>
  <si>
    <t>PEINTURE</t>
  </si>
  <si>
    <t>Sur béton</t>
  </si>
  <si>
    <t>STO COLOR JUMBOSIL</t>
  </si>
  <si>
    <t>Sur Bois</t>
  </si>
  <si>
    <t>STO VENTILAC SATIN AF</t>
  </si>
  <si>
    <t>TRANSPORT</t>
  </si>
  <si>
    <t>Bloc</t>
  </si>
  <si>
    <t>Calage</t>
  </si>
  <si>
    <t>Cales + vis</t>
  </si>
  <si>
    <t>TWR</t>
  </si>
  <si>
    <t>Bloc, consigné</t>
  </si>
  <si>
    <t>Equerres</t>
  </si>
  <si>
    <t>Equerres d'angle en plastique</t>
  </si>
  <si>
    <t>Manilles</t>
  </si>
  <si>
    <t>Sangle</t>
  </si>
  <si>
    <t>Sangle bleue à cliquet + cliquet</t>
  </si>
  <si>
    <t>Sangle rouge à cliquet + cliquet</t>
  </si>
  <si>
    <t>Sangle orange à cliquet + cliquet</t>
  </si>
  <si>
    <t>Sangles jaunes 3T / 2M</t>
  </si>
  <si>
    <t>Sangles jaunes 3T / 5M</t>
  </si>
  <si>
    <t>Sangles jaunes 5T / 5M</t>
  </si>
  <si>
    <t>Sangles vertes 2T / 2M</t>
  </si>
  <si>
    <t>Sangles vertes 2T / 5M</t>
  </si>
  <si>
    <t>Sangles vertes 2T/ 8M</t>
  </si>
  <si>
    <t>Sangles violettes 1T / 1,5M</t>
  </si>
  <si>
    <t>Palette</t>
  </si>
  <si>
    <t>Palette Europe </t>
  </si>
  <si>
    <t>Ceinture bois Palette Europe </t>
  </si>
  <si>
    <t>Cale en U pour bloc</t>
  </si>
  <si>
    <t>Petit A de maintien</t>
  </si>
  <si>
    <t>Petit A de maintien avec OSB</t>
  </si>
  <si>
    <t>Rack</t>
  </si>
  <si>
    <t>Rack Renforcé</t>
  </si>
  <si>
    <t>Rack Palonnier</t>
  </si>
  <si>
    <t>Pelles + clavettes</t>
  </si>
  <si>
    <t>Pelles d'angle + clavettes</t>
  </si>
  <si>
    <t>Poteau de rack + axe + goupille</t>
  </si>
  <si>
    <t>Axe + goupille</t>
  </si>
  <si>
    <t>Palonnier</t>
  </si>
  <si>
    <t>Palonnier rectangulaire, 4 points d'accroche fixes</t>
  </si>
  <si>
    <t>Palonnier barre 9m, 6 points d'accroche mobiles</t>
  </si>
  <si>
    <t>Bache</t>
  </si>
  <si>
    <t>Bache par m2</t>
  </si>
  <si>
    <t>Bache par bloc (66m² de bache pour un oaque de 1,2mx3,8m dont 4€ d'adésif)</t>
  </si>
  <si>
    <t>Pare vapeur</t>
  </si>
  <si>
    <t>Panneau laine de roche Mbrock plus ép 60mm / 1,2x0,6m / R=1,70</t>
  </si>
  <si>
    <t>SOPREMA</t>
  </si>
  <si>
    <t>Membrane</t>
  </si>
  <si>
    <t>Soprema pavaflex confort 1220x575x60 mm R=1,55</t>
  </si>
  <si>
    <t>Soprema pavaflex confort 1220x575x180 mm R=4,70</t>
  </si>
  <si>
    <t>OSB</t>
  </si>
  <si>
    <t>MFP</t>
  </si>
  <si>
    <t>Panneau MFP 2500x615x18</t>
  </si>
  <si>
    <t>Panneau MFP 2500x615x22</t>
  </si>
  <si>
    <t>Panneau OSB4 1250x2500x15</t>
  </si>
  <si>
    <t>Panneau contreplaqué 2500x1250x15 à usage unique pour coffrage</t>
  </si>
  <si>
    <t xml:space="preserve">ETANCHEITE </t>
  </si>
  <si>
    <t>VANNSON</t>
  </si>
  <si>
    <t xml:space="preserve">Fourniture et pose Membrane 'étanchéité bitume </t>
  </si>
  <si>
    <t xml:space="preserve">Fourniture et pose Relevés d'étanchéité </t>
  </si>
  <si>
    <t>Relevés</t>
  </si>
  <si>
    <t>Bois lamellé collé classe GL24h élements de charpente</t>
  </si>
  <si>
    <t>COSYLVA</t>
  </si>
  <si>
    <t>Profaçade</t>
  </si>
  <si>
    <t>Fourniture et pose polystyrène expansé 160mm R=4,20</t>
  </si>
  <si>
    <t>REVENDEUR</t>
  </si>
  <si>
    <t>ROCKWOOL</t>
  </si>
  <si>
    <t>FABRICANT</t>
  </si>
  <si>
    <t>AEROVAP Sd 18 + 1,5m Pare vapeur sd18, MOB et PNB, rouleaux 1,5x50m</t>
  </si>
  <si>
    <t>AEROVAP Sd 18 + 3m Pare vapeur sd18, MOB et PNB, rouleaux 3x50m</t>
  </si>
  <si>
    <t>AEROVAP REFLEX 3,00m Pare vapeur sd 130, pour utilisation avec ITE non ventilé MOB et PNB</t>
  </si>
  <si>
    <t>AEROVAP Sd 150 3x50 Pare vapeur sd150, pour utilisation avec ITE non ventilé MOB et PNB</t>
  </si>
  <si>
    <t>AEROPLUS + 1,5m Ecran pare pluie Standart 1,5x50m</t>
  </si>
  <si>
    <t>AEROPLUS + 3,00m Ecran pare pluie Standart  3x50m</t>
  </si>
  <si>
    <t>Code SALOLA : EVAPSD18/150+ / Dimensions : 1,50x50m</t>
  </si>
  <si>
    <t>Code SALOLA : EVAPSD18/300+ / Dimensions : 3,00x50m palettes de 20 rlx</t>
  </si>
  <si>
    <t>Code SALOLA : AEROVAPREFLEX310 / Dimensions : 3,00x50m</t>
  </si>
  <si>
    <t>Code SALOLA : AEROVAPSD1503M / Dimensions : 3,00x50m palettes de 20 rlx</t>
  </si>
  <si>
    <t>Code SALOLA : AEROPLUS150/120 / Dimensions : 1,50x50m</t>
  </si>
  <si>
    <t>Code SALOLA : AEROPLUS150/120 / Dimensions : 3,00x50m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</si>
</sst>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3" xfId="0" applyNumberForma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/>
    <xf numFmtId="2" fontId="4" fillId="0" borderId="0" xfId="0" applyNumberFormat="1" applyFont="1" applyAlignment="1">
      <alignment horizontal="center"/>
    </xf>
    <xf numFmtId="0" fontId="0" fillId="0" borderId="2" xfId="0" applyBorder="1" applyAlignment="1">
      <alignment horizontal="left" vertical="center"/>
    </xf>
    <xf numFmtId="2" fontId="0" fillId="0" borderId="0" xfId="0" applyNumberFormat="1"/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" fillId="7" borderId="4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14" fontId="0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473"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DF79"/>
        </patternFill>
      </fill>
    </dxf>
    <dxf>
      <fill>
        <patternFill>
          <bgColor rgb="FFFEC200"/>
        </patternFill>
      </fill>
    </dxf>
    <dxf>
      <fill>
        <patternFill>
          <bgColor rgb="FFFF3333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AEAEAE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8E8E8E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rgb="FFAEAEAE"/>
        </patternFill>
      </fill>
    </dxf>
    <dxf>
      <fill>
        <patternFill>
          <bgColor theme="6" tint="0.79998168889431442"/>
        </patternFill>
      </fill>
    </dxf>
    <dxf>
      <fill>
        <patternFill>
          <bgColor rgb="FF8A8A8A"/>
        </patternFill>
      </fill>
    </dxf>
    <dxf>
      <font>
        <b val="0"/>
        <i val="0"/>
      </font>
      <fill>
        <patternFill>
          <bgColor theme="3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FFDF79"/>
      <color rgb="FFFEC200"/>
      <color rgb="FFFFDC6D"/>
      <color rgb="FFFFD961"/>
      <color rgb="FFFFD243"/>
      <color rgb="FFFF3333"/>
      <color rgb="FFFF0000"/>
      <color rgb="FFAEAEAE"/>
      <color rgb="FFA1A1A1"/>
      <color rgb="FF9292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59054</xdr:rowOff>
    </xdr:from>
    <xdr:to>
      <xdr:col>1</xdr:col>
      <xdr:colOff>1139190</xdr:colOff>
      <xdr:row>0</xdr:row>
      <xdr:rowOff>249555</xdr:rowOff>
    </xdr:to>
    <xdr:sp macro="[0]!MAJ_Poste_1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66675" y="59054"/>
          <a:ext cx="1891665" cy="190501"/>
        </a:xfrm>
        <a:prstGeom prst="rect">
          <a:avLst/>
        </a:prstGeom>
        <a:solidFill>
          <a:schemeClr val="bg1">
            <a:lumMod val="85000"/>
          </a:schemeClr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Mise à jour Recueil Poste 1</a:t>
          </a:r>
        </a:p>
      </xdr:txBody>
    </xdr:sp>
    <xdr:clientData/>
  </xdr:twoCellAnchor>
  <xdr:twoCellAnchor>
    <xdr:from>
      <xdr:col>14</xdr:col>
      <xdr:colOff>55789</xdr:colOff>
      <xdr:row>0</xdr:row>
      <xdr:rowOff>37283</xdr:rowOff>
    </xdr:from>
    <xdr:to>
      <xdr:col>15</xdr:col>
      <xdr:colOff>489856</xdr:colOff>
      <xdr:row>0</xdr:row>
      <xdr:rowOff>315686</xdr:rowOff>
    </xdr:to>
    <xdr:sp macro="[0]!MAJ_Poste_2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30089475" y="37283"/>
          <a:ext cx="2099581" cy="278403"/>
        </a:xfrm>
        <a:prstGeom prst="rect">
          <a:avLst/>
        </a:prstGeom>
        <a:solidFill>
          <a:schemeClr val="bg1">
            <a:lumMod val="85000"/>
          </a:schemeClr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Mise à jour Recueil Poste 2</a:t>
          </a:r>
        </a:p>
      </xdr:txBody>
    </xdr:sp>
    <xdr:clientData/>
  </xdr:twoCellAnchor>
  <xdr:twoCellAnchor>
    <xdr:from>
      <xdr:col>12</xdr:col>
      <xdr:colOff>9525</xdr:colOff>
      <xdr:row>2</xdr:row>
      <xdr:rowOff>0</xdr:rowOff>
    </xdr:from>
    <xdr:to>
      <xdr:col>13</xdr:col>
      <xdr:colOff>285750</xdr:colOff>
      <xdr:row>4</xdr:row>
      <xdr:rowOff>127187</xdr:rowOff>
    </xdr:to>
    <xdr:sp macro="[0]!Masquer_poste1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849966" y="762000"/>
          <a:ext cx="1116666" cy="485775"/>
        </a:xfrm>
        <a:prstGeom prst="rect">
          <a:avLst/>
        </a:prstGeom>
        <a:solidFill>
          <a:schemeClr val="accent5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Masquer le</a:t>
          </a:r>
          <a:r>
            <a:rPr lang="fr-FR" sz="1200" b="1" baseline="0">
              <a:solidFill>
                <a:sysClr val="windowText" lastClr="000000"/>
              </a:solidFill>
            </a:rPr>
            <a:t> poste 1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9525</xdr:colOff>
      <xdr:row>0</xdr:row>
      <xdr:rowOff>44824</xdr:rowOff>
    </xdr:from>
    <xdr:to>
      <xdr:col>13</xdr:col>
      <xdr:colOff>287655</xdr:colOff>
      <xdr:row>0</xdr:row>
      <xdr:rowOff>523427</xdr:rowOff>
    </xdr:to>
    <xdr:sp macro="[0]!Afficher_poste1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/>
      </xdr:nvSpPr>
      <xdr:spPr>
        <a:xfrm>
          <a:off x="849966" y="44824"/>
          <a:ext cx="1118571" cy="478603"/>
        </a:xfrm>
        <a:prstGeom prst="rect">
          <a:avLst/>
        </a:prstGeom>
        <a:solidFill>
          <a:schemeClr val="accent5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Afficher le</a:t>
          </a:r>
          <a:r>
            <a:rPr lang="fr-FR" sz="1200" b="1" baseline="0">
              <a:solidFill>
                <a:sysClr val="windowText" lastClr="000000"/>
              </a:solidFill>
            </a:rPr>
            <a:t> poste 1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0</xdr:colOff>
      <xdr:row>7</xdr:row>
      <xdr:rowOff>0</xdr:rowOff>
    </xdr:from>
    <xdr:to>
      <xdr:col>13</xdr:col>
      <xdr:colOff>274320</xdr:colOff>
      <xdr:row>9</xdr:row>
      <xdr:rowOff>121920</xdr:rowOff>
    </xdr:to>
    <xdr:sp macro="[0]!Afficher_poste2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/>
      </xdr:nvSpPr>
      <xdr:spPr>
        <a:xfrm>
          <a:off x="28003500" y="1676400"/>
          <a:ext cx="1112520" cy="487680"/>
        </a:xfrm>
        <a:prstGeom prst="rect">
          <a:avLst/>
        </a:prstGeom>
        <a:solidFill>
          <a:schemeClr val="accent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Afficher le</a:t>
          </a:r>
          <a:r>
            <a:rPr lang="fr-FR" sz="1200" b="1" baseline="0">
              <a:solidFill>
                <a:sysClr val="windowText" lastClr="000000"/>
              </a:solidFill>
            </a:rPr>
            <a:t> poste 2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830580</xdr:colOff>
      <xdr:row>10</xdr:row>
      <xdr:rowOff>160020</xdr:rowOff>
    </xdr:from>
    <xdr:to>
      <xdr:col>13</xdr:col>
      <xdr:colOff>266700</xdr:colOff>
      <xdr:row>13</xdr:row>
      <xdr:rowOff>99060</xdr:rowOff>
    </xdr:to>
    <xdr:sp macro="[0]!Masquer_poste2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/>
      </xdr:nvSpPr>
      <xdr:spPr>
        <a:xfrm>
          <a:off x="27995880" y="2385060"/>
          <a:ext cx="1112520" cy="487680"/>
        </a:xfrm>
        <a:prstGeom prst="rect">
          <a:avLst/>
        </a:prstGeom>
        <a:solidFill>
          <a:schemeClr val="accent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Masquer le</a:t>
          </a:r>
          <a:r>
            <a:rPr lang="fr-FR" sz="1200" b="1" baseline="0">
              <a:solidFill>
                <a:sysClr val="windowText" lastClr="000000"/>
              </a:solidFill>
            </a:rPr>
            <a:t> poste 2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28</xdr:col>
      <xdr:colOff>55789</xdr:colOff>
      <xdr:row>0</xdr:row>
      <xdr:rowOff>37283</xdr:rowOff>
    </xdr:from>
    <xdr:to>
      <xdr:col>29</xdr:col>
      <xdr:colOff>489856</xdr:colOff>
      <xdr:row>0</xdr:row>
      <xdr:rowOff>315686</xdr:rowOff>
    </xdr:to>
    <xdr:sp macro="[0]!MAJ_Poste_3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/>
      </xdr:nvSpPr>
      <xdr:spPr>
        <a:xfrm>
          <a:off x="2570389" y="37283"/>
          <a:ext cx="2404381" cy="278403"/>
        </a:xfrm>
        <a:prstGeom prst="rect">
          <a:avLst/>
        </a:prstGeom>
        <a:solidFill>
          <a:schemeClr val="bg1">
            <a:lumMod val="85000"/>
          </a:schemeClr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Mise à jour Recueil Poste 3</a:t>
          </a:r>
        </a:p>
      </xdr:txBody>
    </xdr:sp>
    <xdr:clientData/>
  </xdr:twoCellAnchor>
  <xdr:twoCellAnchor>
    <xdr:from>
      <xdr:col>25</xdr:col>
      <xdr:colOff>836616</xdr:colOff>
      <xdr:row>2</xdr:row>
      <xdr:rowOff>1904</xdr:rowOff>
    </xdr:from>
    <xdr:to>
      <xdr:col>27</xdr:col>
      <xdr:colOff>272464</xdr:colOff>
      <xdr:row>4</xdr:row>
      <xdr:rowOff>153040</xdr:rowOff>
    </xdr:to>
    <xdr:sp macro="[0]!Masquer_poste3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/>
      </xdr:nvSpPr>
      <xdr:spPr>
        <a:xfrm>
          <a:off x="3357940" y="763904"/>
          <a:ext cx="1116730" cy="509724"/>
        </a:xfrm>
        <a:prstGeom prst="rect">
          <a:avLst/>
        </a:prstGeom>
        <a:solidFill>
          <a:schemeClr val="accent6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Masquer le</a:t>
          </a:r>
          <a:r>
            <a:rPr lang="fr-FR" sz="1200" b="1" baseline="0">
              <a:solidFill>
                <a:sysClr val="windowText" lastClr="000000"/>
              </a:solidFill>
            </a:rPr>
            <a:t> poste 3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26</xdr:col>
      <xdr:colOff>305</xdr:colOff>
      <xdr:row>0</xdr:row>
      <xdr:rowOff>22411</xdr:rowOff>
    </xdr:from>
    <xdr:to>
      <xdr:col>27</xdr:col>
      <xdr:colOff>268974</xdr:colOff>
      <xdr:row>0</xdr:row>
      <xdr:rowOff>539115</xdr:rowOff>
    </xdr:to>
    <xdr:sp macro="[0]!Afficher_poste3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/>
      </xdr:nvSpPr>
      <xdr:spPr>
        <a:xfrm>
          <a:off x="3362070" y="22411"/>
          <a:ext cx="1109110" cy="516704"/>
        </a:xfrm>
        <a:prstGeom prst="rect">
          <a:avLst/>
        </a:prstGeom>
        <a:solidFill>
          <a:schemeClr val="accent6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Afficher le</a:t>
          </a:r>
          <a:r>
            <a:rPr lang="fr-FR" sz="1200" b="1" baseline="0">
              <a:solidFill>
                <a:sysClr val="windowText" lastClr="000000"/>
              </a:solidFill>
            </a:rPr>
            <a:t> poste 3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22860</xdr:colOff>
          <xdr:row>0</xdr:row>
          <xdr:rowOff>30480</xdr:rowOff>
        </xdr:from>
        <xdr:to>
          <xdr:col>42</xdr:col>
          <xdr:colOff>1371600</xdr:colOff>
          <xdr:row>0</xdr:row>
          <xdr:rowOff>342900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  <a:ext uri="{FF2B5EF4-FFF2-40B4-BE49-F238E27FC236}">
                  <a16:creationId xmlns:a16="http://schemas.microsoft.com/office/drawing/2014/main" id="{00000000-0008-0000-0800-00000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 Recueil Poste Levage</a:t>
              </a:r>
            </a:p>
          </xdr:txBody>
        </xdr:sp>
        <xdr:clientData fPrintsWithSheet="0"/>
      </xdr:twoCellAnchor>
    </mc:Choice>
    <mc:Fallback/>
  </mc:AlternateContent>
  <xdr:twoCellAnchor>
    <xdr:from>
      <xdr:col>38</xdr:col>
      <xdr:colOff>690282</xdr:colOff>
      <xdr:row>0</xdr:row>
      <xdr:rowOff>35859</xdr:rowOff>
    </xdr:from>
    <xdr:to>
      <xdr:col>40</xdr:col>
      <xdr:colOff>117165</xdr:colOff>
      <xdr:row>0</xdr:row>
      <xdr:rowOff>546848</xdr:rowOff>
    </xdr:to>
    <xdr:sp macro="[0]!Afficher_poste_Levage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/>
      </xdr:nvSpPr>
      <xdr:spPr>
        <a:xfrm>
          <a:off x="5746376" y="35859"/>
          <a:ext cx="1121213" cy="510989"/>
        </a:xfrm>
        <a:prstGeom prst="rect">
          <a:avLst/>
        </a:prstGeom>
        <a:solidFill>
          <a:schemeClr val="accent4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Afficher le</a:t>
          </a:r>
          <a:r>
            <a:rPr lang="fr-FR" sz="1200" b="1" baseline="0">
              <a:solidFill>
                <a:sysClr val="windowText" lastClr="000000"/>
              </a:solidFill>
            </a:rPr>
            <a:t> poste Levage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38</xdr:col>
      <xdr:colOff>699247</xdr:colOff>
      <xdr:row>2</xdr:row>
      <xdr:rowOff>26894</xdr:rowOff>
    </xdr:from>
    <xdr:to>
      <xdr:col>40</xdr:col>
      <xdr:colOff>126130</xdr:colOff>
      <xdr:row>5</xdr:row>
      <xdr:rowOff>1</xdr:rowOff>
    </xdr:to>
    <xdr:sp macro="[0]!Masquer_poste_Levage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/>
      </xdr:nvSpPr>
      <xdr:spPr>
        <a:xfrm>
          <a:off x="5755341" y="788894"/>
          <a:ext cx="1121213" cy="510989"/>
        </a:xfrm>
        <a:prstGeom prst="rect">
          <a:avLst/>
        </a:prstGeom>
        <a:solidFill>
          <a:schemeClr val="accent4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Masquer le</a:t>
          </a:r>
          <a:r>
            <a:rPr lang="fr-FR" sz="1200" b="1" baseline="0">
              <a:solidFill>
                <a:sysClr val="windowText" lastClr="000000"/>
              </a:solidFill>
            </a:rPr>
            <a:t> poste Levage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175260</xdr:colOff>
          <xdr:row>0</xdr:row>
          <xdr:rowOff>60960</xdr:rowOff>
        </xdr:from>
        <xdr:to>
          <xdr:col>2</xdr:col>
          <xdr:colOff>1402080</xdr:colOff>
          <xdr:row>0</xdr:row>
          <xdr:rowOff>259080</xdr:rowOff>
        </xdr:to>
        <xdr:sp macro="" textlink="">
          <xdr:nvSpPr>
            <xdr:cNvPr id="25603" name="Button 3" hidden="1">
              <a:extLst>
                <a:ext uri="{63B3BB69-23CF-44E3-9099-C40C66FF867C}">
                  <a14:compatExt spid="_x0000_s25603"/>
                </a:ext>
                <a:ext uri="{FF2B5EF4-FFF2-40B4-BE49-F238E27FC236}">
                  <a16:creationId xmlns:a16="http://schemas.microsoft.com/office/drawing/2014/main" id="{00000000-0008-0000-0800-000003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colonne 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60960</xdr:colOff>
          <xdr:row>0</xdr:row>
          <xdr:rowOff>571500</xdr:rowOff>
        </xdr:from>
        <xdr:to>
          <xdr:col>49</xdr:col>
          <xdr:colOff>784860</xdr:colOff>
          <xdr:row>3</xdr:row>
          <xdr:rowOff>22860</xdr:rowOff>
        </xdr:to>
        <xdr:sp macro="" textlink="">
          <xdr:nvSpPr>
            <xdr:cNvPr id="25604" name="Button 4" hidden="1">
              <a:extLst>
                <a:ext uri="{63B3BB69-23CF-44E3-9099-C40C66FF867C}">
                  <a14:compatExt spid="_x0000_s25604"/>
                </a:ext>
                <a:ext uri="{FF2B5EF4-FFF2-40B4-BE49-F238E27FC236}">
                  <a16:creationId xmlns:a16="http://schemas.microsoft.com/office/drawing/2014/main" id="{00000000-0008-0000-0800-000004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tabl Premium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349287</xdr:colOff>
      <xdr:row>26</xdr:row>
      <xdr:rowOff>156882</xdr:rowOff>
    </xdr:from>
    <xdr:to>
      <xdr:col>50</xdr:col>
      <xdr:colOff>437030</xdr:colOff>
      <xdr:row>26</xdr:row>
      <xdr:rowOff>171898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CxnSpPr/>
      </xdr:nvCxnSpPr>
      <xdr:spPr>
        <a:xfrm flipV="1">
          <a:off x="7913258" y="5221941"/>
          <a:ext cx="8514566" cy="15016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377190</xdr:colOff>
      <xdr:row>22</xdr:row>
      <xdr:rowOff>108248</xdr:rowOff>
    </xdr:from>
    <xdr:to>
      <xdr:col>39</xdr:col>
      <xdr:colOff>358588</xdr:colOff>
      <xdr:row>26</xdr:row>
      <xdr:rowOff>71044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/>
      </xdr:nvSpPr>
      <xdr:spPr>
        <a:xfrm>
          <a:off x="10462484" y="4456130"/>
          <a:ext cx="3365575" cy="6799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Extraire</a:t>
          </a:r>
          <a:r>
            <a:rPr lang="fr-FR" sz="1100" baseline="0"/>
            <a:t> à l'aide du bouton "MAJ Tabl Premium" les lignes ou le texte est en rouge en rouge dans le tableau à gauche jusqu'au tableau à droite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D5DE5-8BD4-4D04-A547-5FAEA103950D}">
  <sheetPr codeName="Feuil1">
    <tabColor theme="8"/>
  </sheetPr>
  <dimension ref="A1:K72"/>
  <sheetViews>
    <sheetView zoomScale="70" zoomScaleNormal="70" workbookViewId="0">
      <selection activeCell="B15" sqref="B15"/>
    </sheetView>
  </sheetViews>
  <sheetFormatPr baseColWidth="10" defaultRowHeight="14.4" x14ac:dyDescent="0.3"/>
  <cols>
    <col min="1" max="1" width="20.33203125" style="7" bestFit="1" customWidth="1"/>
    <col min="2" max="3" width="26.21875" style="7" bestFit="1" customWidth="1"/>
    <col min="4" max="4" width="108.88671875" style="7" bestFit="1" customWidth="1"/>
    <col min="5" max="5" width="10.5546875" style="7" bestFit="1" customWidth="1"/>
    <col min="6" max="6" width="8" style="7" bestFit="1" customWidth="1"/>
    <col min="7" max="7" width="11.21875" style="7" bestFit="1" customWidth="1"/>
    <col min="8" max="8" width="23.6640625" style="7" bestFit="1" customWidth="1"/>
    <col min="9" max="9" width="23.6640625" style="7" customWidth="1"/>
    <col min="10" max="10" width="10.5546875" style="7" bestFit="1" customWidth="1"/>
    <col min="11" max="11" width="76.44140625" style="7" bestFit="1" customWidth="1"/>
    <col min="12" max="16384" width="11.5546875" style="7"/>
  </cols>
  <sheetData>
    <row r="1" spans="1:1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150</v>
      </c>
      <c r="I1" s="1" t="s">
        <v>148</v>
      </c>
      <c r="J1" s="1" t="s">
        <v>10</v>
      </c>
      <c r="K1" s="1" t="s">
        <v>11</v>
      </c>
    </row>
    <row r="2" spans="1:11" x14ac:dyDescent="0.3">
      <c r="A2" s="2" t="s">
        <v>33</v>
      </c>
      <c r="B2" s="2" t="s">
        <v>34</v>
      </c>
      <c r="C2" s="3"/>
      <c r="D2" s="3" t="s">
        <v>34</v>
      </c>
      <c r="E2" s="3" t="s">
        <v>14</v>
      </c>
      <c r="F2" s="6">
        <v>0.5</v>
      </c>
      <c r="G2" s="3"/>
      <c r="H2" s="3" t="s">
        <v>15</v>
      </c>
      <c r="J2" s="4">
        <v>42558</v>
      </c>
      <c r="K2" s="3"/>
    </row>
    <row r="3" spans="1:11" s="31" customFormat="1" ht="13.2" customHeight="1" x14ac:dyDescent="0.3">
      <c r="A3" s="2" t="s">
        <v>139</v>
      </c>
      <c r="B3" s="2" t="s">
        <v>130</v>
      </c>
      <c r="C3" s="3"/>
      <c r="D3" s="3" t="s">
        <v>141</v>
      </c>
      <c r="E3" s="3" t="s">
        <v>12</v>
      </c>
      <c r="F3" s="6">
        <v>25.3</v>
      </c>
      <c r="G3" s="6"/>
      <c r="H3" s="3" t="s">
        <v>140</v>
      </c>
      <c r="I3" s="3"/>
      <c r="J3" s="4">
        <v>43010</v>
      </c>
      <c r="K3" s="3"/>
    </row>
    <row r="4" spans="1:11" s="31" customFormat="1" ht="13.2" customHeight="1" x14ac:dyDescent="0.3">
      <c r="A4" s="2" t="s">
        <v>139</v>
      </c>
      <c r="B4" s="2" t="s">
        <v>143</v>
      </c>
      <c r="C4" s="3"/>
      <c r="D4" s="3" t="s">
        <v>142</v>
      </c>
      <c r="E4" s="3" t="s">
        <v>14</v>
      </c>
      <c r="F4" s="6">
        <v>31.2</v>
      </c>
      <c r="G4" s="6"/>
      <c r="H4" s="3" t="s">
        <v>140</v>
      </c>
      <c r="I4" s="3"/>
      <c r="J4" s="4">
        <v>43010</v>
      </c>
      <c r="K4" s="3"/>
    </row>
    <row r="5" spans="1:11" s="33" customFormat="1" ht="13.2" customHeight="1" x14ac:dyDescent="0.3">
      <c r="A5" s="2" t="s">
        <v>36</v>
      </c>
      <c r="B5" s="2" t="s">
        <v>127</v>
      </c>
      <c r="C5" s="3"/>
      <c r="D5" s="3" t="s">
        <v>151</v>
      </c>
      <c r="E5" s="3" t="s">
        <v>12</v>
      </c>
      <c r="F5" s="6">
        <f>(69/(1.5*50))*1.2</f>
        <v>1.1040000000000001</v>
      </c>
      <c r="G5" s="6"/>
      <c r="H5" s="3" t="s">
        <v>35</v>
      </c>
      <c r="I5" s="3"/>
      <c r="J5" s="4">
        <v>44302</v>
      </c>
      <c r="K5" s="7" t="s">
        <v>157</v>
      </c>
    </row>
    <row r="6" spans="1:11" s="33" customFormat="1" ht="13.2" customHeight="1" x14ac:dyDescent="0.3">
      <c r="A6" s="2" t="s">
        <v>36</v>
      </c>
      <c r="B6" s="2" t="s">
        <v>127</v>
      </c>
      <c r="C6" s="3"/>
      <c r="D6" s="3" t="s">
        <v>152</v>
      </c>
      <c r="E6" s="3" t="s">
        <v>12</v>
      </c>
      <c r="F6" s="6">
        <f>(138.08/(3*50))*1.2</f>
        <v>1.1046400000000001</v>
      </c>
      <c r="G6" s="6"/>
      <c r="H6" s="3" t="s">
        <v>35</v>
      </c>
      <c r="I6" s="3"/>
      <c r="J6" s="4">
        <v>44302</v>
      </c>
      <c r="K6" s="7" t="s">
        <v>158</v>
      </c>
    </row>
    <row r="7" spans="1:11" s="33" customFormat="1" ht="13.2" customHeight="1" x14ac:dyDescent="0.3">
      <c r="A7" s="2" t="s">
        <v>36</v>
      </c>
      <c r="B7" s="2" t="s">
        <v>127</v>
      </c>
      <c r="C7" s="3"/>
      <c r="D7" s="3" t="s">
        <v>153</v>
      </c>
      <c r="E7" s="3" t="s">
        <v>12</v>
      </c>
      <c r="F7" s="6">
        <f>(167.55/(3*50))*1.2</f>
        <v>1.3404</v>
      </c>
      <c r="G7" s="6"/>
      <c r="H7" s="3" t="s">
        <v>35</v>
      </c>
      <c r="I7" s="3"/>
      <c r="J7" s="4">
        <v>44302</v>
      </c>
      <c r="K7" s="7" t="s">
        <v>159</v>
      </c>
    </row>
    <row r="8" spans="1:11" s="33" customFormat="1" ht="13.2" customHeight="1" x14ac:dyDescent="0.3">
      <c r="A8" s="2" t="s">
        <v>36</v>
      </c>
      <c r="B8" s="2" t="s">
        <v>127</v>
      </c>
      <c r="C8" s="3"/>
      <c r="D8" s="3" t="s">
        <v>154</v>
      </c>
      <c r="E8" s="3" t="s">
        <v>12</v>
      </c>
      <c r="F8" s="6">
        <f>2.43*1.2</f>
        <v>2.9159999999999999</v>
      </c>
      <c r="G8" s="6"/>
      <c r="H8" s="3" t="s">
        <v>35</v>
      </c>
      <c r="I8" s="3"/>
      <c r="J8" s="4">
        <v>44302</v>
      </c>
      <c r="K8" s="7" t="s">
        <v>160</v>
      </c>
    </row>
    <row r="9" spans="1:11" s="33" customFormat="1" ht="13.2" customHeight="1" x14ac:dyDescent="0.3">
      <c r="A9" s="2" t="s">
        <v>36</v>
      </c>
      <c r="B9" s="2" t="s">
        <v>37</v>
      </c>
      <c r="C9" s="3"/>
      <c r="D9" s="3" t="s">
        <v>155</v>
      </c>
      <c r="E9" s="3" t="s">
        <v>12</v>
      </c>
      <c r="F9" s="6">
        <f>(67.07/(1.5*50))</f>
        <v>0.89426666666666654</v>
      </c>
      <c r="G9" s="6"/>
      <c r="H9" s="3" t="s">
        <v>35</v>
      </c>
      <c r="I9" s="3"/>
      <c r="J9" s="4">
        <v>44302</v>
      </c>
      <c r="K9" s="7" t="s">
        <v>161</v>
      </c>
    </row>
    <row r="10" spans="1:11" s="33" customFormat="1" ht="13.2" customHeight="1" x14ac:dyDescent="0.3">
      <c r="A10" s="2" t="s">
        <v>36</v>
      </c>
      <c r="B10" s="2" t="s">
        <v>37</v>
      </c>
      <c r="C10" s="3"/>
      <c r="D10" s="3" t="s">
        <v>156</v>
      </c>
      <c r="E10" s="3" t="s">
        <v>12</v>
      </c>
      <c r="F10" s="6">
        <f>(134.13/(3*50))</f>
        <v>0.89419999999999999</v>
      </c>
      <c r="G10" s="6"/>
      <c r="H10" s="3" t="s">
        <v>35</v>
      </c>
      <c r="I10" s="3"/>
      <c r="J10" s="4">
        <v>44302</v>
      </c>
      <c r="K10" s="7" t="s">
        <v>162</v>
      </c>
    </row>
    <row r="11" spans="1:11" x14ac:dyDescent="0.3">
      <c r="F11" s="12"/>
    </row>
    <row r="12" spans="1:11" x14ac:dyDescent="0.3">
      <c r="F12" s="12"/>
    </row>
    <row r="13" spans="1:11" x14ac:dyDescent="0.3">
      <c r="F13" s="12"/>
    </row>
    <row r="14" spans="1:11" x14ac:dyDescent="0.3">
      <c r="F14" s="12"/>
    </row>
    <row r="15" spans="1:11" x14ac:dyDescent="0.3">
      <c r="F15" s="12"/>
    </row>
    <row r="16" spans="1:11" x14ac:dyDescent="0.3">
      <c r="F16" s="12"/>
    </row>
    <row r="17" spans="6:6" x14ac:dyDescent="0.3">
      <c r="F17" s="12"/>
    </row>
    <row r="18" spans="6:6" x14ac:dyDescent="0.3">
      <c r="F18" s="12"/>
    </row>
    <row r="19" spans="6:6" x14ac:dyDescent="0.3">
      <c r="F19" s="12"/>
    </row>
    <row r="20" spans="6:6" x14ac:dyDescent="0.3">
      <c r="F20" s="12"/>
    </row>
    <row r="21" spans="6:6" x14ac:dyDescent="0.3">
      <c r="F21" s="12"/>
    </row>
    <row r="22" spans="6:6" x14ac:dyDescent="0.3">
      <c r="F22" s="12"/>
    </row>
    <row r="23" spans="6:6" x14ac:dyDescent="0.3">
      <c r="F23" s="12"/>
    </row>
    <row r="24" spans="6:6" x14ac:dyDescent="0.3">
      <c r="F24" s="12"/>
    </row>
    <row r="25" spans="6:6" x14ac:dyDescent="0.3">
      <c r="F25" s="12"/>
    </row>
    <row r="26" spans="6:6" x14ac:dyDescent="0.3">
      <c r="F26" s="12"/>
    </row>
    <row r="27" spans="6:6" x14ac:dyDescent="0.3">
      <c r="F27" s="12"/>
    </row>
    <row r="28" spans="6:6" x14ac:dyDescent="0.3">
      <c r="F28" s="12"/>
    </row>
    <row r="29" spans="6:6" x14ac:dyDescent="0.3">
      <c r="F29" s="12"/>
    </row>
    <row r="30" spans="6:6" x14ac:dyDescent="0.3">
      <c r="F30" s="12"/>
    </row>
    <row r="31" spans="6:6" x14ac:dyDescent="0.3">
      <c r="F31" s="12"/>
    </row>
    <row r="32" spans="6:6" x14ac:dyDescent="0.3">
      <c r="F32" s="12"/>
    </row>
    <row r="33" spans="6:6" x14ac:dyDescent="0.3">
      <c r="F33" s="12"/>
    </row>
    <row r="34" spans="6:6" x14ac:dyDescent="0.3">
      <c r="F34" s="12"/>
    </row>
    <row r="35" spans="6:6" x14ac:dyDescent="0.3">
      <c r="F35" s="12"/>
    </row>
    <row r="36" spans="6:6" x14ac:dyDescent="0.3">
      <c r="F36" s="12"/>
    </row>
    <row r="37" spans="6:6" x14ac:dyDescent="0.3">
      <c r="F37" s="12"/>
    </row>
    <row r="38" spans="6:6" x14ac:dyDescent="0.3">
      <c r="F38" s="12"/>
    </row>
    <row r="39" spans="6:6" x14ac:dyDescent="0.3">
      <c r="F39" s="12"/>
    </row>
    <row r="40" spans="6:6" x14ac:dyDescent="0.3">
      <c r="F40" s="12"/>
    </row>
    <row r="41" spans="6:6" x14ac:dyDescent="0.3">
      <c r="F41" s="12"/>
    </row>
    <row r="42" spans="6:6" x14ac:dyDescent="0.3">
      <c r="F42" s="12"/>
    </row>
    <row r="43" spans="6:6" x14ac:dyDescent="0.3">
      <c r="F43" s="12"/>
    </row>
    <row r="44" spans="6:6" x14ac:dyDescent="0.3">
      <c r="F44" s="12"/>
    </row>
    <row r="45" spans="6:6" x14ac:dyDescent="0.3">
      <c r="F45" s="12"/>
    </row>
    <row r="46" spans="6:6" x14ac:dyDescent="0.3">
      <c r="F46" s="12"/>
    </row>
    <row r="47" spans="6:6" x14ac:dyDescent="0.3">
      <c r="F47" s="12"/>
    </row>
    <row r="48" spans="6:6" x14ac:dyDescent="0.3">
      <c r="F48" s="12"/>
    </row>
    <row r="49" spans="6:6" x14ac:dyDescent="0.3">
      <c r="F49" s="12"/>
    </row>
    <row r="50" spans="6:6" x14ac:dyDescent="0.3">
      <c r="F50" s="12"/>
    </row>
    <row r="51" spans="6:6" x14ac:dyDescent="0.3">
      <c r="F51" s="12"/>
    </row>
    <row r="52" spans="6:6" x14ac:dyDescent="0.3">
      <c r="F52" s="12"/>
    </row>
    <row r="53" spans="6:6" x14ac:dyDescent="0.3">
      <c r="F53" s="12"/>
    </row>
    <row r="54" spans="6:6" x14ac:dyDescent="0.3">
      <c r="F54" s="12"/>
    </row>
    <row r="55" spans="6:6" x14ac:dyDescent="0.3">
      <c r="F55" s="12"/>
    </row>
    <row r="56" spans="6:6" x14ac:dyDescent="0.3">
      <c r="F56" s="12"/>
    </row>
    <row r="57" spans="6:6" x14ac:dyDescent="0.3">
      <c r="F57" s="12"/>
    </row>
    <row r="58" spans="6:6" x14ac:dyDescent="0.3">
      <c r="F58" s="12"/>
    </row>
    <row r="59" spans="6:6" x14ac:dyDescent="0.3">
      <c r="F59" s="12"/>
    </row>
    <row r="60" spans="6:6" x14ac:dyDescent="0.3">
      <c r="F60" s="12"/>
    </row>
    <row r="61" spans="6:6" x14ac:dyDescent="0.3">
      <c r="F61" s="12"/>
    </row>
    <row r="62" spans="6:6" x14ac:dyDescent="0.3">
      <c r="F62" s="12"/>
    </row>
    <row r="63" spans="6:6" x14ac:dyDescent="0.3">
      <c r="F63" s="12"/>
    </row>
    <row r="64" spans="6:6" x14ac:dyDescent="0.3">
      <c r="F64" s="12"/>
    </row>
    <row r="65" spans="6:6" x14ac:dyDescent="0.3">
      <c r="F65" s="12"/>
    </row>
    <row r="66" spans="6:6" x14ac:dyDescent="0.3">
      <c r="F66" s="12"/>
    </row>
    <row r="67" spans="6:6" x14ac:dyDescent="0.3">
      <c r="F67" s="12"/>
    </row>
    <row r="68" spans="6:6" x14ac:dyDescent="0.3">
      <c r="F68" s="12"/>
    </row>
    <row r="69" spans="6:6" x14ac:dyDescent="0.3">
      <c r="F69" s="12"/>
    </row>
    <row r="70" spans="6:6" x14ac:dyDescent="0.3">
      <c r="F70" s="12"/>
    </row>
    <row r="71" spans="6:6" x14ac:dyDescent="0.3">
      <c r="F71" s="12"/>
    </row>
    <row r="72" spans="6:6" x14ac:dyDescent="0.3">
      <c r="F72" s="12"/>
    </row>
  </sheetData>
  <conditionalFormatting sqref="A1:A2">
    <cfRule type="containsText" dxfId="472" priority="434" operator="containsText" text="CLT">
      <formula>NOT(ISERROR(SEARCH("CLT",A1)))</formula>
    </cfRule>
  </conditionalFormatting>
  <conditionalFormatting sqref="D10 D1:D2">
    <cfRule type="expression" dxfId="471" priority="426">
      <formula>A1="TRANSPORT"</formula>
    </cfRule>
    <cfRule type="expression" dxfId="470" priority="428">
      <formula>A1="PANNEAUX SANDWICH"</formula>
    </cfRule>
    <cfRule type="expression" dxfId="469" priority="429">
      <formula>A1="PANNEAUX"</formula>
    </cfRule>
    <cfRule type="expression" dxfId="468" priority="431">
      <formula>A1="FERRURES"</formula>
    </cfRule>
    <cfRule type="expression" dxfId="467" priority="433">
      <formula>A1="CLT"</formula>
    </cfRule>
    <cfRule type="expression" dxfId="466" priority="435">
      <formula>A1="BOIS"</formula>
    </cfRule>
    <cfRule type="expression" dxfId="465" priority="437">
      <formula>A1="BARDAGE"</formula>
    </cfRule>
    <cfRule type="expression" dxfId="464" priority="440">
      <formula>A1="ISOLANTS"</formula>
    </cfRule>
    <cfRule type="expression" dxfId="463" priority="442">
      <formula>A1="ENDUIT"</formula>
    </cfRule>
  </conditionalFormatting>
  <conditionalFormatting sqref="A3">
    <cfRule type="containsText" dxfId="462" priority="132" operator="containsText" text="CLT">
      <formula>NOT(ISERROR(SEARCH("CLT",A3)))</formula>
    </cfRule>
  </conditionalFormatting>
  <conditionalFormatting sqref="D3">
    <cfRule type="expression" dxfId="461" priority="120">
      <formula>A3="TRANSPORT"</formula>
    </cfRule>
    <cfRule type="expression" dxfId="460" priority="121">
      <formula>A3="PANNEAUX SANDWICH"</formula>
    </cfRule>
    <cfRule type="expression" dxfId="459" priority="122">
      <formula>A3="PANNEAUX"</formula>
    </cfRule>
    <cfRule type="expression" dxfId="458" priority="123">
      <formula>A3="FERRURES"</formula>
    </cfRule>
    <cfRule type="expression" dxfId="457" priority="124">
      <formula>A3="CLT"</formula>
    </cfRule>
    <cfRule type="expression" dxfId="456" priority="125">
      <formula>A3="BOIS"</formula>
    </cfRule>
    <cfRule type="expression" dxfId="455" priority="126">
      <formula>A3="BARDAGE"</formula>
    </cfRule>
    <cfRule type="expression" dxfId="454" priority="127">
      <formula>A3="ISOLANTS"</formula>
    </cfRule>
    <cfRule type="expression" dxfId="453" priority="128">
      <formula>A3="ENDUIT"</formula>
    </cfRule>
  </conditionalFormatting>
  <conditionalFormatting sqref="A4">
    <cfRule type="containsText" dxfId="452" priority="115" operator="containsText" text="CLT">
      <formula>NOT(ISERROR(SEARCH("CLT",A4)))</formula>
    </cfRule>
  </conditionalFormatting>
  <conditionalFormatting sqref="D4">
    <cfRule type="expression" dxfId="451" priority="103">
      <formula>A4="TRANSPORT"</formula>
    </cfRule>
    <cfRule type="expression" dxfId="450" priority="104">
      <formula>A4="PANNEAUX SANDWICH"</formula>
    </cfRule>
    <cfRule type="expression" dxfId="449" priority="105">
      <formula>A4="PANNEAUX"</formula>
    </cfRule>
    <cfRule type="expression" dxfId="448" priority="106">
      <formula>A4="FERRURES"</formula>
    </cfRule>
    <cfRule type="expression" dxfId="447" priority="107">
      <formula>A4="CLT"</formula>
    </cfRule>
    <cfRule type="expression" dxfId="446" priority="108">
      <formula>A4="BOIS"</formula>
    </cfRule>
    <cfRule type="expression" dxfId="445" priority="109">
      <formula>A4="BARDAGE"</formula>
    </cfRule>
    <cfRule type="expression" dxfId="444" priority="110">
      <formula>A4="ISOLANTS"</formula>
    </cfRule>
    <cfRule type="expression" dxfId="443" priority="111">
      <formula>A4="ENDUIT"</formula>
    </cfRule>
  </conditionalFormatting>
  <conditionalFormatting sqref="A5">
    <cfRule type="containsText" dxfId="442" priority="98" operator="containsText" text="CLT">
      <formula>NOT(ISERROR(SEARCH("CLT",A5)))</formula>
    </cfRule>
  </conditionalFormatting>
  <conditionalFormatting sqref="D5">
    <cfRule type="expression" dxfId="441" priority="86">
      <formula>A5="TRANSPORT"</formula>
    </cfRule>
    <cfRule type="expression" dxfId="440" priority="87">
      <formula>A5="PANNEAUX SANDWICH"</formula>
    </cfRule>
    <cfRule type="expression" dxfId="439" priority="88">
      <formula>A5="PANNEAUX"</formula>
    </cfRule>
    <cfRule type="expression" dxfId="438" priority="89">
      <formula>A5="FERRURES"</formula>
    </cfRule>
    <cfRule type="expression" dxfId="437" priority="90">
      <formula>A5="CLT"</formula>
    </cfRule>
    <cfRule type="expression" dxfId="436" priority="91">
      <formula>A5="BOIS"</formula>
    </cfRule>
    <cfRule type="expression" dxfId="435" priority="92">
      <formula>A5="BARDAGE"</formula>
    </cfRule>
    <cfRule type="expression" dxfId="434" priority="93">
      <formula>A5="ISOLANTS"</formula>
    </cfRule>
    <cfRule type="expression" dxfId="433" priority="94">
      <formula>A5="ENDUIT"</formula>
    </cfRule>
  </conditionalFormatting>
  <conditionalFormatting sqref="A6:A8">
    <cfRule type="containsText" dxfId="432" priority="81" operator="containsText" text="CLT">
      <formula>NOT(ISERROR(SEARCH("CLT",A6)))</formula>
    </cfRule>
  </conditionalFormatting>
  <conditionalFormatting sqref="D6:D8">
    <cfRule type="expression" dxfId="431" priority="69">
      <formula>A6="TRANSPORT"</formula>
    </cfRule>
    <cfRule type="expression" dxfId="430" priority="70">
      <formula>A6="PANNEAUX SANDWICH"</formula>
    </cfRule>
    <cfRule type="expression" dxfId="429" priority="71">
      <formula>A6="PANNEAUX"</formula>
    </cfRule>
    <cfRule type="expression" dxfId="428" priority="72">
      <formula>A6="FERRURES"</formula>
    </cfRule>
    <cfRule type="expression" dxfId="427" priority="73">
      <formula>A6="CLT"</formula>
    </cfRule>
    <cfRule type="expression" dxfId="426" priority="74">
      <formula>A6="BOIS"</formula>
    </cfRule>
    <cfRule type="expression" dxfId="425" priority="75">
      <formula>A6="BARDAGE"</formula>
    </cfRule>
    <cfRule type="expression" dxfId="424" priority="76">
      <formula>A6="ISOLANTS"</formula>
    </cfRule>
    <cfRule type="expression" dxfId="423" priority="77">
      <formula>A6="ENDUIT"</formula>
    </cfRule>
  </conditionalFormatting>
  <conditionalFormatting sqref="A9">
    <cfRule type="containsText" dxfId="422" priority="64" operator="containsText" text="CLT">
      <formula>NOT(ISERROR(SEARCH("CLT",A9)))</formula>
    </cfRule>
  </conditionalFormatting>
  <conditionalFormatting sqref="D9">
    <cfRule type="expression" dxfId="421" priority="52">
      <formula>A9="TRANSPORT"</formula>
    </cfRule>
    <cfRule type="expression" dxfId="420" priority="53">
      <formula>A9="PANNEAUX SANDWICH"</formula>
    </cfRule>
    <cfRule type="expression" dxfId="419" priority="54">
      <formula>A9="PANNEAUX"</formula>
    </cfRule>
    <cfRule type="expression" dxfId="418" priority="55">
      <formula>A9="FERRURES"</formula>
    </cfRule>
    <cfRule type="expression" dxfId="417" priority="56">
      <formula>A9="CLT"</formula>
    </cfRule>
    <cfRule type="expression" dxfId="416" priority="57">
      <formula>A9="BOIS"</formula>
    </cfRule>
    <cfRule type="expression" dxfId="415" priority="58">
      <formula>A9="BARDAGE"</formula>
    </cfRule>
    <cfRule type="expression" dxfId="414" priority="59">
      <formula>A9="ISOLANTS"</formula>
    </cfRule>
    <cfRule type="expression" dxfId="413" priority="60">
      <formula>A9="ENDUIT"</formula>
    </cfRule>
  </conditionalFormatting>
  <conditionalFormatting sqref="A10">
    <cfRule type="containsText" dxfId="412" priority="47" operator="containsText" text="CLT">
      <formula>NOT(ISERROR(SEARCH("CLT",A10)))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27" operator="containsText" id="{2CEB1CE3-2227-402B-853F-926B0D7E9B00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A1:A2</xm:sqref>
        </x14:conditionalFormatting>
        <x14:conditionalFormatting xmlns:xm="http://schemas.microsoft.com/office/excel/2006/main">
          <x14:cfRule type="containsText" priority="430" operator="containsText" id="{260C02A2-D295-4322-A533-ADA98E7ACC5F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32" operator="containsText" id="{63692E17-BD21-4F6F-9CE6-54BE6EB27DD5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36" operator="containsText" id="{F298B4E8-913F-4013-A6DD-6F3B3E7873AE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438" operator="containsText" id="{C38FAFB9-5885-4062-BC26-D2E365AF0A60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439" operator="containsText" id="{034FB211-BE91-4D0E-A430-B70BCDB5DBB5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41" operator="containsText" id="{939951DA-A91F-45A2-93C1-64B56D319F3E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A1:A2</xm:sqref>
        </x14:conditionalFormatting>
        <x14:conditionalFormatting xmlns:xm="http://schemas.microsoft.com/office/excel/2006/main">
          <x14:cfRule type="containsText" priority="129" operator="containsText" id="{8F7E5980-5214-43D9-ACD5-AF603A06BBFC}">
            <xm:f>NOT(ISERROR(SEARCH("TRANSPORT",A3)))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A3</xm:sqref>
        </x14:conditionalFormatting>
        <x14:conditionalFormatting xmlns:xm="http://schemas.microsoft.com/office/excel/2006/main">
          <x14:cfRule type="containsText" priority="130" operator="containsText" id="{752C223C-0BD5-475B-9E13-E08D5CBEAF6B}">
            <xm:f>NOT(ISERROR(SEARCH("PANNEAUX",A3)))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31" operator="containsText" id="{EE9F21F8-745B-4157-8C4D-772ED1134A2C}">
            <xm:f>NOT(ISERROR(SEARCH("QUINCAILLERIE",A3)))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33" operator="containsText" id="{DED6D19C-8E2F-4015-A623-B8A1D01149DF}">
            <xm:f>NOT(ISERROR(SEARCH("BOIS",A3)))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34" operator="containsText" id="{B3F06312-2113-4C6F-A54D-5F82267E773C}">
            <xm:f>NOT(ISERROR(SEARCH("BARDAGE",A3)))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35" operator="containsText" id="{20DBC3E7-1D68-4707-967F-9E8DEE71FE75}">
            <xm:f>NOT(ISERROR(SEARCH("ISOLANTS",A3)))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36" operator="containsText" id="{CAD12B82-3ED7-4A79-BBC7-C4CA8C85A415}">
            <xm:f>NOT(ISERROR(SEARCH("ENDUIT",A3)))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A3</xm:sqref>
        </x14:conditionalFormatting>
        <x14:conditionalFormatting xmlns:xm="http://schemas.microsoft.com/office/excel/2006/main">
          <x14:cfRule type="containsText" priority="112" operator="containsText" id="{49E95D03-CEA8-48BF-892B-3F3FA7985AE9}">
            <xm:f>NOT(ISERROR(SEARCH("TRANSPORT",A4)))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containsText" priority="113" operator="containsText" id="{37155FA3-4C84-4391-84C8-21614AF629BE}">
            <xm:f>NOT(ISERROR(SEARCH("PANNEAUX",A4)))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14" operator="containsText" id="{4BA28588-7EA6-42A7-A835-205D2A96AA67}">
            <xm:f>NOT(ISERROR(SEARCH("QUINCAILLERIE",A4)))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6" operator="containsText" id="{DE4EE0B9-1756-40C8-A131-9BFB7BDE50F4}">
            <xm:f>NOT(ISERROR(SEARCH("BOIS",A4)))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17" operator="containsText" id="{6435C123-636E-43F5-BF01-6DAFF8322F89}">
            <xm:f>NOT(ISERROR(SEARCH("BARDAGE",A4)))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18" operator="containsText" id="{64339162-E103-4ADD-8B78-F9B066E5BE80}">
            <xm:f>NOT(ISERROR(SEARCH("ISOLANTS",A4)))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19" operator="containsText" id="{B21DC393-F514-421E-86AA-1C839062E3B0}">
            <xm:f>NOT(ISERROR(SEARCH("ENDUIT",A4)))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containsText" priority="95" operator="containsText" id="{282356D8-A51F-4E05-A1AB-C7388CC412DC}">
            <xm:f>NOT(ISERROR(SEARCH("TRANSPORT",A5)))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A5</xm:sqref>
        </x14:conditionalFormatting>
        <x14:conditionalFormatting xmlns:xm="http://schemas.microsoft.com/office/excel/2006/main">
          <x14:cfRule type="containsText" priority="96" operator="containsText" id="{774D340D-0F00-4B64-BD70-FDB3E5365FAE}">
            <xm:f>NOT(ISERROR(SEARCH("PANNEAUX",A5)))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97" operator="containsText" id="{34EB1982-6779-4541-8EE1-CEB24178DAEE}">
            <xm:f>NOT(ISERROR(SEARCH("QUINCAILLERIE",A5)))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99" operator="containsText" id="{43868361-6110-4AAC-9154-9D297E0690E7}">
            <xm:f>NOT(ISERROR(SEARCH("BOIS",A5)))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00" operator="containsText" id="{2C465342-C150-483D-9279-76819DFA7F8E}">
            <xm:f>NOT(ISERROR(SEARCH("BARDAGE",A5)))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01" operator="containsText" id="{97696B2F-BCD6-4283-95AB-4A55F8B4C371}">
            <xm:f>NOT(ISERROR(SEARCH("ISOLANTS",A5)))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02" operator="containsText" id="{76412AFB-9934-46FF-BA9B-AB1306D6E2CD}">
            <xm:f>NOT(ISERROR(SEARCH("ENDUIT",A5)))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A5</xm:sqref>
        </x14:conditionalFormatting>
        <x14:conditionalFormatting xmlns:xm="http://schemas.microsoft.com/office/excel/2006/main">
          <x14:cfRule type="containsText" priority="78" operator="containsText" id="{4299EF3C-1014-41D7-85D2-0CA6F4E1B5DA}">
            <xm:f>NOT(ISERROR(SEARCH("TRANSPORT",A6)))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A6:A8</xm:sqref>
        </x14:conditionalFormatting>
        <x14:conditionalFormatting xmlns:xm="http://schemas.microsoft.com/office/excel/2006/main">
          <x14:cfRule type="containsText" priority="79" operator="containsText" id="{49972C3D-E81C-4D9E-A444-5DCE249A7330}">
            <xm:f>NOT(ISERROR(SEARCH("PANNEAUX",A6)))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80" operator="containsText" id="{6099A1C2-A29C-4F50-AB73-7371FC5C684C}">
            <xm:f>NOT(ISERROR(SEARCH("QUINCAILLERIE",A6)))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82" operator="containsText" id="{3DF32E37-D22E-46C4-8726-E9317F783B68}">
            <xm:f>NOT(ISERROR(SEARCH("BOIS",A6)))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83" operator="containsText" id="{5012E6DD-163E-483C-897F-083DACCCF31A}">
            <xm:f>NOT(ISERROR(SEARCH("BARDAGE",A6)))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84" operator="containsText" id="{91AD651E-BC77-4D52-9B6B-47BE7428D709}">
            <xm:f>NOT(ISERROR(SEARCH("ISOLANTS",A6)))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85" operator="containsText" id="{E331691E-4636-4ABB-B226-23EAB0CD0289}">
            <xm:f>NOT(ISERROR(SEARCH("ENDUIT",A6)))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A6:A8</xm:sqref>
        </x14:conditionalFormatting>
        <x14:conditionalFormatting xmlns:xm="http://schemas.microsoft.com/office/excel/2006/main">
          <x14:cfRule type="containsText" priority="61" operator="containsText" id="{16907FCE-671D-4B3E-A89E-529BB0529371}">
            <xm:f>NOT(ISERROR(SEARCH("TRANSPORT",A9)))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A9</xm:sqref>
        </x14:conditionalFormatting>
        <x14:conditionalFormatting xmlns:xm="http://schemas.microsoft.com/office/excel/2006/main">
          <x14:cfRule type="containsText" priority="62" operator="containsText" id="{04EDD775-1A0F-40D8-B0BD-FAA2CA254C4F}">
            <xm:f>NOT(ISERROR(SEARCH("PANNEAUX",A9)))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63" operator="containsText" id="{21FAAF11-FD80-40EF-A713-EF35D1048961}">
            <xm:f>NOT(ISERROR(SEARCH("QUINCAILLERIE",A9)))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65" operator="containsText" id="{5BB856D4-2CCE-4EE7-964A-5C9C2B701A07}">
            <xm:f>NOT(ISERROR(SEARCH("BOIS",A9)))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66" operator="containsText" id="{08476E34-33BE-4DB5-A105-6F37208519AE}">
            <xm:f>NOT(ISERROR(SEARCH("BARDAGE",A9)))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67" operator="containsText" id="{7901300D-EA75-420C-85A7-3E1B769CB4EB}">
            <xm:f>NOT(ISERROR(SEARCH("ISOLANTS",A9)))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68" operator="containsText" id="{2FBEF404-4F24-423B-B43C-E0BCF1F585B3}">
            <xm:f>NOT(ISERROR(SEARCH("ENDUIT",A9)))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A9</xm:sqref>
        </x14:conditionalFormatting>
        <x14:conditionalFormatting xmlns:xm="http://schemas.microsoft.com/office/excel/2006/main">
          <x14:cfRule type="containsText" priority="44" operator="containsText" id="{3BE0CEE5-04F7-4D23-822D-095287B7B8C9}">
            <xm:f>NOT(ISERROR(SEARCH("TRANSPORT",A10)))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A10</xm:sqref>
        </x14:conditionalFormatting>
        <x14:conditionalFormatting xmlns:xm="http://schemas.microsoft.com/office/excel/2006/main">
          <x14:cfRule type="containsText" priority="45" operator="containsText" id="{B684BD0E-7897-41F6-B2F1-CEF4E9CED11D}">
            <xm:f>NOT(ISERROR(SEARCH("PANNEAUX",A10)))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6" operator="containsText" id="{46A9B1BC-F2AA-4893-B13C-43A88691E44B}">
            <xm:f>NOT(ISERROR(SEARCH("QUINCAILLERIE",A10)))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8" operator="containsText" id="{8E21028E-D960-4B4B-BA3F-3F3C0FF9A151}">
            <xm:f>NOT(ISERROR(SEARCH("BOIS",A10)))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49" operator="containsText" id="{FE68BADE-8E65-4817-A1FE-70C7D1D6FF36}">
            <xm:f>NOT(ISERROR(SEARCH("BARDAGE",A10)))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50" operator="containsText" id="{8C12CB19-917D-479C-A833-5E031F0EA857}">
            <xm:f>NOT(ISERROR(SEARCH("ISOLANTS",A10)))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51" operator="containsText" id="{D38383D4-85E3-4932-8A5E-2E91A7702C30}">
            <xm:f>NOT(ISERROR(SEARCH("ENDUIT",A10)))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E0C85-503E-45B6-8153-8A3D3948341F}">
  <sheetPr codeName="Feuil2">
    <tabColor theme="8"/>
  </sheetPr>
  <dimension ref="A1:K21"/>
  <sheetViews>
    <sheetView workbookViewId="0">
      <selection activeCell="B32" sqref="B32"/>
    </sheetView>
  </sheetViews>
  <sheetFormatPr baseColWidth="10" defaultRowHeight="14.4" x14ac:dyDescent="0.3"/>
  <cols>
    <col min="1" max="1" width="22" style="7" bestFit="1" customWidth="1"/>
    <col min="2" max="3" width="26.21875" style="7" bestFit="1" customWidth="1"/>
    <col min="4" max="4" width="86.109375" style="7" bestFit="1" customWidth="1"/>
    <col min="5" max="5" width="10.5546875" style="7" bestFit="1" customWidth="1"/>
    <col min="6" max="6" width="8" style="7" bestFit="1" customWidth="1"/>
    <col min="7" max="7" width="11.21875" style="7" bestFit="1" customWidth="1"/>
    <col min="8" max="8" width="36.109375" style="7" bestFit="1" customWidth="1"/>
    <col min="9" max="9" width="31.33203125" style="7" customWidth="1"/>
    <col min="10" max="10" width="10.5546875" style="7" bestFit="1" customWidth="1"/>
    <col min="11" max="11" width="46.6640625" style="7" bestFit="1" customWidth="1"/>
    <col min="12" max="16384" width="11.5546875" style="7"/>
  </cols>
  <sheetData>
    <row r="1" spans="1:1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150</v>
      </c>
      <c r="I1" s="1" t="s">
        <v>148</v>
      </c>
      <c r="J1" s="1" t="s">
        <v>10</v>
      </c>
      <c r="K1" s="1" t="s">
        <v>11</v>
      </c>
    </row>
    <row r="2" spans="1:11" x14ac:dyDescent="0.3">
      <c r="A2" s="2" t="s">
        <v>18</v>
      </c>
      <c r="B2" s="2" t="s">
        <v>13</v>
      </c>
      <c r="C2" s="3" t="s">
        <v>134</v>
      </c>
      <c r="D2" s="13" t="s">
        <v>135</v>
      </c>
      <c r="E2" s="7" t="s">
        <v>12</v>
      </c>
      <c r="F2" s="12">
        <v>6.1</v>
      </c>
      <c r="H2" s="3"/>
      <c r="I2" s="3" t="s">
        <v>32</v>
      </c>
      <c r="J2" s="4">
        <v>43508</v>
      </c>
      <c r="K2" s="3"/>
    </row>
    <row r="3" spans="1:11" x14ac:dyDescent="0.3">
      <c r="A3" s="2" t="s">
        <v>18</v>
      </c>
      <c r="B3" s="2" t="s">
        <v>13</v>
      </c>
      <c r="C3" s="3" t="s">
        <v>134</v>
      </c>
      <c r="D3" s="13" t="s">
        <v>136</v>
      </c>
      <c r="E3" s="7" t="s">
        <v>12</v>
      </c>
      <c r="F3" s="12">
        <v>6.1</v>
      </c>
      <c r="H3" s="3"/>
      <c r="I3" s="3" t="s">
        <v>32</v>
      </c>
      <c r="J3" s="4">
        <v>43508</v>
      </c>
      <c r="K3" s="3"/>
    </row>
    <row r="4" spans="1:11" x14ac:dyDescent="0.3">
      <c r="A4" s="2" t="s">
        <v>18</v>
      </c>
      <c r="B4" s="2" t="s">
        <v>13</v>
      </c>
      <c r="C4" s="3" t="s">
        <v>133</v>
      </c>
      <c r="D4" s="13" t="s">
        <v>137</v>
      </c>
      <c r="E4" s="7" t="s">
        <v>12</v>
      </c>
      <c r="F4" s="12">
        <v>5.0599999999999996</v>
      </c>
      <c r="H4" s="3"/>
      <c r="I4" s="3" t="s">
        <v>32</v>
      </c>
      <c r="J4" s="4">
        <v>43546</v>
      </c>
      <c r="K4" s="3"/>
    </row>
    <row r="5" spans="1:11" x14ac:dyDescent="0.3">
      <c r="A5" s="2" t="s">
        <v>18</v>
      </c>
      <c r="B5" s="2" t="s">
        <v>13</v>
      </c>
      <c r="C5" s="3" t="s">
        <v>21</v>
      </c>
      <c r="D5" s="13" t="s">
        <v>138</v>
      </c>
      <c r="E5" s="7" t="s">
        <v>12</v>
      </c>
      <c r="F5" s="12">
        <v>7.12</v>
      </c>
      <c r="H5" s="3"/>
      <c r="I5" s="3" t="s">
        <v>32</v>
      </c>
      <c r="J5" s="4">
        <v>43546</v>
      </c>
      <c r="K5" s="3"/>
    </row>
    <row r="6" spans="1:11" x14ac:dyDescent="0.3">
      <c r="F6" s="12"/>
    </row>
    <row r="7" spans="1:11" x14ac:dyDescent="0.3">
      <c r="F7" s="12"/>
    </row>
    <row r="8" spans="1:11" x14ac:dyDescent="0.3">
      <c r="F8" s="12"/>
    </row>
    <row r="9" spans="1:11" x14ac:dyDescent="0.3">
      <c r="F9" s="12"/>
    </row>
    <row r="10" spans="1:11" x14ac:dyDescent="0.3">
      <c r="F10" s="12"/>
    </row>
    <row r="11" spans="1:11" x14ac:dyDescent="0.3">
      <c r="F11" s="12"/>
    </row>
    <row r="12" spans="1:11" x14ac:dyDescent="0.3">
      <c r="F12" s="12"/>
    </row>
    <row r="13" spans="1:11" x14ac:dyDescent="0.3">
      <c r="F13" s="12"/>
    </row>
    <row r="14" spans="1:11" x14ac:dyDescent="0.3">
      <c r="F14" s="12"/>
    </row>
    <row r="15" spans="1:11" x14ac:dyDescent="0.3">
      <c r="F15" s="12"/>
    </row>
    <row r="16" spans="1:11" x14ac:dyDescent="0.3">
      <c r="F16" s="12"/>
    </row>
    <row r="17" spans="6:6" x14ac:dyDescent="0.3">
      <c r="F17" s="12"/>
    </row>
    <row r="18" spans="6:6" x14ac:dyDescent="0.3">
      <c r="F18" s="12"/>
    </row>
    <row r="19" spans="6:6" x14ac:dyDescent="0.3">
      <c r="F19" s="12"/>
    </row>
    <row r="20" spans="6:6" x14ac:dyDescent="0.3">
      <c r="F20" s="12"/>
    </row>
    <row r="21" spans="6:6" x14ac:dyDescent="0.3">
      <c r="F21" s="12"/>
    </row>
  </sheetData>
  <autoFilter ref="A1:K21" xr:uid="{801A785E-6374-4AEC-A014-1A87959C454B}"/>
  <phoneticPr fontId="3" type="noConversion"/>
  <conditionalFormatting sqref="A1">
    <cfRule type="containsText" dxfId="362" priority="542" operator="containsText" text="CLT">
      <formula>NOT(ISERROR(SEARCH("CLT",A1)))</formula>
    </cfRule>
  </conditionalFormatting>
  <conditionalFormatting sqref="D1">
    <cfRule type="expression" dxfId="361" priority="534">
      <formula>A1="TRANSPORT"</formula>
    </cfRule>
    <cfRule type="expression" dxfId="360" priority="536">
      <formula>A1="PANNEAUX SANDWICH"</formula>
    </cfRule>
    <cfRule type="expression" dxfId="359" priority="537">
      <formula>A1="PANNEAUX"</formula>
    </cfRule>
    <cfRule type="expression" dxfId="358" priority="539">
      <formula>A1="FERRURES"</formula>
    </cfRule>
    <cfRule type="expression" dxfId="357" priority="541">
      <formula>A1="CLT"</formula>
    </cfRule>
    <cfRule type="expression" dxfId="356" priority="543">
      <formula>A1="BOIS"</formula>
    </cfRule>
    <cfRule type="expression" dxfId="355" priority="545">
      <formula>A1="BARDAGE"</formula>
    </cfRule>
    <cfRule type="expression" dxfId="354" priority="548">
      <formula>A1="ISOLANTS"</formula>
    </cfRule>
    <cfRule type="expression" dxfId="353" priority="550">
      <formula>A1="ENDUIT"</formula>
    </cfRule>
  </conditionalFormatting>
  <conditionalFormatting sqref="A2">
    <cfRule type="containsText" dxfId="352" priority="111" operator="containsText" text="CLT">
      <formula>NOT(ISERROR(SEARCH("CLT",A2)))</formula>
    </cfRule>
  </conditionalFormatting>
  <conditionalFormatting sqref="A3">
    <cfRule type="containsText" dxfId="351" priority="103" operator="containsText" text="CLT">
      <formula>NOT(ISERROR(SEARCH("CLT",A3)))</formula>
    </cfRule>
  </conditionalFormatting>
  <conditionalFormatting sqref="A4">
    <cfRule type="containsText" dxfId="350" priority="95" operator="containsText" text="CLT">
      <formula>NOT(ISERROR(SEARCH("CLT",A4)))</formula>
    </cfRule>
  </conditionalFormatting>
  <conditionalFormatting sqref="A5">
    <cfRule type="containsText" dxfId="349" priority="87" operator="containsText" text="CLT">
      <formula>NOT(ISERROR(SEARCH("CLT",A5)))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35" operator="containsText" id="{910C6EE0-4F59-444E-98CE-DFDBEE506A1F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</xm:sqref>
        </x14:conditionalFormatting>
        <x14:conditionalFormatting xmlns:xm="http://schemas.microsoft.com/office/excel/2006/main">
          <x14:cfRule type="containsText" priority="538" operator="containsText" id="{31449843-2771-49CA-8534-AD704D48A2A2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540" operator="containsText" id="{4DFB20B7-CC03-4BCD-A297-447781A1ABA6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544" operator="containsText" id="{7457B965-D69D-4744-A16E-16D0C8141047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546" operator="containsText" id="{77B8B90D-099C-46AA-A79C-1DE1B318704E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547" operator="containsText" id="{B7D2F18A-FC97-4AC7-ABDD-F4DC658D7B0A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549" operator="containsText" id="{6F20187A-6702-4A27-ADCF-FAD09DF78C28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</xm:sqref>
        </x14:conditionalFormatting>
        <x14:conditionalFormatting xmlns:xm="http://schemas.microsoft.com/office/excel/2006/main">
          <x14:cfRule type="containsText" priority="108" operator="containsText" id="{EA5FBFA5-B72E-4FA6-B1C3-81EAF764146C}">
            <xm:f>NOT(ISERROR(SEARCH("TRANSPORT",A2)))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A2</xm:sqref>
        </x14:conditionalFormatting>
        <x14:conditionalFormatting xmlns:xm="http://schemas.microsoft.com/office/excel/2006/main">
          <x14:cfRule type="containsText" priority="109" operator="containsText" id="{A1CDA58F-2CB5-4590-9EEC-B862946853F9}">
            <xm:f>NOT(ISERROR(SEARCH("PANNEAUX",A2)))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10" operator="containsText" id="{B8F2B19C-1F3B-4ACD-99AB-8FCDB6E735CA}">
            <xm:f>NOT(ISERROR(SEARCH("QUINCAILLERIE",A2)))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2" operator="containsText" id="{FD0C055A-5F74-4B2F-9315-4010F965730F}">
            <xm:f>NOT(ISERROR(SEARCH("BOIS",A2)))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13" operator="containsText" id="{77FAB710-6A3A-4206-8E25-49BEA50AAE4F}">
            <xm:f>NOT(ISERROR(SEARCH("BARDAGE",A2)))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14" operator="containsText" id="{6CE9BEDB-C608-4A73-A7B9-99CAA758BEAA}">
            <xm:f>NOT(ISERROR(SEARCH("ISOLANTS",A2)))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15" operator="containsText" id="{6414468E-E8BA-4EDB-B4EB-57ABF40A8865}">
            <xm:f>NOT(ISERROR(SEARCH("ENDUIT",A2)))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A2</xm:sqref>
        </x14:conditionalFormatting>
        <x14:conditionalFormatting xmlns:xm="http://schemas.microsoft.com/office/excel/2006/main">
          <x14:cfRule type="containsText" priority="100" operator="containsText" id="{FB6AF8F2-CEDB-443A-85E1-D63A173E8939}">
            <xm:f>NOT(ISERROR(SEARCH("TRANSPORT",A3)))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A3</xm:sqref>
        </x14:conditionalFormatting>
        <x14:conditionalFormatting xmlns:xm="http://schemas.microsoft.com/office/excel/2006/main">
          <x14:cfRule type="containsText" priority="101" operator="containsText" id="{DAD81511-CF4B-498B-9ABC-77E34F60325D}">
            <xm:f>NOT(ISERROR(SEARCH("PANNEAUX",A3)))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02" operator="containsText" id="{78082E8F-EF09-4BB1-A2A3-F9366934889C}">
            <xm:f>NOT(ISERROR(SEARCH("QUINCAILLERIE",A3)))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04" operator="containsText" id="{BBFC19A2-2BF7-4101-B759-2E05AF8077D2}">
            <xm:f>NOT(ISERROR(SEARCH("BOIS",A3)))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05" operator="containsText" id="{4B7D0F5D-5761-4220-B520-25A0CC865BAC}">
            <xm:f>NOT(ISERROR(SEARCH("BARDAGE",A3)))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06" operator="containsText" id="{5AE79082-C05F-40B3-9EE4-DABF1EF0F0D0}">
            <xm:f>NOT(ISERROR(SEARCH("ISOLANTS",A3)))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07" operator="containsText" id="{4992AA56-0496-419B-82B2-5B6B5CFEEA65}">
            <xm:f>NOT(ISERROR(SEARCH("ENDUIT",A3)))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A3</xm:sqref>
        </x14:conditionalFormatting>
        <x14:conditionalFormatting xmlns:xm="http://schemas.microsoft.com/office/excel/2006/main">
          <x14:cfRule type="containsText" priority="92" operator="containsText" id="{5696DE4C-8179-489A-87AB-2B7F985A25C8}">
            <xm:f>NOT(ISERROR(SEARCH("TRANSPORT",A4)))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containsText" priority="93" operator="containsText" id="{C91A230C-A848-4AF0-AF50-220CDB6368CF}">
            <xm:f>NOT(ISERROR(SEARCH("PANNEAUX",A4)))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94" operator="containsText" id="{F0EA19BE-0D81-4F52-9B8C-102E9A78EC40}">
            <xm:f>NOT(ISERROR(SEARCH("QUINCAILLERIE",A4)))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96" operator="containsText" id="{B38FC167-797A-4B91-9BEC-DFEBABDE1E6F}">
            <xm:f>NOT(ISERROR(SEARCH("BOIS",A4)))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97" operator="containsText" id="{D70B0610-3A73-48C1-A3D9-C27C9A57D346}">
            <xm:f>NOT(ISERROR(SEARCH("BARDAGE",A4)))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98" operator="containsText" id="{97606AF8-FEAD-4BDC-8869-8DF27A6595A9}">
            <xm:f>NOT(ISERROR(SEARCH("ISOLANTS",A4)))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99" operator="containsText" id="{4FD4A5A6-B148-464B-B697-690AD66AEDD2}">
            <xm:f>NOT(ISERROR(SEARCH("ENDUIT",A4)))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containsText" priority="84" operator="containsText" id="{34AD1424-88E2-41DC-8982-ADB82F40E7DC}">
            <xm:f>NOT(ISERROR(SEARCH("TRANSPORT",A5)))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A5</xm:sqref>
        </x14:conditionalFormatting>
        <x14:conditionalFormatting xmlns:xm="http://schemas.microsoft.com/office/excel/2006/main">
          <x14:cfRule type="containsText" priority="85" operator="containsText" id="{8F679B35-DAEF-4D7A-BBDA-47714CDFBA1C}">
            <xm:f>NOT(ISERROR(SEARCH("PANNEAUX",A5)))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86" operator="containsText" id="{0BFC015A-1DB6-4C03-A6C4-F317FB273538}">
            <xm:f>NOT(ISERROR(SEARCH("QUINCAILLERIE",A5)))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88" operator="containsText" id="{2E5D176E-3B33-438C-992D-C0372EFD4E88}">
            <xm:f>NOT(ISERROR(SEARCH("BOIS",A5)))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89" operator="containsText" id="{17023383-6052-424C-ABEF-6D0DCC0CD05F}">
            <xm:f>NOT(ISERROR(SEARCH("BARDAGE",A5)))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90" operator="containsText" id="{B09C5DAD-237C-4F17-85F1-5534BE35940C}">
            <xm:f>NOT(ISERROR(SEARCH("ISOLANTS",A5)))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91" operator="containsText" id="{4E19F6A2-9EA6-464A-94BD-8BA8FD9957B4}">
            <xm:f>NOT(ISERROR(SEARCH("ENDUIT",A5)))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5DC67-6A5A-4F97-AFEA-258AD776FD43}">
  <sheetPr codeName="Feuil3">
    <tabColor theme="8"/>
  </sheetPr>
  <dimension ref="A1:L179"/>
  <sheetViews>
    <sheetView workbookViewId="0">
      <selection activeCell="B19" sqref="B19"/>
    </sheetView>
  </sheetViews>
  <sheetFormatPr baseColWidth="10" defaultRowHeight="14.4" x14ac:dyDescent="0.3"/>
  <cols>
    <col min="1" max="1" width="12" bestFit="1" customWidth="1"/>
    <col min="2" max="3" width="26.21875" bestFit="1" customWidth="1"/>
    <col min="4" max="4" width="80.109375" bestFit="1" customWidth="1"/>
    <col min="5" max="5" width="10.5546875" bestFit="1" customWidth="1"/>
    <col min="6" max="6" width="11.5546875" bestFit="1" customWidth="1"/>
    <col min="7" max="7" width="11.21875" bestFit="1" customWidth="1"/>
    <col min="8" max="8" width="23.6640625" style="33" customWidth="1"/>
    <col min="9" max="9" width="23.6640625" bestFit="1" customWidth="1"/>
    <col min="10" max="10" width="10.5546875" bestFit="1" customWidth="1"/>
    <col min="11" max="11" width="21.21875" bestFit="1" customWidth="1"/>
    <col min="12" max="12" width="17.77734375" customWidth="1"/>
  </cols>
  <sheetData>
    <row r="1" spans="1:12" s="19" customFormat="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150</v>
      </c>
      <c r="I1" s="1" t="s">
        <v>148</v>
      </c>
      <c r="J1" s="1" t="s">
        <v>10</v>
      </c>
      <c r="K1" s="1" t="s">
        <v>11</v>
      </c>
      <c r="L1" s="24" t="s">
        <v>45</v>
      </c>
    </row>
    <row r="2" spans="1:12" s="29" customFormat="1" ht="13.2" customHeight="1" x14ac:dyDescent="0.3">
      <c r="A2" s="2" t="s">
        <v>38</v>
      </c>
      <c r="B2" s="2" t="s">
        <v>40</v>
      </c>
      <c r="C2" s="3" t="s">
        <v>43</v>
      </c>
      <c r="D2" s="3" t="s">
        <v>128</v>
      </c>
      <c r="E2" s="3" t="s">
        <v>12</v>
      </c>
      <c r="F2" s="6">
        <v>8.35</v>
      </c>
      <c r="G2" s="6"/>
      <c r="H2" s="3" t="s">
        <v>149</v>
      </c>
      <c r="I2" s="3" t="s">
        <v>20</v>
      </c>
      <c r="J2" s="4">
        <v>44076</v>
      </c>
      <c r="K2" s="21"/>
    </row>
    <row r="3" spans="1:12" s="30" customFormat="1" x14ac:dyDescent="0.3">
      <c r="A3" s="2" t="s">
        <v>38</v>
      </c>
      <c r="B3" s="2" t="s">
        <v>39</v>
      </c>
      <c r="C3" s="3" t="s">
        <v>42</v>
      </c>
      <c r="D3" s="3" t="s">
        <v>131</v>
      </c>
      <c r="E3" s="3" t="s">
        <v>12</v>
      </c>
      <c r="F3" s="6">
        <v>3.28</v>
      </c>
      <c r="G3" s="6">
        <f>F3/0.06</f>
        <v>54.666666666666664</v>
      </c>
      <c r="H3" s="3" t="s">
        <v>129</v>
      </c>
      <c r="I3" s="3"/>
      <c r="J3" s="4">
        <v>43522</v>
      </c>
      <c r="K3" s="21"/>
      <c r="L3" s="30" t="s">
        <v>44</v>
      </c>
    </row>
    <row r="4" spans="1:12" s="30" customFormat="1" x14ac:dyDescent="0.3">
      <c r="A4" s="2" t="s">
        <v>38</v>
      </c>
      <c r="B4" s="2" t="s">
        <v>39</v>
      </c>
      <c r="C4" s="3" t="s">
        <v>42</v>
      </c>
      <c r="D4" s="3" t="s">
        <v>132</v>
      </c>
      <c r="E4" s="3" t="s">
        <v>12</v>
      </c>
      <c r="F4" s="6">
        <v>9.85</v>
      </c>
      <c r="G4" s="6">
        <f>F4/0.18</f>
        <v>54.722222222222221</v>
      </c>
      <c r="H4" s="3" t="s">
        <v>129</v>
      </c>
      <c r="I4" s="3"/>
      <c r="J4" s="4">
        <v>43522</v>
      </c>
      <c r="K4" s="21"/>
      <c r="L4" s="30" t="s">
        <v>44</v>
      </c>
    </row>
    <row r="5" spans="1:12" s="32" customFormat="1" x14ac:dyDescent="0.3">
      <c r="A5" s="2" t="s">
        <v>38</v>
      </c>
      <c r="B5" s="2" t="s">
        <v>41</v>
      </c>
      <c r="C5" s="3" t="s">
        <v>43</v>
      </c>
      <c r="D5" s="3" t="s">
        <v>147</v>
      </c>
      <c r="E5" s="3" t="s">
        <v>12</v>
      </c>
      <c r="F5" s="6">
        <v>22.5</v>
      </c>
      <c r="G5" s="6">
        <f>F5/0.16</f>
        <v>140.625</v>
      </c>
      <c r="H5" s="3" t="s">
        <v>146</v>
      </c>
      <c r="I5" s="3"/>
      <c r="J5" s="4">
        <v>42695</v>
      </c>
      <c r="K5" s="21"/>
      <c r="L5" s="32" t="s">
        <v>44</v>
      </c>
    </row>
    <row r="6" spans="1:12" x14ac:dyDescent="0.3">
      <c r="A6" s="9"/>
      <c r="F6" s="22"/>
    </row>
    <row r="7" spans="1:12" x14ac:dyDescent="0.3">
      <c r="F7" s="22"/>
    </row>
    <row r="8" spans="1:12" x14ac:dyDescent="0.3">
      <c r="F8" s="22"/>
    </row>
    <row r="9" spans="1:12" x14ac:dyDescent="0.3">
      <c r="F9" s="22"/>
    </row>
    <row r="10" spans="1:12" x14ac:dyDescent="0.3">
      <c r="F10" s="22"/>
    </row>
    <row r="11" spans="1:12" x14ac:dyDescent="0.3">
      <c r="F11" s="22"/>
    </row>
    <row r="12" spans="1:12" x14ac:dyDescent="0.3">
      <c r="F12" s="22"/>
    </row>
    <row r="13" spans="1:12" x14ac:dyDescent="0.3">
      <c r="F13" s="22"/>
    </row>
    <row r="14" spans="1:12" x14ac:dyDescent="0.3">
      <c r="F14" s="22"/>
    </row>
    <row r="15" spans="1:12" x14ac:dyDescent="0.3">
      <c r="F15" s="22"/>
    </row>
    <row r="16" spans="1:12" x14ac:dyDescent="0.3">
      <c r="F16" s="22"/>
    </row>
    <row r="17" spans="6:6" x14ac:dyDescent="0.3">
      <c r="F17" s="22"/>
    </row>
    <row r="18" spans="6:6" x14ac:dyDescent="0.3">
      <c r="F18" s="22"/>
    </row>
    <row r="19" spans="6:6" x14ac:dyDescent="0.3">
      <c r="F19" s="22"/>
    </row>
    <row r="20" spans="6:6" x14ac:dyDescent="0.3">
      <c r="F20" s="22"/>
    </row>
    <row r="21" spans="6:6" x14ac:dyDescent="0.3">
      <c r="F21" s="22"/>
    </row>
    <row r="22" spans="6:6" x14ac:dyDescent="0.3">
      <c r="F22" s="22"/>
    </row>
    <row r="23" spans="6:6" x14ac:dyDescent="0.3">
      <c r="F23" s="22"/>
    </row>
    <row r="24" spans="6:6" x14ac:dyDescent="0.3">
      <c r="F24" s="22"/>
    </row>
    <row r="25" spans="6:6" x14ac:dyDescent="0.3">
      <c r="F25" s="22"/>
    </row>
    <row r="26" spans="6:6" x14ac:dyDescent="0.3">
      <c r="F26" s="22"/>
    </row>
    <row r="27" spans="6:6" x14ac:dyDescent="0.3">
      <c r="F27" s="22"/>
    </row>
    <row r="28" spans="6:6" x14ac:dyDescent="0.3">
      <c r="F28" s="22"/>
    </row>
    <row r="29" spans="6:6" x14ac:dyDescent="0.3">
      <c r="F29" s="22"/>
    </row>
    <row r="30" spans="6:6" x14ac:dyDescent="0.3">
      <c r="F30" s="22"/>
    </row>
    <row r="31" spans="6:6" x14ac:dyDescent="0.3">
      <c r="F31" s="22"/>
    </row>
    <row r="32" spans="6:6" x14ac:dyDescent="0.3">
      <c r="F32" s="22"/>
    </row>
    <row r="33" spans="6:6" x14ac:dyDescent="0.3">
      <c r="F33" s="22"/>
    </row>
    <row r="34" spans="6:6" x14ac:dyDescent="0.3">
      <c r="F34" s="22"/>
    </row>
    <row r="35" spans="6:6" x14ac:dyDescent="0.3">
      <c r="F35" s="22"/>
    </row>
    <row r="36" spans="6:6" x14ac:dyDescent="0.3">
      <c r="F36" s="22"/>
    </row>
    <row r="37" spans="6:6" x14ac:dyDescent="0.3">
      <c r="F37" s="22"/>
    </row>
    <row r="38" spans="6:6" x14ac:dyDescent="0.3">
      <c r="F38" s="22"/>
    </row>
    <row r="39" spans="6:6" x14ac:dyDescent="0.3">
      <c r="F39" s="22"/>
    </row>
    <row r="40" spans="6:6" x14ac:dyDescent="0.3">
      <c r="F40" s="22"/>
    </row>
    <row r="41" spans="6:6" x14ac:dyDescent="0.3">
      <c r="F41" s="22"/>
    </row>
    <row r="42" spans="6:6" x14ac:dyDescent="0.3">
      <c r="F42" s="22"/>
    </row>
    <row r="43" spans="6:6" x14ac:dyDescent="0.3">
      <c r="F43" s="22"/>
    </row>
    <row r="44" spans="6:6" x14ac:dyDescent="0.3">
      <c r="F44" s="22"/>
    </row>
    <row r="45" spans="6:6" x14ac:dyDescent="0.3">
      <c r="F45" s="22"/>
    </row>
    <row r="46" spans="6:6" x14ac:dyDescent="0.3">
      <c r="F46" s="22"/>
    </row>
    <row r="47" spans="6:6" x14ac:dyDescent="0.3">
      <c r="F47" s="22"/>
    </row>
    <row r="48" spans="6:6" x14ac:dyDescent="0.3">
      <c r="F48" s="22"/>
    </row>
    <row r="49" spans="6:6" x14ac:dyDescent="0.3">
      <c r="F49" s="22"/>
    </row>
    <row r="50" spans="6:6" x14ac:dyDescent="0.3">
      <c r="F50" s="22"/>
    </row>
    <row r="51" spans="6:6" x14ac:dyDescent="0.3">
      <c r="F51" s="22"/>
    </row>
    <row r="52" spans="6:6" x14ac:dyDescent="0.3">
      <c r="F52" s="22"/>
    </row>
    <row r="53" spans="6:6" x14ac:dyDescent="0.3">
      <c r="F53" s="22"/>
    </row>
    <row r="54" spans="6:6" x14ac:dyDescent="0.3">
      <c r="F54" s="22"/>
    </row>
    <row r="55" spans="6:6" x14ac:dyDescent="0.3">
      <c r="F55" s="22"/>
    </row>
    <row r="56" spans="6:6" x14ac:dyDescent="0.3">
      <c r="F56" s="22"/>
    </row>
    <row r="57" spans="6:6" x14ac:dyDescent="0.3">
      <c r="F57" s="22"/>
    </row>
    <row r="58" spans="6:6" x14ac:dyDescent="0.3">
      <c r="F58" s="22"/>
    </row>
    <row r="59" spans="6:6" x14ac:dyDescent="0.3">
      <c r="F59" s="22"/>
    </row>
    <row r="60" spans="6:6" x14ac:dyDescent="0.3">
      <c r="F60" s="22"/>
    </row>
    <row r="61" spans="6:6" x14ac:dyDescent="0.3">
      <c r="F61" s="22"/>
    </row>
    <row r="62" spans="6:6" x14ac:dyDescent="0.3">
      <c r="F62" s="22"/>
    </row>
    <row r="63" spans="6:6" x14ac:dyDescent="0.3">
      <c r="F63" s="22"/>
    </row>
    <row r="64" spans="6:6" x14ac:dyDescent="0.3">
      <c r="F64" s="22"/>
    </row>
    <row r="65" spans="6:6" x14ac:dyDescent="0.3">
      <c r="F65" s="22"/>
    </row>
    <row r="66" spans="6:6" x14ac:dyDescent="0.3">
      <c r="F66" s="22"/>
    </row>
    <row r="67" spans="6:6" x14ac:dyDescent="0.3">
      <c r="F67" s="22"/>
    </row>
    <row r="68" spans="6:6" x14ac:dyDescent="0.3">
      <c r="F68" s="22"/>
    </row>
    <row r="69" spans="6:6" x14ac:dyDescent="0.3">
      <c r="F69" s="22"/>
    </row>
    <row r="70" spans="6:6" x14ac:dyDescent="0.3">
      <c r="F70" s="22"/>
    </row>
    <row r="71" spans="6:6" x14ac:dyDescent="0.3">
      <c r="F71" s="22"/>
    </row>
    <row r="72" spans="6:6" x14ac:dyDescent="0.3">
      <c r="F72" s="22"/>
    </row>
    <row r="73" spans="6:6" x14ac:dyDescent="0.3">
      <c r="F73" s="22"/>
    </row>
    <row r="74" spans="6:6" x14ac:dyDescent="0.3">
      <c r="F74" s="22"/>
    </row>
    <row r="75" spans="6:6" x14ac:dyDescent="0.3">
      <c r="F75" s="22"/>
    </row>
    <row r="76" spans="6:6" x14ac:dyDescent="0.3">
      <c r="F76" s="22"/>
    </row>
    <row r="77" spans="6:6" x14ac:dyDescent="0.3">
      <c r="F77" s="22"/>
    </row>
    <row r="78" spans="6:6" x14ac:dyDescent="0.3">
      <c r="F78" s="22"/>
    </row>
    <row r="79" spans="6:6" x14ac:dyDescent="0.3">
      <c r="F79" s="22"/>
    </row>
    <row r="80" spans="6:6" x14ac:dyDescent="0.3">
      <c r="F80" s="22"/>
    </row>
    <row r="81" spans="6:6" x14ac:dyDescent="0.3">
      <c r="F81" s="22"/>
    </row>
    <row r="82" spans="6:6" x14ac:dyDescent="0.3">
      <c r="F82" s="22"/>
    </row>
    <row r="83" spans="6:6" x14ac:dyDescent="0.3">
      <c r="F83" s="22"/>
    </row>
    <row r="84" spans="6:6" x14ac:dyDescent="0.3">
      <c r="F84" s="22"/>
    </row>
    <row r="85" spans="6:6" x14ac:dyDescent="0.3">
      <c r="F85" s="22"/>
    </row>
    <row r="86" spans="6:6" x14ac:dyDescent="0.3">
      <c r="F86" s="22"/>
    </row>
    <row r="87" spans="6:6" x14ac:dyDescent="0.3">
      <c r="F87" s="22"/>
    </row>
    <row r="88" spans="6:6" x14ac:dyDescent="0.3">
      <c r="F88" s="22"/>
    </row>
    <row r="89" spans="6:6" x14ac:dyDescent="0.3">
      <c r="F89" s="22"/>
    </row>
    <row r="90" spans="6:6" x14ac:dyDescent="0.3">
      <c r="F90" s="22"/>
    </row>
    <row r="91" spans="6:6" x14ac:dyDescent="0.3">
      <c r="F91" s="22"/>
    </row>
    <row r="92" spans="6:6" x14ac:dyDescent="0.3">
      <c r="F92" s="22"/>
    </row>
    <row r="93" spans="6:6" x14ac:dyDescent="0.3">
      <c r="F93" s="22"/>
    </row>
    <row r="94" spans="6:6" x14ac:dyDescent="0.3">
      <c r="F94" s="22"/>
    </row>
    <row r="95" spans="6:6" x14ac:dyDescent="0.3">
      <c r="F95" s="22"/>
    </row>
    <row r="96" spans="6:6" x14ac:dyDescent="0.3">
      <c r="F96" s="22"/>
    </row>
    <row r="97" spans="6:6" x14ac:dyDescent="0.3">
      <c r="F97" s="22"/>
    </row>
    <row r="98" spans="6:6" x14ac:dyDescent="0.3">
      <c r="F98" s="22"/>
    </row>
    <row r="99" spans="6:6" x14ac:dyDescent="0.3">
      <c r="F99" s="22"/>
    </row>
    <row r="100" spans="6:6" x14ac:dyDescent="0.3">
      <c r="F100" s="22"/>
    </row>
    <row r="101" spans="6:6" x14ac:dyDescent="0.3">
      <c r="F101" s="22"/>
    </row>
    <row r="102" spans="6:6" x14ac:dyDescent="0.3">
      <c r="F102" s="22"/>
    </row>
    <row r="103" spans="6:6" x14ac:dyDescent="0.3">
      <c r="F103" s="22"/>
    </row>
    <row r="104" spans="6:6" x14ac:dyDescent="0.3">
      <c r="F104" s="22"/>
    </row>
    <row r="105" spans="6:6" x14ac:dyDescent="0.3">
      <c r="F105" s="22"/>
    </row>
    <row r="106" spans="6:6" x14ac:dyDescent="0.3">
      <c r="F106" s="22"/>
    </row>
    <row r="107" spans="6:6" x14ac:dyDescent="0.3">
      <c r="F107" s="22"/>
    </row>
    <row r="108" spans="6:6" x14ac:dyDescent="0.3">
      <c r="F108" s="22"/>
    </row>
    <row r="109" spans="6:6" x14ac:dyDescent="0.3">
      <c r="F109" s="22"/>
    </row>
    <row r="110" spans="6:6" x14ac:dyDescent="0.3">
      <c r="F110" s="22"/>
    </row>
    <row r="111" spans="6:6" x14ac:dyDescent="0.3">
      <c r="F111" s="22"/>
    </row>
    <row r="112" spans="6:6" x14ac:dyDescent="0.3">
      <c r="F112" s="22"/>
    </row>
    <row r="113" spans="6:6" x14ac:dyDescent="0.3">
      <c r="F113" s="22"/>
    </row>
    <row r="114" spans="6:6" x14ac:dyDescent="0.3">
      <c r="F114" s="22"/>
    </row>
    <row r="115" spans="6:6" x14ac:dyDescent="0.3">
      <c r="F115" s="22"/>
    </row>
    <row r="116" spans="6:6" x14ac:dyDescent="0.3">
      <c r="F116" s="22"/>
    </row>
    <row r="117" spans="6:6" x14ac:dyDescent="0.3">
      <c r="F117" s="22"/>
    </row>
    <row r="118" spans="6:6" x14ac:dyDescent="0.3">
      <c r="F118" s="22"/>
    </row>
    <row r="119" spans="6:6" x14ac:dyDescent="0.3">
      <c r="F119" s="22"/>
    </row>
    <row r="120" spans="6:6" x14ac:dyDescent="0.3">
      <c r="F120" s="22"/>
    </row>
    <row r="121" spans="6:6" x14ac:dyDescent="0.3">
      <c r="F121" s="22"/>
    </row>
    <row r="122" spans="6:6" x14ac:dyDescent="0.3">
      <c r="F122" s="22"/>
    </row>
    <row r="123" spans="6:6" x14ac:dyDescent="0.3">
      <c r="F123" s="22"/>
    </row>
    <row r="124" spans="6:6" x14ac:dyDescent="0.3">
      <c r="F124" s="22"/>
    </row>
    <row r="125" spans="6:6" x14ac:dyDescent="0.3">
      <c r="F125" s="22"/>
    </row>
    <row r="126" spans="6:6" x14ac:dyDescent="0.3">
      <c r="F126" s="22"/>
    </row>
    <row r="127" spans="6:6" x14ac:dyDescent="0.3">
      <c r="F127" s="22"/>
    </row>
    <row r="128" spans="6:6" x14ac:dyDescent="0.3">
      <c r="F128" s="22"/>
    </row>
    <row r="129" spans="6:6" x14ac:dyDescent="0.3">
      <c r="F129" s="22"/>
    </row>
    <row r="130" spans="6:6" x14ac:dyDescent="0.3">
      <c r="F130" s="22"/>
    </row>
    <row r="131" spans="6:6" x14ac:dyDescent="0.3">
      <c r="F131" s="22"/>
    </row>
    <row r="132" spans="6:6" x14ac:dyDescent="0.3">
      <c r="F132" s="22"/>
    </row>
    <row r="133" spans="6:6" x14ac:dyDescent="0.3">
      <c r="F133" s="22"/>
    </row>
    <row r="134" spans="6:6" x14ac:dyDescent="0.3">
      <c r="F134" s="22"/>
    </row>
    <row r="135" spans="6:6" x14ac:dyDescent="0.3">
      <c r="F135" s="22"/>
    </row>
    <row r="136" spans="6:6" x14ac:dyDescent="0.3">
      <c r="F136" s="22"/>
    </row>
    <row r="137" spans="6:6" x14ac:dyDescent="0.3">
      <c r="F137" s="22"/>
    </row>
    <row r="138" spans="6:6" x14ac:dyDescent="0.3">
      <c r="F138" s="22"/>
    </row>
    <row r="139" spans="6:6" x14ac:dyDescent="0.3">
      <c r="F139" s="22"/>
    </row>
    <row r="140" spans="6:6" x14ac:dyDescent="0.3">
      <c r="F140" s="22"/>
    </row>
    <row r="141" spans="6:6" x14ac:dyDescent="0.3">
      <c r="F141" s="22"/>
    </row>
    <row r="142" spans="6:6" x14ac:dyDescent="0.3">
      <c r="F142" s="22"/>
    </row>
    <row r="143" spans="6:6" x14ac:dyDescent="0.3">
      <c r="F143" s="22"/>
    </row>
    <row r="144" spans="6:6" x14ac:dyDescent="0.3">
      <c r="F144" s="22"/>
    </row>
    <row r="145" spans="6:6" x14ac:dyDescent="0.3">
      <c r="F145" s="22"/>
    </row>
    <row r="146" spans="6:6" x14ac:dyDescent="0.3">
      <c r="F146" s="22"/>
    </row>
    <row r="147" spans="6:6" x14ac:dyDescent="0.3">
      <c r="F147" s="22"/>
    </row>
    <row r="148" spans="6:6" x14ac:dyDescent="0.3">
      <c r="F148" s="22"/>
    </row>
    <row r="149" spans="6:6" x14ac:dyDescent="0.3">
      <c r="F149" s="22"/>
    </row>
    <row r="150" spans="6:6" x14ac:dyDescent="0.3">
      <c r="F150" s="22"/>
    </row>
    <row r="151" spans="6:6" x14ac:dyDescent="0.3">
      <c r="F151" s="22"/>
    </row>
    <row r="152" spans="6:6" x14ac:dyDescent="0.3">
      <c r="F152" s="22"/>
    </row>
    <row r="153" spans="6:6" x14ac:dyDescent="0.3">
      <c r="F153" s="22"/>
    </row>
    <row r="154" spans="6:6" x14ac:dyDescent="0.3">
      <c r="F154" s="22"/>
    </row>
    <row r="155" spans="6:6" x14ac:dyDescent="0.3">
      <c r="F155" s="22"/>
    </row>
    <row r="156" spans="6:6" x14ac:dyDescent="0.3">
      <c r="F156" s="22"/>
    </row>
    <row r="157" spans="6:6" x14ac:dyDescent="0.3">
      <c r="F157" s="22"/>
    </row>
    <row r="158" spans="6:6" x14ac:dyDescent="0.3">
      <c r="F158" s="22"/>
    </row>
    <row r="159" spans="6:6" x14ac:dyDescent="0.3">
      <c r="F159" s="22"/>
    </row>
    <row r="160" spans="6:6" x14ac:dyDescent="0.3">
      <c r="F160" s="22"/>
    </row>
    <row r="161" spans="6:6" x14ac:dyDescent="0.3">
      <c r="F161" s="22"/>
    </row>
    <row r="162" spans="6:6" x14ac:dyDescent="0.3">
      <c r="F162" s="22"/>
    </row>
    <row r="163" spans="6:6" x14ac:dyDescent="0.3">
      <c r="F163" s="22"/>
    </row>
    <row r="164" spans="6:6" x14ac:dyDescent="0.3">
      <c r="F164" s="22"/>
    </row>
    <row r="165" spans="6:6" x14ac:dyDescent="0.3">
      <c r="F165" s="22"/>
    </row>
    <row r="166" spans="6:6" x14ac:dyDescent="0.3">
      <c r="F166" s="22"/>
    </row>
    <row r="167" spans="6:6" x14ac:dyDescent="0.3">
      <c r="F167" s="22"/>
    </row>
    <row r="168" spans="6:6" x14ac:dyDescent="0.3">
      <c r="F168" s="22"/>
    </row>
    <row r="169" spans="6:6" x14ac:dyDescent="0.3">
      <c r="F169" s="22"/>
    </row>
    <row r="170" spans="6:6" x14ac:dyDescent="0.3">
      <c r="F170" s="22"/>
    </row>
    <row r="171" spans="6:6" x14ac:dyDescent="0.3">
      <c r="F171" s="22"/>
    </row>
    <row r="172" spans="6:6" x14ac:dyDescent="0.3">
      <c r="F172" s="22"/>
    </row>
    <row r="173" spans="6:6" x14ac:dyDescent="0.3">
      <c r="F173" s="22"/>
    </row>
    <row r="174" spans="6:6" x14ac:dyDescent="0.3">
      <c r="F174" s="22"/>
    </row>
    <row r="175" spans="6:6" x14ac:dyDescent="0.3">
      <c r="F175" s="22"/>
    </row>
    <row r="176" spans="6:6" x14ac:dyDescent="0.3">
      <c r="F176" s="22"/>
    </row>
    <row r="177" spans="6:6" x14ac:dyDescent="0.3">
      <c r="F177" s="22"/>
    </row>
    <row r="178" spans="6:6" x14ac:dyDescent="0.3">
      <c r="F178" s="22"/>
    </row>
    <row r="179" spans="6:6" x14ac:dyDescent="0.3">
      <c r="F179" s="22"/>
    </row>
  </sheetData>
  <autoFilter ref="A1:K180" xr:uid="{FF5FB990-3D0C-4B2C-B066-804985EA1883}"/>
  <phoneticPr fontId="3" type="noConversion"/>
  <conditionalFormatting sqref="A1">
    <cfRule type="containsText" dxfId="313" priority="587" operator="containsText" text="CLT">
      <formula>NOT(ISERROR(SEARCH("CLT",A1)))</formula>
    </cfRule>
  </conditionalFormatting>
  <conditionalFormatting sqref="D1">
    <cfRule type="expression" dxfId="312" priority="579">
      <formula>A1="TRANSPORT"</formula>
    </cfRule>
    <cfRule type="expression" dxfId="311" priority="581">
      <formula>A1="PANNEAUX SANDWICH"</formula>
    </cfRule>
    <cfRule type="expression" dxfId="310" priority="582">
      <formula>A1="PANNEAUX"</formula>
    </cfRule>
    <cfRule type="expression" dxfId="309" priority="584">
      <formula>A1="FERRURES"</formula>
    </cfRule>
    <cfRule type="expression" dxfId="308" priority="586">
      <formula>A1="CLT"</formula>
    </cfRule>
    <cfRule type="expression" dxfId="307" priority="588">
      <formula>A1="BOIS"</formula>
    </cfRule>
    <cfRule type="expression" dxfId="306" priority="590">
      <formula>A1="BARDAGE"</formula>
    </cfRule>
    <cfRule type="expression" dxfId="305" priority="593">
      <formula>A1="ISOLANTS"</formula>
    </cfRule>
    <cfRule type="expression" dxfId="304" priority="595">
      <formula>A1="ENDUIT"</formula>
    </cfRule>
  </conditionalFormatting>
  <conditionalFormatting sqref="A2">
    <cfRule type="containsText" dxfId="303" priority="213" operator="containsText" text="CLT">
      <formula>NOT(ISERROR(SEARCH("CLT",A2)))</formula>
    </cfRule>
  </conditionalFormatting>
  <conditionalFormatting sqref="D2">
    <cfRule type="expression" dxfId="302" priority="205">
      <formula>A2="TRANSPORT"</formula>
    </cfRule>
    <cfRule type="expression" dxfId="301" priority="207">
      <formula>A2="PANNEAUX SANDWICH"</formula>
    </cfRule>
    <cfRule type="expression" dxfId="300" priority="208">
      <formula>A2="PANNEAUX"</formula>
    </cfRule>
    <cfRule type="expression" dxfId="299" priority="210">
      <formula>A2="FERRURES"</formula>
    </cfRule>
    <cfRule type="expression" dxfId="298" priority="212">
      <formula>A2="CLT"</formula>
    </cfRule>
    <cfRule type="expression" dxfId="297" priority="214">
      <formula>A2="BOIS"</formula>
    </cfRule>
    <cfRule type="expression" dxfId="296" priority="216">
      <formula>A2="BARDAGE"</formula>
    </cfRule>
    <cfRule type="expression" dxfId="295" priority="219">
      <formula>A2="ISOLANTS"</formula>
    </cfRule>
    <cfRule type="expression" dxfId="294" priority="221">
      <formula>A2="ENDUIT"</formula>
    </cfRule>
  </conditionalFormatting>
  <conditionalFormatting sqref="A3">
    <cfRule type="containsText" dxfId="293" priority="43" operator="containsText" text="CLT">
      <formula>NOT(ISERROR(SEARCH("CLT",A3)))</formula>
    </cfRule>
  </conditionalFormatting>
  <conditionalFormatting sqref="D3">
    <cfRule type="expression" dxfId="292" priority="35">
      <formula>A3="TRANSPORT"</formula>
    </cfRule>
    <cfRule type="expression" dxfId="291" priority="37">
      <formula>A3="PANNEAUX SANDWICH"</formula>
    </cfRule>
    <cfRule type="expression" dxfId="290" priority="38">
      <formula>A3="PANNEAUX"</formula>
    </cfRule>
    <cfRule type="expression" dxfId="289" priority="40">
      <formula>A3="FERRURES"</formula>
    </cfRule>
    <cfRule type="expression" dxfId="288" priority="42">
      <formula>A3="CLT"</formula>
    </cfRule>
    <cfRule type="expression" dxfId="287" priority="44">
      <formula>A3="BOIS"</formula>
    </cfRule>
    <cfRule type="expression" dxfId="286" priority="46">
      <formula>A3="BARDAGE"</formula>
    </cfRule>
    <cfRule type="expression" dxfId="285" priority="49">
      <formula>A3="ISOLANTS"</formula>
    </cfRule>
    <cfRule type="expression" dxfId="284" priority="51">
      <formula>A3="ENDUIT"</formula>
    </cfRule>
  </conditionalFormatting>
  <conditionalFormatting sqref="A4">
    <cfRule type="containsText" dxfId="283" priority="26" operator="containsText" text="CLT">
      <formula>NOT(ISERROR(SEARCH("CLT",A4)))</formula>
    </cfRule>
  </conditionalFormatting>
  <conditionalFormatting sqref="D4">
    <cfRule type="expression" dxfId="282" priority="18">
      <formula>A4="TRANSPORT"</formula>
    </cfRule>
    <cfRule type="expression" dxfId="281" priority="20">
      <formula>A4="PANNEAUX SANDWICH"</formula>
    </cfRule>
    <cfRule type="expression" dxfId="280" priority="21">
      <formula>A4="PANNEAUX"</formula>
    </cfRule>
    <cfRule type="expression" dxfId="279" priority="23">
      <formula>A4="FERRURES"</formula>
    </cfRule>
    <cfRule type="expression" dxfId="278" priority="25">
      <formula>A4="CLT"</formula>
    </cfRule>
    <cfRule type="expression" dxfId="277" priority="27">
      <formula>A4="BOIS"</formula>
    </cfRule>
    <cfRule type="expression" dxfId="276" priority="29">
      <formula>A4="BARDAGE"</formula>
    </cfRule>
    <cfRule type="expression" dxfId="275" priority="32">
      <formula>A4="ISOLANTS"</formula>
    </cfRule>
    <cfRule type="expression" dxfId="274" priority="34">
      <formula>A4="ENDUIT"</formula>
    </cfRule>
  </conditionalFormatting>
  <conditionalFormatting sqref="A5">
    <cfRule type="containsText" dxfId="273" priority="9" operator="containsText" text="CLT">
      <formula>NOT(ISERROR(SEARCH("CLT",A5)))</formula>
    </cfRule>
  </conditionalFormatting>
  <conditionalFormatting sqref="D5">
    <cfRule type="expression" dxfId="272" priority="1">
      <formula>A5="TRANSPORT"</formula>
    </cfRule>
    <cfRule type="expression" dxfId="271" priority="3">
      <formula>A5="PANNEAUX SANDWICH"</formula>
    </cfRule>
    <cfRule type="expression" dxfId="270" priority="4">
      <formula>A5="PANNEAUX"</formula>
    </cfRule>
    <cfRule type="expression" dxfId="269" priority="6">
      <formula>A5="FERRURES"</formula>
    </cfRule>
    <cfRule type="expression" dxfId="268" priority="8">
      <formula>A5="CLT"</formula>
    </cfRule>
    <cfRule type="expression" dxfId="267" priority="10">
      <formula>A5="BOIS"</formula>
    </cfRule>
    <cfRule type="expression" dxfId="266" priority="12">
      <formula>A5="BARDAGE"</formula>
    </cfRule>
    <cfRule type="expression" dxfId="265" priority="15">
      <formula>A5="ISOLANTS"</formula>
    </cfRule>
    <cfRule type="expression" dxfId="264" priority="17">
      <formula>A5="ENDUIT"</formula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80" operator="containsText" id="{7D16ADEF-22FB-4DD4-B451-BB90723098F9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</xm:sqref>
        </x14:conditionalFormatting>
        <x14:conditionalFormatting xmlns:xm="http://schemas.microsoft.com/office/excel/2006/main">
          <x14:cfRule type="containsText" priority="583" operator="containsText" id="{9C831451-3164-43BF-A0D6-AE4034B2FFF3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585" operator="containsText" id="{3F45ABA0-C737-419C-B8DB-81B30B262D25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589" operator="containsText" id="{BAFAB5D1-0B27-49A1-B281-7E54021A019C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591" operator="containsText" id="{313B6320-A1B6-4F5A-89D4-0BDB7971FCA2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592" operator="containsText" id="{3DC24ECD-AE04-4DA4-B146-8280EE80637B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594" operator="containsText" id="{205B9E79-AC96-425B-8B9D-4D02FDDEC8A3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</xm:sqref>
        </x14:conditionalFormatting>
        <x14:conditionalFormatting xmlns:xm="http://schemas.microsoft.com/office/excel/2006/main">
          <x14:cfRule type="containsText" priority="206" operator="containsText" id="{03543D91-00FC-41B9-89BD-8B36023E9257}">
            <xm:f>NOT(ISERROR(SEARCH("TRANSPORT",A2)))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A2</xm:sqref>
        </x14:conditionalFormatting>
        <x14:conditionalFormatting xmlns:xm="http://schemas.microsoft.com/office/excel/2006/main">
          <x14:cfRule type="containsText" priority="209" operator="containsText" id="{3A345791-7792-4473-AA0A-40DDEFAF2318}">
            <xm:f>NOT(ISERROR(SEARCH("PANNEAUX",A2)))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11" operator="containsText" id="{CC76061D-D58B-49AD-BCA6-6A5C197F6CF0}">
            <xm:f>NOT(ISERROR(SEARCH("QUINCAILLERIE",A2)))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15" operator="containsText" id="{0E08E532-0E8D-4B25-97A4-0C5DE3B77B22}">
            <xm:f>NOT(ISERROR(SEARCH("BOIS",A2)))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217" operator="containsText" id="{D6B2324F-3E14-484E-BBB2-534635DEFE43}">
            <xm:f>NOT(ISERROR(SEARCH("BARDAGE",A2)))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218" operator="containsText" id="{8A1B0F21-9FE6-4C3E-A465-6AEAB369CC5E}">
            <xm:f>NOT(ISERROR(SEARCH("ISOLANTS",A2)))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20" operator="containsText" id="{ED909B31-3F08-450F-A3E2-C5902B31B4D5}">
            <xm:f>NOT(ISERROR(SEARCH("ENDUIT",A2)))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A2</xm:sqref>
        </x14:conditionalFormatting>
        <x14:conditionalFormatting xmlns:xm="http://schemas.microsoft.com/office/excel/2006/main">
          <x14:cfRule type="containsText" priority="36" operator="containsText" id="{2CD8FDB0-B9E0-4594-ABFB-D4B9CCE33917}">
            <xm:f>NOT(ISERROR(SEARCH("TRANSPORT",A3)))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A3</xm:sqref>
        </x14:conditionalFormatting>
        <x14:conditionalFormatting xmlns:xm="http://schemas.microsoft.com/office/excel/2006/main">
          <x14:cfRule type="containsText" priority="39" operator="containsText" id="{71BA1F8F-CD56-4693-B416-F3ACCCF93C15}">
            <xm:f>NOT(ISERROR(SEARCH("PANNEAUX",A3)))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1" operator="containsText" id="{C36A746A-A5EE-472C-A95D-88153C9E6741}">
            <xm:f>NOT(ISERROR(SEARCH("QUINCAILLERIE",A3)))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5" operator="containsText" id="{82493CD9-6E13-4730-B117-462E5DC699B6}">
            <xm:f>NOT(ISERROR(SEARCH("BOIS",A3)))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47" operator="containsText" id="{33A0AF9E-9210-467E-954F-E53FD20E0B30}">
            <xm:f>NOT(ISERROR(SEARCH("BARDAGE",A3)))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48" operator="containsText" id="{45806E6B-13D2-4EF2-ADD1-A82C9488F84B}">
            <xm:f>NOT(ISERROR(SEARCH("ISOLANTS",A3)))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50" operator="containsText" id="{DE608006-3075-432E-BCB8-4CC660332326}">
            <xm:f>NOT(ISERROR(SEARCH("ENDUIT",A3)))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A3</xm:sqref>
        </x14:conditionalFormatting>
        <x14:conditionalFormatting xmlns:xm="http://schemas.microsoft.com/office/excel/2006/main">
          <x14:cfRule type="containsText" priority="19" operator="containsText" id="{7CBB11F8-ECE5-4B6C-AFDE-D9FFFA003795}">
            <xm:f>NOT(ISERROR(SEARCH("TRANSPORT",A4)))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containsText" priority="22" operator="containsText" id="{CA7AF6E1-E276-419F-B4B6-29900B216BC6}">
            <xm:f>NOT(ISERROR(SEARCH("PANNEAUX",A4)))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4" operator="containsText" id="{5EB21D5B-715C-43AC-A695-8F7E588FB610}">
            <xm:f>NOT(ISERROR(SEARCH("QUINCAILLERIE",A4)))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8" operator="containsText" id="{4ABC3326-552C-46F0-817C-8DE638B5E0E4}">
            <xm:f>NOT(ISERROR(SEARCH("BOIS",A4)))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30" operator="containsText" id="{1D7C2BEE-0692-4F14-8AF8-3381B2640E3B}">
            <xm:f>NOT(ISERROR(SEARCH("BARDAGE",A4)))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31" operator="containsText" id="{A957296A-9851-45E7-AF30-4F9F2E2ABB72}">
            <xm:f>NOT(ISERROR(SEARCH("ISOLANTS",A4)))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3" operator="containsText" id="{2F833170-8E58-427D-B3C7-D6579EBC65E8}">
            <xm:f>NOT(ISERROR(SEARCH("ENDUIT",A4)))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containsText" priority="2" operator="containsText" id="{C5DA6C39-DFC5-4A87-8850-A2E67678DF2C}">
            <xm:f>NOT(ISERROR(SEARCH("TRANSPORT",A5)))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A5</xm:sqref>
        </x14:conditionalFormatting>
        <x14:conditionalFormatting xmlns:xm="http://schemas.microsoft.com/office/excel/2006/main">
          <x14:cfRule type="containsText" priority="5" operator="containsText" id="{C1E698AE-6C97-4546-BEE8-BEB362D65C11}">
            <xm:f>NOT(ISERROR(SEARCH("PANNEAUX",A5)))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" operator="containsText" id="{8C717422-0EC1-41F1-A454-0B7F140835F1}">
            <xm:f>NOT(ISERROR(SEARCH("QUINCAILLERIE",A5)))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" operator="containsText" id="{285B150E-1EFF-4F62-9B95-0EF4AB336228}">
            <xm:f>NOT(ISERROR(SEARCH("BOIS",A5)))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3" operator="containsText" id="{CF7D5199-1DB3-498B-A9E2-F6EE5C0E2C50}">
            <xm:f>NOT(ISERROR(SEARCH("BARDAGE",A5)))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4" operator="containsText" id="{39FC6E10-18B9-4158-B628-442F700D8A19}">
            <xm:f>NOT(ISERROR(SEARCH("ISOLANTS",A5)))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" operator="containsText" id="{954D58B6-51CD-4AEC-B1E8-629135583AD4}">
            <xm:f>NOT(ISERROR(SEARCH("ENDUIT",A5)))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33B39-0CBE-4791-9A35-EF0F43E2AC6A}">
  <sheetPr codeName="Feuil4">
    <tabColor theme="8"/>
  </sheetPr>
  <dimension ref="A1:K245"/>
  <sheetViews>
    <sheetView workbookViewId="0">
      <selection activeCell="A5" sqref="A5:XFD109"/>
    </sheetView>
  </sheetViews>
  <sheetFormatPr baseColWidth="10" defaultRowHeight="13.8" x14ac:dyDescent="0.25"/>
  <cols>
    <col min="1" max="1" width="12" style="14" bestFit="1" customWidth="1"/>
    <col min="2" max="3" width="26.21875" style="14" bestFit="1" customWidth="1"/>
    <col min="4" max="4" width="91" style="14" customWidth="1"/>
    <col min="5" max="5" width="10.5546875" style="14" bestFit="1" customWidth="1"/>
    <col min="6" max="6" width="8.6640625" style="14" bestFit="1" customWidth="1"/>
    <col min="7" max="7" width="11.33203125" style="14" bestFit="1" customWidth="1"/>
    <col min="8" max="8" width="23.6640625" style="14" bestFit="1" customWidth="1"/>
    <col min="9" max="9" width="23.6640625" style="14" customWidth="1"/>
    <col min="10" max="10" width="11" style="14" bestFit="1" customWidth="1"/>
    <col min="11" max="11" width="140.109375" style="14" bestFit="1" customWidth="1"/>
    <col min="12" max="16384" width="11.5546875" style="14"/>
  </cols>
  <sheetData>
    <row r="1" spans="1:11" ht="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150</v>
      </c>
      <c r="I1" s="1" t="s">
        <v>148</v>
      </c>
      <c r="J1" s="1" t="s">
        <v>10</v>
      </c>
      <c r="K1" s="1" t="s">
        <v>11</v>
      </c>
    </row>
    <row r="2" spans="1:11" x14ac:dyDescent="0.25">
      <c r="A2" s="2" t="s">
        <v>22</v>
      </c>
      <c r="B2" s="2" t="s">
        <v>23</v>
      </c>
      <c r="C2" s="15"/>
      <c r="D2" s="15" t="s">
        <v>24</v>
      </c>
      <c r="E2" s="15" t="s">
        <v>17</v>
      </c>
      <c r="F2" s="17">
        <v>858</v>
      </c>
      <c r="G2" s="15">
        <v>858</v>
      </c>
      <c r="H2" s="15" t="s">
        <v>19</v>
      </c>
      <c r="I2" s="15"/>
      <c r="J2" s="16">
        <v>42571</v>
      </c>
      <c r="K2" s="15"/>
    </row>
    <row r="3" spans="1:11" x14ac:dyDescent="0.25">
      <c r="A3" s="2" t="s">
        <v>22</v>
      </c>
      <c r="B3" s="2" t="s">
        <v>25</v>
      </c>
      <c r="C3" s="15" t="s">
        <v>26</v>
      </c>
      <c r="D3" s="15" t="s">
        <v>27</v>
      </c>
      <c r="E3" s="15" t="s">
        <v>12</v>
      </c>
      <c r="F3" s="17">
        <v>5.18</v>
      </c>
      <c r="G3" s="15"/>
      <c r="H3" s="15" t="s">
        <v>28</v>
      </c>
      <c r="I3" s="15"/>
      <c r="J3" s="16">
        <v>42816</v>
      </c>
      <c r="K3" s="15"/>
    </row>
    <row r="4" spans="1:11" x14ac:dyDescent="0.25">
      <c r="A4" s="2" t="s">
        <v>22</v>
      </c>
      <c r="B4" s="2" t="s">
        <v>25</v>
      </c>
      <c r="C4" s="15" t="s">
        <v>26</v>
      </c>
      <c r="D4" s="15" t="s">
        <v>29</v>
      </c>
      <c r="E4" s="15" t="s">
        <v>12</v>
      </c>
      <c r="F4" s="17">
        <v>7.05</v>
      </c>
      <c r="G4" s="15"/>
      <c r="H4" s="15" t="s">
        <v>28</v>
      </c>
      <c r="I4" s="15"/>
      <c r="J4" s="16">
        <v>42816</v>
      </c>
      <c r="K4" s="15"/>
    </row>
    <row r="5" spans="1:11" s="33" customFormat="1" ht="14.4" x14ac:dyDescent="0.3">
      <c r="A5" s="2" t="s">
        <v>22</v>
      </c>
      <c r="B5" s="2" t="s">
        <v>30</v>
      </c>
      <c r="C5" s="3" t="s">
        <v>31</v>
      </c>
      <c r="D5" s="3" t="s">
        <v>144</v>
      </c>
      <c r="E5" s="3" t="s">
        <v>17</v>
      </c>
      <c r="F5" s="6">
        <v>660</v>
      </c>
      <c r="G5" s="5"/>
      <c r="H5" s="3" t="s">
        <v>145</v>
      </c>
      <c r="I5" s="3"/>
      <c r="J5" s="4">
        <v>42922</v>
      </c>
      <c r="K5" s="21"/>
    </row>
    <row r="6" spans="1:11" x14ac:dyDescent="0.25">
      <c r="B6" s="18"/>
      <c r="F6" s="20"/>
    </row>
    <row r="7" spans="1:11" x14ac:dyDescent="0.25">
      <c r="B7" s="18"/>
      <c r="F7" s="20"/>
    </row>
    <row r="8" spans="1:11" x14ac:dyDescent="0.25">
      <c r="B8" s="18"/>
      <c r="F8" s="20"/>
    </row>
    <row r="9" spans="1:11" x14ac:dyDescent="0.25">
      <c r="B9" s="18"/>
      <c r="F9" s="20"/>
    </row>
    <row r="10" spans="1:11" x14ac:dyDescent="0.25">
      <c r="B10" s="18"/>
      <c r="F10" s="20"/>
    </row>
    <row r="11" spans="1:11" x14ac:dyDescent="0.25">
      <c r="B11" s="18"/>
      <c r="F11" s="20"/>
    </row>
    <row r="12" spans="1:11" x14ac:dyDescent="0.25">
      <c r="F12" s="20"/>
    </row>
    <row r="13" spans="1:11" x14ac:dyDescent="0.25">
      <c r="F13" s="20"/>
    </row>
    <row r="14" spans="1:11" x14ac:dyDescent="0.25">
      <c r="F14" s="20"/>
    </row>
    <row r="15" spans="1:11" x14ac:dyDescent="0.25">
      <c r="F15" s="20"/>
    </row>
    <row r="16" spans="1:11" x14ac:dyDescent="0.25">
      <c r="F16" s="20"/>
    </row>
    <row r="17" spans="6:6" x14ac:dyDescent="0.25">
      <c r="F17" s="20"/>
    </row>
    <row r="18" spans="6:6" x14ac:dyDescent="0.25">
      <c r="F18" s="20"/>
    </row>
    <row r="19" spans="6:6" x14ac:dyDescent="0.25">
      <c r="F19" s="20"/>
    </row>
    <row r="20" spans="6:6" x14ac:dyDescent="0.25">
      <c r="F20" s="20"/>
    </row>
    <row r="21" spans="6:6" x14ac:dyDescent="0.25">
      <c r="F21" s="20"/>
    </row>
    <row r="22" spans="6:6" x14ac:dyDescent="0.25">
      <c r="F22" s="20"/>
    </row>
    <row r="23" spans="6:6" x14ac:dyDescent="0.25">
      <c r="F23" s="20"/>
    </row>
    <row r="24" spans="6:6" x14ac:dyDescent="0.25">
      <c r="F24" s="20"/>
    </row>
    <row r="25" spans="6:6" x14ac:dyDescent="0.25">
      <c r="F25" s="20"/>
    </row>
    <row r="26" spans="6:6" x14ac:dyDescent="0.25">
      <c r="F26" s="20"/>
    </row>
    <row r="27" spans="6:6" x14ac:dyDescent="0.25">
      <c r="F27" s="20"/>
    </row>
    <row r="28" spans="6:6" x14ac:dyDescent="0.25">
      <c r="F28" s="20"/>
    </row>
    <row r="29" spans="6:6" x14ac:dyDescent="0.25">
      <c r="F29" s="20"/>
    </row>
    <row r="30" spans="6:6" x14ac:dyDescent="0.25">
      <c r="F30" s="20"/>
    </row>
    <row r="31" spans="6:6" x14ac:dyDescent="0.25">
      <c r="F31" s="20"/>
    </row>
    <row r="32" spans="6:6" x14ac:dyDescent="0.25">
      <c r="F32" s="20"/>
    </row>
    <row r="33" spans="6:6" x14ac:dyDescent="0.25">
      <c r="F33" s="20"/>
    </row>
    <row r="34" spans="6:6" x14ac:dyDescent="0.25">
      <c r="F34" s="20"/>
    </row>
    <row r="35" spans="6:6" x14ac:dyDescent="0.25">
      <c r="F35" s="20"/>
    </row>
    <row r="36" spans="6:6" x14ac:dyDescent="0.25">
      <c r="F36" s="20"/>
    </row>
    <row r="37" spans="6:6" x14ac:dyDescent="0.25">
      <c r="F37" s="20"/>
    </row>
    <row r="38" spans="6:6" x14ac:dyDescent="0.25">
      <c r="F38" s="20"/>
    </row>
    <row r="39" spans="6:6" x14ac:dyDescent="0.25">
      <c r="F39" s="20"/>
    </row>
    <row r="40" spans="6:6" x14ac:dyDescent="0.25">
      <c r="F40" s="20"/>
    </row>
    <row r="41" spans="6:6" x14ac:dyDescent="0.25">
      <c r="F41" s="20"/>
    </row>
    <row r="42" spans="6:6" x14ac:dyDescent="0.25">
      <c r="F42" s="20"/>
    </row>
    <row r="43" spans="6:6" x14ac:dyDescent="0.25">
      <c r="F43" s="20"/>
    </row>
    <row r="44" spans="6:6" x14ac:dyDescent="0.25">
      <c r="F44" s="20"/>
    </row>
    <row r="45" spans="6:6" x14ac:dyDescent="0.25">
      <c r="F45" s="20"/>
    </row>
    <row r="46" spans="6:6" x14ac:dyDescent="0.25">
      <c r="F46" s="20"/>
    </row>
    <row r="47" spans="6:6" x14ac:dyDescent="0.25">
      <c r="F47" s="20"/>
    </row>
    <row r="48" spans="6:6" x14ac:dyDescent="0.25">
      <c r="F48" s="20"/>
    </row>
    <row r="49" spans="6:6" x14ac:dyDescent="0.25">
      <c r="F49" s="20"/>
    </row>
    <row r="50" spans="6:6" x14ac:dyDescent="0.25">
      <c r="F50" s="20"/>
    </row>
    <row r="51" spans="6:6" x14ac:dyDescent="0.25">
      <c r="F51" s="20"/>
    </row>
    <row r="52" spans="6:6" x14ac:dyDescent="0.25">
      <c r="F52" s="20"/>
    </row>
    <row r="53" spans="6:6" x14ac:dyDescent="0.25">
      <c r="F53" s="20"/>
    </row>
    <row r="54" spans="6:6" x14ac:dyDescent="0.25">
      <c r="F54" s="20"/>
    </row>
    <row r="55" spans="6:6" x14ac:dyDescent="0.25">
      <c r="F55" s="20"/>
    </row>
    <row r="56" spans="6:6" x14ac:dyDescent="0.25">
      <c r="F56" s="20"/>
    </row>
    <row r="57" spans="6:6" x14ac:dyDescent="0.25">
      <c r="F57" s="20"/>
    </row>
    <row r="58" spans="6:6" x14ac:dyDescent="0.25">
      <c r="F58" s="20"/>
    </row>
    <row r="59" spans="6:6" x14ac:dyDescent="0.25">
      <c r="F59" s="20"/>
    </row>
    <row r="60" spans="6:6" x14ac:dyDescent="0.25">
      <c r="F60" s="20"/>
    </row>
    <row r="61" spans="6:6" x14ac:dyDescent="0.25">
      <c r="F61" s="20"/>
    </row>
    <row r="62" spans="6:6" x14ac:dyDescent="0.25">
      <c r="F62" s="20"/>
    </row>
    <row r="63" spans="6:6" x14ac:dyDescent="0.25">
      <c r="F63" s="20"/>
    </row>
    <row r="64" spans="6:6" x14ac:dyDescent="0.25">
      <c r="F64" s="20"/>
    </row>
    <row r="65" spans="6:6" x14ac:dyDescent="0.25">
      <c r="F65" s="20"/>
    </row>
    <row r="66" spans="6:6" x14ac:dyDescent="0.25">
      <c r="F66" s="20"/>
    </row>
    <row r="67" spans="6:6" x14ac:dyDescent="0.25">
      <c r="F67" s="20"/>
    </row>
    <row r="68" spans="6:6" x14ac:dyDescent="0.25">
      <c r="F68" s="20"/>
    </row>
    <row r="69" spans="6:6" x14ac:dyDescent="0.25">
      <c r="F69" s="20"/>
    </row>
    <row r="70" spans="6:6" x14ac:dyDescent="0.25">
      <c r="F70" s="20"/>
    </row>
    <row r="71" spans="6:6" x14ac:dyDescent="0.25">
      <c r="F71" s="20"/>
    </row>
    <row r="72" spans="6:6" x14ac:dyDescent="0.25">
      <c r="F72" s="20"/>
    </row>
    <row r="73" spans="6:6" x14ac:dyDescent="0.25">
      <c r="F73" s="20"/>
    </row>
    <row r="74" spans="6:6" x14ac:dyDescent="0.25">
      <c r="F74" s="20"/>
    </row>
    <row r="75" spans="6:6" x14ac:dyDescent="0.25">
      <c r="F75" s="20"/>
    </row>
    <row r="76" spans="6:6" x14ac:dyDescent="0.25">
      <c r="F76" s="20"/>
    </row>
    <row r="77" spans="6:6" x14ac:dyDescent="0.25">
      <c r="F77" s="20"/>
    </row>
    <row r="78" spans="6:6" x14ac:dyDescent="0.25">
      <c r="F78" s="20"/>
    </row>
    <row r="79" spans="6:6" x14ac:dyDescent="0.25">
      <c r="F79" s="20"/>
    </row>
    <row r="80" spans="6:6" x14ac:dyDescent="0.25">
      <c r="F80" s="20"/>
    </row>
    <row r="81" spans="6:6" x14ac:dyDescent="0.25">
      <c r="F81" s="20"/>
    </row>
    <row r="82" spans="6:6" x14ac:dyDescent="0.25">
      <c r="F82" s="20"/>
    </row>
    <row r="83" spans="6:6" x14ac:dyDescent="0.25">
      <c r="F83" s="20"/>
    </row>
    <row r="84" spans="6:6" x14ac:dyDescent="0.25">
      <c r="F84" s="20"/>
    </row>
    <row r="85" spans="6:6" x14ac:dyDescent="0.25">
      <c r="F85" s="20"/>
    </row>
    <row r="86" spans="6:6" x14ac:dyDescent="0.25">
      <c r="F86" s="20"/>
    </row>
    <row r="87" spans="6:6" x14ac:dyDescent="0.25">
      <c r="F87" s="20"/>
    </row>
    <row r="88" spans="6:6" x14ac:dyDescent="0.25">
      <c r="F88" s="20"/>
    </row>
    <row r="89" spans="6:6" x14ac:dyDescent="0.25">
      <c r="F89" s="20"/>
    </row>
    <row r="90" spans="6:6" x14ac:dyDescent="0.25">
      <c r="F90" s="20"/>
    </row>
    <row r="91" spans="6:6" x14ac:dyDescent="0.25">
      <c r="F91" s="20"/>
    </row>
    <row r="92" spans="6:6" x14ac:dyDescent="0.25">
      <c r="F92" s="20"/>
    </row>
    <row r="93" spans="6:6" x14ac:dyDescent="0.25">
      <c r="F93" s="20"/>
    </row>
    <row r="94" spans="6:6" x14ac:dyDescent="0.25">
      <c r="F94" s="20"/>
    </row>
    <row r="95" spans="6:6" x14ac:dyDescent="0.25">
      <c r="F95" s="20"/>
    </row>
    <row r="96" spans="6:6" x14ac:dyDescent="0.25">
      <c r="F96" s="20"/>
    </row>
    <row r="97" spans="6:6" x14ac:dyDescent="0.25">
      <c r="F97" s="20"/>
    </row>
    <row r="98" spans="6:6" x14ac:dyDescent="0.25">
      <c r="F98" s="20"/>
    </row>
    <row r="99" spans="6:6" x14ac:dyDescent="0.25">
      <c r="F99" s="20"/>
    </row>
    <row r="100" spans="6:6" x14ac:dyDescent="0.25">
      <c r="F100" s="20"/>
    </row>
    <row r="101" spans="6:6" x14ac:dyDescent="0.25">
      <c r="F101" s="20"/>
    </row>
    <row r="102" spans="6:6" x14ac:dyDescent="0.25">
      <c r="F102" s="20"/>
    </row>
    <row r="103" spans="6:6" x14ac:dyDescent="0.25">
      <c r="F103" s="20"/>
    </row>
    <row r="104" spans="6:6" x14ac:dyDescent="0.25">
      <c r="F104" s="20"/>
    </row>
    <row r="105" spans="6:6" x14ac:dyDescent="0.25">
      <c r="F105" s="20"/>
    </row>
    <row r="106" spans="6:6" x14ac:dyDescent="0.25">
      <c r="F106" s="20"/>
    </row>
    <row r="107" spans="6:6" x14ac:dyDescent="0.25">
      <c r="F107" s="20"/>
    </row>
    <row r="108" spans="6:6" x14ac:dyDescent="0.25">
      <c r="F108" s="20"/>
    </row>
    <row r="109" spans="6:6" x14ac:dyDescent="0.25">
      <c r="F109" s="20"/>
    </row>
    <row r="110" spans="6:6" x14ac:dyDescent="0.25">
      <c r="F110" s="20"/>
    </row>
    <row r="111" spans="6:6" x14ac:dyDescent="0.25">
      <c r="F111" s="20"/>
    </row>
    <row r="112" spans="6:6" x14ac:dyDescent="0.25">
      <c r="F112" s="20"/>
    </row>
    <row r="113" spans="6:6" x14ac:dyDescent="0.25">
      <c r="F113" s="20"/>
    </row>
    <row r="114" spans="6:6" x14ac:dyDescent="0.25">
      <c r="F114" s="20"/>
    </row>
    <row r="115" spans="6:6" x14ac:dyDescent="0.25">
      <c r="F115" s="20"/>
    </row>
    <row r="116" spans="6:6" x14ac:dyDescent="0.25">
      <c r="F116" s="20"/>
    </row>
    <row r="117" spans="6:6" x14ac:dyDescent="0.25">
      <c r="F117" s="20"/>
    </row>
    <row r="118" spans="6:6" x14ac:dyDescent="0.25">
      <c r="F118" s="20"/>
    </row>
    <row r="119" spans="6:6" x14ac:dyDescent="0.25">
      <c r="F119" s="20"/>
    </row>
    <row r="120" spans="6:6" x14ac:dyDescent="0.25">
      <c r="F120" s="20"/>
    </row>
    <row r="121" spans="6:6" x14ac:dyDescent="0.25">
      <c r="F121" s="20"/>
    </row>
    <row r="122" spans="6:6" x14ac:dyDescent="0.25">
      <c r="F122" s="20"/>
    </row>
    <row r="123" spans="6:6" x14ac:dyDescent="0.25">
      <c r="F123" s="20"/>
    </row>
    <row r="124" spans="6:6" x14ac:dyDescent="0.25">
      <c r="F124" s="20"/>
    </row>
    <row r="125" spans="6:6" x14ac:dyDescent="0.25">
      <c r="F125" s="20"/>
    </row>
    <row r="126" spans="6:6" x14ac:dyDescent="0.25">
      <c r="F126" s="20"/>
    </row>
    <row r="127" spans="6:6" x14ac:dyDescent="0.25">
      <c r="F127" s="20"/>
    </row>
    <row r="128" spans="6:6" x14ac:dyDescent="0.25">
      <c r="F128" s="20"/>
    </row>
    <row r="129" spans="6:6" x14ac:dyDescent="0.25">
      <c r="F129" s="20"/>
    </row>
    <row r="130" spans="6:6" x14ac:dyDescent="0.25">
      <c r="F130" s="20"/>
    </row>
    <row r="131" spans="6:6" x14ac:dyDescent="0.25">
      <c r="F131" s="20"/>
    </row>
    <row r="132" spans="6:6" x14ac:dyDescent="0.25">
      <c r="F132" s="20"/>
    </row>
    <row r="133" spans="6:6" x14ac:dyDescent="0.25">
      <c r="F133" s="20"/>
    </row>
    <row r="134" spans="6:6" x14ac:dyDescent="0.25">
      <c r="F134" s="20"/>
    </row>
    <row r="135" spans="6:6" x14ac:dyDescent="0.25">
      <c r="F135" s="20"/>
    </row>
    <row r="136" spans="6:6" x14ac:dyDescent="0.25">
      <c r="F136" s="20"/>
    </row>
    <row r="137" spans="6:6" x14ac:dyDescent="0.25">
      <c r="F137" s="20"/>
    </row>
    <row r="138" spans="6:6" x14ac:dyDescent="0.25">
      <c r="F138" s="20"/>
    </row>
    <row r="139" spans="6:6" x14ac:dyDescent="0.25">
      <c r="F139" s="20"/>
    </row>
    <row r="140" spans="6:6" x14ac:dyDescent="0.25">
      <c r="F140" s="20"/>
    </row>
    <row r="141" spans="6:6" x14ac:dyDescent="0.25">
      <c r="F141" s="20"/>
    </row>
    <row r="142" spans="6:6" x14ac:dyDescent="0.25">
      <c r="F142" s="20"/>
    </row>
    <row r="143" spans="6:6" x14ac:dyDescent="0.25">
      <c r="F143" s="20"/>
    </row>
    <row r="144" spans="6:6" x14ac:dyDescent="0.25">
      <c r="F144" s="20"/>
    </row>
    <row r="145" spans="6:6" x14ac:dyDescent="0.25">
      <c r="F145" s="20"/>
    </row>
    <row r="146" spans="6:6" x14ac:dyDescent="0.25">
      <c r="F146" s="20"/>
    </row>
    <row r="147" spans="6:6" x14ac:dyDescent="0.25">
      <c r="F147" s="20"/>
    </row>
    <row r="148" spans="6:6" x14ac:dyDescent="0.25">
      <c r="F148" s="20"/>
    </row>
    <row r="149" spans="6:6" x14ac:dyDescent="0.25">
      <c r="F149" s="20"/>
    </row>
    <row r="150" spans="6:6" x14ac:dyDescent="0.25">
      <c r="F150" s="20"/>
    </row>
    <row r="151" spans="6:6" x14ac:dyDescent="0.25">
      <c r="F151" s="20"/>
    </row>
    <row r="152" spans="6:6" x14ac:dyDescent="0.25">
      <c r="F152" s="20"/>
    </row>
    <row r="153" spans="6:6" x14ac:dyDescent="0.25">
      <c r="F153" s="20"/>
    </row>
    <row r="154" spans="6:6" x14ac:dyDescent="0.25">
      <c r="F154" s="20"/>
    </row>
    <row r="155" spans="6:6" x14ac:dyDescent="0.25">
      <c r="F155" s="20"/>
    </row>
    <row r="156" spans="6:6" x14ac:dyDescent="0.25">
      <c r="F156" s="20"/>
    </row>
    <row r="157" spans="6:6" x14ac:dyDescent="0.25">
      <c r="F157" s="20"/>
    </row>
    <row r="158" spans="6:6" x14ac:dyDescent="0.25">
      <c r="F158" s="20"/>
    </row>
    <row r="159" spans="6:6" x14ac:dyDescent="0.25">
      <c r="F159" s="20"/>
    </row>
    <row r="160" spans="6:6" x14ac:dyDescent="0.25">
      <c r="F160" s="20"/>
    </row>
    <row r="161" spans="6:6" x14ac:dyDescent="0.25">
      <c r="F161" s="20"/>
    </row>
    <row r="162" spans="6:6" x14ac:dyDescent="0.25">
      <c r="F162" s="20"/>
    </row>
    <row r="163" spans="6:6" x14ac:dyDescent="0.25">
      <c r="F163" s="20"/>
    </row>
    <row r="164" spans="6:6" x14ac:dyDescent="0.25">
      <c r="F164" s="20"/>
    </row>
    <row r="165" spans="6:6" x14ac:dyDescent="0.25">
      <c r="F165" s="20"/>
    </row>
    <row r="166" spans="6:6" x14ac:dyDescent="0.25">
      <c r="F166" s="20"/>
    </row>
    <row r="167" spans="6:6" x14ac:dyDescent="0.25">
      <c r="F167" s="20"/>
    </row>
    <row r="168" spans="6:6" x14ac:dyDescent="0.25">
      <c r="F168" s="20"/>
    </row>
    <row r="169" spans="6:6" x14ac:dyDescent="0.25">
      <c r="F169" s="20"/>
    </row>
    <row r="170" spans="6:6" x14ac:dyDescent="0.25">
      <c r="F170" s="20"/>
    </row>
    <row r="171" spans="6:6" x14ac:dyDescent="0.25">
      <c r="F171" s="20"/>
    </row>
    <row r="172" spans="6:6" x14ac:dyDescent="0.25">
      <c r="F172" s="20"/>
    </row>
    <row r="173" spans="6:6" x14ac:dyDescent="0.25">
      <c r="F173" s="20"/>
    </row>
    <row r="174" spans="6:6" x14ac:dyDescent="0.25">
      <c r="F174" s="20"/>
    </row>
    <row r="175" spans="6:6" x14ac:dyDescent="0.25">
      <c r="F175" s="20"/>
    </row>
    <row r="176" spans="6:6" x14ac:dyDescent="0.25">
      <c r="F176" s="20"/>
    </row>
    <row r="177" spans="6:6" x14ac:dyDescent="0.25">
      <c r="F177" s="20"/>
    </row>
    <row r="178" spans="6:6" x14ac:dyDescent="0.25">
      <c r="F178" s="20"/>
    </row>
    <row r="179" spans="6:6" x14ac:dyDescent="0.25">
      <c r="F179" s="20"/>
    </row>
    <row r="180" spans="6:6" x14ac:dyDescent="0.25">
      <c r="F180" s="20"/>
    </row>
    <row r="181" spans="6:6" x14ac:dyDescent="0.25">
      <c r="F181" s="20"/>
    </row>
    <row r="182" spans="6:6" x14ac:dyDescent="0.25">
      <c r="F182" s="20"/>
    </row>
    <row r="183" spans="6:6" x14ac:dyDescent="0.25">
      <c r="F183" s="20"/>
    </row>
    <row r="184" spans="6:6" x14ac:dyDescent="0.25">
      <c r="F184" s="20"/>
    </row>
    <row r="185" spans="6:6" x14ac:dyDescent="0.25">
      <c r="F185" s="20"/>
    </row>
    <row r="186" spans="6:6" x14ac:dyDescent="0.25">
      <c r="F186" s="20"/>
    </row>
    <row r="187" spans="6:6" x14ac:dyDescent="0.25">
      <c r="F187" s="20"/>
    </row>
    <row r="188" spans="6:6" x14ac:dyDescent="0.25">
      <c r="F188" s="20"/>
    </row>
    <row r="189" spans="6:6" x14ac:dyDescent="0.25">
      <c r="F189" s="20"/>
    </row>
    <row r="190" spans="6:6" x14ac:dyDescent="0.25">
      <c r="F190" s="20"/>
    </row>
    <row r="191" spans="6:6" x14ac:dyDescent="0.25">
      <c r="F191" s="20"/>
    </row>
    <row r="192" spans="6:6" x14ac:dyDescent="0.25">
      <c r="F192" s="20"/>
    </row>
    <row r="193" spans="6:6" x14ac:dyDescent="0.25">
      <c r="F193" s="20"/>
    </row>
    <row r="194" spans="6:6" x14ac:dyDescent="0.25">
      <c r="F194" s="20"/>
    </row>
    <row r="195" spans="6:6" x14ac:dyDescent="0.25">
      <c r="F195" s="20"/>
    </row>
    <row r="196" spans="6:6" x14ac:dyDescent="0.25">
      <c r="F196" s="20"/>
    </row>
    <row r="197" spans="6:6" x14ac:dyDescent="0.25">
      <c r="F197" s="20"/>
    </row>
    <row r="198" spans="6:6" x14ac:dyDescent="0.25">
      <c r="F198" s="20"/>
    </row>
    <row r="199" spans="6:6" x14ac:dyDescent="0.25">
      <c r="F199" s="20"/>
    </row>
    <row r="200" spans="6:6" x14ac:dyDescent="0.25">
      <c r="F200" s="20"/>
    </row>
    <row r="201" spans="6:6" x14ac:dyDescent="0.25">
      <c r="F201" s="20"/>
    </row>
    <row r="202" spans="6:6" x14ac:dyDescent="0.25">
      <c r="F202" s="20"/>
    </row>
    <row r="203" spans="6:6" x14ac:dyDescent="0.25">
      <c r="F203" s="20"/>
    </row>
    <row r="204" spans="6:6" x14ac:dyDescent="0.25">
      <c r="F204" s="20"/>
    </row>
    <row r="205" spans="6:6" x14ac:dyDescent="0.25">
      <c r="F205" s="20"/>
    </row>
    <row r="206" spans="6:6" x14ac:dyDescent="0.25">
      <c r="F206" s="20"/>
    </row>
    <row r="207" spans="6:6" x14ac:dyDescent="0.25">
      <c r="F207" s="20"/>
    </row>
    <row r="208" spans="6:6" x14ac:dyDescent="0.25">
      <c r="F208" s="20"/>
    </row>
    <row r="209" spans="6:6" x14ac:dyDescent="0.25">
      <c r="F209" s="20"/>
    </row>
    <row r="210" spans="6:6" x14ac:dyDescent="0.25">
      <c r="F210" s="20"/>
    </row>
    <row r="211" spans="6:6" x14ac:dyDescent="0.25">
      <c r="F211" s="20"/>
    </row>
    <row r="212" spans="6:6" x14ac:dyDescent="0.25">
      <c r="F212" s="20"/>
    </row>
    <row r="213" spans="6:6" x14ac:dyDescent="0.25">
      <c r="F213" s="20"/>
    </row>
    <row r="214" spans="6:6" x14ac:dyDescent="0.25">
      <c r="F214" s="20"/>
    </row>
    <row r="215" spans="6:6" x14ac:dyDescent="0.25">
      <c r="F215" s="20"/>
    </row>
    <row r="216" spans="6:6" x14ac:dyDescent="0.25">
      <c r="F216" s="20"/>
    </row>
    <row r="217" spans="6:6" x14ac:dyDescent="0.25">
      <c r="F217" s="20"/>
    </row>
    <row r="218" spans="6:6" x14ac:dyDescent="0.25">
      <c r="F218" s="20"/>
    </row>
    <row r="219" spans="6:6" x14ac:dyDescent="0.25">
      <c r="F219" s="20"/>
    </row>
    <row r="220" spans="6:6" x14ac:dyDescent="0.25">
      <c r="F220" s="20"/>
    </row>
    <row r="221" spans="6:6" x14ac:dyDescent="0.25">
      <c r="F221" s="20"/>
    </row>
    <row r="222" spans="6:6" x14ac:dyDescent="0.25">
      <c r="F222" s="20"/>
    </row>
    <row r="223" spans="6:6" x14ac:dyDescent="0.25">
      <c r="F223" s="20"/>
    </row>
    <row r="224" spans="6:6" x14ac:dyDescent="0.25">
      <c r="F224" s="20"/>
    </row>
    <row r="225" spans="6:6" x14ac:dyDescent="0.25">
      <c r="F225" s="20"/>
    </row>
    <row r="226" spans="6:6" x14ac:dyDescent="0.25">
      <c r="F226" s="20"/>
    </row>
    <row r="227" spans="6:6" x14ac:dyDescent="0.25">
      <c r="F227" s="20"/>
    </row>
    <row r="228" spans="6:6" x14ac:dyDescent="0.25">
      <c r="F228" s="20"/>
    </row>
    <row r="229" spans="6:6" x14ac:dyDescent="0.25">
      <c r="F229" s="20"/>
    </row>
    <row r="230" spans="6:6" x14ac:dyDescent="0.25">
      <c r="F230" s="20"/>
    </row>
    <row r="231" spans="6:6" x14ac:dyDescent="0.25">
      <c r="F231" s="20"/>
    </row>
    <row r="232" spans="6:6" x14ac:dyDescent="0.25">
      <c r="F232" s="20"/>
    </row>
    <row r="233" spans="6:6" x14ac:dyDescent="0.25">
      <c r="F233" s="20"/>
    </row>
    <row r="234" spans="6:6" x14ac:dyDescent="0.25">
      <c r="F234" s="20"/>
    </row>
    <row r="235" spans="6:6" x14ac:dyDescent="0.25">
      <c r="F235" s="20"/>
    </row>
    <row r="236" spans="6:6" x14ac:dyDescent="0.25">
      <c r="F236" s="20"/>
    </row>
    <row r="237" spans="6:6" x14ac:dyDescent="0.25">
      <c r="F237" s="20"/>
    </row>
    <row r="238" spans="6:6" x14ac:dyDescent="0.25">
      <c r="F238" s="20"/>
    </row>
    <row r="239" spans="6:6" x14ac:dyDescent="0.25">
      <c r="F239" s="20"/>
    </row>
    <row r="240" spans="6:6" x14ac:dyDescent="0.25">
      <c r="F240" s="20"/>
    </row>
    <row r="241" spans="6:6" x14ac:dyDescent="0.25">
      <c r="F241" s="20"/>
    </row>
    <row r="242" spans="6:6" x14ac:dyDescent="0.25">
      <c r="F242" s="20"/>
    </row>
    <row r="243" spans="6:6" x14ac:dyDescent="0.25">
      <c r="F243" s="20"/>
    </row>
    <row r="244" spans="6:6" x14ac:dyDescent="0.25">
      <c r="F244" s="20"/>
    </row>
    <row r="245" spans="6:6" x14ac:dyDescent="0.25">
      <c r="F245" s="20"/>
    </row>
  </sheetData>
  <autoFilter ref="A1:K251" xr:uid="{03AE1FF1-6D71-45B1-8056-0F64029AFA5F}"/>
  <phoneticPr fontId="3" type="noConversion"/>
  <conditionalFormatting sqref="A1:A5">
    <cfRule type="containsText" dxfId="228" priority="1046" operator="containsText" text="CLT">
      <formula>NOT(ISERROR(SEARCH("CLT",A1)))</formula>
    </cfRule>
  </conditionalFormatting>
  <conditionalFormatting sqref="D1:D5">
    <cfRule type="expression" dxfId="227" priority="1038">
      <formula>A1="TRANSPORT"</formula>
    </cfRule>
    <cfRule type="expression" dxfId="226" priority="1040">
      <formula>A1="PANNEAUX SANDWICH"</formula>
    </cfRule>
    <cfRule type="expression" dxfId="225" priority="1041">
      <formula>A1="PANNEAUX"</formula>
    </cfRule>
    <cfRule type="expression" dxfId="224" priority="1043">
      <formula>A1="FERRURES"</formula>
    </cfRule>
    <cfRule type="expression" dxfId="223" priority="1045">
      <formula>A1="CLT"</formula>
    </cfRule>
    <cfRule type="expression" dxfId="222" priority="1047">
      <formula>A1="BOIS"</formula>
    </cfRule>
    <cfRule type="expression" dxfId="221" priority="1049">
      <formula>A1="BARDAGE"</formula>
    </cfRule>
    <cfRule type="expression" dxfId="220" priority="1052">
      <formula>A1="ISOLANTS"</formula>
    </cfRule>
    <cfRule type="expression" dxfId="219" priority="1054">
      <formula>A1="ENDUIT"</formula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39" operator="containsText" id="{FF20F7ED-AAD6-4859-8020-5165DE1293B6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A1:A5</xm:sqref>
        </x14:conditionalFormatting>
        <x14:conditionalFormatting xmlns:xm="http://schemas.microsoft.com/office/excel/2006/main">
          <x14:cfRule type="containsText" priority="1042" operator="containsText" id="{655E64C4-E97A-462B-88FA-6B64E0C69268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044" operator="containsText" id="{758230EC-C1C2-4E7C-B660-A205C651605F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048" operator="containsText" id="{507DB94C-2883-44DD-8B60-7E7CF8ABA5C4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050" operator="containsText" id="{54C77F7D-B12D-4E0F-87F8-3F5ABA6EE488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051" operator="containsText" id="{1414834C-BAD6-4701-8AFD-C33F8DA01834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053" operator="containsText" id="{822E8C0D-8084-4F61-99F5-37C1314AA7AD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6607C-8D7F-42E5-A86B-48273B9470B2}">
  <sheetPr codeName="Feuil9"/>
  <dimension ref="A1:L22"/>
  <sheetViews>
    <sheetView workbookViewId="0"/>
  </sheetViews>
  <sheetFormatPr baseColWidth="10" defaultRowHeight="14.4" x14ac:dyDescent="0.3"/>
  <cols>
    <col min="1" max="1" width="12" bestFit="1" customWidth="1"/>
    <col min="2" max="3" width="26.21875" bestFit="1" customWidth="1"/>
    <col min="4" max="4" width="42.44140625" bestFit="1" customWidth="1"/>
    <col min="5" max="5" width="10.5546875" bestFit="1" customWidth="1"/>
    <col min="6" max="6" width="8" bestFit="1" customWidth="1"/>
    <col min="7" max="7" width="11.21875" bestFit="1" customWidth="1"/>
    <col min="8" max="8" width="23.6640625" bestFit="1" customWidth="1"/>
    <col min="9" max="9" width="26.21875" bestFit="1" customWidth="1"/>
    <col min="10" max="10" width="15.6640625" bestFit="1" customWidth="1"/>
    <col min="11" max="11" width="10.5546875" bestFit="1" customWidth="1"/>
    <col min="12" max="12" width="21.21875" bestFit="1" customWidth="1"/>
  </cols>
  <sheetData>
    <row r="1" spans="1:12" s="23" customFormat="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s="23" customFormat="1" x14ac:dyDescent="0.3">
      <c r="A2" s="2" t="s">
        <v>46</v>
      </c>
      <c r="B2" s="2" t="s">
        <v>40</v>
      </c>
      <c r="C2" s="3"/>
      <c r="D2" s="3" t="s">
        <v>47</v>
      </c>
      <c r="E2" s="3" t="s">
        <v>14</v>
      </c>
      <c r="F2" s="3">
        <v>1.1399999999999999</v>
      </c>
      <c r="G2" s="3"/>
      <c r="H2" s="3" t="s">
        <v>48</v>
      </c>
      <c r="I2" s="3">
        <v>340</v>
      </c>
      <c r="J2" s="3"/>
      <c r="K2" s="4">
        <v>42558</v>
      </c>
      <c r="L2" s="21"/>
    </row>
    <row r="3" spans="1:12" s="23" customFormat="1" x14ac:dyDescent="0.3">
      <c r="A3" s="2" t="s">
        <v>46</v>
      </c>
      <c r="B3" s="2" t="s">
        <v>40</v>
      </c>
      <c r="C3" s="3"/>
      <c r="D3" s="3" t="s">
        <v>49</v>
      </c>
      <c r="E3" s="3" t="s">
        <v>12</v>
      </c>
      <c r="F3" s="3">
        <v>2.52</v>
      </c>
      <c r="G3" s="3"/>
      <c r="H3" s="3" t="s">
        <v>48</v>
      </c>
      <c r="I3" s="3">
        <v>340</v>
      </c>
      <c r="J3" s="3"/>
      <c r="K3" s="4">
        <v>42558</v>
      </c>
      <c r="L3" s="21"/>
    </row>
    <row r="4" spans="1:12" s="23" customFormat="1" x14ac:dyDescent="0.3">
      <c r="A4" s="2" t="s">
        <v>46</v>
      </c>
      <c r="B4" s="2" t="s">
        <v>40</v>
      </c>
      <c r="C4" s="3"/>
      <c r="D4" s="3" t="s">
        <v>50</v>
      </c>
      <c r="E4" s="3" t="s">
        <v>12</v>
      </c>
      <c r="F4" s="3">
        <v>3.02</v>
      </c>
      <c r="G4" s="3"/>
      <c r="H4" s="3" t="s">
        <v>48</v>
      </c>
      <c r="I4" s="3">
        <v>340</v>
      </c>
      <c r="J4" s="3"/>
      <c r="K4" s="4">
        <v>42558</v>
      </c>
      <c r="L4" s="21"/>
    </row>
    <row r="5" spans="1:12" s="23" customFormat="1" x14ac:dyDescent="0.3">
      <c r="A5" s="2" t="s">
        <v>46</v>
      </c>
      <c r="B5" s="2" t="s">
        <v>40</v>
      </c>
      <c r="C5" s="3"/>
      <c r="D5" s="3" t="s">
        <v>51</v>
      </c>
      <c r="E5" s="3" t="s">
        <v>12</v>
      </c>
      <c r="F5" s="3">
        <v>1.5</v>
      </c>
      <c r="G5" s="3"/>
      <c r="H5" s="3" t="s">
        <v>48</v>
      </c>
      <c r="I5" s="3">
        <v>340</v>
      </c>
      <c r="J5" s="3"/>
      <c r="K5" s="4">
        <v>42558</v>
      </c>
      <c r="L5" s="21"/>
    </row>
    <row r="6" spans="1:12" s="23" customFormat="1" x14ac:dyDescent="0.3">
      <c r="A6" s="2" t="s">
        <v>46</v>
      </c>
      <c r="B6" s="2" t="s">
        <v>40</v>
      </c>
      <c r="C6" s="3"/>
      <c r="D6" s="3" t="s">
        <v>52</v>
      </c>
      <c r="E6" s="3" t="s">
        <v>12</v>
      </c>
      <c r="F6" s="3">
        <v>12.61</v>
      </c>
      <c r="G6" s="3">
        <v>211</v>
      </c>
      <c r="H6" s="3" t="s">
        <v>48</v>
      </c>
      <c r="I6" s="3">
        <v>340</v>
      </c>
      <c r="J6" s="3"/>
      <c r="K6" s="4">
        <v>42558</v>
      </c>
      <c r="L6" s="21"/>
    </row>
    <row r="7" spans="1:12" s="23" customFormat="1" x14ac:dyDescent="0.3">
      <c r="A7" s="2" t="s">
        <v>46</v>
      </c>
      <c r="B7" s="2" t="s">
        <v>40</v>
      </c>
      <c r="C7" s="3"/>
      <c r="D7" s="3" t="s">
        <v>53</v>
      </c>
      <c r="E7" s="3" t="s">
        <v>12</v>
      </c>
      <c r="F7" s="3">
        <v>5.3</v>
      </c>
      <c r="G7" s="3"/>
      <c r="H7" s="3" t="s">
        <v>48</v>
      </c>
      <c r="I7" s="3">
        <v>340</v>
      </c>
      <c r="J7" s="3"/>
      <c r="K7" s="4">
        <v>42558</v>
      </c>
      <c r="L7" s="21"/>
    </row>
    <row r="8" spans="1:12" s="23" customFormat="1" x14ac:dyDescent="0.3">
      <c r="A8" s="2" t="s">
        <v>46</v>
      </c>
      <c r="B8" s="2" t="s">
        <v>40</v>
      </c>
      <c r="C8" s="3"/>
      <c r="D8" s="3" t="s">
        <v>54</v>
      </c>
      <c r="E8" s="3" t="s">
        <v>12</v>
      </c>
      <c r="F8" s="3">
        <v>3.44</v>
      </c>
      <c r="G8" s="3"/>
      <c r="H8" s="3" t="s">
        <v>48</v>
      </c>
      <c r="I8" s="3">
        <v>340</v>
      </c>
      <c r="J8" s="3"/>
      <c r="K8" s="4">
        <v>42558</v>
      </c>
      <c r="L8" s="21"/>
    </row>
    <row r="9" spans="1:12" s="23" customFormat="1" x14ac:dyDescent="0.3">
      <c r="A9" s="2" t="s">
        <v>46</v>
      </c>
      <c r="B9" s="2" t="s">
        <v>40</v>
      </c>
      <c r="C9" s="3"/>
      <c r="D9" s="3" t="s">
        <v>55</v>
      </c>
      <c r="E9" s="3" t="s">
        <v>12</v>
      </c>
      <c r="F9" s="3">
        <v>3.83</v>
      </c>
      <c r="G9" s="3"/>
      <c r="H9" s="3" t="s">
        <v>48</v>
      </c>
      <c r="I9" s="3">
        <v>340</v>
      </c>
      <c r="J9" s="3"/>
      <c r="K9" s="4">
        <v>42558</v>
      </c>
      <c r="L9" s="21"/>
    </row>
    <row r="10" spans="1:12" s="23" customFormat="1" x14ac:dyDescent="0.3">
      <c r="A10" s="2" t="s">
        <v>46</v>
      </c>
      <c r="B10" s="2" t="s">
        <v>56</v>
      </c>
      <c r="C10" s="3"/>
      <c r="D10" s="3" t="s">
        <v>47</v>
      </c>
      <c r="E10" s="3" t="s">
        <v>14</v>
      </c>
      <c r="F10" s="3">
        <v>1.1399999999999999</v>
      </c>
      <c r="G10" s="3"/>
      <c r="H10" s="3" t="s">
        <v>48</v>
      </c>
      <c r="I10" s="3">
        <v>260</v>
      </c>
      <c r="J10" s="3"/>
      <c r="K10" s="4">
        <v>42817</v>
      </c>
      <c r="L10" s="21"/>
    </row>
    <row r="11" spans="1:12" s="23" customFormat="1" x14ac:dyDescent="0.3">
      <c r="A11" s="2" t="s">
        <v>46</v>
      </c>
      <c r="B11" s="2" t="s">
        <v>56</v>
      </c>
      <c r="C11" s="3"/>
      <c r="D11" s="3" t="s">
        <v>57</v>
      </c>
      <c r="E11" s="3" t="s">
        <v>12</v>
      </c>
      <c r="F11" s="3">
        <v>7.74</v>
      </c>
      <c r="G11" s="3"/>
      <c r="H11" s="3" t="s">
        <v>48</v>
      </c>
      <c r="I11" s="3">
        <v>260</v>
      </c>
      <c r="J11" s="3"/>
      <c r="K11" s="4">
        <v>42817</v>
      </c>
      <c r="L11" s="21"/>
    </row>
    <row r="12" spans="1:12" s="23" customFormat="1" x14ac:dyDescent="0.3">
      <c r="A12" s="2" t="s">
        <v>46</v>
      </c>
      <c r="B12" s="2" t="s">
        <v>56</v>
      </c>
      <c r="C12" s="3"/>
      <c r="D12" s="3" t="s">
        <v>58</v>
      </c>
      <c r="E12" s="3" t="s">
        <v>12</v>
      </c>
      <c r="F12" s="3">
        <v>3.02</v>
      </c>
      <c r="G12" s="3"/>
      <c r="H12" s="3" t="s">
        <v>48</v>
      </c>
      <c r="I12" s="3">
        <v>260</v>
      </c>
      <c r="J12" s="3"/>
      <c r="K12" s="4">
        <v>42817</v>
      </c>
      <c r="L12" s="21"/>
    </row>
    <row r="13" spans="1:12" s="23" customFormat="1" x14ac:dyDescent="0.3">
      <c r="A13" s="2" t="s">
        <v>46</v>
      </c>
      <c r="B13" s="2" t="s">
        <v>56</v>
      </c>
      <c r="C13" s="3"/>
      <c r="D13" s="3" t="s">
        <v>59</v>
      </c>
      <c r="E13" s="3" t="s">
        <v>12</v>
      </c>
      <c r="F13" s="3">
        <v>5.95</v>
      </c>
      <c r="G13" s="3"/>
      <c r="H13" s="3" t="s">
        <v>48</v>
      </c>
      <c r="I13" s="3">
        <v>260</v>
      </c>
      <c r="J13" s="3"/>
      <c r="K13" s="4">
        <v>42817</v>
      </c>
      <c r="L13" s="21"/>
    </row>
    <row r="14" spans="1:12" s="23" customFormat="1" x14ac:dyDescent="0.3">
      <c r="A14" s="2" t="s">
        <v>46</v>
      </c>
      <c r="B14" s="2" t="s">
        <v>56</v>
      </c>
      <c r="C14" s="3"/>
      <c r="D14" s="3" t="s">
        <v>51</v>
      </c>
      <c r="E14" s="3" t="s">
        <v>12</v>
      </c>
      <c r="F14" s="3">
        <v>1.5</v>
      </c>
      <c r="G14" s="3"/>
      <c r="H14" s="3" t="s">
        <v>48</v>
      </c>
      <c r="I14" s="3">
        <v>260</v>
      </c>
      <c r="J14" s="3"/>
      <c r="K14" s="4">
        <v>42817</v>
      </c>
      <c r="L14" s="21"/>
    </row>
    <row r="15" spans="1:12" s="23" customFormat="1" x14ac:dyDescent="0.3">
      <c r="A15" s="2" t="s">
        <v>46</v>
      </c>
      <c r="B15" s="2" t="s">
        <v>56</v>
      </c>
      <c r="C15" s="3"/>
      <c r="D15" s="3" t="s">
        <v>54</v>
      </c>
      <c r="E15" s="3" t="s">
        <v>12</v>
      </c>
      <c r="F15" s="3">
        <v>3.44</v>
      </c>
      <c r="G15" s="3"/>
      <c r="H15" s="3" t="s">
        <v>48</v>
      </c>
      <c r="I15" s="3">
        <v>260</v>
      </c>
      <c r="J15" s="3"/>
      <c r="K15" s="4">
        <v>42817</v>
      </c>
      <c r="L15" s="21"/>
    </row>
    <row r="16" spans="1:12" s="23" customFormat="1" x14ac:dyDescent="0.3">
      <c r="A16" s="2" t="s">
        <v>46</v>
      </c>
      <c r="B16" s="2" t="s">
        <v>56</v>
      </c>
      <c r="C16" s="3"/>
      <c r="D16" s="3" t="s">
        <v>60</v>
      </c>
      <c r="E16" s="3" t="s">
        <v>12</v>
      </c>
      <c r="F16" s="3">
        <v>2.67</v>
      </c>
      <c r="G16" s="3">
        <v>89</v>
      </c>
      <c r="H16" s="3" t="s">
        <v>48</v>
      </c>
      <c r="I16" s="3">
        <v>260</v>
      </c>
      <c r="J16" s="3"/>
      <c r="K16" s="4">
        <v>42817</v>
      </c>
      <c r="L16" s="21"/>
    </row>
    <row r="17" spans="1:12" s="23" customFormat="1" x14ac:dyDescent="0.3">
      <c r="A17" s="2" t="s">
        <v>46</v>
      </c>
      <c r="B17" s="2" t="s">
        <v>56</v>
      </c>
      <c r="C17" s="3"/>
      <c r="D17" s="3" t="s">
        <v>61</v>
      </c>
      <c r="E17" s="3" t="s">
        <v>12</v>
      </c>
      <c r="F17" s="3">
        <v>5.34</v>
      </c>
      <c r="G17" s="3">
        <v>89</v>
      </c>
      <c r="H17" s="3" t="s">
        <v>48</v>
      </c>
      <c r="I17" s="3">
        <v>260</v>
      </c>
      <c r="J17" s="3"/>
      <c r="K17" s="4">
        <v>42817</v>
      </c>
      <c r="L17" s="21"/>
    </row>
    <row r="18" spans="1:12" s="23" customFormat="1" x14ac:dyDescent="0.3">
      <c r="A18" s="2" t="s">
        <v>46</v>
      </c>
      <c r="B18" s="2" t="s">
        <v>56</v>
      </c>
      <c r="C18" s="3"/>
      <c r="D18" s="3" t="s">
        <v>62</v>
      </c>
      <c r="E18" s="3" t="s">
        <v>12</v>
      </c>
      <c r="F18" s="3">
        <v>8.9</v>
      </c>
      <c r="G18" s="3">
        <v>89</v>
      </c>
      <c r="H18" s="3" t="s">
        <v>48</v>
      </c>
      <c r="I18" s="3">
        <v>260</v>
      </c>
      <c r="J18" s="3"/>
      <c r="K18" s="4">
        <v>42817</v>
      </c>
      <c r="L18" s="21"/>
    </row>
    <row r="19" spans="1:12" s="23" customFormat="1" x14ac:dyDescent="0.3">
      <c r="A19" s="2" t="s">
        <v>46</v>
      </c>
      <c r="B19" s="2" t="s">
        <v>56</v>
      </c>
      <c r="C19" s="3"/>
      <c r="D19" s="3" t="s">
        <v>63</v>
      </c>
      <c r="E19" s="3" t="s">
        <v>12</v>
      </c>
      <c r="F19" s="3">
        <v>3.56</v>
      </c>
      <c r="G19" s="3">
        <v>89</v>
      </c>
      <c r="H19" s="3" t="s">
        <v>48</v>
      </c>
      <c r="I19" s="3">
        <v>260</v>
      </c>
      <c r="J19" s="3"/>
      <c r="K19" s="4">
        <v>42817</v>
      </c>
      <c r="L19" s="21"/>
    </row>
    <row r="20" spans="1:12" s="23" customFormat="1" x14ac:dyDescent="0.3">
      <c r="A20" s="2" t="s">
        <v>46</v>
      </c>
      <c r="B20" s="2" t="s">
        <v>56</v>
      </c>
      <c r="C20" s="3"/>
      <c r="D20" s="3" t="s">
        <v>55</v>
      </c>
      <c r="E20" s="3" t="s">
        <v>12</v>
      </c>
      <c r="F20" s="3">
        <v>3.83</v>
      </c>
      <c r="G20" s="3"/>
      <c r="H20" s="3" t="s">
        <v>48</v>
      </c>
      <c r="I20" s="3">
        <v>260</v>
      </c>
      <c r="J20" s="3"/>
      <c r="K20" s="4">
        <v>42817</v>
      </c>
      <c r="L20" s="21"/>
    </row>
    <row r="21" spans="1:12" s="23" customFormat="1" x14ac:dyDescent="0.3">
      <c r="A21" s="2" t="s">
        <v>46</v>
      </c>
      <c r="B21" s="2" t="s">
        <v>64</v>
      </c>
      <c r="C21" s="3"/>
      <c r="D21" s="3" t="s">
        <v>65</v>
      </c>
      <c r="E21" s="3" t="s">
        <v>12</v>
      </c>
      <c r="F21" s="3">
        <v>8.27</v>
      </c>
      <c r="G21" s="3">
        <v>207</v>
      </c>
      <c r="H21" s="3" t="s">
        <v>48</v>
      </c>
      <c r="I21" s="3">
        <v>200</v>
      </c>
      <c r="J21" s="3"/>
      <c r="K21" s="4">
        <v>42817</v>
      </c>
      <c r="L21" s="21"/>
    </row>
    <row r="22" spans="1:12" s="23" customFormat="1" x14ac:dyDescent="0.3">
      <c r="A22" s="2" t="s">
        <v>46</v>
      </c>
      <c r="B22" s="2" t="s">
        <v>64</v>
      </c>
      <c r="C22" s="3"/>
      <c r="D22" s="3" t="s">
        <v>66</v>
      </c>
      <c r="E22" s="3" t="s">
        <v>12</v>
      </c>
      <c r="F22" s="3">
        <v>12.4</v>
      </c>
      <c r="G22" s="3">
        <v>207</v>
      </c>
      <c r="H22" s="3" t="s">
        <v>48</v>
      </c>
      <c r="I22" s="3">
        <v>200</v>
      </c>
      <c r="J22" s="3"/>
      <c r="K22" s="4">
        <v>42817</v>
      </c>
      <c r="L22" s="21"/>
    </row>
  </sheetData>
  <conditionalFormatting sqref="A1:A22">
    <cfRule type="containsText" dxfId="211" priority="9" operator="containsText" text="CLT">
      <formula>NOT(ISERROR(SEARCH("CLT",A1)))</formula>
    </cfRule>
  </conditionalFormatting>
  <conditionalFormatting sqref="D1:D22">
    <cfRule type="expression" dxfId="210" priority="1">
      <formula>A1="TRANSPORT"</formula>
    </cfRule>
    <cfRule type="expression" dxfId="209" priority="3">
      <formula>A1="PANNEAUX SANDWICH"</formula>
    </cfRule>
    <cfRule type="expression" dxfId="208" priority="4">
      <formula>A1="PANNEAUX"</formula>
    </cfRule>
    <cfRule type="expression" dxfId="207" priority="6">
      <formula>A1="FERRURES"</formula>
    </cfRule>
    <cfRule type="expression" dxfId="206" priority="8">
      <formula>A1="CLT"</formula>
    </cfRule>
    <cfRule type="expression" dxfId="205" priority="10">
      <formula>A1="BOIS"</formula>
    </cfRule>
    <cfRule type="expression" dxfId="204" priority="12">
      <formula>A1="BARDAGE"</formula>
    </cfRule>
    <cfRule type="expression" dxfId="203" priority="15">
      <formula>A1="ISOLANTS"</formula>
    </cfRule>
    <cfRule type="expression" dxfId="202" priority="17">
      <formula>A1="ENDUIT"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5A253B5C-E707-49C3-9DD5-BCCE2E5EDFD7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A1:A22</xm:sqref>
        </x14:conditionalFormatting>
        <x14:conditionalFormatting xmlns:xm="http://schemas.microsoft.com/office/excel/2006/main">
          <x14:cfRule type="containsText" priority="5" operator="containsText" id="{3A3266AD-5CF8-407A-8ECA-D82F2579C9BE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" operator="containsText" id="{2FE2E1DE-C495-4069-9A2C-3064FFF5BB30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" operator="containsText" id="{3CE310F9-99FC-4DA4-9430-C351E47034AE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3" operator="containsText" id="{B36A33CE-899C-4097-A1D2-C213880C6D52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4" operator="containsText" id="{B3E777B7-85F8-44CD-92B4-3419B0BFF8EF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" operator="containsText" id="{630CD6AB-2141-443A-A53D-90FA99A83E0B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A1:A22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D65FA-691D-4681-B038-2F02CF7BE6CF}">
  <sheetPr codeName="Feuil10"/>
  <dimension ref="A1:L3"/>
  <sheetViews>
    <sheetView workbookViewId="0"/>
  </sheetViews>
  <sheetFormatPr baseColWidth="10" defaultRowHeight="14.4" x14ac:dyDescent="0.3"/>
  <cols>
    <col min="1" max="1" width="12" bestFit="1" customWidth="1"/>
    <col min="2" max="3" width="26.21875" bestFit="1" customWidth="1"/>
    <col min="4" max="4" width="25.77734375" bestFit="1" customWidth="1"/>
    <col min="5" max="5" width="10.5546875" bestFit="1" customWidth="1"/>
    <col min="6" max="6" width="8" bestFit="1" customWidth="1"/>
    <col min="7" max="7" width="11.21875" bestFit="1" customWidth="1"/>
    <col min="8" max="8" width="23.6640625" bestFit="1" customWidth="1"/>
    <col min="9" max="9" width="26.21875" bestFit="1" customWidth="1"/>
    <col min="10" max="10" width="15.6640625" bestFit="1" customWidth="1"/>
    <col min="11" max="11" width="10.5546875" bestFit="1" customWidth="1"/>
    <col min="12" max="12" width="21.21875" bestFit="1" customWidth="1"/>
  </cols>
  <sheetData>
    <row r="1" spans="1:12" s="23" customFormat="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s="23" customFormat="1" x14ac:dyDescent="0.3">
      <c r="A2" s="2" t="s">
        <v>67</v>
      </c>
      <c r="B2" s="2" t="s">
        <v>68</v>
      </c>
      <c r="C2" s="3"/>
      <c r="D2" s="3" t="s">
        <v>69</v>
      </c>
      <c r="E2" s="3" t="s">
        <v>70</v>
      </c>
      <c r="F2" s="3">
        <v>1.65</v>
      </c>
      <c r="G2" s="3"/>
      <c r="H2" s="3" t="s">
        <v>71</v>
      </c>
      <c r="I2" s="3">
        <v>100</v>
      </c>
      <c r="J2" s="3"/>
      <c r="K2" s="4">
        <v>42817</v>
      </c>
      <c r="L2" s="21"/>
    </row>
    <row r="3" spans="1:12" s="23" customFormat="1" x14ac:dyDescent="0.3">
      <c r="A3" s="2" t="s">
        <v>67</v>
      </c>
      <c r="B3" s="2" t="s">
        <v>68</v>
      </c>
      <c r="C3" s="3"/>
      <c r="D3" s="3" t="s">
        <v>72</v>
      </c>
      <c r="E3" s="3" t="s">
        <v>70</v>
      </c>
      <c r="F3" s="3">
        <v>4.9000000000000004</v>
      </c>
      <c r="G3" s="3"/>
      <c r="H3" s="3" t="s">
        <v>71</v>
      </c>
      <c r="I3" s="3">
        <v>100</v>
      </c>
      <c r="J3" s="3"/>
      <c r="K3" s="4">
        <v>42817</v>
      </c>
      <c r="L3" s="21"/>
    </row>
  </sheetData>
  <conditionalFormatting sqref="A1:A3">
    <cfRule type="containsText" dxfId="194" priority="9" operator="containsText" text="CLT">
      <formula>NOT(ISERROR(SEARCH("CLT",A1)))</formula>
    </cfRule>
  </conditionalFormatting>
  <conditionalFormatting sqref="D1:D3">
    <cfRule type="expression" dxfId="193" priority="1">
      <formula>A1="TRANSPORT"</formula>
    </cfRule>
    <cfRule type="expression" dxfId="192" priority="3">
      <formula>A1="PANNEAUX SANDWICH"</formula>
    </cfRule>
    <cfRule type="expression" dxfId="191" priority="4">
      <formula>A1="PANNEAUX"</formula>
    </cfRule>
    <cfRule type="expression" dxfId="190" priority="6">
      <formula>A1="FERRURES"</formula>
    </cfRule>
    <cfRule type="expression" dxfId="189" priority="8">
      <formula>A1="CLT"</formula>
    </cfRule>
    <cfRule type="expression" dxfId="188" priority="10">
      <formula>A1="BOIS"</formula>
    </cfRule>
    <cfRule type="expression" dxfId="187" priority="12">
      <formula>A1="BARDAGE"</formula>
    </cfRule>
    <cfRule type="expression" dxfId="186" priority="15">
      <formula>A1="ISOLANTS"</formula>
    </cfRule>
    <cfRule type="expression" dxfId="185" priority="17">
      <formula>A1="ENDUIT"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BEFA959D-F6ED-4406-956D-6EA002559722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A1:A3</xm:sqref>
        </x14:conditionalFormatting>
        <x14:conditionalFormatting xmlns:xm="http://schemas.microsoft.com/office/excel/2006/main">
          <x14:cfRule type="containsText" priority="5" operator="containsText" id="{2FB1A79D-378F-4A50-9A80-415F8451CF4C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" operator="containsText" id="{DEEFA10F-A8FE-48CD-8844-2AEFFC61844B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" operator="containsText" id="{1739996A-CAEE-4289-8CAB-BDDC145FDA31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3" operator="containsText" id="{16896858-4147-4E5D-9020-021FDD60C838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4" operator="containsText" id="{9A062C3E-2C5A-452B-8642-A5806B027DF2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" operator="containsText" id="{D12773DA-3CE7-40FB-B2A6-A913CB010FFA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36DF8-98AA-457B-B4E4-16BA8852A685}">
  <sheetPr codeName="Feuil12"/>
  <dimension ref="A1:L5"/>
  <sheetViews>
    <sheetView workbookViewId="0"/>
  </sheetViews>
  <sheetFormatPr baseColWidth="10" defaultRowHeight="14.4" x14ac:dyDescent="0.3"/>
  <cols>
    <col min="1" max="1" width="15.44140625" bestFit="1" customWidth="1"/>
    <col min="2" max="3" width="26.21875" bestFit="1" customWidth="1"/>
    <col min="4" max="4" width="54.109375" bestFit="1" customWidth="1"/>
    <col min="5" max="5" width="10.5546875" bestFit="1" customWidth="1"/>
    <col min="6" max="6" width="8" bestFit="1" customWidth="1"/>
    <col min="7" max="7" width="11.21875" bestFit="1" customWidth="1"/>
    <col min="8" max="8" width="23.6640625" bestFit="1" customWidth="1"/>
    <col min="9" max="9" width="26.21875" bestFit="1" customWidth="1"/>
    <col min="10" max="10" width="15.6640625" bestFit="1" customWidth="1"/>
    <col min="11" max="11" width="10.5546875" bestFit="1" customWidth="1"/>
    <col min="12" max="12" width="21.21875" bestFit="1" customWidth="1"/>
  </cols>
  <sheetData>
    <row r="1" spans="1:12" s="23" customFormat="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s="23" customFormat="1" x14ac:dyDescent="0.3">
      <c r="A2" s="2" t="s">
        <v>73</v>
      </c>
      <c r="B2" s="2" t="s">
        <v>74</v>
      </c>
      <c r="C2" s="3" t="s">
        <v>75</v>
      </c>
      <c r="D2" s="3" t="s">
        <v>76</v>
      </c>
      <c r="E2" s="3" t="s">
        <v>16</v>
      </c>
      <c r="F2" s="3">
        <v>429.33</v>
      </c>
      <c r="G2" s="3"/>
      <c r="H2" s="3" t="s">
        <v>77</v>
      </c>
      <c r="I2" s="3">
        <v>200</v>
      </c>
      <c r="J2" s="3"/>
      <c r="K2" s="4">
        <v>42818</v>
      </c>
      <c r="L2" s="21"/>
    </row>
    <row r="3" spans="1:12" s="23" customFormat="1" x14ac:dyDescent="0.3">
      <c r="A3" s="2" t="s">
        <v>73</v>
      </c>
      <c r="B3" s="2" t="s">
        <v>78</v>
      </c>
      <c r="C3" s="3" t="s">
        <v>75</v>
      </c>
      <c r="D3" s="3" t="s">
        <v>79</v>
      </c>
      <c r="E3" s="3" t="s">
        <v>16</v>
      </c>
      <c r="F3" s="3">
        <v>332</v>
      </c>
      <c r="G3" s="3"/>
      <c r="H3" s="3" t="s">
        <v>80</v>
      </c>
      <c r="I3" s="3">
        <v>2</v>
      </c>
      <c r="J3" s="3"/>
      <c r="K3" s="4">
        <v>42640</v>
      </c>
      <c r="L3" s="21"/>
    </row>
    <row r="4" spans="1:12" s="23" customFormat="1" x14ac:dyDescent="0.3">
      <c r="A4" s="2" t="s">
        <v>73</v>
      </c>
      <c r="B4" s="2" t="s">
        <v>78</v>
      </c>
      <c r="C4" s="3" t="s">
        <v>75</v>
      </c>
      <c r="D4" s="3" t="s">
        <v>81</v>
      </c>
      <c r="E4" s="3" t="s">
        <v>16</v>
      </c>
      <c r="F4" s="3">
        <v>340</v>
      </c>
      <c r="G4" s="3"/>
      <c r="H4" s="3" t="s">
        <v>80</v>
      </c>
      <c r="I4" s="3">
        <v>12</v>
      </c>
      <c r="J4" s="3"/>
      <c r="K4" s="4">
        <v>42640</v>
      </c>
      <c r="L4" s="21"/>
    </row>
    <row r="5" spans="1:12" s="23" customFormat="1" x14ac:dyDescent="0.3">
      <c r="A5" s="2" t="s">
        <v>73</v>
      </c>
      <c r="B5" s="2" t="s">
        <v>78</v>
      </c>
      <c r="C5" s="3" t="s">
        <v>75</v>
      </c>
      <c r="D5" s="3" t="s">
        <v>82</v>
      </c>
      <c r="E5" s="3" t="s">
        <v>16</v>
      </c>
      <c r="F5" s="3">
        <v>417</v>
      </c>
      <c r="G5" s="3"/>
      <c r="H5" s="3" t="s">
        <v>80</v>
      </c>
      <c r="I5" s="3">
        <v>2</v>
      </c>
      <c r="J5" s="3"/>
      <c r="K5" s="4">
        <v>42640</v>
      </c>
      <c r="L5" s="21"/>
    </row>
  </sheetData>
  <conditionalFormatting sqref="A1:A5">
    <cfRule type="containsText" dxfId="177" priority="9" operator="containsText" text="CLT">
      <formula>NOT(ISERROR(SEARCH("CLT",A1)))</formula>
    </cfRule>
  </conditionalFormatting>
  <conditionalFormatting sqref="D1:D5">
    <cfRule type="expression" dxfId="176" priority="1">
      <formula>A1="TRANSPORT"</formula>
    </cfRule>
    <cfRule type="expression" dxfId="175" priority="3">
      <formula>A1="PANNEAUX SANDWICH"</formula>
    </cfRule>
    <cfRule type="expression" dxfId="174" priority="4">
      <formula>A1="PANNEAUX"</formula>
    </cfRule>
    <cfRule type="expression" dxfId="173" priority="6">
      <formula>A1="FERRURES"</formula>
    </cfRule>
    <cfRule type="expression" dxfId="172" priority="8">
      <formula>A1="CLT"</formula>
    </cfRule>
    <cfRule type="expression" dxfId="171" priority="10">
      <formula>A1="BOIS"</formula>
    </cfRule>
    <cfRule type="expression" dxfId="170" priority="12">
      <formula>A1="BARDAGE"</formula>
    </cfRule>
    <cfRule type="expression" dxfId="169" priority="15">
      <formula>A1="ISOLANTS"</formula>
    </cfRule>
    <cfRule type="expression" dxfId="168" priority="17">
      <formula>A1="ENDUIT"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D2C27FE1-CBA8-4D70-B480-83FFA7369023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A1:A5</xm:sqref>
        </x14:conditionalFormatting>
        <x14:conditionalFormatting xmlns:xm="http://schemas.microsoft.com/office/excel/2006/main">
          <x14:cfRule type="containsText" priority="5" operator="containsText" id="{7E65B42E-5F06-427E-BEE4-8645BC10C954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" operator="containsText" id="{2CE9FAA7-F22C-4DD7-984A-A50228ACDCDE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" operator="containsText" id="{AB98E409-88FD-4641-87B0-1168B8695DD4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3" operator="containsText" id="{13816ED9-73BC-46CE-96DF-A71EB8552CE6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4" operator="containsText" id="{2EF67790-F9A3-4052-B75F-CBCFE4388453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" operator="containsText" id="{DCF9349D-FB8F-40E9-8D20-A103E7548180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C3765-DEC8-4E29-892F-70A64C9C49B3}">
  <sheetPr codeName="Feuil13"/>
  <dimension ref="A1:L3"/>
  <sheetViews>
    <sheetView workbookViewId="0"/>
  </sheetViews>
  <sheetFormatPr baseColWidth="10" defaultRowHeight="14.4" x14ac:dyDescent="0.3"/>
  <cols>
    <col min="1" max="1" width="12" bestFit="1" customWidth="1"/>
    <col min="2" max="3" width="26.21875" bestFit="1" customWidth="1"/>
    <col min="4" max="4" width="21.5546875" bestFit="1" customWidth="1"/>
    <col min="5" max="5" width="10.5546875" bestFit="1" customWidth="1"/>
    <col min="6" max="6" width="8" bestFit="1" customWidth="1"/>
    <col min="7" max="7" width="11.21875" bestFit="1" customWidth="1"/>
    <col min="8" max="8" width="23.6640625" bestFit="1" customWidth="1"/>
    <col min="9" max="9" width="26.21875" bestFit="1" customWidth="1"/>
    <col min="10" max="10" width="15.6640625" bestFit="1" customWidth="1"/>
    <col min="11" max="11" width="10.5546875" bestFit="1" customWidth="1"/>
    <col min="12" max="12" width="21.21875" bestFit="1" customWidth="1"/>
  </cols>
  <sheetData>
    <row r="1" spans="1:12" s="23" customFormat="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s="23" customFormat="1" x14ac:dyDescent="0.3">
      <c r="A2" s="27" t="s">
        <v>83</v>
      </c>
      <c r="B2" s="27" t="s">
        <v>84</v>
      </c>
      <c r="C2" s="25"/>
      <c r="D2" s="25" t="s">
        <v>85</v>
      </c>
      <c r="E2" s="25" t="s">
        <v>12</v>
      </c>
      <c r="F2" s="25">
        <v>3.5</v>
      </c>
      <c r="G2" s="25"/>
      <c r="H2" s="25" t="s">
        <v>48</v>
      </c>
      <c r="I2" s="25">
        <v>40</v>
      </c>
      <c r="J2" s="25"/>
      <c r="K2" s="26">
        <v>42558</v>
      </c>
      <c r="L2" s="28"/>
    </row>
    <row r="3" spans="1:12" s="23" customFormat="1" x14ac:dyDescent="0.3">
      <c r="A3" s="27" t="s">
        <v>83</v>
      </c>
      <c r="B3" s="27" t="s">
        <v>86</v>
      </c>
      <c r="C3" s="25"/>
      <c r="D3" s="25" t="s">
        <v>87</v>
      </c>
      <c r="E3" s="25" t="s">
        <v>12</v>
      </c>
      <c r="F3" s="25">
        <v>5.4</v>
      </c>
      <c r="G3" s="25"/>
      <c r="H3" s="25" t="s">
        <v>48</v>
      </c>
      <c r="I3" s="25">
        <v>50</v>
      </c>
      <c r="J3" s="25"/>
      <c r="K3" s="26">
        <v>42558</v>
      </c>
      <c r="L3" s="28"/>
    </row>
  </sheetData>
  <conditionalFormatting sqref="A1:A3">
    <cfRule type="containsText" dxfId="160" priority="9" operator="containsText" text="CLT">
      <formula>NOT(ISERROR(SEARCH("CLT",A1)))</formula>
    </cfRule>
  </conditionalFormatting>
  <conditionalFormatting sqref="D1:D3">
    <cfRule type="expression" dxfId="159" priority="1">
      <formula>A1="TRANSPORT"</formula>
    </cfRule>
    <cfRule type="expression" dxfId="158" priority="3">
      <formula>A1="PANNEAUX SANDWICH"</formula>
    </cfRule>
    <cfRule type="expression" dxfId="157" priority="4">
      <formula>A1="PANNEAUX"</formula>
    </cfRule>
    <cfRule type="expression" dxfId="156" priority="6">
      <formula>A1="FERRURES"</formula>
    </cfRule>
    <cfRule type="expression" dxfId="155" priority="8">
      <formula>A1="CLT"</formula>
    </cfRule>
    <cfRule type="expression" dxfId="154" priority="10">
      <formula>A1="BOIS"</formula>
    </cfRule>
    <cfRule type="expression" dxfId="153" priority="12">
      <formula>A1="BARDAGE"</formula>
    </cfRule>
    <cfRule type="expression" dxfId="152" priority="15">
      <formula>A1="ISOLANTS"</formula>
    </cfRule>
    <cfRule type="expression" dxfId="151" priority="17">
      <formula>A1="ENDUIT"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D8A4D11D-D481-4869-B051-6C7721713D11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A1:A3</xm:sqref>
        </x14:conditionalFormatting>
        <x14:conditionalFormatting xmlns:xm="http://schemas.microsoft.com/office/excel/2006/main">
          <x14:cfRule type="containsText" priority="5" operator="containsText" id="{0A43D1C0-4645-41C0-A846-EB7651C87D38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" operator="containsText" id="{A03A51E3-3629-4221-8AED-FA30C74C57D4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" operator="containsText" id="{E6B3F456-17E6-4E0C-AAB5-ADC7E8FA78EC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3" operator="containsText" id="{A684F95E-870E-414D-9F3E-B53F322E0468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4" operator="containsText" id="{1A732813-37C6-4197-B1B6-AAC5AD0DAEF0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" operator="containsText" id="{6069A35F-D009-48E2-9D8B-22FC27E8B4BB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A1:A3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1CEC1-A888-405F-8190-EFFF9543F545}">
  <sheetPr codeName="Feuil18">
    <tabColor theme="0"/>
  </sheetPr>
  <dimension ref="A1:BJ338"/>
  <sheetViews>
    <sheetView tabSelected="1" zoomScale="85" zoomScaleNormal="85" workbookViewId="0">
      <selection activeCell="AM13" sqref="AM13"/>
    </sheetView>
  </sheetViews>
  <sheetFormatPr baseColWidth="10" defaultColWidth="5" defaultRowHeight="14.4" x14ac:dyDescent="0.3"/>
  <cols>
    <col min="1" max="9" width="10" style="10" customWidth="1"/>
    <col min="10" max="10" width="10.5546875" style="10" customWidth="1"/>
    <col min="11" max="11" width="10" style="10" customWidth="1"/>
    <col min="12" max="14" width="12.21875" style="10" customWidth="1"/>
    <col min="15" max="15" width="28.77734375" style="10" hidden="1" customWidth="1"/>
    <col min="16" max="17" width="26.21875" style="10" hidden="1" customWidth="1"/>
    <col min="18" max="18" width="98.44140625" style="10" hidden="1" customWidth="1"/>
    <col min="19" max="19" width="10.6640625" style="10" hidden="1" customWidth="1"/>
    <col min="20" max="20" width="14.6640625" style="10" hidden="1" customWidth="1"/>
    <col min="21" max="21" width="11.21875" style="10" hidden="1" customWidth="1"/>
    <col min="22" max="22" width="20.109375" style="10" hidden="1" customWidth="1"/>
    <col min="23" max="23" width="20.5546875" style="10" hidden="1" customWidth="1"/>
    <col min="24" max="24" width="12.21875" style="10" hidden="1" customWidth="1"/>
    <col min="25" max="25" width="166.21875" style="10" hidden="1" customWidth="1"/>
    <col min="26" max="28" width="12.21875" style="10" customWidth="1"/>
    <col min="29" max="29" width="26.33203125" style="10" hidden="1" customWidth="1"/>
    <col min="30" max="31" width="26.21875" style="10" hidden="1" customWidth="1"/>
    <col min="32" max="32" width="89" style="10" hidden="1" customWidth="1"/>
    <col min="33" max="33" width="9" style="10" hidden="1" customWidth="1"/>
    <col min="34" max="35" width="14.44140625" style="10" hidden="1" customWidth="1"/>
    <col min="36" max="36" width="23.77734375" style="10" hidden="1" customWidth="1"/>
    <col min="37" max="37" width="20.44140625" style="10" hidden="1" customWidth="1"/>
    <col min="38" max="38" width="40.88671875" style="10" hidden="1" customWidth="1"/>
    <col min="39" max="39" width="12.44140625" style="10" customWidth="1"/>
    <col min="40" max="41" width="12.21875" style="10" customWidth="1"/>
    <col min="42" max="42" width="18.44140625" style="42" hidden="1" customWidth="1"/>
    <col min="43" max="43" width="35.21875" style="10" hidden="1" customWidth="1"/>
    <col min="44" max="44" width="43" style="10" hidden="1" customWidth="1"/>
    <col min="45" max="46" width="12.21875" style="10" hidden="1" customWidth="1"/>
    <col min="47" max="47" width="23.6640625" style="10" hidden="1" customWidth="1"/>
    <col min="48" max="48" width="12.21875" style="10" hidden="1" customWidth="1"/>
    <col min="49" max="49" width="72.6640625" style="10" hidden="1" customWidth="1"/>
    <col min="50" max="51" width="12.21875" style="10" customWidth="1"/>
    <col min="52" max="52" width="17.88671875" style="10" bestFit="1" customWidth="1"/>
    <col min="53" max="54" width="26.21875" style="10" bestFit="1" customWidth="1"/>
    <col min="55" max="55" width="51.88671875" style="10" bestFit="1" customWidth="1"/>
    <col min="56" max="56" width="10.5546875" style="10" bestFit="1" customWidth="1"/>
    <col min="57" max="84" width="12.21875" style="10" bestFit="1" customWidth="1"/>
    <col min="85" max="16384" width="5" style="10"/>
  </cols>
  <sheetData>
    <row r="1" spans="1:62" s="14" customFormat="1" ht="45.6" customHeight="1" thickBot="1" x14ac:dyDescent="0.45">
      <c r="A1" s="37" t="s">
        <v>0</v>
      </c>
      <c r="B1" s="38"/>
      <c r="C1" s="38"/>
      <c r="D1" s="38" t="s">
        <v>3</v>
      </c>
      <c r="E1" s="38" t="s">
        <v>4</v>
      </c>
      <c r="F1" s="38"/>
      <c r="G1" s="38" t="s">
        <v>6</v>
      </c>
      <c r="H1" s="38" t="s">
        <v>150</v>
      </c>
      <c r="I1" s="38" t="s">
        <v>148</v>
      </c>
      <c r="J1" s="38" t="s">
        <v>10</v>
      </c>
      <c r="K1" s="39" t="s">
        <v>11</v>
      </c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40"/>
      <c r="AP1" s="41"/>
      <c r="AQ1" s="41"/>
      <c r="AR1" s="41"/>
      <c r="AS1" s="41"/>
      <c r="AT1" s="41"/>
      <c r="AU1" s="41"/>
      <c r="AV1" s="41"/>
      <c r="AW1" s="41"/>
      <c r="AZ1" s="47" t="s">
        <v>0</v>
      </c>
      <c r="BA1" s="48" t="s">
        <v>1</v>
      </c>
      <c r="BB1" s="48" t="s">
        <v>2</v>
      </c>
      <c r="BC1" s="48" t="s">
        <v>3</v>
      </c>
      <c r="BD1" s="48" t="s">
        <v>4</v>
      </c>
      <c r="BE1" s="48" t="s">
        <v>5</v>
      </c>
      <c r="BF1" s="48" t="s">
        <v>6</v>
      </c>
      <c r="BG1" s="48" t="s">
        <v>150</v>
      </c>
      <c r="BH1" s="48" t="s">
        <v>148</v>
      </c>
      <c r="BI1" s="48" t="s">
        <v>10</v>
      </c>
      <c r="BJ1" s="49" t="s">
        <v>11</v>
      </c>
    </row>
    <row r="2" spans="1:62" x14ac:dyDescent="0.3">
      <c r="A2" s="43" t="s">
        <v>18</v>
      </c>
      <c r="B2" s="43"/>
      <c r="C2" s="43"/>
      <c r="D2" s="43" t="s">
        <v>135</v>
      </c>
      <c r="E2" s="43" t="s">
        <v>12</v>
      </c>
      <c r="F2" s="45"/>
      <c r="G2" s="43"/>
      <c r="H2" s="43"/>
      <c r="I2" s="43" t="s">
        <v>32</v>
      </c>
      <c r="J2" s="11">
        <v>43508</v>
      </c>
      <c r="X2" s="11"/>
      <c r="AK2" s="11"/>
      <c r="AV2" s="11"/>
      <c r="BE2" s="44"/>
      <c r="BI2" s="11"/>
    </row>
    <row r="3" spans="1:62" x14ac:dyDescent="0.3">
      <c r="A3" s="43" t="s">
        <v>18</v>
      </c>
      <c r="B3" s="43"/>
      <c r="C3" s="43"/>
      <c r="D3" s="43" t="s">
        <v>136</v>
      </c>
      <c r="E3" s="43" t="s">
        <v>12</v>
      </c>
      <c r="F3" s="45"/>
      <c r="G3" s="43"/>
      <c r="H3" s="43"/>
      <c r="I3" s="43" t="s">
        <v>32</v>
      </c>
      <c r="J3" s="11">
        <v>43508</v>
      </c>
      <c r="X3" s="11"/>
      <c r="AK3" s="11"/>
      <c r="BE3" s="44"/>
      <c r="BI3" s="11"/>
    </row>
    <row r="4" spans="1:62" x14ac:dyDescent="0.3">
      <c r="A4" s="10" t="s">
        <v>18</v>
      </c>
      <c r="D4" s="10" t="s">
        <v>137</v>
      </c>
      <c r="E4" s="10" t="s">
        <v>12</v>
      </c>
      <c r="F4" s="44"/>
      <c r="I4" s="10" t="s">
        <v>32</v>
      </c>
      <c r="J4" s="11">
        <v>43546</v>
      </c>
      <c r="X4" s="11"/>
      <c r="AK4" s="11"/>
      <c r="AV4" s="11"/>
      <c r="BE4" s="44"/>
      <c r="BI4" s="11"/>
    </row>
    <row r="5" spans="1:62" x14ac:dyDescent="0.3">
      <c r="A5" s="10" t="s">
        <v>18</v>
      </c>
      <c r="D5" s="10" t="s">
        <v>138</v>
      </c>
      <c r="E5" s="10" t="s">
        <v>12</v>
      </c>
      <c r="F5" s="44"/>
      <c r="I5" s="10" t="s">
        <v>32</v>
      </c>
      <c r="J5" s="11">
        <v>43546</v>
      </c>
      <c r="X5" s="11"/>
      <c r="AK5" s="11"/>
      <c r="BE5" s="44"/>
      <c r="BI5" s="11"/>
    </row>
    <row r="6" spans="1:62" x14ac:dyDescent="0.3">
      <c r="A6" s="43" t="s">
        <v>38</v>
      </c>
      <c r="B6" s="43"/>
      <c r="C6" s="43"/>
      <c r="D6" s="43" t="s">
        <v>128</v>
      </c>
      <c r="E6" s="43" t="s">
        <v>12</v>
      </c>
      <c r="F6" s="45"/>
      <c r="G6" s="43"/>
      <c r="H6" s="43" t="s">
        <v>149</v>
      </c>
      <c r="I6" s="43" t="s">
        <v>20</v>
      </c>
      <c r="J6" s="11">
        <v>44076</v>
      </c>
      <c r="X6" s="11"/>
      <c r="AK6" s="11"/>
      <c r="BE6" s="44"/>
      <c r="BI6" s="11"/>
    </row>
    <row r="7" spans="1:62" x14ac:dyDescent="0.3">
      <c r="A7" s="10" t="s">
        <v>38</v>
      </c>
      <c r="D7" s="10" t="s">
        <v>131</v>
      </c>
      <c r="E7" s="10" t="s">
        <v>12</v>
      </c>
      <c r="F7" s="44"/>
      <c r="G7" s="10">
        <v>54.666666666666664</v>
      </c>
      <c r="H7" s="10" t="s">
        <v>129</v>
      </c>
      <c r="J7" s="11">
        <v>43522</v>
      </c>
      <c r="X7" s="11"/>
      <c r="AK7" s="11"/>
      <c r="BE7" s="44"/>
      <c r="BF7" s="44"/>
      <c r="BI7" s="11"/>
    </row>
    <row r="8" spans="1:62" x14ac:dyDescent="0.3">
      <c r="A8" s="10" t="s">
        <v>38</v>
      </c>
      <c r="D8" s="10" t="s">
        <v>132</v>
      </c>
      <c r="E8" s="10" t="s">
        <v>12</v>
      </c>
      <c r="F8" s="44"/>
      <c r="G8" s="10">
        <v>54.722222222222221</v>
      </c>
      <c r="H8" s="10" t="s">
        <v>129</v>
      </c>
      <c r="J8" s="11">
        <v>43522</v>
      </c>
      <c r="X8" s="11"/>
      <c r="AK8" s="11"/>
      <c r="BE8" s="44"/>
      <c r="BF8" s="44"/>
      <c r="BI8" s="11"/>
    </row>
    <row r="9" spans="1:62" x14ac:dyDescent="0.3">
      <c r="A9" s="10" t="s">
        <v>38</v>
      </c>
      <c r="D9" s="10" t="s">
        <v>147</v>
      </c>
      <c r="E9" s="10" t="s">
        <v>12</v>
      </c>
      <c r="F9" s="44"/>
      <c r="G9" s="10">
        <v>140.625</v>
      </c>
      <c r="H9" s="10" t="s">
        <v>146</v>
      </c>
      <c r="J9" s="11">
        <v>42695</v>
      </c>
      <c r="X9" s="11"/>
      <c r="AK9" s="11"/>
      <c r="BE9" s="44"/>
      <c r="BF9" s="44"/>
      <c r="BI9" s="11"/>
    </row>
    <row r="10" spans="1:62" x14ac:dyDescent="0.3">
      <c r="A10" s="10" t="s">
        <v>22</v>
      </c>
      <c r="D10" s="10" t="s">
        <v>24</v>
      </c>
      <c r="E10" s="10" t="s">
        <v>17</v>
      </c>
      <c r="F10" s="44"/>
      <c r="G10" s="10">
        <v>858</v>
      </c>
      <c r="H10" s="10" t="s">
        <v>19</v>
      </c>
      <c r="J10" s="11">
        <v>42571</v>
      </c>
      <c r="X10" s="11"/>
      <c r="AK10" s="11"/>
      <c r="BE10" s="44"/>
      <c r="BI10" s="11"/>
    </row>
    <row r="11" spans="1:62" x14ac:dyDescent="0.3">
      <c r="A11" s="10" t="s">
        <v>22</v>
      </c>
      <c r="D11" s="10" t="s">
        <v>27</v>
      </c>
      <c r="E11" s="10" t="s">
        <v>12</v>
      </c>
      <c r="F11" s="44"/>
      <c r="H11" s="10" t="s">
        <v>28</v>
      </c>
      <c r="J11" s="11">
        <v>42816</v>
      </c>
      <c r="X11" s="11"/>
      <c r="AK11" s="11"/>
      <c r="BE11" s="44"/>
      <c r="BI11" s="11"/>
    </row>
    <row r="12" spans="1:62" x14ac:dyDescent="0.3">
      <c r="A12" s="10" t="s">
        <v>22</v>
      </c>
      <c r="B12" s="10" t="s">
        <v>25</v>
      </c>
      <c r="C12" s="10" t="s">
        <v>26</v>
      </c>
      <c r="D12" s="10" t="s">
        <v>29</v>
      </c>
      <c r="E12" s="10" t="s">
        <v>12</v>
      </c>
      <c r="F12" s="44">
        <v>7.05</v>
      </c>
      <c r="H12" s="10" t="s">
        <v>28</v>
      </c>
      <c r="J12" s="11">
        <v>42816</v>
      </c>
      <c r="X12" s="11"/>
      <c r="AK12" s="11"/>
      <c r="AV12" s="11"/>
      <c r="BE12" s="44"/>
      <c r="BI12" s="11"/>
    </row>
    <row r="13" spans="1:62" x14ac:dyDescent="0.3">
      <c r="A13" s="43" t="s">
        <v>22</v>
      </c>
      <c r="B13" s="43" t="s">
        <v>30</v>
      </c>
      <c r="C13" s="43" t="s">
        <v>31</v>
      </c>
      <c r="D13" s="43" t="s">
        <v>144</v>
      </c>
      <c r="E13" s="43" t="s">
        <v>17</v>
      </c>
      <c r="F13" s="45">
        <v>660</v>
      </c>
      <c r="G13" s="43"/>
      <c r="H13" s="43" t="s">
        <v>145</v>
      </c>
      <c r="J13" s="11">
        <v>42922</v>
      </c>
      <c r="X13" s="11"/>
      <c r="AK13" s="11"/>
      <c r="AV13" s="11"/>
      <c r="BE13" s="44"/>
      <c r="BF13" s="44"/>
      <c r="BI13" s="11"/>
    </row>
    <row r="14" spans="1:62" x14ac:dyDescent="0.3">
      <c r="A14" s="10" t="s">
        <v>33</v>
      </c>
      <c r="B14" s="10" t="s">
        <v>34</v>
      </c>
      <c r="D14" s="10" t="s">
        <v>34</v>
      </c>
      <c r="E14" s="10" t="s">
        <v>14</v>
      </c>
      <c r="F14" s="44">
        <v>0.5</v>
      </c>
      <c r="H14" s="10" t="s">
        <v>15</v>
      </c>
      <c r="J14" s="11">
        <v>42558</v>
      </c>
      <c r="X14" s="11"/>
      <c r="AK14" s="11"/>
      <c r="BE14" s="44"/>
      <c r="BI14" s="11"/>
    </row>
    <row r="15" spans="1:62" x14ac:dyDescent="0.3">
      <c r="A15" s="10" t="s">
        <v>139</v>
      </c>
      <c r="B15" s="10" t="s">
        <v>130</v>
      </c>
      <c r="D15" s="10" t="s">
        <v>141</v>
      </c>
      <c r="E15" s="10" t="s">
        <v>12</v>
      </c>
      <c r="F15" s="44">
        <v>25.3</v>
      </c>
      <c r="H15" s="10" t="s">
        <v>140</v>
      </c>
      <c r="J15" s="11">
        <v>43010</v>
      </c>
      <c r="X15" s="11"/>
      <c r="AK15" s="11"/>
      <c r="BE15" s="44"/>
      <c r="BI15" s="11"/>
    </row>
    <row r="16" spans="1:62" x14ac:dyDescent="0.3">
      <c r="A16" s="10" t="s">
        <v>139</v>
      </c>
      <c r="B16" s="10" t="s">
        <v>143</v>
      </c>
      <c r="D16" s="10" t="s">
        <v>142</v>
      </c>
      <c r="E16" s="10" t="s">
        <v>14</v>
      </c>
      <c r="F16" s="44">
        <v>31.2</v>
      </c>
      <c r="H16" s="10" t="s">
        <v>140</v>
      </c>
      <c r="J16" s="11">
        <v>43010</v>
      </c>
      <c r="X16" s="11"/>
      <c r="AK16" s="11"/>
      <c r="BE16" s="44"/>
      <c r="BI16" s="11"/>
    </row>
    <row r="17" spans="1:61" x14ac:dyDescent="0.3">
      <c r="A17" s="10" t="s">
        <v>36</v>
      </c>
      <c r="B17" s="10" t="s">
        <v>127</v>
      </c>
      <c r="D17" s="10" t="s">
        <v>151</v>
      </c>
      <c r="E17" s="10" t="s">
        <v>12</v>
      </c>
      <c r="F17" s="44">
        <v>1.1040000000000001</v>
      </c>
      <c r="H17" s="10" t="s">
        <v>35</v>
      </c>
      <c r="J17" s="11">
        <v>44302</v>
      </c>
      <c r="K17" s="10" t="s">
        <v>157</v>
      </c>
      <c r="X17" s="11"/>
      <c r="AK17" s="11"/>
      <c r="BE17" s="44"/>
      <c r="BI17" s="11"/>
    </row>
    <row r="18" spans="1:61" x14ac:dyDescent="0.3">
      <c r="A18" s="10" t="s">
        <v>36</v>
      </c>
      <c r="B18" s="10" t="s">
        <v>127</v>
      </c>
      <c r="D18" s="10" t="s">
        <v>152</v>
      </c>
      <c r="E18" s="10" t="s">
        <v>12</v>
      </c>
      <c r="F18" s="44">
        <v>1.1046400000000001</v>
      </c>
      <c r="H18" s="10" t="s">
        <v>35</v>
      </c>
      <c r="J18" s="11">
        <v>44302</v>
      </c>
      <c r="K18" s="10" t="s">
        <v>158</v>
      </c>
      <c r="X18" s="11"/>
      <c r="AK18" s="11"/>
      <c r="AV18" s="11"/>
      <c r="BE18" s="44"/>
      <c r="BI18" s="11"/>
    </row>
    <row r="19" spans="1:61" x14ac:dyDescent="0.3">
      <c r="A19" s="10" t="s">
        <v>36</v>
      </c>
      <c r="B19" s="10" t="s">
        <v>127</v>
      </c>
      <c r="D19" s="10" t="s">
        <v>153</v>
      </c>
      <c r="E19" s="10" t="s">
        <v>12</v>
      </c>
      <c r="F19" s="44">
        <v>1.3404</v>
      </c>
      <c r="H19" s="10" t="s">
        <v>35</v>
      </c>
      <c r="J19" s="11">
        <v>44302</v>
      </c>
      <c r="K19" s="10" t="s">
        <v>159</v>
      </c>
      <c r="X19" s="11"/>
      <c r="AK19" s="11"/>
      <c r="BE19" s="44"/>
      <c r="BI19" s="11"/>
    </row>
    <row r="20" spans="1:61" x14ac:dyDescent="0.3">
      <c r="A20" s="43" t="s">
        <v>36</v>
      </c>
      <c r="B20" s="43" t="s">
        <v>127</v>
      </c>
      <c r="C20" s="43"/>
      <c r="D20" s="43" t="s">
        <v>154</v>
      </c>
      <c r="E20" s="43" t="s">
        <v>12</v>
      </c>
      <c r="F20" s="45">
        <v>2.9159999999999999</v>
      </c>
      <c r="G20" s="43"/>
      <c r="H20" s="43" t="s">
        <v>35</v>
      </c>
      <c r="I20" s="43"/>
      <c r="J20" s="11">
        <v>44302</v>
      </c>
      <c r="K20" s="10" t="s">
        <v>160</v>
      </c>
      <c r="X20" s="11"/>
      <c r="AK20" s="11"/>
      <c r="BE20" s="44"/>
      <c r="BI20" s="11"/>
    </row>
    <row r="21" spans="1:61" x14ac:dyDescent="0.3">
      <c r="A21" s="43" t="s">
        <v>36</v>
      </c>
      <c r="B21" s="43" t="s">
        <v>37</v>
      </c>
      <c r="C21" s="43"/>
      <c r="D21" s="43" t="s">
        <v>155</v>
      </c>
      <c r="E21" s="43" t="s">
        <v>12</v>
      </c>
      <c r="F21" s="45">
        <v>0.89426666666666654</v>
      </c>
      <c r="G21" s="43"/>
      <c r="H21" s="43" t="s">
        <v>35</v>
      </c>
      <c r="I21" s="43"/>
      <c r="J21" s="11">
        <v>44302</v>
      </c>
      <c r="K21" s="10" t="s">
        <v>161</v>
      </c>
      <c r="X21" s="11"/>
      <c r="AK21" s="11"/>
      <c r="AV21" s="11"/>
      <c r="BE21" s="44"/>
      <c r="BI21" s="11"/>
    </row>
    <row r="22" spans="1:61" x14ac:dyDescent="0.3">
      <c r="A22" s="10" t="s">
        <v>36</v>
      </c>
      <c r="B22" s="10" t="s">
        <v>37</v>
      </c>
      <c r="D22" s="10" t="s">
        <v>156</v>
      </c>
      <c r="E22" s="10" t="s">
        <v>12</v>
      </c>
      <c r="F22" s="44">
        <v>0.89419999999999999</v>
      </c>
      <c r="H22" s="10" t="s">
        <v>35</v>
      </c>
      <c r="J22" s="11">
        <v>44302</v>
      </c>
      <c r="K22" s="10" t="s">
        <v>162</v>
      </c>
      <c r="X22" s="11"/>
      <c r="AK22" s="11"/>
      <c r="BE22" s="44"/>
      <c r="BI22" s="11"/>
    </row>
    <row r="23" spans="1:61" x14ac:dyDescent="0.3">
      <c r="F23" s="44"/>
      <c r="J23" s="11"/>
      <c r="X23" s="11"/>
      <c r="AK23" s="11"/>
      <c r="BE23" s="44"/>
      <c r="BI23" s="11"/>
    </row>
    <row r="24" spans="1:61" x14ac:dyDescent="0.3">
      <c r="F24" s="44"/>
      <c r="J24" s="11"/>
      <c r="X24" s="11"/>
      <c r="AK24" s="11"/>
      <c r="AV24" s="11"/>
      <c r="BE24" s="44"/>
      <c r="BI24" s="11"/>
    </row>
    <row r="25" spans="1:61" x14ac:dyDescent="0.3">
      <c r="F25" s="44"/>
      <c r="J25" s="11"/>
      <c r="X25" s="11"/>
      <c r="AK25" s="11"/>
      <c r="BE25" s="44"/>
      <c r="BI25" s="11"/>
    </row>
    <row r="26" spans="1:61" x14ac:dyDescent="0.3">
      <c r="F26" s="44"/>
      <c r="J26" s="11"/>
      <c r="X26" s="11"/>
      <c r="AK26" s="11"/>
      <c r="BE26" s="44"/>
      <c r="BI26" s="11"/>
    </row>
    <row r="27" spans="1:61" x14ac:dyDescent="0.3">
      <c r="F27" s="44"/>
      <c r="J27" s="11"/>
      <c r="X27" s="11"/>
      <c r="AK27" s="11"/>
      <c r="BE27" s="44"/>
      <c r="BI27" s="11"/>
    </row>
    <row r="28" spans="1:61" x14ac:dyDescent="0.3">
      <c r="F28" s="44"/>
      <c r="J28" s="11"/>
      <c r="X28" s="11"/>
      <c r="AK28" s="11"/>
      <c r="BE28" s="44"/>
      <c r="BI28" s="11"/>
    </row>
    <row r="29" spans="1:61" x14ac:dyDescent="0.3">
      <c r="F29" s="44"/>
      <c r="J29" s="11"/>
      <c r="X29" s="11"/>
      <c r="AK29" s="11"/>
      <c r="AV29" s="11"/>
      <c r="BE29" s="44"/>
      <c r="BI29" s="11"/>
    </row>
    <row r="30" spans="1:61" x14ac:dyDescent="0.3">
      <c r="F30" s="44"/>
      <c r="J30" s="11"/>
      <c r="X30" s="11"/>
      <c r="AK30" s="11"/>
      <c r="BE30" s="44"/>
      <c r="BI30" s="11"/>
    </row>
    <row r="31" spans="1:61" x14ac:dyDescent="0.3">
      <c r="F31" s="44"/>
      <c r="J31" s="11"/>
      <c r="X31" s="11"/>
      <c r="AK31" s="11"/>
      <c r="BE31" s="44"/>
      <c r="BI31" s="11"/>
    </row>
    <row r="32" spans="1:61" x14ac:dyDescent="0.3">
      <c r="F32" s="44"/>
      <c r="J32" s="11"/>
      <c r="X32" s="11"/>
      <c r="AK32" s="11"/>
      <c r="BE32" s="44"/>
      <c r="BI32" s="11"/>
    </row>
    <row r="33" spans="1:61" x14ac:dyDescent="0.3">
      <c r="F33" s="44"/>
      <c r="J33" s="11"/>
      <c r="X33" s="11"/>
      <c r="AK33" s="11"/>
      <c r="BE33" s="44"/>
      <c r="BI33" s="11"/>
    </row>
    <row r="34" spans="1:61" x14ac:dyDescent="0.3">
      <c r="A34" s="43"/>
      <c r="B34" s="43"/>
      <c r="C34" s="43"/>
      <c r="D34" s="43"/>
      <c r="E34" s="43"/>
      <c r="F34" s="45"/>
      <c r="G34" s="43"/>
      <c r="H34" s="43"/>
      <c r="I34" s="43"/>
      <c r="J34" s="50"/>
      <c r="X34" s="11"/>
      <c r="AK34" s="11"/>
      <c r="AV34" s="11"/>
      <c r="BE34" s="44"/>
      <c r="BI34" s="11"/>
    </row>
    <row r="35" spans="1:61" x14ac:dyDescent="0.3">
      <c r="A35" s="43"/>
      <c r="B35" s="43"/>
      <c r="C35" s="43"/>
      <c r="D35" s="43"/>
      <c r="E35" s="43"/>
      <c r="F35" s="45"/>
      <c r="G35" s="43"/>
      <c r="H35" s="43"/>
      <c r="I35" s="43"/>
      <c r="J35" s="50"/>
      <c r="X35" s="11"/>
      <c r="AK35" s="11"/>
      <c r="BE35" s="44"/>
      <c r="BI35" s="11"/>
    </row>
    <row r="36" spans="1:61" x14ac:dyDescent="0.3">
      <c r="F36" s="44"/>
      <c r="J36" s="50"/>
      <c r="X36" s="11"/>
      <c r="AK36" s="11"/>
      <c r="BE36" s="44"/>
      <c r="BI36" s="11"/>
    </row>
    <row r="37" spans="1:61" x14ac:dyDescent="0.3">
      <c r="A37" s="43"/>
      <c r="B37" s="43"/>
      <c r="C37" s="43"/>
      <c r="D37" s="43"/>
      <c r="E37" s="43"/>
      <c r="F37" s="45"/>
      <c r="G37" s="43"/>
      <c r="H37" s="43"/>
      <c r="I37" s="43"/>
      <c r="J37" s="50"/>
      <c r="X37" s="11"/>
      <c r="AK37" s="11"/>
      <c r="BE37" s="44"/>
      <c r="BI37" s="11"/>
    </row>
    <row r="38" spans="1:61" x14ac:dyDescent="0.3">
      <c r="A38" s="43"/>
      <c r="B38" s="43"/>
      <c r="C38" s="43"/>
      <c r="D38" s="43"/>
      <c r="E38" s="43"/>
      <c r="F38" s="45"/>
      <c r="G38" s="43"/>
      <c r="H38" s="43"/>
      <c r="I38" s="43"/>
      <c r="J38" s="50"/>
      <c r="X38" s="11"/>
      <c r="AK38" s="11"/>
      <c r="BE38" s="44"/>
      <c r="BI38" s="11"/>
    </row>
    <row r="39" spans="1:61" x14ac:dyDescent="0.3">
      <c r="A39" s="43"/>
      <c r="B39" s="43"/>
      <c r="C39" s="43"/>
      <c r="D39" s="43"/>
      <c r="E39" s="43"/>
      <c r="F39" s="45"/>
      <c r="G39" s="43"/>
      <c r="H39" s="43"/>
      <c r="I39" s="43"/>
      <c r="J39" s="50"/>
      <c r="X39" s="11"/>
      <c r="AK39" s="11"/>
      <c r="AV39" s="11"/>
      <c r="BE39" s="44"/>
      <c r="BI39" s="11"/>
    </row>
    <row r="40" spans="1:61" x14ac:dyDescent="0.3">
      <c r="F40" s="44"/>
      <c r="J40" s="11"/>
      <c r="X40" s="11"/>
      <c r="AK40" s="11"/>
      <c r="BE40" s="44"/>
      <c r="BI40" s="11"/>
    </row>
    <row r="41" spans="1:61" x14ac:dyDescent="0.3">
      <c r="F41" s="44"/>
      <c r="J41" s="11"/>
      <c r="X41" s="11"/>
      <c r="AK41" s="11"/>
      <c r="BE41" s="44"/>
      <c r="BI41" s="11"/>
    </row>
    <row r="42" spans="1:61" x14ac:dyDescent="0.3">
      <c r="F42" s="44"/>
      <c r="J42" s="11"/>
      <c r="X42" s="11"/>
      <c r="AK42" s="11"/>
      <c r="BE42" s="44"/>
      <c r="BI42" s="11"/>
    </row>
    <row r="43" spans="1:61" x14ac:dyDescent="0.3">
      <c r="F43" s="44"/>
      <c r="J43" s="11"/>
      <c r="X43" s="11"/>
      <c r="AK43" s="11"/>
      <c r="BE43" s="44"/>
      <c r="BI43" s="11"/>
    </row>
    <row r="44" spans="1:61" x14ac:dyDescent="0.3">
      <c r="F44" s="44"/>
      <c r="J44" s="11"/>
      <c r="X44" s="11"/>
      <c r="AK44" s="11"/>
      <c r="AV44" s="11"/>
      <c r="BE44" s="44"/>
      <c r="BI44" s="11"/>
    </row>
    <row r="45" spans="1:61" x14ac:dyDescent="0.3">
      <c r="F45" s="44"/>
      <c r="J45" s="11"/>
      <c r="X45" s="11"/>
      <c r="AK45" s="11"/>
      <c r="BE45" s="44"/>
      <c r="BI45" s="11"/>
    </row>
    <row r="46" spans="1:61" x14ac:dyDescent="0.3">
      <c r="F46" s="44"/>
      <c r="J46" s="11"/>
      <c r="X46" s="11"/>
      <c r="AK46" s="11"/>
      <c r="BE46" s="44"/>
      <c r="BI46" s="11"/>
    </row>
    <row r="47" spans="1:61" x14ac:dyDescent="0.3">
      <c r="F47" s="44"/>
      <c r="J47" s="11"/>
      <c r="X47" s="11"/>
      <c r="AK47" s="11"/>
      <c r="BE47" s="44"/>
      <c r="BI47" s="11"/>
    </row>
    <row r="48" spans="1:61" x14ac:dyDescent="0.3">
      <c r="F48" s="44"/>
      <c r="J48" s="11"/>
      <c r="X48" s="11"/>
      <c r="AK48" s="11"/>
      <c r="BE48" s="44"/>
      <c r="BI48" s="11"/>
    </row>
    <row r="49" spans="6:61" x14ac:dyDescent="0.3">
      <c r="F49" s="44"/>
      <c r="J49" s="11"/>
      <c r="X49" s="11"/>
      <c r="AK49" s="11"/>
      <c r="BE49" s="44"/>
      <c r="BI49" s="11"/>
    </row>
    <row r="50" spans="6:61" x14ac:dyDescent="0.3">
      <c r="F50" s="44"/>
      <c r="J50" s="11"/>
      <c r="X50" s="11"/>
      <c r="AK50" s="11"/>
      <c r="BE50" s="44"/>
      <c r="BI50" s="11"/>
    </row>
    <row r="51" spans="6:61" x14ac:dyDescent="0.3">
      <c r="F51" s="44"/>
      <c r="J51" s="11"/>
      <c r="X51" s="11"/>
      <c r="AK51" s="11"/>
      <c r="BE51" s="44"/>
      <c r="BI51" s="11"/>
    </row>
    <row r="52" spans="6:61" x14ac:dyDescent="0.3">
      <c r="F52" s="44"/>
      <c r="J52" s="11"/>
      <c r="X52" s="11"/>
      <c r="AK52" s="11"/>
      <c r="BE52" s="44"/>
      <c r="BI52" s="11"/>
    </row>
    <row r="53" spans="6:61" x14ac:dyDescent="0.3">
      <c r="F53" s="44"/>
      <c r="J53" s="11"/>
      <c r="X53" s="11"/>
      <c r="AK53" s="11"/>
      <c r="BE53" s="44"/>
      <c r="BI53" s="11"/>
    </row>
    <row r="54" spans="6:61" x14ac:dyDescent="0.3">
      <c r="F54" s="44"/>
      <c r="J54" s="11"/>
      <c r="X54" s="11"/>
      <c r="AK54" s="11"/>
      <c r="BE54" s="44"/>
      <c r="BI54" s="11"/>
    </row>
    <row r="55" spans="6:61" x14ac:dyDescent="0.3">
      <c r="F55" s="44"/>
      <c r="J55" s="11"/>
      <c r="X55" s="11"/>
      <c r="AK55" s="11"/>
      <c r="AV55" s="11"/>
      <c r="BE55" s="44"/>
      <c r="BI55" s="11"/>
    </row>
    <row r="56" spans="6:61" x14ac:dyDescent="0.3">
      <c r="F56" s="44"/>
      <c r="J56" s="11"/>
      <c r="X56" s="11"/>
      <c r="AK56" s="11"/>
      <c r="BE56" s="44"/>
      <c r="BI56" s="11"/>
    </row>
    <row r="57" spans="6:61" x14ac:dyDescent="0.3">
      <c r="F57" s="44"/>
      <c r="J57" s="11"/>
      <c r="X57" s="11"/>
      <c r="AK57" s="11"/>
      <c r="BE57" s="44"/>
      <c r="BI57" s="11"/>
    </row>
    <row r="58" spans="6:61" x14ac:dyDescent="0.3">
      <c r="F58" s="44"/>
      <c r="J58" s="11"/>
      <c r="X58" s="11"/>
      <c r="AK58" s="11"/>
      <c r="BE58" s="44"/>
      <c r="BI58" s="11"/>
    </row>
    <row r="59" spans="6:61" x14ac:dyDescent="0.3">
      <c r="F59" s="44"/>
      <c r="J59" s="11"/>
      <c r="X59" s="11"/>
      <c r="AK59" s="11"/>
      <c r="BE59" s="44"/>
      <c r="BI59" s="11"/>
    </row>
    <row r="60" spans="6:61" x14ac:dyDescent="0.3">
      <c r="F60" s="44"/>
      <c r="J60" s="11"/>
      <c r="X60" s="11"/>
      <c r="AK60" s="11"/>
      <c r="BE60" s="44"/>
      <c r="BI60" s="11"/>
    </row>
    <row r="61" spans="6:61" x14ac:dyDescent="0.3">
      <c r="F61" s="44"/>
      <c r="J61" s="11"/>
      <c r="X61" s="11"/>
      <c r="AK61" s="11"/>
      <c r="AV61" s="11"/>
      <c r="BE61" s="44"/>
      <c r="BI61" s="11"/>
    </row>
    <row r="62" spans="6:61" x14ac:dyDescent="0.3">
      <c r="F62" s="44"/>
      <c r="J62" s="11"/>
      <c r="X62" s="11"/>
      <c r="AK62" s="11"/>
      <c r="BE62" s="44"/>
      <c r="BI62" s="11"/>
    </row>
    <row r="63" spans="6:61" x14ac:dyDescent="0.3">
      <c r="F63" s="44"/>
      <c r="J63" s="11"/>
      <c r="X63" s="11"/>
      <c r="AK63" s="11"/>
      <c r="BE63" s="44"/>
      <c r="BI63" s="11"/>
    </row>
    <row r="64" spans="6:61" x14ac:dyDescent="0.3">
      <c r="F64" s="44"/>
      <c r="J64" s="11"/>
      <c r="X64" s="11"/>
      <c r="AK64" s="11"/>
      <c r="AV64" s="11"/>
      <c r="BE64" s="44"/>
      <c r="BI64" s="11"/>
    </row>
    <row r="65" spans="1:61" x14ac:dyDescent="0.3">
      <c r="F65" s="44"/>
      <c r="J65" s="11"/>
      <c r="X65" s="11"/>
      <c r="AK65" s="11"/>
      <c r="BE65" s="44"/>
      <c r="BI65" s="11"/>
    </row>
    <row r="66" spans="1:61" x14ac:dyDescent="0.3">
      <c r="F66" s="44"/>
      <c r="J66" s="11"/>
      <c r="X66" s="11"/>
      <c r="AK66" s="11"/>
      <c r="BE66" s="44"/>
      <c r="BI66" s="11"/>
    </row>
    <row r="67" spans="1:61" x14ac:dyDescent="0.3">
      <c r="F67" s="44"/>
      <c r="J67" s="11"/>
      <c r="X67" s="11"/>
      <c r="AK67" s="11"/>
      <c r="AV67" s="11"/>
      <c r="BE67" s="44"/>
    </row>
    <row r="68" spans="1:61" x14ac:dyDescent="0.3">
      <c r="F68" s="44"/>
      <c r="J68" s="11"/>
      <c r="X68" s="11"/>
      <c r="AK68" s="11"/>
      <c r="BE68" s="44"/>
    </row>
    <row r="69" spans="1:61" x14ac:dyDescent="0.3">
      <c r="F69" s="44"/>
      <c r="J69" s="11"/>
      <c r="X69" s="11"/>
      <c r="AK69" s="11"/>
      <c r="BE69" s="44"/>
    </row>
    <row r="70" spans="1:61" x14ac:dyDescent="0.3">
      <c r="A70" s="43"/>
      <c r="B70" s="43"/>
      <c r="C70" s="43"/>
      <c r="D70" s="43"/>
      <c r="E70" s="43"/>
      <c r="F70" s="45"/>
      <c r="G70" s="43"/>
      <c r="H70" s="43"/>
      <c r="I70" s="43"/>
      <c r="J70" s="50"/>
      <c r="X70" s="11"/>
      <c r="AK70" s="11"/>
      <c r="BE70" s="44"/>
    </row>
    <row r="71" spans="1:61" x14ac:dyDescent="0.3">
      <c r="A71" s="43"/>
      <c r="B71" s="43"/>
      <c r="C71" s="43"/>
      <c r="D71" s="43"/>
      <c r="E71" s="43"/>
      <c r="F71" s="45"/>
      <c r="G71" s="43"/>
      <c r="H71" s="43"/>
      <c r="I71" s="43"/>
      <c r="J71" s="50"/>
      <c r="X71" s="11"/>
      <c r="AK71" s="11"/>
      <c r="AV71" s="11"/>
      <c r="BE71" s="44"/>
    </row>
    <row r="72" spans="1:61" x14ac:dyDescent="0.3">
      <c r="F72" s="44"/>
      <c r="J72" s="11"/>
      <c r="X72" s="11"/>
      <c r="AK72" s="11"/>
      <c r="BE72" s="44"/>
    </row>
    <row r="73" spans="1:61" x14ac:dyDescent="0.3">
      <c r="F73" s="44"/>
      <c r="J73" s="11"/>
      <c r="X73" s="11"/>
      <c r="AK73" s="11"/>
      <c r="BE73" s="44"/>
    </row>
    <row r="74" spans="1:61" x14ac:dyDescent="0.3">
      <c r="F74" s="44"/>
      <c r="J74" s="11"/>
      <c r="X74" s="11"/>
      <c r="AK74" s="11"/>
      <c r="BE74" s="44"/>
    </row>
    <row r="75" spans="1:61" x14ac:dyDescent="0.3">
      <c r="F75" s="44"/>
      <c r="J75" s="11"/>
      <c r="X75" s="11"/>
      <c r="AK75" s="11"/>
      <c r="BE75" s="44"/>
    </row>
    <row r="76" spans="1:61" x14ac:dyDescent="0.3">
      <c r="F76" s="44"/>
      <c r="J76" s="11"/>
      <c r="X76" s="11"/>
      <c r="AK76" s="11"/>
      <c r="AV76" s="11"/>
      <c r="BE76" s="44"/>
    </row>
    <row r="77" spans="1:61" x14ac:dyDescent="0.3">
      <c r="F77" s="44"/>
      <c r="J77" s="11"/>
      <c r="X77" s="11"/>
      <c r="AK77" s="11"/>
      <c r="BE77" s="44"/>
    </row>
    <row r="78" spans="1:61" x14ac:dyDescent="0.3">
      <c r="F78" s="44"/>
      <c r="J78" s="11"/>
      <c r="X78" s="11"/>
      <c r="AK78" s="11"/>
      <c r="BE78" s="44"/>
    </row>
    <row r="79" spans="1:61" x14ac:dyDescent="0.3">
      <c r="F79" s="44"/>
      <c r="J79" s="11"/>
      <c r="X79" s="11"/>
      <c r="AK79" s="11"/>
      <c r="BE79" s="44"/>
    </row>
    <row r="80" spans="1:61" x14ac:dyDescent="0.3">
      <c r="F80" s="44"/>
      <c r="J80" s="11"/>
      <c r="X80" s="11"/>
      <c r="AK80" s="11"/>
      <c r="BE80" s="44"/>
    </row>
    <row r="81" spans="6:57" x14ac:dyDescent="0.3">
      <c r="F81" s="44"/>
      <c r="J81" s="11"/>
      <c r="X81" s="11"/>
      <c r="AK81" s="11"/>
      <c r="BE81" s="44"/>
    </row>
    <row r="82" spans="6:57" x14ac:dyDescent="0.3">
      <c r="F82" s="44"/>
      <c r="J82" s="11"/>
      <c r="X82" s="11"/>
      <c r="AK82" s="11"/>
      <c r="BE82" s="44"/>
    </row>
    <row r="83" spans="6:57" x14ac:dyDescent="0.3">
      <c r="F83" s="44"/>
      <c r="J83" s="11"/>
      <c r="X83" s="11"/>
      <c r="AK83" s="11"/>
      <c r="AV83" s="11"/>
      <c r="BE83" s="44"/>
    </row>
    <row r="84" spans="6:57" x14ac:dyDescent="0.3">
      <c r="F84" s="44"/>
      <c r="J84" s="11"/>
      <c r="X84" s="11"/>
      <c r="AK84" s="11"/>
      <c r="BE84" s="44"/>
    </row>
    <row r="85" spans="6:57" x14ac:dyDescent="0.3">
      <c r="F85" s="44"/>
      <c r="J85" s="11"/>
      <c r="X85" s="11"/>
      <c r="AK85" s="11"/>
      <c r="BE85" s="44"/>
    </row>
    <row r="86" spans="6:57" x14ac:dyDescent="0.3">
      <c r="F86" s="44"/>
      <c r="J86" s="11"/>
      <c r="X86" s="11"/>
      <c r="AK86" s="11"/>
      <c r="BE86" s="44"/>
    </row>
    <row r="87" spans="6:57" x14ac:dyDescent="0.3">
      <c r="F87" s="44"/>
      <c r="J87" s="11"/>
      <c r="X87" s="11"/>
      <c r="AK87" s="11"/>
      <c r="BE87" s="44"/>
    </row>
    <row r="88" spans="6:57" x14ac:dyDescent="0.3">
      <c r="F88" s="44"/>
      <c r="J88" s="11"/>
      <c r="X88" s="11"/>
      <c r="AK88" s="11"/>
      <c r="AV88" s="11"/>
      <c r="BE88" s="44"/>
    </row>
    <row r="89" spans="6:57" x14ac:dyDescent="0.3">
      <c r="F89" s="44"/>
      <c r="J89" s="11"/>
      <c r="X89" s="11"/>
      <c r="AK89" s="11"/>
      <c r="BE89" s="44"/>
    </row>
    <row r="90" spans="6:57" x14ac:dyDescent="0.3">
      <c r="F90" s="44"/>
      <c r="J90" s="11"/>
      <c r="X90" s="11"/>
      <c r="AK90" s="11"/>
      <c r="BE90" s="44"/>
    </row>
    <row r="91" spans="6:57" x14ac:dyDescent="0.3">
      <c r="F91" s="44"/>
      <c r="J91" s="11"/>
      <c r="X91" s="11"/>
      <c r="AK91" s="11"/>
      <c r="BE91" s="44"/>
    </row>
    <row r="92" spans="6:57" x14ac:dyDescent="0.3">
      <c r="F92" s="44"/>
      <c r="J92" s="11"/>
      <c r="X92" s="11"/>
      <c r="AK92" s="11"/>
      <c r="BE92" s="44"/>
    </row>
    <row r="93" spans="6:57" x14ac:dyDescent="0.3">
      <c r="F93" s="44"/>
      <c r="J93" s="11"/>
      <c r="X93" s="11"/>
      <c r="AK93" s="11"/>
      <c r="BE93" s="44"/>
    </row>
    <row r="94" spans="6:57" x14ac:dyDescent="0.3">
      <c r="F94" s="44"/>
      <c r="J94" s="11"/>
      <c r="X94" s="11"/>
      <c r="AK94" s="11"/>
      <c r="AV94" s="11"/>
      <c r="BE94" s="44"/>
    </row>
    <row r="95" spans="6:57" x14ac:dyDescent="0.3">
      <c r="F95" s="44"/>
      <c r="J95" s="11"/>
      <c r="X95" s="11"/>
      <c r="AK95" s="11"/>
      <c r="BE95" s="44"/>
    </row>
    <row r="96" spans="6:57" x14ac:dyDescent="0.3">
      <c r="F96" s="44"/>
      <c r="J96" s="11"/>
      <c r="X96" s="11"/>
      <c r="AK96" s="11"/>
      <c r="BE96" s="44"/>
    </row>
    <row r="97" spans="6:57" x14ac:dyDescent="0.3">
      <c r="F97" s="44"/>
      <c r="J97" s="11"/>
      <c r="X97" s="11"/>
      <c r="AK97" s="11"/>
      <c r="BE97" s="44"/>
    </row>
    <row r="98" spans="6:57" x14ac:dyDescent="0.3">
      <c r="F98" s="44"/>
      <c r="J98" s="11"/>
      <c r="X98" s="11"/>
      <c r="AK98" s="11"/>
      <c r="BE98" s="44"/>
    </row>
    <row r="99" spans="6:57" x14ac:dyDescent="0.3">
      <c r="F99" s="44"/>
      <c r="J99" s="11"/>
      <c r="X99" s="11"/>
      <c r="AK99" s="11"/>
      <c r="BE99" s="44"/>
    </row>
    <row r="100" spans="6:57" x14ac:dyDescent="0.3">
      <c r="F100" s="44"/>
      <c r="J100" s="11"/>
      <c r="X100" s="11"/>
      <c r="AK100" s="11"/>
      <c r="BE100" s="44"/>
    </row>
    <row r="101" spans="6:57" x14ac:dyDescent="0.3">
      <c r="F101" s="44"/>
      <c r="J101" s="11"/>
      <c r="X101" s="11"/>
      <c r="AK101" s="11"/>
      <c r="BE101" s="44"/>
    </row>
    <row r="102" spans="6:57" x14ac:dyDescent="0.3">
      <c r="F102" s="44"/>
      <c r="J102" s="11"/>
      <c r="X102" s="11"/>
      <c r="AK102" s="11"/>
      <c r="BE102" s="44"/>
    </row>
    <row r="103" spans="6:57" x14ac:dyDescent="0.3">
      <c r="F103" s="44"/>
      <c r="J103" s="11"/>
      <c r="X103" s="11"/>
      <c r="AK103" s="11"/>
      <c r="BE103" s="44"/>
    </row>
    <row r="104" spans="6:57" x14ac:dyDescent="0.3">
      <c r="F104" s="44"/>
      <c r="J104" s="11"/>
      <c r="X104" s="11"/>
      <c r="AK104" s="11"/>
      <c r="BE104" s="44"/>
    </row>
    <row r="105" spans="6:57" x14ac:dyDescent="0.3">
      <c r="F105" s="44"/>
      <c r="J105" s="11"/>
      <c r="X105" s="11"/>
      <c r="AK105" s="11"/>
      <c r="AV105" s="11"/>
      <c r="BE105" s="44"/>
    </row>
    <row r="106" spans="6:57" x14ac:dyDescent="0.3">
      <c r="F106" s="44"/>
      <c r="J106" s="11"/>
      <c r="X106" s="11"/>
      <c r="AK106" s="11"/>
      <c r="BE106" s="44"/>
    </row>
    <row r="107" spans="6:57" x14ac:dyDescent="0.3">
      <c r="F107" s="44"/>
      <c r="J107" s="11"/>
      <c r="X107" s="11"/>
      <c r="AK107" s="11"/>
      <c r="BE107" s="44"/>
    </row>
    <row r="108" spans="6:57" x14ac:dyDescent="0.3">
      <c r="F108" s="44"/>
      <c r="J108" s="11"/>
      <c r="X108" s="11"/>
      <c r="AK108" s="11"/>
      <c r="BE108" s="44"/>
    </row>
    <row r="109" spans="6:57" x14ac:dyDescent="0.3">
      <c r="F109" s="44"/>
      <c r="J109" s="11"/>
      <c r="X109" s="11"/>
      <c r="AK109" s="11"/>
      <c r="BE109" s="44"/>
    </row>
    <row r="110" spans="6:57" x14ac:dyDescent="0.3">
      <c r="F110" s="44"/>
      <c r="J110" s="11"/>
      <c r="X110" s="11"/>
      <c r="AK110" s="11"/>
      <c r="BE110" s="44"/>
    </row>
    <row r="111" spans="6:57" x14ac:dyDescent="0.3">
      <c r="F111" s="44"/>
      <c r="J111" s="11"/>
      <c r="X111" s="11"/>
      <c r="AK111" s="11"/>
      <c r="BE111" s="44"/>
    </row>
    <row r="112" spans="6:57" x14ac:dyDescent="0.3">
      <c r="F112" s="44"/>
      <c r="J112" s="11"/>
      <c r="X112" s="11"/>
      <c r="AK112" s="11"/>
      <c r="BE112" s="44"/>
    </row>
    <row r="113" spans="6:57" x14ac:dyDescent="0.3">
      <c r="F113" s="44"/>
      <c r="J113" s="11"/>
      <c r="X113" s="11"/>
      <c r="AK113" s="11"/>
      <c r="BE113" s="44"/>
    </row>
    <row r="114" spans="6:57" x14ac:dyDescent="0.3">
      <c r="F114" s="44"/>
      <c r="J114" s="11"/>
      <c r="X114" s="11"/>
      <c r="AK114" s="11"/>
      <c r="AV114" s="11"/>
      <c r="BE114" s="44"/>
    </row>
    <row r="115" spans="6:57" x14ac:dyDescent="0.3">
      <c r="F115" s="44"/>
      <c r="J115" s="11"/>
      <c r="X115" s="11"/>
      <c r="AK115" s="11"/>
      <c r="BE115" s="44"/>
    </row>
    <row r="116" spans="6:57" x14ac:dyDescent="0.3">
      <c r="F116" s="44"/>
      <c r="J116" s="11"/>
      <c r="X116" s="11"/>
      <c r="AK116" s="11"/>
      <c r="BE116" s="44"/>
    </row>
    <row r="117" spans="6:57" x14ac:dyDescent="0.3">
      <c r="F117" s="44"/>
      <c r="J117" s="11"/>
      <c r="X117" s="11"/>
      <c r="AK117" s="11"/>
      <c r="AV117" s="11"/>
      <c r="BE117" s="44"/>
    </row>
    <row r="118" spans="6:57" x14ac:dyDescent="0.3">
      <c r="F118" s="44"/>
      <c r="J118" s="11"/>
      <c r="X118" s="11"/>
      <c r="AK118" s="11"/>
      <c r="BE118" s="44"/>
    </row>
    <row r="119" spans="6:57" x14ac:dyDescent="0.3">
      <c r="F119" s="44"/>
      <c r="J119" s="11"/>
      <c r="X119" s="11"/>
      <c r="AK119" s="11"/>
      <c r="BE119" s="44"/>
    </row>
    <row r="120" spans="6:57" x14ac:dyDescent="0.3">
      <c r="F120" s="44"/>
      <c r="J120" s="11"/>
      <c r="X120" s="11"/>
      <c r="AK120" s="11"/>
      <c r="AV120" s="11"/>
      <c r="BE120" s="44"/>
    </row>
    <row r="121" spans="6:57" x14ac:dyDescent="0.3">
      <c r="F121" s="44"/>
      <c r="J121" s="11"/>
      <c r="X121" s="11"/>
      <c r="AK121" s="11"/>
      <c r="BE121" s="44"/>
    </row>
    <row r="122" spans="6:57" x14ac:dyDescent="0.3">
      <c r="F122" s="44"/>
      <c r="J122" s="11"/>
      <c r="X122" s="11"/>
      <c r="AK122" s="11"/>
      <c r="BE122" s="44"/>
    </row>
    <row r="123" spans="6:57" x14ac:dyDescent="0.3">
      <c r="F123" s="44"/>
      <c r="J123" s="11"/>
      <c r="X123" s="11"/>
      <c r="AK123" s="11"/>
      <c r="BE123" s="44"/>
    </row>
    <row r="124" spans="6:57" x14ac:dyDescent="0.3">
      <c r="F124" s="44"/>
      <c r="J124" s="11"/>
      <c r="X124" s="11"/>
      <c r="AK124" s="11"/>
      <c r="BE124" s="44"/>
    </row>
    <row r="125" spans="6:57" x14ac:dyDescent="0.3">
      <c r="F125" s="44"/>
      <c r="J125" s="11"/>
      <c r="X125" s="11"/>
      <c r="AK125" s="11"/>
      <c r="BE125" s="44"/>
    </row>
    <row r="126" spans="6:57" x14ac:dyDescent="0.3">
      <c r="F126" s="44"/>
      <c r="J126" s="11"/>
      <c r="X126" s="11"/>
      <c r="AK126" s="11"/>
      <c r="AV126" s="11"/>
      <c r="BE126" s="44"/>
    </row>
    <row r="127" spans="6:57" ht="19.2" customHeight="1" x14ac:dyDescent="0.3">
      <c r="F127" s="44"/>
      <c r="J127" s="11"/>
      <c r="R127" s="34"/>
      <c r="X127" s="11"/>
      <c r="AK127" s="11"/>
      <c r="BE127" s="44"/>
    </row>
    <row r="128" spans="6:57" x14ac:dyDescent="0.3">
      <c r="F128" s="44"/>
      <c r="J128" s="11"/>
      <c r="X128" s="11"/>
      <c r="AK128" s="11"/>
      <c r="BE128" s="44"/>
    </row>
    <row r="129" spans="6:57" x14ac:dyDescent="0.3">
      <c r="F129" s="44"/>
      <c r="J129" s="11"/>
      <c r="R129" s="34"/>
      <c r="X129" s="11"/>
      <c r="AK129" s="11"/>
      <c r="AV129" s="11"/>
      <c r="BE129" s="44"/>
    </row>
    <row r="130" spans="6:57" x14ac:dyDescent="0.3">
      <c r="F130" s="44"/>
      <c r="J130" s="11"/>
      <c r="X130" s="11"/>
      <c r="AK130" s="11"/>
      <c r="BE130" s="44"/>
    </row>
    <row r="131" spans="6:57" x14ac:dyDescent="0.3">
      <c r="F131" s="44"/>
      <c r="J131" s="11"/>
      <c r="X131" s="11"/>
      <c r="AK131" s="11"/>
      <c r="BE131" s="44"/>
    </row>
    <row r="132" spans="6:57" x14ac:dyDescent="0.3">
      <c r="F132" s="44"/>
      <c r="J132" s="11"/>
      <c r="X132" s="11"/>
      <c r="AK132" s="11"/>
      <c r="BE132" s="44"/>
    </row>
    <row r="133" spans="6:57" x14ac:dyDescent="0.3">
      <c r="F133" s="44"/>
      <c r="J133" s="11"/>
      <c r="X133" s="11"/>
      <c r="AK133" s="11"/>
      <c r="BE133" s="44"/>
    </row>
    <row r="134" spans="6:57" x14ac:dyDescent="0.3">
      <c r="F134" s="44"/>
      <c r="J134" s="11"/>
      <c r="X134" s="11"/>
      <c r="BE134" s="44"/>
    </row>
    <row r="135" spans="6:57" x14ac:dyDescent="0.3">
      <c r="F135" s="44"/>
      <c r="J135" s="11"/>
      <c r="X135" s="11"/>
      <c r="AK135" s="11"/>
      <c r="BE135" s="44"/>
    </row>
    <row r="136" spans="6:57" x14ac:dyDescent="0.3">
      <c r="F136" s="44"/>
      <c r="J136" s="11"/>
      <c r="X136" s="11"/>
      <c r="AK136" s="11"/>
      <c r="BE136" s="44"/>
    </row>
    <row r="137" spans="6:57" x14ac:dyDescent="0.3">
      <c r="F137" s="44"/>
      <c r="J137" s="11"/>
      <c r="X137" s="11"/>
      <c r="BE137" s="44"/>
    </row>
    <row r="138" spans="6:57" x14ac:dyDescent="0.3">
      <c r="F138" s="44"/>
      <c r="J138" s="11"/>
      <c r="X138" s="11"/>
      <c r="AK138" s="11"/>
      <c r="BE138" s="44"/>
    </row>
    <row r="139" spans="6:57" x14ac:dyDescent="0.3">
      <c r="F139" s="44"/>
      <c r="J139" s="11"/>
      <c r="X139" s="11"/>
      <c r="AK139" s="11"/>
      <c r="BE139" s="44"/>
    </row>
    <row r="140" spans="6:57" x14ac:dyDescent="0.3">
      <c r="F140" s="44"/>
      <c r="J140" s="11"/>
      <c r="X140" s="11"/>
      <c r="AK140" s="11"/>
      <c r="BE140" s="44"/>
    </row>
    <row r="141" spans="6:57" x14ac:dyDescent="0.3">
      <c r="F141" s="44"/>
      <c r="J141" s="11"/>
      <c r="X141" s="11"/>
      <c r="AK141" s="11"/>
      <c r="BE141" s="44"/>
    </row>
    <row r="142" spans="6:57" x14ac:dyDescent="0.3">
      <c r="F142" s="44"/>
      <c r="J142" s="11"/>
      <c r="X142" s="11"/>
      <c r="AK142" s="11"/>
      <c r="BE142" s="44"/>
    </row>
    <row r="143" spans="6:57" x14ac:dyDescent="0.3">
      <c r="F143" s="44"/>
      <c r="J143" s="11"/>
      <c r="X143" s="11"/>
      <c r="AK143" s="11"/>
      <c r="BE143" s="44"/>
    </row>
    <row r="144" spans="6:57" x14ac:dyDescent="0.3">
      <c r="F144" s="44"/>
      <c r="J144" s="11"/>
      <c r="X144" s="11"/>
      <c r="AK144" s="11"/>
      <c r="BE144" s="44"/>
    </row>
    <row r="145" spans="1:57" x14ac:dyDescent="0.3">
      <c r="F145" s="44"/>
      <c r="J145" s="11"/>
      <c r="X145" s="11"/>
      <c r="AK145" s="11"/>
      <c r="BE145" s="44"/>
    </row>
    <row r="146" spans="1:57" x14ac:dyDescent="0.3">
      <c r="F146" s="44"/>
      <c r="J146" s="11"/>
      <c r="X146" s="11"/>
      <c r="AK146" s="11"/>
      <c r="BE146" s="44"/>
    </row>
    <row r="147" spans="1:57" x14ac:dyDescent="0.3">
      <c r="F147" s="44"/>
      <c r="J147" s="11"/>
      <c r="X147" s="11"/>
      <c r="AK147" s="11"/>
      <c r="BE147" s="44"/>
    </row>
    <row r="148" spans="1:57" x14ac:dyDescent="0.3">
      <c r="F148" s="44"/>
      <c r="J148" s="11"/>
      <c r="X148" s="11"/>
      <c r="AK148" s="11"/>
      <c r="BE148" s="44"/>
    </row>
    <row r="149" spans="1:57" x14ac:dyDescent="0.3">
      <c r="F149" s="44"/>
      <c r="J149" s="11"/>
      <c r="X149" s="11"/>
      <c r="AK149" s="11"/>
      <c r="BE149" s="44"/>
    </row>
    <row r="150" spans="1:57" x14ac:dyDescent="0.3">
      <c r="F150" s="44"/>
      <c r="J150" s="11"/>
      <c r="X150" s="11"/>
      <c r="BE150" s="44"/>
    </row>
    <row r="151" spans="1:57" x14ac:dyDescent="0.3">
      <c r="F151" s="44"/>
      <c r="J151" s="11"/>
      <c r="X151" s="11"/>
      <c r="BE151" s="44"/>
    </row>
    <row r="152" spans="1:57" x14ac:dyDescent="0.3">
      <c r="F152" s="44"/>
      <c r="J152" s="11"/>
      <c r="X152" s="11"/>
      <c r="BE152" s="44"/>
    </row>
    <row r="153" spans="1:57" x14ac:dyDescent="0.3">
      <c r="F153" s="44"/>
      <c r="J153" s="11"/>
      <c r="X153" s="11"/>
      <c r="BE153" s="44"/>
    </row>
    <row r="154" spans="1:57" x14ac:dyDescent="0.3">
      <c r="F154" s="44"/>
      <c r="J154" s="11"/>
      <c r="X154" s="11"/>
      <c r="BE154" s="44"/>
    </row>
    <row r="155" spans="1:57" x14ac:dyDescent="0.3">
      <c r="F155" s="44"/>
      <c r="J155" s="11"/>
      <c r="X155" s="11"/>
      <c r="BE155" s="44"/>
    </row>
    <row r="156" spans="1:57" x14ac:dyDescent="0.3">
      <c r="A156" s="43"/>
      <c r="B156" s="43"/>
      <c r="C156" s="43"/>
      <c r="D156" s="43"/>
      <c r="E156" s="43"/>
      <c r="F156" s="45"/>
      <c r="G156" s="43"/>
      <c r="H156" s="43"/>
      <c r="I156" s="43"/>
      <c r="J156" s="50"/>
      <c r="K156" s="43"/>
      <c r="X156" s="11"/>
      <c r="BE156" s="44"/>
    </row>
    <row r="157" spans="1:57" x14ac:dyDescent="0.3">
      <c r="F157" s="44"/>
      <c r="J157" s="50"/>
      <c r="X157" s="11"/>
      <c r="BE157" s="44"/>
    </row>
    <row r="158" spans="1:57" x14ac:dyDescent="0.3">
      <c r="F158" s="44"/>
      <c r="J158" s="50"/>
      <c r="X158" s="11"/>
      <c r="BE158" s="44"/>
    </row>
    <row r="159" spans="1:57" x14ac:dyDescent="0.3">
      <c r="F159" s="44"/>
      <c r="J159" s="50"/>
      <c r="X159" s="11"/>
      <c r="BE159" s="44"/>
    </row>
    <row r="160" spans="1:57" x14ac:dyDescent="0.3">
      <c r="F160" s="44"/>
      <c r="J160" s="50"/>
      <c r="X160" s="11"/>
      <c r="BE160" s="44"/>
    </row>
    <row r="161" spans="1:57" x14ac:dyDescent="0.3">
      <c r="F161" s="44"/>
      <c r="J161" s="50"/>
      <c r="X161" s="11"/>
      <c r="BE161" s="44"/>
    </row>
    <row r="162" spans="1:57" x14ac:dyDescent="0.3">
      <c r="A162" s="43"/>
      <c r="B162" s="43"/>
      <c r="C162" s="43"/>
      <c r="D162" s="43"/>
      <c r="E162" s="43"/>
      <c r="F162" s="45"/>
      <c r="G162" s="43"/>
      <c r="H162" s="43"/>
      <c r="I162" s="43"/>
      <c r="J162" s="50"/>
      <c r="X162" s="11"/>
      <c r="BE162" s="44"/>
    </row>
    <row r="163" spans="1:57" x14ac:dyDescent="0.3">
      <c r="A163" s="43"/>
      <c r="B163" s="43"/>
      <c r="C163" s="43"/>
      <c r="D163" s="43"/>
      <c r="E163" s="43"/>
      <c r="F163" s="45"/>
      <c r="G163" s="43"/>
      <c r="H163" s="43"/>
      <c r="I163" s="43"/>
      <c r="J163" s="50"/>
      <c r="X163" s="11"/>
      <c r="BE163" s="44"/>
    </row>
    <row r="164" spans="1:57" x14ac:dyDescent="0.3">
      <c r="F164" s="44"/>
      <c r="J164" s="11"/>
      <c r="X164" s="11"/>
      <c r="BE164" s="44"/>
    </row>
    <row r="165" spans="1:57" x14ac:dyDescent="0.3">
      <c r="F165" s="44"/>
      <c r="J165" s="11"/>
      <c r="X165" s="11"/>
      <c r="BE165" s="44"/>
    </row>
    <row r="166" spans="1:57" x14ac:dyDescent="0.3">
      <c r="F166" s="44"/>
      <c r="J166" s="11"/>
      <c r="X166" s="11"/>
      <c r="BE166" s="44"/>
    </row>
    <row r="167" spans="1:57" x14ac:dyDescent="0.3">
      <c r="F167" s="44"/>
      <c r="J167" s="11"/>
      <c r="X167" s="11"/>
      <c r="BE167" s="44"/>
    </row>
    <row r="168" spans="1:57" x14ac:dyDescent="0.3">
      <c r="F168" s="44"/>
      <c r="J168" s="11"/>
      <c r="X168" s="11"/>
      <c r="BE168" s="44"/>
    </row>
    <row r="169" spans="1:57" x14ac:dyDescent="0.3">
      <c r="F169" s="44"/>
      <c r="J169" s="11"/>
      <c r="X169" s="11"/>
      <c r="BE169" s="44"/>
    </row>
    <row r="170" spans="1:57" x14ac:dyDescent="0.3">
      <c r="F170" s="44"/>
      <c r="J170" s="11"/>
      <c r="X170" s="11"/>
      <c r="BE170" s="44"/>
    </row>
    <row r="171" spans="1:57" x14ac:dyDescent="0.3">
      <c r="F171" s="44"/>
      <c r="J171" s="11"/>
      <c r="X171" s="11"/>
      <c r="BE171" s="44"/>
    </row>
    <row r="172" spans="1:57" x14ac:dyDescent="0.3">
      <c r="F172" s="44"/>
      <c r="J172" s="11"/>
      <c r="X172" s="11"/>
      <c r="BE172" s="44"/>
    </row>
    <row r="173" spans="1:57" x14ac:dyDescent="0.3">
      <c r="F173" s="44"/>
      <c r="J173" s="11"/>
      <c r="X173" s="11"/>
      <c r="BE173" s="44"/>
    </row>
    <row r="174" spans="1:57" x14ac:dyDescent="0.3">
      <c r="F174" s="44"/>
      <c r="J174" s="11"/>
      <c r="X174" s="11"/>
      <c r="BE174" s="44"/>
    </row>
    <row r="175" spans="1:57" x14ac:dyDescent="0.3">
      <c r="F175" s="44"/>
      <c r="J175" s="11"/>
      <c r="X175" s="11"/>
      <c r="BE175" s="44"/>
    </row>
    <row r="176" spans="1:57" x14ac:dyDescent="0.3">
      <c r="F176" s="44"/>
      <c r="J176" s="11"/>
      <c r="X176" s="11"/>
      <c r="BE176" s="44"/>
    </row>
    <row r="177" spans="6:57" x14ac:dyDescent="0.3">
      <c r="F177" s="44"/>
      <c r="J177" s="11"/>
      <c r="X177" s="11"/>
      <c r="BE177" s="44"/>
    </row>
    <row r="178" spans="6:57" x14ac:dyDescent="0.3">
      <c r="F178" s="44"/>
      <c r="J178" s="11"/>
      <c r="X178" s="11"/>
      <c r="BE178" s="44"/>
    </row>
    <row r="179" spans="6:57" x14ac:dyDescent="0.3">
      <c r="F179" s="44"/>
      <c r="J179" s="11"/>
      <c r="X179" s="11"/>
      <c r="BE179" s="44"/>
    </row>
    <row r="180" spans="6:57" x14ac:dyDescent="0.3">
      <c r="F180" s="44"/>
      <c r="J180" s="11"/>
      <c r="X180" s="11"/>
      <c r="BE180" s="44"/>
    </row>
    <row r="181" spans="6:57" x14ac:dyDescent="0.3">
      <c r="F181" s="44"/>
      <c r="J181" s="11"/>
      <c r="X181" s="11"/>
      <c r="BE181" s="44"/>
    </row>
    <row r="182" spans="6:57" x14ac:dyDescent="0.3">
      <c r="F182" s="44"/>
      <c r="J182" s="11"/>
      <c r="X182" s="11"/>
      <c r="BE182" s="44"/>
    </row>
    <row r="183" spans="6:57" x14ac:dyDescent="0.3">
      <c r="F183" s="44"/>
      <c r="J183" s="11"/>
      <c r="X183" s="11"/>
      <c r="BE183" s="44"/>
    </row>
    <row r="184" spans="6:57" x14ac:dyDescent="0.3">
      <c r="F184" s="44"/>
      <c r="J184" s="11"/>
      <c r="X184" s="11"/>
      <c r="BE184" s="44"/>
    </row>
    <row r="185" spans="6:57" x14ac:dyDescent="0.3">
      <c r="F185" s="44"/>
      <c r="J185" s="11"/>
      <c r="X185" s="11"/>
      <c r="BE185" s="44"/>
    </row>
    <row r="186" spans="6:57" x14ac:dyDescent="0.3">
      <c r="F186" s="44"/>
      <c r="J186" s="11"/>
      <c r="X186" s="11"/>
      <c r="BE186" s="44"/>
    </row>
    <row r="187" spans="6:57" x14ac:dyDescent="0.3">
      <c r="F187" s="44"/>
      <c r="J187" s="11"/>
      <c r="X187" s="11"/>
      <c r="BE187" s="44"/>
    </row>
    <row r="188" spans="6:57" x14ac:dyDescent="0.3">
      <c r="F188" s="44"/>
      <c r="J188" s="11"/>
      <c r="X188" s="11"/>
      <c r="BE188" s="44"/>
    </row>
    <row r="189" spans="6:57" x14ac:dyDescent="0.3">
      <c r="F189" s="44"/>
      <c r="J189" s="11"/>
      <c r="X189" s="11"/>
      <c r="BE189" s="44"/>
    </row>
    <row r="190" spans="6:57" x14ac:dyDescent="0.3">
      <c r="F190" s="44"/>
      <c r="J190" s="11"/>
      <c r="O190" s="43"/>
      <c r="P190" s="43"/>
      <c r="Q190" s="43"/>
      <c r="R190" s="43"/>
      <c r="S190" s="43"/>
      <c r="T190" s="43"/>
      <c r="U190" s="43"/>
      <c r="V190" s="43"/>
      <c r="W190" s="43"/>
      <c r="X190" s="46"/>
      <c r="Y190" s="43"/>
      <c r="BE190" s="44"/>
    </row>
    <row r="191" spans="6:57" x14ac:dyDescent="0.3">
      <c r="F191" s="44"/>
      <c r="J191" s="11"/>
      <c r="O191" s="43"/>
      <c r="P191" s="43"/>
      <c r="Q191" s="43"/>
      <c r="R191" s="43"/>
      <c r="S191" s="43"/>
      <c r="T191" s="43"/>
      <c r="U191" s="43"/>
      <c r="V191" s="43"/>
      <c r="W191" s="43"/>
      <c r="X191" s="46"/>
      <c r="Y191" s="43"/>
      <c r="BE191" s="44"/>
    </row>
    <row r="192" spans="6:57" x14ac:dyDescent="0.3">
      <c r="F192" s="44"/>
      <c r="J192" s="11"/>
      <c r="X192" s="11"/>
      <c r="BE192" s="44"/>
    </row>
    <row r="193" spans="6:57" x14ac:dyDescent="0.3">
      <c r="F193" s="44"/>
      <c r="J193" s="11"/>
      <c r="X193" s="11"/>
      <c r="BE193" s="44"/>
    </row>
    <row r="194" spans="6:57" x14ac:dyDescent="0.3">
      <c r="F194" s="44"/>
      <c r="J194" s="11"/>
      <c r="X194" s="11"/>
      <c r="BE194" s="44"/>
    </row>
    <row r="195" spans="6:57" x14ac:dyDescent="0.3">
      <c r="F195" s="44"/>
      <c r="J195" s="11"/>
      <c r="X195" s="11"/>
      <c r="BE195" s="44"/>
    </row>
    <row r="196" spans="6:57" x14ac:dyDescent="0.3">
      <c r="F196" s="44"/>
      <c r="J196" s="11"/>
      <c r="X196" s="11"/>
      <c r="BE196" s="44"/>
    </row>
    <row r="197" spans="6:57" x14ac:dyDescent="0.3">
      <c r="F197" s="44"/>
      <c r="J197" s="11"/>
      <c r="X197" s="11"/>
      <c r="BE197" s="44"/>
    </row>
    <row r="198" spans="6:57" x14ac:dyDescent="0.3">
      <c r="F198" s="44"/>
      <c r="J198" s="11"/>
      <c r="X198" s="11"/>
      <c r="BE198" s="44"/>
    </row>
    <row r="199" spans="6:57" x14ac:dyDescent="0.3">
      <c r="F199" s="44"/>
      <c r="J199" s="11"/>
      <c r="X199" s="11"/>
      <c r="BE199" s="44"/>
    </row>
    <row r="200" spans="6:57" x14ac:dyDescent="0.3">
      <c r="F200" s="44"/>
      <c r="J200" s="11"/>
      <c r="X200" s="11"/>
      <c r="BE200" s="44"/>
    </row>
    <row r="201" spans="6:57" x14ac:dyDescent="0.3">
      <c r="F201" s="44"/>
      <c r="J201" s="11"/>
      <c r="X201" s="11"/>
      <c r="BE201" s="44"/>
    </row>
    <row r="202" spans="6:57" x14ac:dyDescent="0.3">
      <c r="F202" s="44"/>
      <c r="J202" s="11"/>
      <c r="X202" s="11"/>
      <c r="BE202" s="44"/>
    </row>
    <row r="203" spans="6:57" x14ac:dyDescent="0.3">
      <c r="F203" s="44"/>
      <c r="J203" s="11"/>
      <c r="X203" s="11"/>
      <c r="BE203" s="44"/>
    </row>
    <row r="204" spans="6:57" x14ac:dyDescent="0.3">
      <c r="F204" s="44"/>
      <c r="J204" s="11"/>
      <c r="X204" s="11"/>
      <c r="BE204" s="44"/>
    </row>
    <row r="205" spans="6:57" x14ac:dyDescent="0.3">
      <c r="F205" s="44"/>
      <c r="J205" s="11"/>
      <c r="X205" s="11"/>
      <c r="BE205" s="44"/>
    </row>
    <row r="206" spans="6:57" x14ac:dyDescent="0.3">
      <c r="F206" s="44"/>
      <c r="J206" s="11"/>
      <c r="X206" s="11"/>
      <c r="BE206" s="44"/>
    </row>
    <row r="207" spans="6:57" x14ac:dyDescent="0.3">
      <c r="F207" s="44"/>
      <c r="J207" s="11"/>
      <c r="X207" s="11"/>
      <c r="BE207" s="44"/>
    </row>
    <row r="208" spans="6:57" x14ac:dyDescent="0.3">
      <c r="F208" s="44"/>
      <c r="J208" s="11"/>
      <c r="X208" s="11"/>
      <c r="BE208" s="44"/>
    </row>
    <row r="209" spans="6:57" x14ac:dyDescent="0.3">
      <c r="F209" s="44"/>
      <c r="J209" s="11"/>
      <c r="BE209" s="44"/>
    </row>
    <row r="210" spans="6:57" x14ac:dyDescent="0.3">
      <c r="F210" s="44"/>
      <c r="J210" s="11"/>
      <c r="BE210" s="44"/>
    </row>
    <row r="211" spans="6:57" x14ac:dyDescent="0.3">
      <c r="F211" s="44"/>
      <c r="J211" s="11"/>
      <c r="BE211" s="44"/>
    </row>
    <row r="212" spans="6:57" x14ac:dyDescent="0.3">
      <c r="F212" s="44"/>
      <c r="J212" s="11"/>
      <c r="BE212" s="44"/>
    </row>
    <row r="213" spans="6:57" x14ac:dyDescent="0.3">
      <c r="F213" s="44"/>
      <c r="J213" s="11"/>
      <c r="AK213" s="11"/>
      <c r="BE213" s="44"/>
    </row>
    <row r="214" spans="6:57" x14ac:dyDescent="0.3">
      <c r="F214" s="44"/>
      <c r="J214" s="11"/>
      <c r="BE214" s="44"/>
    </row>
    <row r="215" spans="6:57" x14ac:dyDescent="0.3">
      <c r="F215" s="44"/>
      <c r="J215" s="11"/>
      <c r="BE215" s="44"/>
    </row>
    <row r="216" spans="6:57" x14ac:dyDescent="0.3">
      <c r="F216" s="44"/>
      <c r="J216" s="11"/>
      <c r="BE216" s="44"/>
    </row>
    <row r="217" spans="6:57" x14ac:dyDescent="0.3">
      <c r="F217" s="44"/>
      <c r="J217" s="11"/>
      <c r="BE217" s="44"/>
    </row>
    <row r="218" spans="6:57" x14ac:dyDescent="0.3">
      <c r="F218" s="44"/>
      <c r="J218" s="11"/>
      <c r="BE218" s="44"/>
    </row>
    <row r="219" spans="6:57" x14ac:dyDescent="0.3">
      <c r="F219" s="44"/>
      <c r="J219" s="11"/>
      <c r="BE219" s="44"/>
    </row>
    <row r="220" spans="6:57" x14ac:dyDescent="0.3">
      <c r="F220" s="44"/>
      <c r="J220" s="11"/>
      <c r="BE220" s="44"/>
    </row>
    <row r="221" spans="6:57" x14ac:dyDescent="0.3">
      <c r="F221" s="44"/>
      <c r="J221" s="11"/>
      <c r="BE221" s="44"/>
    </row>
    <row r="222" spans="6:57" x14ac:dyDescent="0.3">
      <c r="F222" s="44"/>
      <c r="J222" s="11"/>
      <c r="BE222" s="44"/>
    </row>
    <row r="223" spans="6:57" x14ac:dyDescent="0.3">
      <c r="F223" s="44"/>
      <c r="J223" s="11"/>
      <c r="BE223" s="44"/>
    </row>
    <row r="224" spans="6:57" x14ac:dyDescent="0.3">
      <c r="F224" s="44"/>
      <c r="J224" s="11"/>
      <c r="BE224" s="44"/>
    </row>
    <row r="225" spans="6:57" x14ac:dyDescent="0.3">
      <c r="F225" s="44"/>
      <c r="J225" s="11"/>
      <c r="X225" s="11"/>
      <c r="BE225" s="44"/>
    </row>
    <row r="226" spans="6:57" x14ac:dyDescent="0.3">
      <c r="F226" s="44"/>
      <c r="J226" s="11"/>
      <c r="BE226" s="44"/>
    </row>
    <row r="227" spans="6:57" x14ac:dyDescent="0.3">
      <c r="F227" s="44"/>
      <c r="J227" s="11"/>
      <c r="X227" s="11"/>
      <c r="BE227" s="44"/>
    </row>
    <row r="228" spans="6:57" x14ac:dyDescent="0.3">
      <c r="F228" s="44"/>
      <c r="J228" s="11"/>
      <c r="BE228" s="44"/>
    </row>
    <row r="229" spans="6:57" x14ac:dyDescent="0.3">
      <c r="F229" s="44"/>
      <c r="J229" s="11"/>
      <c r="BE229" s="44"/>
    </row>
    <row r="230" spans="6:57" x14ac:dyDescent="0.3">
      <c r="F230" s="44"/>
      <c r="J230" s="11"/>
      <c r="BE230" s="44"/>
    </row>
    <row r="231" spans="6:57" x14ac:dyDescent="0.3">
      <c r="F231" s="44"/>
      <c r="J231" s="11"/>
      <c r="BE231" s="44"/>
    </row>
    <row r="232" spans="6:57" x14ac:dyDescent="0.3">
      <c r="F232" s="44"/>
      <c r="J232" s="11"/>
      <c r="BE232" s="44"/>
    </row>
    <row r="233" spans="6:57" x14ac:dyDescent="0.3">
      <c r="F233" s="44"/>
      <c r="J233" s="11"/>
      <c r="BE233" s="44"/>
    </row>
    <row r="234" spans="6:57" x14ac:dyDescent="0.3">
      <c r="F234" s="44"/>
      <c r="J234" s="11"/>
      <c r="BE234" s="44"/>
    </row>
    <row r="235" spans="6:57" x14ac:dyDescent="0.3">
      <c r="F235" s="44"/>
      <c r="J235" s="11"/>
      <c r="BE235" s="44"/>
    </row>
    <row r="236" spans="6:57" x14ac:dyDescent="0.3">
      <c r="F236" s="44"/>
      <c r="J236" s="11"/>
      <c r="BE236" s="44"/>
    </row>
    <row r="237" spans="6:57" x14ac:dyDescent="0.3">
      <c r="F237" s="44"/>
      <c r="J237" s="11"/>
      <c r="BE237" s="44"/>
    </row>
    <row r="238" spans="6:57" x14ac:dyDescent="0.3">
      <c r="F238" s="44"/>
      <c r="J238" s="11"/>
      <c r="BE238" s="44"/>
    </row>
    <row r="239" spans="6:57" x14ac:dyDescent="0.3">
      <c r="F239" s="44"/>
      <c r="J239" s="11"/>
      <c r="BE239" s="44"/>
    </row>
    <row r="240" spans="6:57" x14ac:dyDescent="0.3">
      <c r="F240" s="44"/>
      <c r="J240" s="11"/>
      <c r="BE240" s="44"/>
    </row>
    <row r="241" spans="1:57" x14ac:dyDescent="0.3">
      <c r="F241" s="44"/>
      <c r="J241" s="11"/>
      <c r="BE241" s="44"/>
    </row>
    <row r="242" spans="1:57" x14ac:dyDescent="0.3">
      <c r="F242" s="44"/>
      <c r="J242" s="50"/>
      <c r="BE242" s="44"/>
    </row>
    <row r="243" spans="1:57" x14ac:dyDescent="0.3">
      <c r="A243" s="43"/>
      <c r="B243" s="43"/>
      <c r="C243" s="43"/>
      <c r="D243" s="43"/>
      <c r="E243" s="43"/>
      <c r="F243" s="45"/>
      <c r="G243" s="43"/>
      <c r="H243" s="43"/>
      <c r="I243" s="43"/>
      <c r="J243" s="50"/>
      <c r="BE243" s="44"/>
    </row>
    <row r="244" spans="1:57" x14ac:dyDescent="0.3">
      <c r="F244" s="44"/>
      <c r="J244" s="50"/>
      <c r="BE244" s="44"/>
    </row>
    <row r="245" spans="1:57" x14ac:dyDescent="0.3">
      <c r="F245" s="44"/>
      <c r="J245" s="50"/>
      <c r="BE245" s="44"/>
    </row>
    <row r="246" spans="1:57" x14ac:dyDescent="0.3">
      <c r="A246" s="43"/>
      <c r="B246" s="43"/>
      <c r="C246" s="43"/>
      <c r="D246" s="43"/>
      <c r="E246" s="43"/>
      <c r="F246" s="45"/>
      <c r="G246" s="43"/>
      <c r="H246" s="43"/>
      <c r="I246" s="43"/>
      <c r="J246" s="50"/>
      <c r="BE246" s="44"/>
    </row>
    <row r="247" spans="1:57" x14ac:dyDescent="0.3">
      <c r="F247" s="44"/>
      <c r="J247" s="50"/>
      <c r="BE247" s="44"/>
    </row>
    <row r="248" spans="1:57" x14ac:dyDescent="0.3">
      <c r="F248" s="44"/>
      <c r="J248" s="50"/>
      <c r="BE248" s="44"/>
    </row>
    <row r="249" spans="1:57" x14ac:dyDescent="0.3">
      <c r="F249" s="44"/>
      <c r="J249" s="50"/>
      <c r="BE249" s="44"/>
    </row>
    <row r="250" spans="1:57" x14ac:dyDescent="0.3">
      <c r="F250" s="44"/>
      <c r="J250" s="11"/>
      <c r="BE250" s="44"/>
    </row>
    <row r="251" spans="1:57" x14ac:dyDescent="0.3">
      <c r="F251" s="44"/>
      <c r="J251" s="11"/>
      <c r="BE251" s="44"/>
    </row>
    <row r="252" spans="1:57" x14ac:dyDescent="0.3">
      <c r="F252" s="44"/>
      <c r="J252" s="11"/>
      <c r="BE252" s="44"/>
    </row>
    <row r="253" spans="1:57" x14ac:dyDescent="0.3">
      <c r="F253" s="44"/>
      <c r="J253" s="11"/>
      <c r="BE253" s="44"/>
    </row>
    <row r="254" spans="1:57" x14ac:dyDescent="0.3">
      <c r="F254" s="44"/>
      <c r="J254" s="11"/>
      <c r="BE254" s="44"/>
    </row>
    <row r="255" spans="1:57" x14ac:dyDescent="0.3">
      <c r="F255" s="44"/>
      <c r="J255" s="11"/>
      <c r="BE255" s="44"/>
    </row>
    <row r="256" spans="1:57" x14ac:dyDescent="0.3">
      <c r="F256" s="44"/>
      <c r="J256" s="11"/>
      <c r="BE256" s="44"/>
    </row>
    <row r="257" spans="6:57" x14ac:dyDescent="0.3">
      <c r="F257" s="44"/>
      <c r="J257" s="11"/>
      <c r="BE257" s="44"/>
    </row>
    <row r="258" spans="6:57" x14ac:dyDescent="0.3">
      <c r="F258" s="44"/>
      <c r="J258" s="11"/>
      <c r="BE258" s="44"/>
    </row>
    <row r="259" spans="6:57" x14ac:dyDescent="0.3">
      <c r="F259" s="44"/>
      <c r="J259" s="11"/>
      <c r="BE259" s="44"/>
    </row>
    <row r="260" spans="6:57" x14ac:dyDescent="0.3">
      <c r="F260" s="44"/>
      <c r="J260" s="11"/>
      <c r="BE260" s="44"/>
    </row>
    <row r="261" spans="6:57" x14ac:dyDescent="0.3">
      <c r="F261" s="44"/>
      <c r="J261" s="11"/>
      <c r="BE261" s="44"/>
    </row>
    <row r="262" spans="6:57" x14ac:dyDescent="0.3">
      <c r="F262" s="44"/>
      <c r="J262" s="11"/>
      <c r="BE262" s="44"/>
    </row>
    <row r="263" spans="6:57" x14ac:dyDescent="0.3">
      <c r="F263" s="44"/>
      <c r="J263" s="11"/>
      <c r="BE263" s="44"/>
    </row>
    <row r="264" spans="6:57" x14ac:dyDescent="0.3">
      <c r="F264" s="44"/>
      <c r="J264" s="11"/>
      <c r="BE264" s="44"/>
    </row>
    <row r="265" spans="6:57" x14ac:dyDescent="0.3">
      <c r="F265" s="44"/>
      <c r="J265" s="11"/>
      <c r="BE265" s="44"/>
    </row>
    <row r="266" spans="6:57" x14ac:dyDescent="0.3">
      <c r="F266" s="44"/>
      <c r="J266" s="11"/>
      <c r="BE266" s="44"/>
    </row>
    <row r="267" spans="6:57" x14ac:dyDescent="0.3">
      <c r="F267" s="44"/>
      <c r="J267" s="11"/>
      <c r="BE267" s="44"/>
    </row>
    <row r="268" spans="6:57" x14ac:dyDescent="0.3">
      <c r="F268" s="44"/>
      <c r="J268" s="11"/>
      <c r="BE268" s="44"/>
    </row>
    <row r="269" spans="6:57" x14ac:dyDescent="0.3">
      <c r="F269" s="44"/>
      <c r="J269" s="11"/>
      <c r="BE269" s="44"/>
    </row>
    <row r="270" spans="6:57" x14ac:dyDescent="0.3">
      <c r="F270" s="44"/>
      <c r="J270" s="11"/>
      <c r="BE270" s="44"/>
    </row>
    <row r="271" spans="6:57" x14ac:dyDescent="0.3">
      <c r="F271" s="44"/>
      <c r="J271" s="11"/>
      <c r="BE271" s="44"/>
    </row>
    <row r="272" spans="6:57" x14ac:dyDescent="0.3">
      <c r="F272" s="44"/>
      <c r="J272" s="11"/>
      <c r="BE272" s="44"/>
    </row>
    <row r="273" spans="6:57" x14ac:dyDescent="0.3">
      <c r="F273" s="44"/>
      <c r="J273" s="11"/>
      <c r="BE273" s="44"/>
    </row>
    <row r="274" spans="6:57" x14ac:dyDescent="0.3">
      <c r="F274" s="44"/>
      <c r="J274" s="11"/>
      <c r="BE274" s="44"/>
    </row>
    <row r="275" spans="6:57" x14ac:dyDescent="0.3">
      <c r="F275" s="44"/>
      <c r="J275" s="11"/>
      <c r="BE275" s="44"/>
    </row>
    <row r="276" spans="6:57" x14ac:dyDescent="0.3">
      <c r="F276" s="44"/>
      <c r="J276" s="11"/>
      <c r="X276" s="11"/>
      <c r="BE276" s="44"/>
    </row>
    <row r="277" spans="6:57" x14ac:dyDescent="0.3">
      <c r="F277" s="44"/>
      <c r="J277" s="11"/>
      <c r="X277" s="11"/>
      <c r="BE277" s="44"/>
    </row>
    <row r="278" spans="6:57" x14ac:dyDescent="0.3">
      <c r="F278" s="44"/>
      <c r="J278" s="11"/>
      <c r="X278" s="11"/>
      <c r="BE278" s="44"/>
    </row>
    <row r="279" spans="6:57" x14ac:dyDescent="0.3">
      <c r="F279" s="44"/>
      <c r="J279" s="11"/>
      <c r="X279" s="11"/>
      <c r="BE279" s="44"/>
    </row>
    <row r="280" spans="6:57" x14ac:dyDescent="0.3">
      <c r="F280" s="44"/>
      <c r="J280" s="11"/>
      <c r="X280" s="11"/>
      <c r="BE280" s="44"/>
    </row>
    <row r="281" spans="6:57" x14ac:dyDescent="0.3">
      <c r="F281" s="44"/>
      <c r="J281" s="11"/>
      <c r="X281" s="11"/>
      <c r="BE281" s="44"/>
    </row>
    <row r="282" spans="6:57" x14ac:dyDescent="0.3">
      <c r="F282" s="44"/>
      <c r="J282" s="11"/>
      <c r="X282" s="11"/>
      <c r="BE282" s="44"/>
    </row>
    <row r="283" spans="6:57" x14ac:dyDescent="0.3">
      <c r="F283" s="44"/>
      <c r="J283" s="11"/>
      <c r="X283" s="11"/>
      <c r="BE283" s="44"/>
    </row>
    <row r="284" spans="6:57" x14ac:dyDescent="0.3">
      <c r="F284" s="44"/>
      <c r="J284" s="11"/>
      <c r="X284" s="11"/>
      <c r="BE284" s="44"/>
    </row>
    <row r="285" spans="6:57" x14ac:dyDescent="0.3">
      <c r="F285" s="44"/>
      <c r="J285" s="11"/>
      <c r="X285" s="11"/>
      <c r="BE285" s="44"/>
    </row>
    <row r="286" spans="6:57" x14ac:dyDescent="0.3">
      <c r="F286" s="44"/>
      <c r="J286" s="11"/>
      <c r="X286" s="11"/>
      <c r="BE286" s="44"/>
    </row>
    <row r="287" spans="6:57" x14ac:dyDescent="0.3">
      <c r="F287" s="44"/>
      <c r="J287" s="11"/>
      <c r="X287" s="11"/>
      <c r="BE287" s="44"/>
    </row>
    <row r="288" spans="6:57" x14ac:dyDescent="0.3">
      <c r="F288" s="44"/>
      <c r="J288" s="11"/>
      <c r="X288" s="11"/>
      <c r="BE288" s="44"/>
    </row>
    <row r="289" spans="6:57" x14ac:dyDescent="0.3">
      <c r="F289" s="44"/>
      <c r="J289" s="11"/>
      <c r="X289" s="11"/>
      <c r="BE289" s="44"/>
    </row>
    <row r="290" spans="6:57" x14ac:dyDescent="0.3">
      <c r="F290" s="44"/>
      <c r="J290" s="11"/>
      <c r="X290" s="11"/>
      <c r="BE290" s="44"/>
    </row>
    <row r="291" spans="6:57" x14ac:dyDescent="0.3">
      <c r="F291" s="44"/>
      <c r="J291" s="11"/>
      <c r="X291" s="11"/>
      <c r="BE291" s="44"/>
    </row>
    <row r="292" spans="6:57" x14ac:dyDescent="0.3">
      <c r="F292" s="44"/>
      <c r="J292" s="11"/>
      <c r="X292" s="11"/>
      <c r="BE292" s="44"/>
    </row>
    <row r="293" spans="6:57" x14ac:dyDescent="0.3">
      <c r="F293" s="44"/>
      <c r="J293" s="11"/>
      <c r="X293" s="11"/>
      <c r="BE293" s="44"/>
    </row>
    <row r="294" spans="6:57" x14ac:dyDescent="0.3">
      <c r="F294" s="44"/>
      <c r="J294" s="11"/>
      <c r="X294" s="11"/>
      <c r="BE294" s="44"/>
    </row>
    <row r="295" spans="6:57" x14ac:dyDescent="0.3">
      <c r="F295" s="44"/>
      <c r="J295" s="11"/>
      <c r="X295" s="11"/>
      <c r="BE295" s="44"/>
    </row>
    <row r="296" spans="6:57" x14ac:dyDescent="0.3">
      <c r="F296" s="44"/>
      <c r="J296" s="11"/>
      <c r="X296" s="11"/>
      <c r="BE296" s="44"/>
    </row>
    <row r="297" spans="6:57" x14ac:dyDescent="0.3">
      <c r="F297" s="44"/>
      <c r="J297" s="11"/>
      <c r="X297" s="11"/>
      <c r="BE297" s="44"/>
    </row>
    <row r="298" spans="6:57" x14ac:dyDescent="0.3">
      <c r="F298" s="44"/>
      <c r="J298" s="11"/>
      <c r="X298" s="11"/>
      <c r="BE298" s="44"/>
    </row>
    <row r="299" spans="6:57" x14ac:dyDescent="0.3">
      <c r="F299" s="44"/>
      <c r="J299" s="11"/>
      <c r="X299" s="11"/>
      <c r="BE299" s="44"/>
    </row>
    <row r="300" spans="6:57" x14ac:dyDescent="0.3">
      <c r="F300" s="44"/>
      <c r="X300" s="11"/>
      <c r="BE300" s="44"/>
    </row>
    <row r="301" spans="6:57" x14ac:dyDescent="0.3">
      <c r="F301" s="44"/>
      <c r="X301" s="11"/>
      <c r="BE301" s="44"/>
    </row>
    <row r="302" spans="6:57" x14ac:dyDescent="0.3">
      <c r="F302" s="44"/>
      <c r="X302" s="11"/>
      <c r="BE302" s="44"/>
    </row>
    <row r="303" spans="6:57" x14ac:dyDescent="0.3">
      <c r="F303" s="44"/>
      <c r="X303" s="11"/>
      <c r="BE303" s="44"/>
    </row>
    <row r="304" spans="6:57" x14ac:dyDescent="0.3">
      <c r="F304" s="44"/>
      <c r="X304" s="11"/>
      <c r="BE304" s="44"/>
    </row>
    <row r="305" spans="6:57" x14ac:dyDescent="0.3">
      <c r="F305" s="44"/>
      <c r="X305" s="11"/>
      <c r="BE305" s="44"/>
    </row>
    <row r="306" spans="6:57" x14ac:dyDescent="0.3">
      <c r="F306" s="44"/>
      <c r="X306" s="11"/>
      <c r="BE306" s="44"/>
    </row>
    <row r="307" spans="6:57" x14ac:dyDescent="0.3">
      <c r="F307" s="44"/>
      <c r="X307" s="11"/>
      <c r="BE307" s="44"/>
    </row>
    <row r="308" spans="6:57" x14ac:dyDescent="0.3">
      <c r="F308" s="44"/>
      <c r="X308" s="11"/>
      <c r="BE308" s="44"/>
    </row>
    <row r="309" spans="6:57" x14ac:dyDescent="0.3">
      <c r="F309" s="44"/>
      <c r="X309" s="11"/>
      <c r="BE309" s="44"/>
    </row>
    <row r="310" spans="6:57" x14ac:dyDescent="0.3">
      <c r="F310" s="44"/>
      <c r="X310" s="11"/>
      <c r="BE310" s="44"/>
    </row>
    <row r="311" spans="6:57" x14ac:dyDescent="0.3">
      <c r="F311" s="44"/>
      <c r="X311" s="11"/>
      <c r="BE311" s="44"/>
    </row>
    <row r="312" spans="6:57" x14ac:dyDescent="0.3">
      <c r="F312" s="44"/>
      <c r="X312" s="11"/>
      <c r="BE312" s="44"/>
    </row>
    <row r="313" spans="6:57" x14ac:dyDescent="0.3">
      <c r="F313" s="44"/>
      <c r="X313" s="11"/>
      <c r="BE313" s="44"/>
    </row>
    <row r="314" spans="6:57" x14ac:dyDescent="0.3">
      <c r="F314" s="44"/>
      <c r="X314" s="11"/>
      <c r="BE314" s="44"/>
    </row>
    <row r="315" spans="6:57" x14ac:dyDescent="0.3">
      <c r="F315" s="44"/>
      <c r="X315" s="11"/>
      <c r="BE315" s="44"/>
    </row>
    <row r="316" spans="6:57" x14ac:dyDescent="0.3">
      <c r="F316" s="44"/>
      <c r="X316" s="11"/>
      <c r="BE316" s="44"/>
    </row>
    <row r="317" spans="6:57" x14ac:dyDescent="0.3">
      <c r="F317" s="44"/>
      <c r="X317" s="11"/>
      <c r="BE317" s="44"/>
    </row>
    <row r="318" spans="6:57" x14ac:dyDescent="0.3">
      <c r="F318" s="44"/>
      <c r="X318" s="11"/>
      <c r="BE318" s="44"/>
    </row>
    <row r="319" spans="6:57" x14ac:dyDescent="0.3">
      <c r="F319" s="44"/>
      <c r="X319" s="11"/>
      <c r="BE319" s="44"/>
    </row>
    <row r="320" spans="6:57" x14ac:dyDescent="0.3">
      <c r="F320" s="44"/>
      <c r="X320" s="11"/>
      <c r="BE320" s="44"/>
    </row>
    <row r="321" spans="6:57" x14ac:dyDescent="0.3">
      <c r="F321" s="44"/>
      <c r="X321" s="11"/>
      <c r="BE321" s="44"/>
    </row>
    <row r="322" spans="6:57" x14ac:dyDescent="0.3">
      <c r="F322" s="44"/>
      <c r="X322" s="11"/>
      <c r="BE322" s="44"/>
    </row>
    <row r="323" spans="6:57" x14ac:dyDescent="0.3">
      <c r="F323" s="44"/>
      <c r="X323" s="11"/>
      <c r="BE323" s="44"/>
    </row>
    <row r="324" spans="6:57" x14ac:dyDescent="0.3">
      <c r="F324" s="44"/>
      <c r="X324" s="11"/>
      <c r="BE324" s="44"/>
    </row>
    <row r="325" spans="6:57" x14ac:dyDescent="0.3">
      <c r="F325" s="44"/>
      <c r="X325" s="11"/>
      <c r="BE325" s="44"/>
    </row>
    <row r="326" spans="6:57" x14ac:dyDescent="0.3">
      <c r="F326" s="44"/>
      <c r="X326" s="11"/>
      <c r="BE326" s="44"/>
    </row>
    <row r="327" spans="6:57" x14ac:dyDescent="0.3">
      <c r="F327" s="44"/>
      <c r="X327" s="11"/>
      <c r="BE327" s="44"/>
    </row>
    <row r="328" spans="6:57" x14ac:dyDescent="0.3">
      <c r="F328" s="44"/>
      <c r="X328" s="11"/>
      <c r="BE328" s="44"/>
    </row>
    <row r="329" spans="6:57" x14ac:dyDescent="0.3">
      <c r="F329" s="44"/>
      <c r="X329" s="11"/>
      <c r="BE329" s="44"/>
    </row>
    <row r="330" spans="6:57" x14ac:dyDescent="0.3">
      <c r="F330" s="44"/>
      <c r="X330" s="11"/>
      <c r="BE330" s="44"/>
    </row>
    <row r="331" spans="6:57" x14ac:dyDescent="0.3">
      <c r="F331" s="44"/>
      <c r="X331" s="11"/>
    </row>
    <row r="332" spans="6:57" x14ac:dyDescent="0.3">
      <c r="F332" s="44"/>
      <c r="X332" s="11"/>
    </row>
    <row r="333" spans="6:57" x14ac:dyDescent="0.3">
      <c r="F333" s="44"/>
      <c r="X333" s="11"/>
    </row>
    <row r="334" spans="6:57" x14ac:dyDescent="0.3">
      <c r="F334" s="44"/>
      <c r="X334" s="11"/>
    </row>
    <row r="335" spans="6:57" x14ac:dyDescent="0.3">
      <c r="F335" s="44"/>
      <c r="X335" s="11"/>
    </row>
    <row r="336" spans="6:57" x14ac:dyDescent="0.3">
      <c r="F336" s="44"/>
      <c r="X336" s="11"/>
    </row>
    <row r="337" spans="24:24" x14ac:dyDescent="0.3">
      <c r="X337" s="11"/>
    </row>
    <row r="338" spans="24:24" x14ac:dyDescent="0.3">
      <c r="X338" s="11"/>
    </row>
  </sheetData>
  <conditionalFormatting sqref="A1">
    <cfRule type="containsText" dxfId="143" priority="119" operator="containsText" text="CLT">
      <formula>NOT(ISERROR(SEARCH("CLT",A1)))</formula>
    </cfRule>
  </conditionalFormatting>
  <conditionalFormatting sqref="D1">
    <cfRule type="expression" dxfId="142" priority="111">
      <formula>A1="TRANSPORT"</formula>
    </cfRule>
    <cfRule type="expression" dxfId="141" priority="113">
      <formula>A1="PANNEAUX SANDWICH"</formula>
    </cfRule>
    <cfRule type="expression" dxfId="140" priority="114">
      <formula>A1="PANNEAUX"</formula>
    </cfRule>
    <cfRule type="expression" dxfId="139" priority="116">
      <formula>A1="FERRURES"</formula>
    </cfRule>
    <cfRule type="expression" dxfId="138" priority="118">
      <formula>A1="CLT"</formula>
    </cfRule>
    <cfRule type="expression" dxfId="137" priority="120">
      <formula>A1="BOIS"</formula>
    </cfRule>
    <cfRule type="expression" dxfId="136" priority="122">
      <formula>A1="BARDAGE"</formula>
    </cfRule>
    <cfRule type="expression" dxfId="135" priority="125">
      <formula>A1="ISOLANTS"</formula>
    </cfRule>
    <cfRule type="expression" dxfId="134" priority="127">
      <formula>A1="ENDUIT"</formula>
    </cfRule>
  </conditionalFormatting>
  <conditionalFormatting sqref="O1">
    <cfRule type="containsText" dxfId="133" priority="102" operator="containsText" text="CLT">
      <formula>NOT(ISERROR(SEARCH("CLT",O1)))</formula>
    </cfRule>
  </conditionalFormatting>
  <conditionalFormatting sqref="R1">
    <cfRule type="expression" dxfId="132" priority="94">
      <formula>O1="TRANSPORT"</formula>
    </cfRule>
    <cfRule type="expression" dxfId="131" priority="96">
      <formula>O1="PANNEAUX SANDWICH"</formula>
    </cfRule>
    <cfRule type="expression" dxfId="130" priority="97">
      <formula>O1="PANNEAUX"</formula>
    </cfRule>
    <cfRule type="expression" dxfId="129" priority="99">
      <formula>O1="FERRURES"</formula>
    </cfRule>
    <cfRule type="expression" dxfId="128" priority="101">
      <formula>O1="CLT"</formula>
    </cfRule>
    <cfRule type="expression" dxfId="127" priority="103">
      <formula>O1="BOIS"</formula>
    </cfRule>
    <cfRule type="expression" dxfId="126" priority="105">
      <formula>O1="BARDAGE"</formula>
    </cfRule>
    <cfRule type="expression" dxfId="125" priority="108">
      <formula>O1="ISOLANTS"</formula>
    </cfRule>
    <cfRule type="expression" dxfId="124" priority="110">
      <formula>O1="ENDUIT"</formula>
    </cfRule>
  </conditionalFormatting>
  <conditionalFormatting sqref="AC1">
    <cfRule type="containsText" dxfId="123" priority="85" operator="containsText" text="CLT">
      <formula>NOT(ISERROR(SEARCH("CLT",AC1)))</formula>
    </cfRule>
  </conditionalFormatting>
  <conditionalFormatting sqref="AF1">
    <cfRule type="expression" dxfId="122" priority="77">
      <formula>AC1="TRANSPORT"</formula>
    </cfRule>
    <cfRule type="expression" dxfId="121" priority="79">
      <formula>AC1="PANNEAUX SANDWICH"</formula>
    </cfRule>
    <cfRule type="expression" dxfId="120" priority="80">
      <formula>AC1="PANNEAUX"</formula>
    </cfRule>
    <cfRule type="expression" dxfId="119" priority="82">
      <formula>AC1="FERRURES"</formula>
    </cfRule>
    <cfRule type="expression" dxfId="118" priority="84">
      <formula>AC1="CLT"</formula>
    </cfRule>
    <cfRule type="expression" dxfId="117" priority="86">
      <formula>AC1="BOIS"</formula>
    </cfRule>
    <cfRule type="expression" dxfId="116" priority="88">
      <formula>AC1="BARDAGE"</formula>
    </cfRule>
    <cfRule type="expression" dxfId="115" priority="91">
      <formula>AC1="ISOLANTS"</formula>
    </cfRule>
    <cfRule type="expression" dxfId="114" priority="93">
      <formula>AC1="ENDUIT"</formula>
    </cfRule>
  </conditionalFormatting>
  <conditionalFormatting sqref="AP1">
    <cfRule type="containsText" dxfId="113" priority="68" operator="containsText" text="CLT">
      <formula>NOT(ISERROR(SEARCH("CLT",AP1)))</formula>
    </cfRule>
  </conditionalFormatting>
  <conditionalFormatting sqref="AR1">
    <cfRule type="expression" dxfId="112" priority="60">
      <formula>AP1="TRANSPORT"</formula>
    </cfRule>
    <cfRule type="expression" dxfId="111" priority="62">
      <formula>AP1="PANNEAUX SANDWICH"</formula>
    </cfRule>
    <cfRule type="expression" dxfId="110" priority="63">
      <formula>AP1="PANNEAUX"</formula>
    </cfRule>
    <cfRule type="expression" dxfId="109" priority="65">
      <formula>AP1="FERRURES"</formula>
    </cfRule>
    <cfRule type="expression" dxfId="108" priority="67">
      <formula>AP1="CLT"</formula>
    </cfRule>
    <cfRule type="expression" dxfId="107" priority="69">
      <formula>AP1="BOIS"</formula>
    </cfRule>
    <cfRule type="expression" dxfId="106" priority="71">
      <formula>AP1="BARDAGE"</formula>
    </cfRule>
    <cfRule type="expression" dxfId="105" priority="74">
      <formula>AP1="ISOLANTS"</formula>
    </cfRule>
    <cfRule type="expression" dxfId="104" priority="76">
      <formula>AP1="ENDUIT"</formula>
    </cfRule>
  </conditionalFormatting>
  <conditionalFormatting sqref="AQ1">
    <cfRule type="expression" dxfId="103" priority="51">
      <formula>AN1="TRANSPORT"</formula>
    </cfRule>
    <cfRule type="expression" dxfId="102" priority="52">
      <formula>AN1="PANNEAUX SANDWICH"</formula>
    </cfRule>
    <cfRule type="expression" dxfId="101" priority="53">
      <formula>AN1="PANNEAUX"</formula>
    </cfRule>
    <cfRule type="expression" dxfId="100" priority="54">
      <formula>AN1="FERRURES"</formula>
    </cfRule>
    <cfRule type="expression" dxfId="99" priority="55">
      <formula>AN1="CLT"</formula>
    </cfRule>
    <cfRule type="expression" dxfId="98" priority="56">
      <formula>AN1="BOIS"</formula>
    </cfRule>
    <cfRule type="expression" dxfId="97" priority="57">
      <formula>AN1="BARDAGE"</formula>
    </cfRule>
    <cfRule type="expression" dxfId="96" priority="58">
      <formula>AN1="ISOLANTS"</formula>
    </cfRule>
    <cfRule type="expression" dxfId="95" priority="59">
      <formula>AN1="ENDUIT"</formula>
    </cfRule>
  </conditionalFormatting>
  <conditionalFormatting sqref="O2:O65356">
    <cfRule type="containsText" dxfId="94" priority="34" operator="containsText" text="MENEAU">
      <formula>NOT(ISERROR(SEARCH("MENEAU",O2)))</formula>
    </cfRule>
    <cfRule type="containsText" dxfId="93" priority="35" operator="containsText" text="TABLETTE">
      <formula>NOT(ISERROR(SEARCH("TABLETTE",O2)))</formula>
    </cfRule>
    <cfRule type="containsText" dxfId="92" priority="37" operator="containsText" text="TABLEAU">
      <formula>NOT(ISERROR(SEARCH("TABLEAU",O2)))</formula>
    </cfRule>
    <cfRule type="containsText" dxfId="91" priority="38" operator="containsText" text="EPINGLE">
      <formula>NOT(ISERROR(SEARCH("EPINGLE",O2)))</formula>
    </cfRule>
    <cfRule type="containsText" dxfId="90" priority="39" operator="containsText" text="LINTEAU">
      <formula>NOT(ISERROR(SEARCH("LINTEAU",O2)))</formula>
    </cfRule>
    <cfRule type="containsText" dxfId="89" priority="40" operator="containsText" text="MENUISERIES">
      <formula>NOT(ISERROR(SEARCH("MENUISERIES",O2)))</formula>
    </cfRule>
    <cfRule type="containsText" dxfId="88" priority="41" operator="containsText" text="PANNEAU SIMPLE">
      <formula>NOT(ISERROR(SEARCH("PANNEAU SIMPLE",O2)))</formula>
    </cfRule>
    <cfRule type="containsText" dxfId="87" priority="49" operator="containsText" text="PANNEAUX SANDWICH">
      <formula>NOT(ISERROR(SEARCH("PANNEAUX SANDWICH",O2)))</formula>
    </cfRule>
  </conditionalFormatting>
  <conditionalFormatting sqref="O2:O65536">
    <cfRule type="containsText" dxfId="86" priority="50" operator="containsText" text="BARDAGE">
      <formula>NOT(ISERROR(SEARCH("BARDAGE",O2)))</formula>
    </cfRule>
  </conditionalFormatting>
  <conditionalFormatting sqref="AC2:AC6556">
    <cfRule type="containsText" dxfId="85" priority="43" operator="containsText" text="SECURITE">
      <formula>NOT(ISERROR(SEARCH("SECURITE",AC2)))</formula>
    </cfRule>
    <cfRule type="containsText" dxfId="84" priority="44" operator="containsText" text="FERRURES">
      <formula>NOT(ISERROR(SEARCH("FERRURES",AC2)))</formula>
    </cfRule>
    <cfRule type="containsText" dxfId="83" priority="45" operator="containsText" text="QUINCAILLERIE">
      <formula>NOT(ISERROR(SEARCH("QUINCAILLERIE",AC2)))</formula>
    </cfRule>
    <cfRule type="containsText" dxfId="82" priority="46" operator="containsText" text="DIVERS">
      <formula>NOT(ISERROR(SEARCH("DIVERS",AC2)))</formula>
    </cfRule>
    <cfRule type="containsText" dxfId="81" priority="47" operator="containsText" text="CLT">
      <formula>NOT(ISERROR(SEARCH("CLT",AC2)))</formula>
    </cfRule>
    <cfRule type="containsText" dxfId="80" priority="48" operator="containsText" text="CHARPENTE METALLIQUE">
      <formula>NOT(ISERROR(SEARCH("CHARPENTE METALLIQUE",AC2)))</formula>
    </cfRule>
  </conditionalFormatting>
  <conditionalFormatting sqref="O179">
    <cfRule type="containsText" dxfId="79" priority="42" operator="containsText" text="PANNEAUX">
      <formula>NOT(ISERROR(SEARCH("PANNEAUX",O179)))</formula>
    </cfRule>
  </conditionalFormatting>
  <conditionalFormatting sqref="O213">
    <cfRule type="containsText" dxfId="78" priority="36" operator="containsText" text="TABLETTE">
      <formula>NOT(ISERROR(SEARCH("TABLETTE",O213)))</formula>
    </cfRule>
  </conditionalFormatting>
  <conditionalFormatting sqref="A2:A65356">
    <cfRule type="containsText" dxfId="77" priority="30" operator="containsText" text="ETANCHEITE">
      <formula>NOT(ISERROR(SEARCH("ETANCHEITE",A2)))</formula>
    </cfRule>
    <cfRule type="containsText" dxfId="76" priority="31" operator="containsText" text="BOIS">
      <formula>NOT(ISERROR(SEARCH("BOIS",A2)))</formula>
    </cfRule>
    <cfRule type="containsText" dxfId="75" priority="32" operator="containsText" text="ISOLANTS">
      <formula>NOT(ISERROR(SEARCH("ISOLANTS",A2)))</formula>
    </cfRule>
    <cfRule type="containsText" dxfId="74" priority="33" operator="containsText" text="PANNEAUX">
      <formula>NOT(ISERROR(SEARCH("PANNEAUX",A2)))</formula>
    </cfRule>
  </conditionalFormatting>
  <conditionalFormatting sqref="AZ1">
    <cfRule type="containsText" dxfId="73" priority="21" operator="containsText" text="CLT">
      <formula>NOT(ISERROR(SEARCH("CLT",AZ1)))</formula>
    </cfRule>
  </conditionalFormatting>
  <conditionalFormatting sqref="BC1">
    <cfRule type="expression" dxfId="72" priority="13">
      <formula>AZ1="TRANSPORT"</formula>
    </cfRule>
    <cfRule type="expression" dxfId="71" priority="15">
      <formula>AZ1="PANNEAUX SANDWICH"</formula>
    </cfRule>
    <cfRule type="expression" dxfId="70" priority="16">
      <formula>AZ1="PANNEAUX"</formula>
    </cfRule>
    <cfRule type="expression" dxfId="69" priority="18">
      <formula>AZ1="FERRURES"</formula>
    </cfRule>
    <cfRule type="expression" dxfId="68" priority="20">
      <formula>AZ1="CLT"</formula>
    </cfRule>
    <cfRule type="expression" dxfId="67" priority="22">
      <formula>AZ1="BOIS"</formula>
    </cfRule>
    <cfRule type="expression" dxfId="66" priority="24">
      <formula>AZ1="BARDAGE"</formula>
    </cfRule>
    <cfRule type="expression" dxfId="65" priority="27">
      <formula>AZ1="ISOLANTS"</formula>
    </cfRule>
    <cfRule type="expression" dxfId="64" priority="29">
      <formula>AZ1="ENDUIT"</formula>
    </cfRule>
  </conditionalFormatting>
  <conditionalFormatting sqref="J2:J65356">
    <cfRule type="expression" dxfId="63" priority="9" stopIfTrue="1">
      <formula>AND($J3&lt;&gt;"",EDATE($J3,6)&lt;=TODAY())</formula>
    </cfRule>
    <cfRule type="expression" dxfId="62" priority="10" stopIfTrue="1">
      <formula>AND($J2&lt;&gt;"",EDATE($J2,3)&lt;=TODAY())</formula>
    </cfRule>
    <cfRule type="expression" dxfId="61" priority="11" stopIfTrue="1">
      <formula>AND($J2&lt;&gt;"",EDATE($J2,1)&lt;=TODAY())</formula>
    </cfRule>
    <cfRule type="expression" dxfId="60" priority="12" stopIfTrue="1">
      <formula>AND($J2&lt;&gt;"",EDATE($J2,1)&gt;TODAY())</formula>
    </cfRule>
  </conditionalFormatting>
  <conditionalFormatting sqref="X2:X65356">
    <cfRule type="expression" dxfId="59" priority="5" stopIfTrue="1">
      <formula>AND($X2&lt;&gt;"",EDATE($X2,6)&lt;=TODAY())</formula>
    </cfRule>
    <cfRule type="expression" dxfId="58" priority="6" stopIfTrue="1">
      <formula>AND($X2&lt;&gt;"",EDATE($X2,3)&lt;=TODAY())</formula>
    </cfRule>
    <cfRule type="expression" dxfId="57" priority="7" stopIfTrue="1">
      <formula>AND($X2&lt;&gt;"",EDATE($X2,1)&lt;=TODAY())</formula>
    </cfRule>
    <cfRule type="expression" dxfId="56" priority="8" stopIfTrue="1">
      <formula>AND($X2&lt;&gt;"",EDATE($X2,1)&gt;TODAY())</formula>
    </cfRule>
  </conditionalFormatting>
  <conditionalFormatting sqref="AK2:AK65356">
    <cfRule type="expression" dxfId="55" priority="1" stopIfTrue="1">
      <formula>AND($AK2&lt;&gt;"",EDATE($AK2,6)&lt;=TODAY())</formula>
    </cfRule>
    <cfRule type="expression" dxfId="54" priority="2" stopIfTrue="1">
      <formula>AND($AK2&lt;&gt;"",EDATE($AK2,3)&lt;=TODAY())</formula>
    </cfRule>
    <cfRule type="expression" dxfId="53" priority="3" stopIfTrue="1">
      <formula>AND($AK2&lt;&gt;"",EDATE($AK2,1)&lt;=TODAY())</formula>
    </cfRule>
    <cfRule type="expression" dxfId="52" priority="4" stopIfTrue="1">
      <formula>AND($AK2&lt;&gt;"",EDATE($AK2,1)&gt;TODAY())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2" r:id="rId4" name="Button 2">
              <controlPr defaultSize="0" print="0" autoFill="0" autoPict="0" macro="[0]!MAJ_Poste_Levage">
                <anchor moveWithCells="1" sizeWithCells="1">
                  <from>
                    <xdr:col>41</xdr:col>
                    <xdr:colOff>22860</xdr:colOff>
                    <xdr:row>0</xdr:row>
                    <xdr:rowOff>30480</xdr:rowOff>
                  </from>
                  <to>
                    <xdr:col>42</xdr:col>
                    <xdr:colOff>1371600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3" r:id="rId5" name="Button 3">
              <controlPr defaultSize="0" print="0" autoFill="0" autoPict="0" macro="[0]!Envoi_Mask_Aff_poste1">
                <anchor moveWithCells="1" sizeWithCells="1">
                  <from>
                    <xdr:col>2</xdr:col>
                    <xdr:colOff>175260</xdr:colOff>
                    <xdr:row>0</xdr:row>
                    <xdr:rowOff>60960</xdr:rowOff>
                  </from>
                  <to>
                    <xdr:col>2</xdr:col>
                    <xdr:colOff>1402080</xdr:colOff>
                    <xdr:row>0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4" r:id="rId6" name="Button 4">
              <controlPr defaultSize="0" print="0" autoFill="0" autoPict="0" macro="[0]!MAJ_Premium">
                <anchor moveWithCells="1" sizeWithCells="1">
                  <from>
                    <xdr:col>49</xdr:col>
                    <xdr:colOff>60960</xdr:colOff>
                    <xdr:row>0</xdr:row>
                    <xdr:rowOff>571500</xdr:rowOff>
                  </from>
                  <to>
                    <xdr:col>49</xdr:col>
                    <xdr:colOff>784860</xdr:colOff>
                    <xdr:row>3</xdr:row>
                    <xdr:rowOff>22860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2" operator="containsText" id="{66B9CECC-54FA-484F-94EC-1FCA5F967E21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</xm:sqref>
        </x14:conditionalFormatting>
        <x14:conditionalFormatting xmlns:xm="http://schemas.microsoft.com/office/excel/2006/main">
          <x14:cfRule type="containsText" priority="115" operator="containsText" id="{47DFEA65-C63E-40CF-9D1F-FFAE32017F67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17" operator="containsText" id="{08916CCA-E55F-4324-B826-52FCB68F3878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21" operator="containsText" id="{353110D2-48FD-4C35-A9E2-DABEC78852F3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23" operator="containsText" id="{77B59AF3-5937-45D4-9D2C-D83E16BBC7F4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24" operator="containsText" id="{F3A48331-3450-40E7-A9C9-55CDACDBAF12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26" operator="containsText" id="{72BDCC6A-C821-49C3-9AE8-A49F74C4FBED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</xm:sqref>
        </x14:conditionalFormatting>
        <x14:conditionalFormatting xmlns:xm="http://schemas.microsoft.com/office/excel/2006/main">
          <x14:cfRule type="containsText" priority="95" operator="containsText" id="{49FEA765-DAA9-4E92-B33F-4B648142AD62}">
            <xm:f>NOT(ISERROR(SEARCH("TRANSPORT",O1)))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O1</xm:sqref>
        </x14:conditionalFormatting>
        <x14:conditionalFormatting xmlns:xm="http://schemas.microsoft.com/office/excel/2006/main">
          <x14:cfRule type="containsText" priority="98" operator="containsText" id="{E23136C3-0570-40DD-9717-5EF5A7B7010B}">
            <xm:f>NOT(ISERROR(SEARCH("PANNEAUX",O1)))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00" operator="containsText" id="{B343B079-5529-458E-98D3-FFE0884D760F}">
            <xm:f>NOT(ISERROR(SEARCH("QUINCAILLERIE",O1)))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04" operator="containsText" id="{514BB475-C51E-499A-83C9-604017ACFE64}">
            <xm:f>NOT(ISERROR(SEARCH("BOIS",O1)))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06" operator="containsText" id="{F60BD149-0F8F-4C59-8A4B-853D40CF760E}">
            <xm:f>NOT(ISERROR(SEARCH("BARDAGE",O1)))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07" operator="containsText" id="{4F8607FA-D8A7-4B90-97F2-7969419F668A}">
            <xm:f>NOT(ISERROR(SEARCH("ISOLANTS",O1)))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09" operator="containsText" id="{2DA6F862-99AC-4E6A-A061-BC7BE4B4623E}">
            <xm:f>NOT(ISERROR(SEARCH("ENDUIT",O1)))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O1</xm:sqref>
        </x14:conditionalFormatting>
        <x14:conditionalFormatting xmlns:xm="http://schemas.microsoft.com/office/excel/2006/main">
          <x14:cfRule type="containsText" priority="78" operator="containsText" id="{645EC60B-22A1-4554-A581-2CF1D5364DFF}">
            <xm:f>NOT(ISERROR(SEARCH("TRANSPORT",AC1)))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AC1</xm:sqref>
        </x14:conditionalFormatting>
        <x14:conditionalFormatting xmlns:xm="http://schemas.microsoft.com/office/excel/2006/main">
          <x14:cfRule type="containsText" priority="81" operator="containsText" id="{FFBCBC2F-F81E-4A78-A4E8-CDCE6B3077B1}">
            <xm:f>NOT(ISERROR(SEARCH("PANNEAUX",AC1)))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83" operator="containsText" id="{30105234-1D15-4DAB-B853-D8996AC8374E}">
            <xm:f>NOT(ISERROR(SEARCH("QUINCAILLERIE",AC1)))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87" operator="containsText" id="{41003DB3-BFBA-4AC1-9528-AFA034AC4801}">
            <xm:f>NOT(ISERROR(SEARCH("BOIS",AC1)))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89" operator="containsText" id="{C34A33AD-3FA3-4CBF-96A1-C73B65B9BECD}">
            <xm:f>NOT(ISERROR(SEARCH("BARDAGE",AC1)))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90" operator="containsText" id="{B76A56F4-EEDF-4786-AB57-93EA7AA3DF9A}">
            <xm:f>NOT(ISERROR(SEARCH("ISOLANTS",AC1)))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92" operator="containsText" id="{E9BFE844-AE7A-45CD-8364-A7A66FBB12E3}">
            <xm:f>NOT(ISERROR(SEARCH("ENDUIT",AC1)))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AC1</xm:sqref>
        </x14:conditionalFormatting>
        <x14:conditionalFormatting xmlns:xm="http://schemas.microsoft.com/office/excel/2006/main">
          <x14:cfRule type="containsText" priority="61" operator="containsText" id="{FA1F2D1F-BF14-4367-A6FA-B0FFF75B8633}">
            <xm:f>NOT(ISERROR(SEARCH("TRANSPORT",AP1)))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AP1</xm:sqref>
        </x14:conditionalFormatting>
        <x14:conditionalFormatting xmlns:xm="http://schemas.microsoft.com/office/excel/2006/main">
          <x14:cfRule type="containsText" priority="64" operator="containsText" id="{0A1206F8-8A81-426F-AD23-BAC888A645FC}">
            <xm:f>NOT(ISERROR(SEARCH("PANNEAUX",AP1)))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66" operator="containsText" id="{493486FA-7760-409A-ADB3-A0E1B70B4C8A}">
            <xm:f>NOT(ISERROR(SEARCH("QUINCAILLERIE",AP1)))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70" operator="containsText" id="{D4EC6823-4B86-4D7B-97AF-9B71A7FCCA20}">
            <xm:f>NOT(ISERROR(SEARCH("BOIS",AP1)))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72" operator="containsText" id="{983BB644-EEA0-4EB4-9814-BB4DE7D06309}">
            <xm:f>NOT(ISERROR(SEARCH("BARDAGE",AP1)))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73" operator="containsText" id="{E6AE5E2C-364B-4128-80E5-41C674DC55B1}">
            <xm:f>NOT(ISERROR(SEARCH("ISOLANTS",AP1)))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75" operator="containsText" id="{8E0EC8C5-7D59-4883-80D9-1814A6F9E5A8}">
            <xm:f>NOT(ISERROR(SEARCH("ENDUIT",AP1)))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AP1</xm:sqref>
        </x14:conditionalFormatting>
        <x14:conditionalFormatting xmlns:xm="http://schemas.microsoft.com/office/excel/2006/main">
          <x14:cfRule type="containsText" priority="14" operator="containsText" id="{7A45CE24-7A1E-49FC-BE91-4A4F542C5FD9}">
            <xm:f>NOT(ISERROR(SEARCH("TRANSPORT",AZ1)))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AZ1</xm:sqref>
        </x14:conditionalFormatting>
        <x14:conditionalFormatting xmlns:xm="http://schemas.microsoft.com/office/excel/2006/main">
          <x14:cfRule type="containsText" priority="17" operator="containsText" id="{D15575C8-242C-4037-B2CC-2608AFA33205}">
            <xm:f>NOT(ISERROR(SEARCH("PANNEAUX",AZ1)))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9" operator="containsText" id="{F7EDA7E6-998B-46EB-BA8B-69EE5B7DD43B}">
            <xm:f>NOT(ISERROR(SEARCH("QUINCAILLERIE",AZ1)))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3" operator="containsText" id="{1D4C36CC-4B58-485D-B06C-1613350FAC09}">
            <xm:f>NOT(ISERROR(SEARCH("BOIS",AZ1)))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25" operator="containsText" id="{2B506DCC-2DFF-4952-B21E-2E7FD694F402}">
            <xm:f>NOT(ISERROR(SEARCH("BARDAGE",AZ1)))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26" operator="containsText" id="{DEABF4FC-0EE2-4CC7-AFE6-1737525B3F49}">
            <xm:f>NOT(ISERROR(SEARCH("ISOLANTS",AZ1)))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8" operator="containsText" id="{C0C0B4BD-8A08-4362-AB2E-0AD876357882}">
            <xm:f>NOT(ISERROR(SEARCH("ENDUIT",AZ1)))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AZ1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01C68-45D6-4370-AA33-863D8F242D66}">
  <sheetPr codeName="Feuil19"/>
  <dimension ref="A1:L29"/>
  <sheetViews>
    <sheetView workbookViewId="0"/>
  </sheetViews>
  <sheetFormatPr baseColWidth="10" defaultRowHeight="14.4" x14ac:dyDescent="0.3"/>
  <cols>
    <col min="1" max="1" width="12.33203125" bestFit="1" customWidth="1"/>
    <col min="2" max="3" width="26.21875" bestFit="1" customWidth="1"/>
    <col min="4" max="4" width="68.44140625" bestFit="1" customWidth="1"/>
    <col min="5" max="5" width="10.5546875" bestFit="1" customWidth="1"/>
    <col min="6" max="6" width="8" bestFit="1" customWidth="1"/>
    <col min="7" max="7" width="11.21875" bestFit="1" customWidth="1"/>
    <col min="8" max="8" width="23.6640625" bestFit="1" customWidth="1"/>
    <col min="9" max="9" width="26.21875" bestFit="1" customWidth="1"/>
    <col min="10" max="10" width="15.6640625" bestFit="1" customWidth="1"/>
    <col min="11" max="11" width="10.5546875" bestFit="1" customWidth="1"/>
    <col min="12" max="12" width="21.21875" bestFit="1" customWidth="1"/>
  </cols>
  <sheetData>
    <row r="1" spans="1:12" s="23" customFormat="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s="23" customFormat="1" x14ac:dyDescent="0.3">
      <c r="A2" s="27" t="s">
        <v>88</v>
      </c>
      <c r="B2" s="27" t="s">
        <v>89</v>
      </c>
      <c r="C2" s="25" t="s">
        <v>90</v>
      </c>
      <c r="D2" s="25" t="s">
        <v>91</v>
      </c>
      <c r="E2" s="25" t="s">
        <v>16</v>
      </c>
      <c r="F2" s="8">
        <v>25</v>
      </c>
      <c r="G2" s="25"/>
      <c r="H2" s="25" t="s">
        <v>92</v>
      </c>
      <c r="I2" s="25"/>
      <c r="J2" s="25"/>
      <c r="K2" s="26">
        <v>44281</v>
      </c>
      <c r="L2" s="28"/>
    </row>
    <row r="3" spans="1:12" s="23" customFormat="1" x14ac:dyDescent="0.3">
      <c r="A3" s="27" t="s">
        <v>88</v>
      </c>
      <c r="B3" s="27" t="s">
        <v>93</v>
      </c>
      <c r="C3" s="25" t="s">
        <v>94</v>
      </c>
      <c r="D3" s="25" t="s">
        <v>95</v>
      </c>
      <c r="E3" s="25" t="s">
        <v>16</v>
      </c>
      <c r="F3" s="8">
        <v>1.65</v>
      </c>
      <c r="G3" s="25"/>
      <c r="H3" s="25" t="s">
        <v>92</v>
      </c>
      <c r="I3" s="25"/>
      <c r="J3" s="25"/>
      <c r="K3" s="26">
        <v>44281</v>
      </c>
      <c r="L3" s="28"/>
    </row>
    <row r="4" spans="1:12" s="23" customFormat="1" x14ac:dyDescent="0.3">
      <c r="A4" s="27" t="s">
        <v>88</v>
      </c>
      <c r="B4" s="27" t="s">
        <v>93</v>
      </c>
      <c r="C4" s="3"/>
      <c r="D4" s="3" t="s">
        <v>96</v>
      </c>
      <c r="E4" s="25" t="s">
        <v>16</v>
      </c>
      <c r="F4" s="6">
        <v>9.02</v>
      </c>
      <c r="G4" s="3"/>
      <c r="H4" s="25" t="s">
        <v>92</v>
      </c>
      <c r="I4" s="3"/>
      <c r="J4" s="25"/>
      <c r="K4" s="26">
        <v>44281</v>
      </c>
      <c r="L4" s="21"/>
    </row>
    <row r="5" spans="1:12" s="23" customFormat="1" x14ac:dyDescent="0.3">
      <c r="A5" s="27" t="s">
        <v>88</v>
      </c>
      <c r="B5" s="27" t="s">
        <v>93</v>
      </c>
      <c r="C5" s="3" t="s">
        <v>97</v>
      </c>
      <c r="D5" s="3" t="s">
        <v>98</v>
      </c>
      <c r="E5" s="25" t="s">
        <v>16</v>
      </c>
      <c r="F5" s="6">
        <v>15</v>
      </c>
      <c r="G5" s="3"/>
      <c r="H5" s="25" t="s">
        <v>92</v>
      </c>
      <c r="I5" s="3"/>
      <c r="J5" s="25"/>
      <c r="K5" s="26">
        <v>44281</v>
      </c>
      <c r="L5" s="21"/>
    </row>
    <row r="6" spans="1:12" s="23" customFormat="1" x14ac:dyDescent="0.3">
      <c r="A6" s="27" t="s">
        <v>88</v>
      </c>
      <c r="B6" s="27" t="s">
        <v>93</v>
      </c>
      <c r="C6" s="3" t="s">
        <v>97</v>
      </c>
      <c r="D6" s="3" t="s">
        <v>99</v>
      </c>
      <c r="E6" s="25" t="s">
        <v>16</v>
      </c>
      <c r="F6" s="6">
        <v>18</v>
      </c>
      <c r="G6" s="3"/>
      <c r="H6" s="25" t="s">
        <v>92</v>
      </c>
      <c r="I6" s="3"/>
      <c r="J6" s="25"/>
      <c r="K6" s="26">
        <v>44281</v>
      </c>
      <c r="L6" s="21"/>
    </row>
    <row r="7" spans="1:12" s="23" customFormat="1" x14ac:dyDescent="0.3">
      <c r="A7" s="27" t="s">
        <v>88</v>
      </c>
      <c r="B7" s="27" t="s">
        <v>93</v>
      </c>
      <c r="C7" s="3" t="s">
        <v>97</v>
      </c>
      <c r="D7" s="3" t="s">
        <v>100</v>
      </c>
      <c r="E7" s="25" t="s">
        <v>16</v>
      </c>
      <c r="F7" s="6">
        <v>12</v>
      </c>
      <c r="G7" s="3"/>
      <c r="H7" s="25" t="s">
        <v>92</v>
      </c>
      <c r="I7" s="3"/>
      <c r="J7" s="25"/>
      <c r="K7" s="26">
        <v>44281</v>
      </c>
      <c r="L7" s="21"/>
    </row>
    <row r="8" spans="1:12" s="23" customFormat="1" x14ac:dyDescent="0.3">
      <c r="A8" s="27" t="s">
        <v>88</v>
      </c>
      <c r="B8" s="27" t="s">
        <v>93</v>
      </c>
      <c r="C8" s="3" t="s">
        <v>97</v>
      </c>
      <c r="D8" s="3" t="s">
        <v>101</v>
      </c>
      <c r="E8" s="25" t="s">
        <v>16</v>
      </c>
      <c r="F8" s="6">
        <v>8.2799999999999994</v>
      </c>
      <c r="G8" s="3"/>
      <c r="H8" s="25" t="s">
        <v>92</v>
      </c>
      <c r="I8" s="3"/>
      <c r="J8" s="25"/>
      <c r="K8" s="26">
        <v>44281</v>
      </c>
      <c r="L8" s="21"/>
    </row>
    <row r="9" spans="1:12" s="23" customFormat="1" x14ac:dyDescent="0.3">
      <c r="A9" s="27" t="s">
        <v>88</v>
      </c>
      <c r="B9" s="27" t="s">
        <v>93</v>
      </c>
      <c r="C9" s="3" t="s">
        <v>97</v>
      </c>
      <c r="D9" s="3" t="s">
        <v>102</v>
      </c>
      <c r="E9" s="25" t="s">
        <v>16</v>
      </c>
      <c r="F9" s="6">
        <v>17.96</v>
      </c>
      <c r="G9" s="3"/>
      <c r="H9" s="25" t="s">
        <v>92</v>
      </c>
      <c r="I9" s="3"/>
      <c r="J9" s="25"/>
      <c r="K9" s="26">
        <v>44281</v>
      </c>
      <c r="L9" s="21"/>
    </row>
    <row r="10" spans="1:12" s="23" customFormat="1" x14ac:dyDescent="0.3">
      <c r="A10" s="27" t="s">
        <v>88</v>
      </c>
      <c r="B10" s="27" t="s">
        <v>93</v>
      </c>
      <c r="C10" s="3" t="s">
        <v>97</v>
      </c>
      <c r="D10" s="3" t="s">
        <v>103</v>
      </c>
      <c r="E10" s="25" t="s">
        <v>16</v>
      </c>
      <c r="F10" s="6">
        <v>18.510000000000002</v>
      </c>
      <c r="G10" s="3"/>
      <c r="H10" s="25" t="s">
        <v>92</v>
      </c>
      <c r="I10" s="3"/>
      <c r="J10" s="25"/>
      <c r="K10" s="26">
        <v>44281</v>
      </c>
      <c r="L10" s="21"/>
    </row>
    <row r="11" spans="1:12" s="23" customFormat="1" x14ac:dyDescent="0.3">
      <c r="A11" s="27" t="s">
        <v>88</v>
      </c>
      <c r="B11" s="27" t="s">
        <v>93</v>
      </c>
      <c r="C11" s="3" t="s">
        <v>97</v>
      </c>
      <c r="D11" s="3" t="s">
        <v>104</v>
      </c>
      <c r="E11" s="25" t="s">
        <v>16</v>
      </c>
      <c r="F11" s="6">
        <v>5.21</v>
      </c>
      <c r="G11" s="3"/>
      <c r="H11" s="25" t="s">
        <v>92</v>
      </c>
      <c r="I11" s="3"/>
      <c r="J11" s="25"/>
      <c r="K11" s="26">
        <v>44281</v>
      </c>
      <c r="L11" s="21"/>
    </row>
    <row r="12" spans="1:12" s="23" customFormat="1" x14ac:dyDescent="0.3">
      <c r="A12" s="27" t="s">
        <v>88</v>
      </c>
      <c r="B12" s="27" t="s">
        <v>93</v>
      </c>
      <c r="C12" s="3" t="s">
        <v>97</v>
      </c>
      <c r="D12" s="3" t="s">
        <v>105</v>
      </c>
      <c r="E12" s="25" t="s">
        <v>16</v>
      </c>
      <c r="F12" s="6">
        <v>12.17</v>
      </c>
      <c r="G12" s="3"/>
      <c r="H12" s="25" t="s">
        <v>92</v>
      </c>
      <c r="I12" s="3"/>
      <c r="J12" s="25"/>
      <c r="K12" s="26">
        <v>44281</v>
      </c>
      <c r="L12" s="21"/>
    </row>
    <row r="13" spans="1:12" s="23" customFormat="1" x14ac:dyDescent="0.3">
      <c r="A13" s="27" t="s">
        <v>88</v>
      </c>
      <c r="B13" s="27" t="s">
        <v>93</v>
      </c>
      <c r="C13" s="3" t="s">
        <v>97</v>
      </c>
      <c r="D13" s="3" t="s">
        <v>106</v>
      </c>
      <c r="E13" s="25" t="s">
        <v>16</v>
      </c>
      <c r="F13" s="6">
        <v>20.49</v>
      </c>
      <c r="G13" s="3"/>
      <c r="H13" s="25" t="s">
        <v>92</v>
      </c>
      <c r="I13" s="3"/>
      <c r="J13" s="25"/>
      <c r="K13" s="26">
        <v>44281</v>
      </c>
      <c r="L13" s="21"/>
    </row>
    <row r="14" spans="1:12" s="23" customFormat="1" x14ac:dyDescent="0.3">
      <c r="A14" s="27" t="s">
        <v>88</v>
      </c>
      <c r="B14" s="27" t="s">
        <v>93</v>
      </c>
      <c r="C14" s="3" t="s">
        <v>97</v>
      </c>
      <c r="D14" s="3" t="s">
        <v>107</v>
      </c>
      <c r="E14" s="25" t="s">
        <v>16</v>
      </c>
      <c r="F14" s="6">
        <v>3.38</v>
      </c>
      <c r="G14" s="3"/>
      <c r="H14" s="25" t="s">
        <v>92</v>
      </c>
      <c r="I14" s="3"/>
      <c r="J14" s="25"/>
      <c r="K14" s="26">
        <v>44281</v>
      </c>
      <c r="L14" s="21"/>
    </row>
    <row r="15" spans="1:12" s="23" customFormat="1" x14ac:dyDescent="0.3">
      <c r="A15" s="27" t="s">
        <v>88</v>
      </c>
      <c r="B15" s="27" t="s">
        <v>93</v>
      </c>
      <c r="C15" s="3" t="s">
        <v>108</v>
      </c>
      <c r="D15" s="3" t="s">
        <v>109</v>
      </c>
      <c r="E15" s="25" t="s">
        <v>16</v>
      </c>
      <c r="F15" s="6">
        <v>35</v>
      </c>
      <c r="G15" s="3"/>
      <c r="H15" s="25" t="s">
        <v>92</v>
      </c>
      <c r="I15" s="3"/>
      <c r="J15" s="25"/>
      <c r="K15" s="26">
        <v>44281</v>
      </c>
      <c r="L15" s="21"/>
    </row>
    <row r="16" spans="1:12" s="23" customFormat="1" x14ac:dyDescent="0.3">
      <c r="A16" s="27" t="s">
        <v>88</v>
      </c>
      <c r="B16" s="27" t="s">
        <v>93</v>
      </c>
      <c r="C16" s="3"/>
      <c r="D16" s="3" t="s">
        <v>110</v>
      </c>
      <c r="E16" s="25" t="s">
        <v>16</v>
      </c>
      <c r="F16" s="6">
        <v>80</v>
      </c>
      <c r="G16" s="3"/>
      <c r="H16" s="25" t="s">
        <v>92</v>
      </c>
      <c r="I16" s="3"/>
      <c r="J16" s="25"/>
      <c r="K16" s="26">
        <v>44281</v>
      </c>
      <c r="L16" s="21"/>
    </row>
    <row r="17" spans="1:12" s="23" customFormat="1" x14ac:dyDescent="0.3">
      <c r="A17" s="27" t="s">
        <v>88</v>
      </c>
      <c r="B17" s="27" t="s">
        <v>93</v>
      </c>
      <c r="C17" s="3" t="s">
        <v>90</v>
      </c>
      <c r="D17" s="3" t="s">
        <v>111</v>
      </c>
      <c r="E17" s="25" t="s">
        <v>16</v>
      </c>
      <c r="F17" s="6">
        <v>35</v>
      </c>
      <c r="G17" s="3"/>
      <c r="H17" s="25" t="s">
        <v>92</v>
      </c>
      <c r="I17" s="3"/>
      <c r="J17" s="25"/>
      <c r="K17" s="26">
        <v>44281</v>
      </c>
      <c r="L17" s="21"/>
    </row>
    <row r="18" spans="1:12" s="23" customFormat="1" x14ac:dyDescent="0.3">
      <c r="A18" s="27" t="s">
        <v>88</v>
      </c>
      <c r="B18" s="27" t="s">
        <v>93</v>
      </c>
      <c r="C18" s="3"/>
      <c r="D18" s="3" t="s">
        <v>112</v>
      </c>
      <c r="E18" s="25" t="s">
        <v>16</v>
      </c>
      <c r="F18" s="6">
        <v>70</v>
      </c>
      <c r="G18" s="3"/>
      <c r="H18" s="25" t="s">
        <v>92</v>
      </c>
      <c r="I18" s="3"/>
      <c r="J18" s="25"/>
      <c r="K18" s="26">
        <v>44281</v>
      </c>
      <c r="L18" s="21"/>
    </row>
    <row r="19" spans="1:12" s="23" customFormat="1" x14ac:dyDescent="0.3">
      <c r="A19" s="27" t="s">
        <v>88</v>
      </c>
      <c r="B19" s="27" t="s">
        <v>93</v>
      </c>
      <c r="C19" s="3"/>
      <c r="D19" s="3" t="s">
        <v>113</v>
      </c>
      <c r="E19" s="25" t="s">
        <v>16</v>
      </c>
      <c r="F19" s="6">
        <v>80</v>
      </c>
      <c r="G19" s="3"/>
      <c r="H19" s="25" t="s">
        <v>92</v>
      </c>
      <c r="I19" s="3"/>
      <c r="J19" s="25"/>
      <c r="K19" s="26">
        <v>44281</v>
      </c>
      <c r="L19" s="21"/>
    </row>
    <row r="20" spans="1:12" s="23" customFormat="1" x14ac:dyDescent="0.3">
      <c r="A20" s="27" t="s">
        <v>88</v>
      </c>
      <c r="B20" s="27" t="s">
        <v>114</v>
      </c>
      <c r="C20" s="3" t="s">
        <v>114</v>
      </c>
      <c r="D20" s="3" t="s">
        <v>115</v>
      </c>
      <c r="E20" s="25" t="s">
        <v>16</v>
      </c>
      <c r="F20" s="6">
        <v>2491.2800000000002</v>
      </c>
      <c r="G20" s="3"/>
      <c r="H20" s="25" t="s">
        <v>92</v>
      </c>
      <c r="I20" s="3"/>
      <c r="J20" s="25"/>
      <c r="K20" s="26">
        <v>44281</v>
      </c>
      <c r="L20" s="21"/>
    </row>
    <row r="21" spans="1:12" s="23" customFormat="1" x14ac:dyDescent="0.3">
      <c r="A21" s="27" t="s">
        <v>88</v>
      </c>
      <c r="B21" s="27" t="s">
        <v>114</v>
      </c>
      <c r="C21" s="3" t="s">
        <v>114</v>
      </c>
      <c r="D21" s="3" t="s">
        <v>116</v>
      </c>
      <c r="E21" s="25" t="s">
        <v>16</v>
      </c>
      <c r="F21" s="6">
        <v>4645.29</v>
      </c>
      <c r="G21" s="3"/>
      <c r="H21" s="25" t="s">
        <v>92</v>
      </c>
      <c r="I21" s="3"/>
      <c r="J21" s="25"/>
      <c r="K21" s="26">
        <v>44281</v>
      </c>
      <c r="L21" s="21"/>
    </row>
    <row r="22" spans="1:12" s="23" customFormat="1" x14ac:dyDescent="0.3">
      <c r="A22" s="27" t="s">
        <v>88</v>
      </c>
      <c r="B22" s="27" t="s">
        <v>93</v>
      </c>
      <c r="C22" s="3"/>
      <c r="D22" s="3" t="s">
        <v>117</v>
      </c>
      <c r="E22" s="25" t="s">
        <v>16</v>
      </c>
      <c r="F22" s="6">
        <v>150</v>
      </c>
      <c r="G22" s="3"/>
      <c r="H22" s="25" t="s">
        <v>92</v>
      </c>
      <c r="I22" s="3"/>
      <c r="J22" s="25"/>
      <c r="K22" s="26">
        <v>44281</v>
      </c>
      <c r="L22" s="21"/>
    </row>
    <row r="23" spans="1:12" s="23" customFormat="1" x14ac:dyDescent="0.3">
      <c r="A23" s="27" t="s">
        <v>88</v>
      </c>
      <c r="B23" s="27" t="s">
        <v>93</v>
      </c>
      <c r="C23" s="3"/>
      <c r="D23" s="3" t="s">
        <v>118</v>
      </c>
      <c r="E23" s="25" t="s">
        <v>16</v>
      </c>
      <c r="F23" s="6">
        <v>150</v>
      </c>
      <c r="G23" s="3"/>
      <c r="H23" s="25" t="s">
        <v>92</v>
      </c>
      <c r="I23" s="3"/>
      <c r="J23" s="25"/>
      <c r="K23" s="26">
        <v>44281</v>
      </c>
      <c r="L23" s="21"/>
    </row>
    <row r="24" spans="1:12" s="23" customFormat="1" x14ac:dyDescent="0.3">
      <c r="A24" s="27" t="s">
        <v>88</v>
      </c>
      <c r="B24" s="27" t="s">
        <v>114</v>
      </c>
      <c r="C24" s="3"/>
      <c r="D24" s="3" t="s">
        <v>119</v>
      </c>
      <c r="E24" s="25" t="s">
        <v>16</v>
      </c>
      <c r="F24" s="6">
        <v>600</v>
      </c>
      <c r="G24" s="3"/>
      <c r="H24" s="25" t="s">
        <v>92</v>
      </c>
      <c r="I24" s="3"/>
      <c r="J24" s="25"/>
      <c r="K24" s="26">
        <v>44281</v>
      </c>
      <c r="L24" s="21"/>
    </row>
    <row r="25" spans="1:12" s="23" customFormat="1" x14ac:dyDescent="0.3">
      <c r="A25" s="27" t="s">
        <v>88</v>
      </c>
      <c r="B25" s="27" t="s">
        <v>93</v>
      </c>
      <c r="C25" s="3"/>
      <c r="D25" s="3" t="s">
        <v>120</v>
      </c>
      <c r="E25" s="25" t="s">
        <v>16</v>
      </c>
      <c r="F25" s="6">
        <v>50</v>
      </c>
      <c r="G25" s="3"/>
      <c r="H25" s="25" t="s">
        <v>92</v>
      </c>
      <c r="I25" s="3"/>
      <c r="J25" s="25"/>
      <c r="K25" s="26">
        <v>44281</v>
      </c>
      <c r="L25" s="21"/>
    </row>
    <row r="26" spans="1:12" s="23" customFormat="1" x14ac:dyDescent="0.3">
      <c r="A26" s="27" t="s">
        <v>88</v>
      </c>
      <c r="B26" s="27" t="s">
        <v>121</v>
      </c>
      <c r="C26" s="3" t="s">
        <v>121</v>
      </c>
      <c r="D26" s="3" t="s">
        <v>122</v>
      </c>
      <c r="E26" s="25" t="s">
        <v>16</v>
      </c>
      <c r="F26" s="6">
        <v>2500</v>
      </c>
      <c r="G26" s="3"/>
      <c r="H26" s="25" t="s">
        <v>92</v>
      </c>
      <c r="I26" s="3"/>
      <c r="J26" s="25"/>
      <c r="K26" s="26">
        <v>44281</v>
      </c>
      <c r="L26" s="21"/>
    </row>
    <row r="27" spans="1:12" s="23" customFormat="1" x14ac:dyDescent="0.3">
      <c r="A27" s="27" t="s">
        <v>88</v>
      </c>
      <c r="B27" s="27" t="s">
        <v>121</v>
      </c>
      <c r="C27" s="3" t="s">
        <v>121</v>
      </c>
      <c r="D27" s="3" t="s">
        <v>123</v>
      </c>
      <c r="E27" s="25" t="s">
        <v>16</v>
      </c>
      <c r="F27" s="6">
        <v>4500</v>
      </c>
      <c r="G27" s="3"/>
      <c r="H27" s="25" t="s">
        <v>92</v>
      </c>
      <c r="I27" s="3"/>
      <c r="J27" s="25"/>
      <c r="K27" s="26">
        <v>44281</v>
      </c>
      <c r="L27" s="21"/>
    </row>
    <row r="28" spans="1:12" s="23" customFormat="1" x14ac:dyDescent="0.3">
      <c r="A28" s="27" t="s">
        <v>88</v>
      </c>
      <c r="B28" s="27" t="s">
        <v>89</v>
      </c>
      <c r="C28" s="25" t="s">
        <v>124</v>
      </c>
      <c r="D28" s="25" t="s">
        <v>125</v>
      </c>
      <c r="E28" s="25" t="s">
        <v>12</v>
      </c>
      <c r="F28" s="8">
        <v>0.4</v>
      </c>
      <c r="G28" s="25"/>
      <c r="H28" s="25" t="s">
        <v>92</v>
      </c>
      <c r="I28" s="25"/>
      <c r="J28" s="25"/>
      <c r="K28" s="26">
        <v>44281</v>
      </c>
      <c r="L28" s="28"/>
    </row>
    <row r="29" spans="1:12" s="23" customFormat="1" x14ac:dyDescent="0.3">
      <c r="A29" s="27" t="s">
        <v>88</v>
      </c>
      <c r="B29" s="27" t="s">
        <v>89</v>
      </c>
      <c r="C29" s="25" t="s">
        <v>124</v>
      </c>
      <c r="D29" s="25" t="s">
        <v>126</v>
      </c>
      <c r="E29" s="25" t="s">
        <v>16</v>
      </c>
      <c r="F29" s="8">
        <v>30</v>
      </c>
      <c r="G29" s="25"/>
      <c r="H29" s="25" t="s">
        <v>92</v>
      </c>
      <c r="I29" s="25"/>
      <c r="J29" s="25"/>
      <c r="K29" s="26">
        <v>44281</v>
      </c>
      <c r="L29" s="28"/>
    </row>
  </sheetData>
  <conditionalFormatting sqref="A1:A29">
    <cfRule type="containsText" dxfId="16" priority="9" operator="containsText" text="CLT">
      <formula>NOT(ISERROR(SEARCH("CLT",A1)))</formula>
    </cfRule>
  </conditionalFormatting>
  <conditionalFormatting sqref="D1:D29">
    <cfRule type="expression" dxfId="15" priority="1">
      <formula>A1="TRANSPORT"</formula>
    </cfRule>
    <cfRule type="expression" dxfId="14" priority="3">
      <formula>A1="PANNEAUX SANDWICH"</formula>
    </cfRule>
    <cfRule type="expression" dxfId="13" priority="4">
      <formula>A1="PANNEAUX"</formula>
    </cfRule>
    <cfRule type="expression" dxfId="12" priority="6">
      <formula>A1="FERRURES"</formula>
    </cfRule>
    <cfRule type="expression" dxfId="11" priority="8">
      <formula>A1="CLT"</formula>
    </cfRule>
    <cfRule type="expression" dxfId="10" priority="10">
      <formula>A1="BOIS"</formula>
    </cfRule>
    <cfRule type="expression" dxfId="9" priority="12">
      <formula>A1="BARDAGE"</formula>
    </cfRule>
    <cfRule type="expression" dxfId="8" priority="15">
      <formula>A1="ISOLANTS"</formula>
    </cfRule>
    <cfRule type="expression" dxfId="7" priority="17">
      <formula>A1="ENDUIT"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D142E919-CA67-40FC-8630-C067FF69FA13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A1:A29</xm:sqref>
        </x14:conditionalFormatting>
        <x14:conditionalFormatting xmlns:xm="http://schemas.microsoft.com/office/excel/2006/main">
          <x14:cfRule type="containsText" priority="5" operator="containsText" id="{45CEDF8D-A9D2-4AB7-A616-3899168E7ED0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" operator="containsText" id="{26DECD5F-DC9D-4C70-9FA8-C19574D63860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" operator="containsText" id="{790E7B7C-5AB3-49EA-816F-B99AAC8D7DED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3" operator="containsText" id="{1EC9B241-9F51-4F6C-AC97-448A6C6C3EE4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4" operator="containsText" id="{A91AECCF-FC5B-48A4-B632-4AD1C8FCA604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" operator="containsText" id="{D051FC4D-EA05-465C-B7CD-8EC1DE7D77CC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A1:A29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Etanchéité</vt:lpstr>
      <vt:lpstr>Panneaux</vt:lpstr>
      <vt:lpstr>Isolants</vt:lpstr>
      <vt:lpstr>Bois</vt:lpstr>
      <vt:lpstr>Enduit</vt:lpstr>
      <vt:lpstr>Finition</vt:lpstr>
      <vt:lpstr>Occultations</vt:lpstr>
      <vt:lpstr>Peinture</vt:lpstr>
      <vt:lpstr>Recueil</vt:lpstr>
      <vt:lpstr>Transport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Mathurin CLAUDEL</dc:creator>
  <cp:lastModifiedBy>Mathurin CLAUDEL</cp:lastModifiedBy>
  <dcterms:created xsi:type="dcterms:W3CDTF">2015-06-05T18:19:34Z</dcterms:created>
  <dcterms:modified xsi:type="dcterms:W3CDTF">2021-04-28T07:03:38Z</dcterms:modified>
</cp:coreProperties>
</file>