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monteil\Documents\"/>
    </mc:Choice>
  </mc:AlternateContent>
  <xr:revisionPtr revIDLastSave="0" documentId="13_ncr:1_{0EFF309C-F98B-49DF-9351-32E067E7DAD8}" xr6:coauthVersionLast="45" xr6:coauthVersionMax="45" xr10:uidLastSave="{00000000-0000-0000-0000-000000000000}"/>
  <bookViews>
    <workbookView xWindow="38280" yWindow="-120" windowWidth="29040" windowHeight="15840" tabRatio="803" xr2:uid="{00000000-000D-0000-FFFF-FFFF00000000}"/>
  </bookViews>
  <sheets>
    <sheet name="RDV ET PROPOSITIONS" sheetId="8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6" i="8" l="1"/>
  <c r="D26" i="8"/>
  <c r="E26" i="8"/>
  <c r="F26" i="8"/>
  <c r="G26" i="8"/>
  <c r="H26" i="8"/>
  <c r="I26" i="8"/>
  <c r="J26" i="8"/>
  <c r="K26" i="8"/>
  <c r="L26" i="8"/>
  <c r="M26" i="8"/>
  <c r="N26" i="8"/>
  <c r="O26" i="8"/>
  <c r="D27" i="8"/>
  <c r="E27" i="8"/>
  <c r="F27" i="8"/>
  <c r="G27" i="8"/>
  <c r="H27" i="8"/>
  <c r="I27" i="8"/>
  <c r="J27" i="8"/>
  <c r="K27" i="8"/>
  <c r="L27" i="8"/>
  <c r="M27" i="8"/>
  <c r="N27" i="8"/>
  <c r="O27" i="8"/>
  <c r="D28" i="8"/>
  <c r="E28" i="8"/>
  <c r="F28" i="8"/>
  <c r="G28" i="8"/>
  <c r="H28" i="8"/>
  <c r="I28" i="8"/>
  <c r="J28" i="8"/>
  <c r="K28" i="8"/>
  <c r="L28" i="8"/>
  <c r="M28" i="8"/>
  <c r="N28" i="8"/>
  <c r="O28" i="8"/>
  <c r="C27" i="8"/>
  <c r="C28" i="8"/>
  <c r="C54" i="8" l="1"/>
  <c r="P26" i="8" l="1"/>
  <c r="G29" i="8"/>
  <c r="J29" i="8"/>
  <c r="K29" i="8"/>
  <c r="N29" i="8"/>
  <c r="O29" i="8"/>
  <c r="E29" i="8"/>
  <c r="I29" i="8"/>
  <c r="M29" i="8"/>
  <c r="P28" i="8"/>
  <c r="D29" i="8"/>
  <c r="H29" i="8"/>
  <c r="L29" i="8"/>
  <c r="P31" i="8"/>
  <c r="P33" i="8"/>
  <c r="P36" i="8"/>
  <c r="G39" i="8"/>
  <c r="J39" i="8"/>
  <c r="K39" i="8"/>
  <c r="N39" i="8"/>
  <c r="O39" i="8"/>
  <c r="E39" i="8"/>
  <c r="I39" i="8"/>
  <c r="M39" i="8"/>
  <c r="P38" i="8"/>
  <c r="D39" i="8"/>
  <c r="H39" i="8"/>
  <c r="L39" i="8"/>
  <c r="P41" i="8"/>
  <c r="G44" i="8"/>
  <c r="J44" i="8"/>
  <c r="K44" i="8"/>
  <c r="N44" i="8"/>
  <c r="O44" i="8"/>
  <c r="E44" i="8"/>
  <c r="I44" i="8"/>
  <c r="M44" i="8"/>
  <c r="P43" i="8"/>
  <c r="D44" i="8"/>
  <c r="H44" i="8"/>
  <c r="L44" i="8"/>
  <c r="L49" i="8"/>
  <c r="H49" i="8"/>
  <c r="D49" i="8"/>
  <c r="P51" i="8"/>
  <c r="G54" i="8"/>
  <c r="J54" i="8"/>
  <c r="K54" i="8"/>
  <c r="N54" i="8"/>
  <c r="O54" i="8"/>
  <c r="E54" i="8"/>
  <c r="I54" i="8"/>
  <c r="M54" i="8"/>
  <c r="P53" i="8"/>
  <c r="D54" i="8"/>
  <c r="H54" i="8"/>
  <c r="L54" i="8"/>
  <c r="P56" i="8"/>
  <c r="G59" i="8"/>
  <c r="J59" i="8"/>
  <c r="K59" i="8"/>
  <c r="N59" i="8"/>
  <c r="O59" i="8"/>
  <c r="E59" i="8"/>
  <c r="I59" i="8"/>
  <c r="M59" i="8"/>
  <c r="P58" i="8"/>
  <c r="D59" i="8"/>
  <c r="H59" i="8"/>
  <c r="L59" i="8"/>
  <c r="P61" i="8"/>
  <c r="G64" i="8"/>
  <c r="J64" i="8"/>
  <c r="K64" i="8"/>
  <c r="N64" i="8"/>
  <c r="O64" i="8"/>
  <c r="E64" i="8"/>
  <c r="I64" i="8"/>
  <c r="M64" i="8"/>
  <c r="P63" i="8"/>
  <c r="D64" i="8"/>
  <c r="H64" i="8"/>
  <c r="L64" i="8"/>
  <c r="D69" i="8"/>
  <c r="E69" i="8"/>
  <c r="F69" i="8"/>
  <c r="G69" i="8"/>
  <c r="H69" i="8"/>
  <c r="I69" i="8"/>
  <c r="J69" i="8"/>
  <c r="K69" i="8"/>
  <c r="M69" i="8"/>
  <c r="N69" i="8"/>
  <c r="O69" i="8"/>
  <c r="D70" i="8"/>
  <c r="E70" i="8"/>
  <c r="F70" i="8"/>
  <c r="G70" i="8"/>
  <c r="H70" i="8"/>
  <c r="I70" i="8"/>
  <c r="J70" i="8"/>
  <c r="K70" i="8"/>
  <c r="L70" i="8"/>
  <c r="M70" i="8"/>
  <c r="N70" i="8"/>
  <c r="O70" i="8"/>
  <c r="D71" i="8"/>
  <c r="E71" i="8"/>
  <c r="F71" i="8"/>
  <c r="G71" i="8"/>
  <c r="H71" i="8"/>
  <c r="I71" i="8"/>
  <c r="J71" i="8"/>
  <c r="K71" i="8"/>
  <c r="L71" i="8"/>
  <c r="M71" i="8"/>
  <c r="N71" i="8"/>
  <c r="O71" i="8"/>
  <c r="D72" i="8" l="1"/>
  <c r="L72" i="8"/>
  <c r="H72" i="8"/>
  <c r="L69" i="8"/>
  <c r="O49" i="8"/>
  <c r="O72" i="8" s="1"/>
  <c r="G49" i="8"/>
  <c r="G72" i="8" s="1"/>
  <c r="N49" i="8"/>
  <c r="N72" i="8" s="1"/>
  <c r="J49" i="8"/>
  <c r="P46" i="8"/>
  <c r="K49" i="8"/>
  <c r="P48" i="8"/>
  <c r="P71" i="8" s="1"/>
  <c r="M49" i="8"/>
  <c r="M72" i="8" s="1"/>
  <c r="I49" i="8"/>
  <c r="I72" i="8" s="1"/>
  <c r="E49" i="8"/>
  <c r="E72" i="8" s="1"/>
  <c r="J72" i="8"/>
  <c r="P69" i="8"/>
  <c r="K72" i="8"/>
  <c r="F64" i="8"/>
  <c r="P62" i="8"/>
  <c r="P64" i="8" s="1"/>
  <c r="F59" i="8"/>
  <c r="P57" i="8"/>
  <c r="P59" i="8" s="1"/>
  <c r="F54" i="8"/>
  <c r="P52" i="8"/>
  <c r="P54" i="8" s="1"/>
  <c r="F49" i="8"/>
  <c r="P47" i="8"/>
  <c r="F44" i="8"/>
  <c r="P42" i="8"/>
  <c r="P44" i="8" s="1"/>
  <c r="F39" i="8"/>
  <c r="P37" i="8"/>
  <c r="P39" i="8" s="1"/>
  <c r="P32" i="8"/>
  <c r="P34" i="8" s="1"/>
  <c r="F29" i="8"/>
  <c r="P27" i="8"/>
  <c r="P49" i="8" l="1"/>
  <c r="P70" i="8"/>
  <c r="P29" i="8"/>
  <c r="F72" i="8"/>
  <c r="P72" i="8" l="1"/>
  <c r="C64" i="8" l="1"/>
  <c r="C59" i="8" l="1"/>
  <c r="C49" i="8" l="1"/>
  <c r="C44" i="8" l="1"/>
  <c r="M12" i="8" s="1"/>
  <c r="C39" i="8" l="1"/>
  <c r="C29" i="8" l="1"/>
  <c r="M13" i="8" l="1"/>
  <c r="B7" i="8" l="1"/>
  <c r="E7" i="8" s="1"/>
  <c r="H7" i="8" s="1"/>
  <c r="C71" i="8" l="1"/>
  <c r="C70" i="8"/>
  <c r="C69" i="8"/>
  <c r="C72" i="8"/>
  <c r="M16" i="8"/>
  <c r="M14" i="8"/>
  <c r="M11" i="8"/>
  <c r="M10" i="8"/>
  <c r="M9" i="8"/>
  <c r="D4" i="8"/>
  <c r="C4" i="8"/>
  <c r="D24" i="8" s="1"/>
  <c r="D67" i="8" s="1"/>
  <c r="E24" i="8" l="1"/>
  <c r="E67" i="8" s="1"/>
  <c r="M15" i="8"/>
  <c r="M17" i="8" l="1"/>
  <c r="F24" i="8"/>
  <c r="F67" i="8" s="1"/>
  <c r="G24" i="8" l="1"/>
  <c r="G67" i="8" s="1"/>
  <c r="H24" i="8" l="1"/>
  <c r="H67" i="8" s="1"/>
  <c r="I24" i="8" l="1"/>
  <c r="I67" i="8" s="1"/>
  <c r="J24" i="8" l="1"/>
  <c r="J67" i="8" s="1"/>
  <c r="K24" i="8" l="1"/>
  <c r="K67" i="8" s="1"/>
  <c r="L24" i="8" l="1"/>
  <c r="L67" i="8" s="1"/>
  <c r="M24" i="8" l="1"/>
  <c r="M67" i="8" s="1"/>
  <c r="N24" i="8" l="1"/>
  <c r="N67" i="8" s="1"/>
  <c r="O24" i="8" l="1"/>
  <c r="O67" i="8" s="1"/>
  <c r="I9" i="8" l="1"/>
  <c r="I17" i="8" s="1"/>
  <c r="F9" i="8"/>
  <c r="F17" i="8" s="1"/>
  <c r="E9" i="8"/>
  <c r="E17" i="8" s="1"/>
  <c r="G17" i="8" s="1"/>
  <c r="C9" i="8"/>
  <c r="C17" i="8" s="1"/>
  <c r="J9" i="8" l="1"/>
  <c r="J17" i="8" s="1"/>
  <c r="H9" i="8"/>
  <c r="H17" i="8" s="1"/>
  <c r="D9" i="8"/>
  <c r="B9" i="8"/>
  <c r="B17" i="8" s="1"/>
  <c r="G9" i="8"/>
  <c r="D19" i="8" l="1"/>
  <c r="D1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Magali Monteils</author>
  </authors>
  <commentList>
    <comment ref="B9" authorId="0" shapeId="0" xr:uid="{A193E395-106F-4DE4-8714-01F513AF84D8}">
      <text>
        <r>
          <rPr>
            <b/>
            <sz val="12"/>
            <color indexed="81"/>
            <rFont val="Tahoma"/>
            <family val="2"/>
          </rPr>
          <t>='[COMMERCIAL 1.xlsx]16'!U3</t>
        </r>
      </text>
    </comment>
    <comment ref="C26" authorId="0" shapeId="0" xr:uid="{4343A684-F804-4EF4-A111-99685A5CA257}">
      <text>
        <r>
          <rPr>
            <sz val="9"/>
            <color indexed="81"/>
            <rFont val="Tahoma"/>
            <family val="2"/>
          </rPr>
          <t>='</t>
        </r>
        <r>
          <rPr>
            <b/>
            <sz val="11"/>
            <color indexed="81"/>
            <rFont val="Tahoma"/>
            <family val="2"/>
          </rPr>
          <t>[COMMERCIAL 1.xlsx]16'!B22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<sst xmlns="http://schemas.openxmlformats.org/spreadsheetml/2006/main" count="207" uniqueCount="31">
  <si>
    <t>TOTAL</t>
  </si>
  <si>
    <t>Année</t>
  </si>
  <si>
    <t>Semaine</t>
  </si>
  <si>
    <t>du</t>
  </si>
  <si>
    <t>au</t>
  </si>
  <si>
    <t>commentaires</t>
  </si>
  <si>
    <t>AGENCES</t>
  </si>
  <si>
    <t>total</t>
  </si>
  <si>
    <t>NB PROPOS</t>
  </si>
  <si>
    <t>moy rdv</t>
  </si>
  <si>
    <t>PROPOS DE LA SEMAINE</t>
  </si>
  <si>
    <t>COMMERCIAL</t>
  </si>
  <si>
    <t>TYPES PROPOS</t>
  </si>
  <si>
    <t>TOTAL K€</t>
  </si>
  <si>
    <t>TOTAL NEW BRIEF</t>
  </si>
  <si>
    <t>TOTAL PUSH</t>
  </si>
  <si>
    <t>TOTAL RETRAVAIL</t>
  </si>
  <si>
    <t>TOTAL PROPOS SEMAINE</t>
  </si>
  <si>
    <t>RECAPITULATIF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</si>
  <si>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</si>
  <si>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</si>
  <si>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</si>
  <si>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</si>
  <si>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</si>
  <si>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</si>
  <si>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</si>
  <si>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</si>
  <si>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RDV ET PROPOSITIONS EQUIPE 1</t>
  </si>
  <si>
    <t>commerciaux</t>
  </si>
  <si>
    <t>CLIENTS</t>
  </si>
  <si>
    <t>TOTAL EQUIPE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</si>
</sst>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.0"/>
    <numFmt numFmtId="166" formatCode="[$-40C]mmmm\-yy;@"/>
  </numFmts>
  <fonts count="27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name val="Calibri"/>
      <family val="2"/>
      <scheme val="minor"/>
    </font>
    <font>
      <b/>
      <sz val="24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name val="Arial"/>
      <family val="2"/>
    </font>
    <font>
      <b/>
      <sz val="11"/>
      <color indexed="81"/>
      <name val="Tahoma"/>
      <family val="2"/>
    </font>
    <font>
      <b/>
      <sz val="12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hair">
        <color indexed="64"/>
      </bottom>
      <diagonal/>
    </border>
  </borders>
  <cellStyleXfs count="6">
    <xf numFmtId="0" fontId="0" fillId="0" borderId="0"/>
    <xf numFmtId="0" fontId="5" fillId="0" borderId="0"/>
    <xf numFmtId="9" fontId="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/>
  </cellStyleXfs>
  <cellXfs count="76">
    <xf numFmtId="0" fontId="0" fillId="0" borderId="0" xfId="0"/>
    <xf numFmtId="0" fontId="6" fillId="0" borderId="0" xfId="1" applyFont="1"/>
    <xf numFmtId="0" fontId="7" fillId="0" borderId="0" xfId="1" applyFont="1"/>
    <xf numFmtId="0" fontId="7" fillId="0" borderId="0" xfId="0" applyFont="1"/>
    <xf numFmtId="0" fontId="8" fillId="0" borderId="0" xfId="1" applyFont="1" applyAlignment="1">
      <alignment horizontal="center"/>
    </xf>
    <xf numFmtId="0" fontId="8" fillId="0" borderId="1" xfId="1" applyFont="1" applyBorder="1" applyAlignment="1">
      <alignment horizontal="center"/>
    </xf>
    <xf numFmtId="1" fontId="8" fillId="0" borderId="1" xfId="1" applyNumberFormat="1" applyFont="1" applyBorder="1" applyAlignment="1">
      <alignment horizontal="center"/>
    </xf>
    <xf numFmtId="164" fontId="8" fillId="0" borderId="1" xfId="1" applyNumberFormat="1" applyFont="1" applyBorder="1" applyAlignment="1">
      <alignment horizontal="center"/>
    </xf>
    <xf numFmtId="0" fontId="10" fillId="0" borderId="3" xfId="1" applyFont="1" applyBorder="1" applyAlignment="1">
      <alignment horizontal="center" vertical="center" wrapText="1"/>
    </xf>
    <xf numFmtId="0" fontId="10" fillId="0" borderId="7" xfId="1" applyFont="1" applyBorder="1" applyAlignment="1">
      <alignment horizontal="center" vertical="center" wrapText="1"/>
    </xf>
    <xf numFmtId="0" fontId="11" fillId="0" borderId="0" xfId="1" applyFont="1" applyAlignment="1">
      <alignment horizontal="center" vertical="center"/>
    </xf>
    <xf numFmtId="0" fontId="11" fillId="0" borderId="0" xfId="1" applyFont="1" applyBorder="1" applyAlignment="1">
      <alignment horizontal="center" vertical="center"/>
    </xf>
    <xf numFmtId="0" fontId="13" fillId="0" borderId="10" xfId="1" applyFont="1" applyFill="1" applyBorder="1" applyAlignment="1">
      <alignment horizontal="center"/>
    </xf>
    <xf numFmtId="0" fontId="14" fillId="0" borderId="11" xfId="1" applyFont="1" applyBorder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2" fillId="0" borderId="12" xfId="1" applyFont="1" applyBorder="1" applyAlignment="1"/>
    <xf numFmtId="0" fontId="4" fillId="0" borderId="12" xfId="0" applyFont="1" applyBorder="1" applyAlignment="1">
      <alignment horizontal="center"/>
    </xf>
    <xf numFmtId="0" fontId="13" fillId="0" borderId="12" xfId="1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0" xfId="0" applyFont="1" applyBorder="1"/>
    <xf numFmtId="0" fontId="15" fillId="0" borderId="0" xfId="1" applyFont="1" applyFill="1" applyBorder="1" applyAlignment="1">
      <alignment horizontal="left" vertical="center"/>
    </xf>
    <xf numFmtId="165" fontId="12" fillId="0" borderId="0" xfId="1" applyNumberFormat="1" applyFont="1" applyFill="1" applyBorder="1" applyAlignment="1">
      <alignment horizontal="center" vertical="center"/>
    </xf>
    <xf numFmtId="0" fontId="7" fillId="0" borderId="11" xfId="0" applyFont="1" applyBorder="1"/>
    <xf numFmtId="165" fontId="7" fillId="0" borderId="11" xfId="0" applyNumberFormat="1" applyFont="1" applyBorder="1" applyAlignment="1">
      <alignment horizontal="center"/>
    </xf>
    <xf numFmtId="0" fontId="16" fillId="0" borderId="0" xfId="1" applyFont="1" applyBorder="1" applyAlignment="1">
      <alignment vertical="center"/>
    </xf>
    <xf numFmtId="0" fontId="17" fillId="0" borderId="0" xfId="1" applyFont="1" applyBorder="1" applyAlignment="1">
      <alignment vertical="center"/>
    </xf>
    <xf numFmtId="166" fontId="13" fillId="3" borderId="13" xfId="1" quotePrefix="1" applyNumberFormat="1" applyFont="1" applyFill="1" applyBorder="1" applyAlignment="1">
      <alignment vertical="center"/>
    </xf>
    <xf numFmtId="166" fontId="13" fillId="3" borderId="14" xfId="1" quotePrefix="1" applyNumberFormat="1" applyFont="1" applyFill="1" applyBorder="1" applyAlignment="1">
      <alignment vertical="center"/>
    </xf>
    <xf numFmtId="166" fontId="13" fillId="3" borderId="15" xfId="1" quotePrefix="1" applyNumberFormat="1" applyFont="1" applyFill="1" applyBorder="1" applyAlignment="1">
      <alignment vertical="center"/>
    </xf>
    <xf numFmtId="166" fontId="13" fillId="3" borderId="15" xfId="1" quotePrefix="1" applyNumberFormat="1" applyFont="1" applyFill="1" applyBorder="1" applyAlignment="1">
      <alignment horizontal="center" vertical="center"/>
    </xf>
    <xf numFmtId="166" fontId="13" fillId="4" borderId="16" xfId="1" quotePrefix="1" applyNumberFormat="1" applyFont="1" applyFill="1" applyBorder="1" applyAlignment="1">
      <alignment horizontal="center" vertical="center"/>
    </xf>
    <xf numFmtId="0" fontId="18" fillId="0" borderId="0" xfId="0" applyFont="1"/>
    <xf numFmtId="0" fontId="19" fillId="0" borderId="18" xfId="1" applyFont="1" applyBorder="1" applyAlignment="1">
      <alignment horizontal="center" vertical="center"/>
    </xf>
    <xf numFmtId="0" fontId="19" fillId="0" borderId="20" xfId="1" applyFont="1" applyBorder="1" applyAlignment="1">
      <alignment horizontal="right" vertical="center"/>
    </xf>
    <xf numFmtId="0" fontId="12" fillId="0" borderId="20" xfId="1" applyFont="1" applyBorder="1" applyAlignment="1">
      <alignment horizontal="center" vertical="center"/>
    </xf>
    <xf numFmtId="3" fontId="12" fillId="0" borderId="20" xfId="1" applyNumberFormat="1" applyFont="1" applyBorder="1" applyAlignment="1">
      <alignment horizontal="center" vertical="center"/>
    </xf>
    <xf numFmtId="3" fontId="14" fillId="0" borderId="21" xfId="1" applyNumberFormat="1" applyFont="1" applyBorder="1" applyAlignment="1">
      <alignment horizontal="center" vertical="center"/>
    </xf>
    <xf numFmtId="0" fontId="20" fillId="0" borderId="23" xfId="1" applyFont="1" applyBorder="1" applyAlignment="1">
      <alignment horizontal="right" vertical="center"/>
    </xf>
    <xf numFmtId="0" fontId="21" fillId="0" borderId="23" xfId="1" applyFont="1" applyBorder="1" applyAlignment="1">
      <alignment horizontal="center" vertical="center"/>
    </xf>
    <xf numFmtId="3" fontId="21" fillId="0" borderId="23" xfId="1" applyNumberFormat="1" applyFont="1" applyBorder="1" applyAlignment="1">
      <alignment horizontal="center" vertical="center"/>
    </xf>
    <xf numFmtId="3" fontId="21" fillId="0" borderId="24" xfId="1" applyNumberFormat="1" applyFont="1" applyBorder="1" applyAlignment="1">
      <alignment horizontal="center" vertical="center"/>
    </xf>
    <xf numFmtId="0" fontId="14" fillId="0" borderId="0" xfId="1" applyFont="1" applyFill="1" applyAlignment="1">
      <alignment horizontal="center" vertical="center"/>
    </xf>
    <xf numFmtId="166" fontId="3" fillId="0" borderId="26" xfId="1" applyNumberFormat="1" applyFont="1" applyBorder="1" applyAlignment="1">
      <alignment horizontal="center" vertical="center"/>
    </xf>
    <xf numFmtId="166" fontId="16" fillId="4" borderId="27" xfId="1" quotePrefix="1" applyNumberFormat="1" applyFont="1" applyFill="1" applyBorder="1" applyAlignment="1">
      <alignment horizontal="center" vertical="center"/>
    </xf>
    <xf numFmtId="0" fontId="14" fillId="0" borderId="14" xfId="1" applyFont="1" applyFill="1" applyBorder="1" applyAlignment="1">
      <alignment horizontal="center" vertical="center"/>
    </xf>
    <xf numFmtId="0" fontId="14" fillId="0" borderId="6" xfId="1" applyFont="1" applyBorder="1" applyAlignment="1">
      <alignment horizontal="center" vertical="center" wrapText="1"/>
    </xf>
    <xf numFmtId="0" fontId="19" fillId="0" borderId="28" xfId="1" applyFont="1" applyBorder="1" applyAlignment="1">
      <alignment horizontal="right" vertical="center"/>
    </xf>
    <xf numFmtId="0" fontId="12" fillId="0" borderId="29" xfId="1" applyFont="1" applyBorder="1" applyAlignment="1">
      <alignment horizontal="center" vertical="center"/>
    </xf>
    <xf numFmtId="3" fontId="12" fillId="0" borderId="29" xfId="1" applyNumberFormat="1" applyFont="1" applyBorder="1" applyAlignment="1">
      <alignment horizontal="center" vertical="center"/>
    </xf>
    <xf numFmtId="0" fontId="20" fillId="0" borderId="30" xfId="1" applyFont="1" applyBorder="1" applyAlignment="1">
      <alignment horizontal="right" vertical="center"/>
    </xf>
    <xf numFmtId="0" fontId="22" fillId="0" borderId="0" xfId="0" applyFont="1"/>
    <xf numFmtId="0" fontId="19" fillId="0" borderId="0" xfId="1" applyFont="1" applyBorder="1" applyAlignment="1">
      <alignment vertical="center"/>
    </xf>
    <xf numFmtId="0" fontId="14" fillId="0" borderId="0" xfId="1" applyFont="1" applyBorder="1" applyAlignment="1">
      <alignment vertical="center"/>
    </xf>
    <xf numFmtId="0" fontId="14" fillId="0" borderId="0" xfId="1" applyFont="1" applyBorder="1" applyAlignment="1">
      <alignment horizontal="left" vertical="center"/>
    </xf>
    <xf numFmtId="3" fontId="14" fillId="0" borderId="21" xfId="1" applyNumberFormat="1" applyFont="1" applyFill="1" applyBorder="1" applyAlignment="1">
      <alignment horizontal="center" vertical="center"/>
    </xf>
    <xf numFmtId="0" fontId="14" fillId="0" borderId="11" xfId="1" applyFont="1" applyFill="1" applyBorder="1" applyAlignment="1">
      <alignment horizontal="center" vertical="center"/>
    </xf>
    <xf numFmtId="0" fontId="14" fillId="0" borderId="6" xfId="1" applyFont="1" applyBorder="1" applyAlignment="1">
      <alignment horizontal="center" vertical="center" wrapText="1"/>
    </xf>
    <xf numFmtId="3" fontId="14" fillId="0" borderId="32" xfId="1" applyNumberFormat="1" applyFont="1" applyBorder="1" applyAlignment="1">
      <alignment horizontal="center" vertical="center"/>
    </xf>
    <xf numFmtId="0" fontId="14" fillId="0" borderId="31" xfId="1" applyFont="1" applyBorder="1" applyAlignment="1">
      <alignment horizontal="center" vertical="center" wrapText="1"/>
    </xf>
    <xf numFmtId="0" fontId="12" fillId="0" borderId="8" xfId="1" applyFont="1" applyFill="1" applyBorder="1" applyAlignment="1">
      <alignment horizontal="left" vertical="center"/>
    </xf>
    <xf numFmtId="0" fontId="12" fillId="5" borderId="9" xfId="1" applyFont="1" applyFill="1" applyBorder="1" applyAlignment="1">
      <alignment horizontal="center"/>
    </xf>
    <xf numFmtId="0" fontId="12" fillId="5" borderId="29" xfId="1" applyFont="1" applyFill="1" applyBorder="1" applyAlignment="1">
      <alignment horizontal="center" vertical="center"/>
    </xf>
    <xf numFmtId="0" fontId="12" fillId="5" borderId="20" xfId="1" applyFont="1" applyFill="1" applyBorder="1" applyAlignment="1">
      <alignment horizontal="center" vertical="center"/>
    </xf>
    <xf numFmtId="0" fontId="14" fillId="0" borderId="17" xfId="1" applyFont="1" applyBorder="1" applyAlignment="1">
      <alignment horizontal="center" vertical="center"/>
    </xf>
    <xf numFmtId="0" fontId="14" fillId="0" borderId="19" xfId="1" applyFont="1" applyBorder="1" applyAlignment="1">
      <alignment horizontal="center" vertical="center"/>
    </xf>
    <xf numFmtId="0" fontId="14" fillId="0" borderId="22" xfId="1" applyFont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4" fillId="2" borderId="8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9" fillId="0" borderId="3" xfId="1" applyFont="1" applyBorder="1" applyAlignment="1">
      <alignment horizontal="center" vertical="center"/>
    </xf>
    <xf numFmtId="0" fontId="9" fillId="0" borderId="4" xfId="1" applyFont="1" applyBorder="1" applyAlignment="1">
      <alignment horizontal="center" vertical="center"/>
    </xf>
    <xf numFmtId="0" fontId="9" fillId="0" borderId="5" xfId="1" applyFont="1" applyBorder="1" applyAlignment="1">
      <alignment horizontal="center" vertical="center"/>
    </xf>
    <xf numFmtId="1" fontId="9" fillId="0" borderId="3" xfId="1" applyNumberFormat="1" applyFont="1" applyBorder="1" applyAlignment="1">
      <alignment horizontal="center" vertical="center"/>
    </xf>
    <xf numFmtId="0" fontId="14" fillId="0" borderId="25" xfId="1" applyFont="1" applyBorder="1" applyAlignment="1">
      <alignment horizontal="center" vertical="center" wrapText="1"/>
    </xf>
    <xf numFmtId="0" fontId="14" fillId="0" borderId="6" xfId="1" applyFont="1" applyBorder="1" applyAlignment="1">
      <alignment horizontal="center" vertical="center" wrapText="1"/>
    </xf>
  </cellXfs>
  <cellStyles count="6">
    <cellStyle name="Normal" xfId="0" builtinId="0"/>
    <cellStyle name="Normal 2" xfId="1" xr:uid="{00000000-0005-0000-0000-000001000000}"/>
    <cellStyle name="Normal 3" xfId="5" xr:uid="{BB990BC4-4A09-48D9-9F7C-6B9D46922B41}"/>
    <cellStyle name="Pourcentage 2" xfId="2" xr:uid="{00000000-0005-0000-0000-000002000000}"/>
    <cellStyle name="Pourcentage 2 2" xfId="3" xr:uid="{00000000-0005-0000-0000-000003000000}"/>
    <cellStyle name="Pourcentage 2 2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ERCIAL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NE PAS TOUCH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U3">
            <v>2</v>
          </cell>
          <cell r="V3">
            <v>1</v>
          </cell>
          <cell r="W3">
            <v>3</v>
          </cell>
          <cell r="X3">
            <v>4</v>
          </cell>
          <cell r="Y3">
            <v>2</v>
          </cell>
          <cell r="Z3">
            <v>6</v>
          </cell>
          <cell r="AA3">
            <v>1</v>
          </cell>
          <cell r="AB3">
            <v>1</v>
          </cell>
          <cell r="AC3">
            <v>2</v>
          </cell>
        </row>
        <row r="22">
          <cell r="B22">
            <v>1</v>
          </cell>
          <cell r="C22">
            <v>50</v>
          </cell>
          <cell r="D22">
            <v>10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</row>
        <row r="23">
          <cell r="B23">
            <v>1</v>
          </cell>
          <cell r="C23">
            <v>20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</row>
        <row r="24">
          <cell r="B24">
            <v>1</v>
          </cell>
          <cell r="C24">
            <v>0</v>
          </cell>
          <cell r="D24">
            <v>0</v>
          </cell>
          <cell r="E24">
            <v>40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Q91"/>
  <sheetViews>
    <sheetView showGridLines="0" tabSelected="1" zoomScale="70" zoomScaleNormal="70" workbookViewId="0">
      <selection activeCell="J1" sqref="J1"/>
    </sheetView>
  </sheetViews>
  <sheetFormatPr baseColWidth="10" defaultRowHeight="13.15" x14ac:dyDescent="0.4"/>
  <cols>
    <col min="1" max="1" width="19.06640625" style="3" customWidth="1"/>
    <col min="2" max="2" width="13.3984375" style="3" customWidth="1"/>
    <col min="3" max="3" width="14.73046875" style="3" bestFit="1" customWidth="1"/>
    <col min="4" max="4" width="12.06640625" style="3" bestFit="1" customWidth="1"/>
    <col min="5" max="5" width="13.9296875" style="3" bestFit="1" customWidth="1"/>
    <col min="6" max="6" width="12.59765625" style="3" bestFit="1" customWidth="1"/>
    <col min="7" max="7" width="10.73046875" style="3" bestFit="1" customWidth="1"/>
    <col min="8" max="8" width="13.9296875" style="3" bestFit="1" customWidth="1"/>
    <col min="9" max="9" width="16.19921875" style="3" bestFit="1" customWidth="1"/>
    <col min="10" max="10" width="13.265625" style="3" bestFit="1" customWidth="1"/>
    <col min="11" max="11" width="15.265625" style="3" bestFit="1" customWidth="1"/>
    <col min="12" max="12" width="16.19921875" style="3" bestFit="1" customWidth="1"/>
    <col min="13" max="13" width="14.19921875" style="3" bestFit="1" customWidth="1"/>
    <col min="14" max="15" width="15.265625" style="3" bestFit="1" customWidth="1"/>
    <col min="16" max="16" width="12.1328125" style="3" customWidth="1"/>
    <col min="17" max="16384" width="10.6640625" style="3"/>
  </cols>
  <sheetData>
    <row r="1" spans="1:14" ht="18" x14ac:dyDescent="0.55000000000000004">
      <c r="A1" s="1" t="s">
        <v>27</v>
      </c>
      <c r="B1" s="2"/>
      <c r="C1" s="2"/>
      <c r="D1" s="2"/>
    </row>
    <row r="2" spans="1:14" x14ac:dyDescent="0.4">
      <c r="A2" s="2"/>
      <c r="B2" s="2"/>
      <c r="C2" s="2"/>
      <c r="D2" s="2"/>
    </row>
    <row r="3" spans="1:14" ht="15.75" x14ac:dyDescent="0.5">
      <c r="A3" s="4" t="s">
        <v>1</v>
      </c>
      <c r="B3" s="4" t="s">
        <v>2</v>
      </c>
      <c r="C3" s="4" t="s">
        <v>3</v>
      </c>
      <c r="D3" s="4" t="s">
        <v>4</v>
      </c>
    </row>
    <row r="4" spans="1:14" ht="15.75" x14ac:dyDescent="0.5">
      <c r="A4" s="5">
        <v>2021</v>
      </c>
      <c r="B4" s="6">
        <v>16</v>
      </c>
      <c r="C4" s="7">
        <f>(B4-1)*7+DATE(A4,1,5)-WEEKDAY(DATE(A4,1,4),2)</f>
        <v>44305</v>
      </c>
      <c r="D4" s="7">
        <f>(B4-1)*7+DATE(A4,1,5)-WEEKDAY(DATE(A4,1,4),2)+4</f>
        <v>44309</v>
      </c>
    </row>
    <row r="5" spans="1:14" ht="13.5" thickBot="1" x14ac:dyDescent="0.45"/>
    <row r="6" spans="1:14" ht="21.75" customHeight="1" thickBot="1" x14ac:dyDescent="0.45">
      <c r="A6" s="67" t="s">
        <v>28</v>
      </c>
      <c r="B6" s="70" t="s">
        <v>2</v>
      </c>
      <c r="C6" s="71"/>
      <c r="D6" s="71"/>
      <c r="E6" s="70" t="s">
        <v>2</v>
      </c>
      <c r="F6" s="71"/>
      <c r="G6" s="71"/>
      <c r="H6" s="70" t="s">
        <v>2</v>
      </c>
      <c r="I6" s="71"/>
      <c r="J6" s="72"/>
      <c r="K6" s="3" t="s">
        <v>5</v>
      </c>
    </row>
    <row r="7" spans="1:14" ht="21.75" customHeight="1" thickBot="1" x14ac:dyDescent="0.45">
      <c r="A7" s="68"/>
      <c r="B7" s="73">
        <f>B4</f>
        <v>16</v>
      </c>
      <c r="C7" s="71"/>
      <c r="D7" s="72"/>
      <c r="E7" s="73">
        <f>B7+1</f>
        <v>17</v>
      </c>
      <c r="F7" s="71"/>
      <c r="G7" s="72"/>
      <c r="H7" s="73">
        <f>E7+1</f>
        <v>18</v>
      </c>
      <c r="I7" s="71"/>
      <c r="J7" s="72"/>
    </row>
    <row r="8" spans="1:14" ht="19.149999999999999" customHeight="1" thickBot="1" x14ac:dyDescent="0.45">
      <c r="A8" s="69"/>
      <c r="B8" s="8" t="s">
        <v>6</v>
      </c>
      <c r="C8" s="9" t="s">
        <v>29</v>
      </c>
      <c r="D8" s="9" t="s">
        <v>7</v>
      </c>
      <c r="E8" s="8" t="s">
        <v>6</v>
      </c>
      <c r="F8" s="9" t="s">
        <v>29</v>
      </c>
      <c r="G8" s="9" t="s">
        <v>7</v>
      </c>
      <c r="H8" s="8" t="s">
        <v>6</v>
      </c>
      <c r="I8" s="9" t="s">
        <v>29</v>
      </c>
      <c r="J8" s="9" t="s">
        <v>7</v>
      </c>
      <c r="M8" s="10" t="s">
        <v>8</v>
      </c>
      <c r="N8" s="11"/>
    </row>
    <row r="9" spans="1:14" ht="14.25" x14ac:dyDescent="0.45">
      <c r="A9" s="60" t="s">
        <v>19</v>
      </c>
      <c r="B9" s="61">
        <f>'[1]16'!U3</f>
        <v>2</v>
      </c>
      <c r="C9" s="61">
        <f>'[1]16'!V3</f>
        <v>1</v>
      </c>
      <c r="D9" s="61">
        <f>'[1]16'!W3</f>
        <v>3</v>
      </c>
      <c r="E9" s="61">
        <f>'[1]16'!X3</f>
        <v>4</v>
      </c>
      <c r="F9" s="61">
        <f>'[1]16'!Y3</f>
        <v>2</v>
      </c>
      <c r="G9" s="61">
        <f>'[1]16'!Z3</f>
        <v>6</v>
      </c>
      <c r="H9" s="61">
        <f>'[1]16'!AA3</f>
        <v>1</v>
      </c>
      <c r="I9" s="61">
        <f>'[1]16'!AB3</f>
        <v>1</v>
      </c>
      <c r="J9" s="61">
        <f>'[1]16'!AC3</f>
        <v>2</v>
      </c>
      <c r="K9" s="51"/>
      <c r="M9" s="13">
        <f>C29</f>
        <v>3</v>
      </c>
      <c r="N9" s="14"/>
    </row>
    <row r="10" spans="1:14" ht="14.25" x14ac:dyDescent="0.45">
      <c r="A10" s="60" t="s">
        <v>20</v>
      </c>
      <c r="B10" s="61"/>
      <c r="C10" s="61"/>
      <c r="D10" s="61"/>
      <c r="E10" s="61"/>
      <c r="F10" s="61"/>
      <c r="G10" s="61"/>
      <c r="H10" s="61"/>
      <c r="I10" s="61"/>
      <c r="J10" s="61"/>
      <c r="K10" s="53"/>
      <c r="M10" s="13">
        <f>C34</f>
        <v>0</v>
      </c>
      <c r="N10" s="14"/>
    </row>
    <row r="11" spans="1:14" ht="14.25" x14ac:dyDescent="0.45">
      <c r="A11" s="60" t="s">
        <v>21</v>
      </c>
      <c r="B11" s="61"/>
      <c r="C11" s="61"/>
      <c r="D11" s="61"/>
      <c r="E11" s="61"/>
      <c r="F11" s="61"/>
      <c r="G11" s="61"/>
      <c r="H11" s="61"/>
      <c r="I11" s="61"/>
      <c r="J11" s="61"/>
      <c r="K11" s="51"/>
      <c r="M11" s="13">
        <f>C39</f>
        <v>0</v>
      </c>
      <c r="N11" s="14"/>
    </row>
    <row r="12" spans="1:14" ht="14.25" x14ac:dyDescent="0.45">
      <c r="A12" s="60" t="s">
        <v>22</v>
      </c>
      <c r="B12" s="61"/>
      <c r="C12" s="61"/>
      <c r="D12" s="61"/>
      <c r="E12" s="61"/>
      <c r="F12" s="61"/>
      <c r="G12" s="61"/>
      <c r="H12" s="61"/>
      <c r="I12" s="61"/>
      <c r="J12" s="61"/>
      <c r="K12" s="51"/>
      <c r="M12" s="56">
        <f>C44</f>
        <v>0</v>
      </c>
      <c r="N12" s="54"/>
    </row>
    <row r="13" spans="1:14" ht="14.25" x14ac:dyDescent="0.45">
      <c r="A13" s="60" t="s">
        <v>23</v>
      </c>
      <c r="B13" s="61"/>
      <c r="C13" s="61"/>
      <c r="D13" s="61"/>
      <c r="E13" s="61"/>
      <c r="F13" s="61"/>
      <c r="G13" s="61"/>
      <c r="H13" s="61"/>
      <c r="I13" s="61"/>
      <c r="J13" s="61"/>
      <c r="K13" s="51"/>
      <c r="M13" s="13">
        <f>C49</f>
        <v>0</v>
      </c>
      <c r="N13" s="54"/>
    </row>
    <row r="14" spans="1:14" ht="14.25" x14ac:dyDescent="0.45">
      <c r="A14" s="60" t="s">
        <v>24</v>
      </c>
      <c r="B14" s="61"/>
      <c r="C14" s="61"/>
      <c r="D14" s="61"/>
      <c r="E14" s="61"/>
      <c r="F14" s="61"/>
      <c r="G14" s="61"/>
      <c r="H14" s="61"/>
      <c r="I14" s="61"/>
      <c r="J14" s="61"/>
      <c r="K14" s="52"/>
      <c r="M14" s="13">
        <f>C54</f>
        <v>0</v>
      </c>
      <c r="N14" s="14"/>
    </row>
    <row r="15" spans="1:14" ht="14.25" x14ac:dyDescent="0.45">
      <c r="A15" s="60" t="s">
        <v>25</v>
      </c>
      <c r="B15" s="61"/>
      <c r="C15" s="61"/>
      <c r="D15" s="61"/>
      <c r="E15" s="61"/>
      <c r="F15" s="61"/>
      <c r="G15" s="61"/>
      <c r="H15" s="61"/>
      <c r="I15" s="61"/>
      <c r="J15" s="61"/>
      <c r="K15" s="52"/>
      <c r="M15" s="13">
        <f>C59</f>
        <v>0</v>
      </c>
      <c r="N15" s="14"/>
    </row>
    <row r="16" spans="1:14" ht="14.65" thickBot="1" x14ac:dyDescent="0.5">
      <c r="A16" s="60" t="s">
        <v>26</v>
      </c>
      <c r="B16" s="61"/>
      <c r="C16" s="61"/>
      <c r="D16" s="61"/>
      <c r="E16" s="61"/>
      <c r="F16" s="61"/>
      <c r="G16" s="61"/>
      <c r="H16" s="61"/>
      <c r="I16" s="61"/>
      <c r="J16" s="61"/>
      <c r="K16" s="51"/>
      <c r="M16" s="13">
        <f>C64</f>
        <v>0</v>
      </c>
      <c r="N16" s="14"/>
    </row>
    <row r="17" spans="1:17" ht="14.65" thickBot="1" x14ac:dyDescent="0.5">
      <c r="A17" s="16" t="s">
        <v>30</v>
      </c>
      <c r="B17" s="17">
        <f>SUM(B9:B16)</f>
        <v>2</v>
      </c>
      <c r="C17" s="17">
        <f>SUM(C9:C16)</f>
        <v>1</v>
      </c>
      <c r="D17" s="18">
        <f>SUM(D9:D16)</f>
        <v>3</v>
      </c>
      <c r="E17" s="18">
        <f>SUM(E9:E16)</f>
        <v>4</v>
      </c>
      <c r="F17" s="18">
        <f>SUM(F9:F16)</f>
        <v>2</v>
      </c>
      <c r="G17" s="18">
        <f t="shared" ref="G17" si="0">SUM(E17:F17)</f>
        <v>6</v>
      </c>
      <c r="H17" s="18">
        <f>SUM(H9:H16)</f>
        <v>1</v>
      </c>
      <c r="I17" s="18">
        <f>SUM(I9:I16)</f>
        <v>1</v>
      </c>
      <c r="J17" s="12">
        <f>SUM(J9:J16)</f>
        <v>2</v>
      </c>
      <c r="K17" s="51"/>
      <c r="M17" s="19">
        <f>SUM(M9:M16)</f>
        <v>3</v>
      </c>
      <c r="N17" s="20"/>
    </row>
    <row r="18" spans="1:17" ht="14.25" x14ac:dyDescent="0.4">
      <c r="A18" s="21"/>
      <c r="B18" s="22"/>
      <c r="C18" s="22"/>
      <c r="D18" s="22"/>
      <c r="E18" s="22"/>
      <c r="F18" s="22"/>
      <c r="G18" s="22"/>
      <c r="H18" s="22"/>
      <c r="I18" s="22"/>
      <c r="J18" s="22"/>
    </row>
    <row r="19" spans="1:17" x14ac:dyDescent="0.4">
      <c r="C19" s="23" t="s">
        <v>9</v>
      </c>
      <c r="D19" s="24">
        <f>AVERAGEIF(D9:D16,"&lt;&gt;0")</f>
        <v>3</v>
      </c>
      <c r="G19" s="24"/>
      <c r="J19" s="24"/>
    </row>
    <row r="23" spans="1:17" s="20" customFormat="1" ht="31.15" thickBot="1" x14ac:dyDescent="0.45">
      <c r="A23" s="25" t="s">
        <v>10</v>
      </c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</row>
    <row r="24" spans="1:17" s="32" customFormat="1" ht="23.25" customHeight="1" thickTop="1" thickBot="1" x14ac:dyDescent="0.5">
      <c r="A24" s="27" t="s">
        <v>11</v>
      </c>
      <c r="B24" s="28" t="s">
        <v>12</v>
      </c>
      <c r="C24" s="29" t="s">
        <v>8</v>
      </c>
      <c r="D24" s="30">
        <f>C4</f>
        <v>44305</v>
      </c>
      <c r="E24" s="30">
        <f>D24+30</f>
        <v>44335</v>
      </c>
      <c r="F24" s="30">
        <f t="shared" ref="F24:O24" si="1">E24+30</f>
        <v>44365</v>
      </c>
      <c r="G24" s="30">
        <f t="shared" si="1"/>
        <v>44395</v>
      </c>
      <c r="H24" s="30">
        <f t="shared" si="1"/>
        <v>44425</v>
      </c>
      <c r="I24" s="30">
        <f t="shared" si="1"/>
        <v>44455</v>
      </c>
      <c r="J24" s="30">
        <f t="shared" si="1"/>
        <v>44485</v>
      </c>
      <c r="K24" s="30">
        <f t="shared" si="1"/>
        <v>44515</v>
      </c>
      <c r="L24" s="30">
        <f t="shared" si="1"/>
        <v>44545</v>
      </c>
      <c r="M24" s="30">
        <f t="shared" si="1"/>
        <v>44575</v>
      </c>
      <c r="N24" s="30">
        <f>M24+31</f>
        <v>44606</v>
      </c>
      <c r="O24" s="30">
        <f t="shared" si="1"/>
        <v>44636</v>
      </c>
      <c r="P24" s="31" t="s">
        <v>13</v>
      </c>
    </row>
    <row r="25" spans="1:17" ht="13.5" thickTop="1" x14ac:dyDescent="0.4">
      <c r="A25" s="64" t="s">
        <v>19</v>
      </c>
      <c r="B25" s="33"/>
      <c r="C25" s="59" t="s">
        <v>8</v>
      </c>
      <c r="D25" s="59" t="s">
        <v>13</v>
      </c>
      <c r="E25" s="59" t="s">
        <v>13</v>
      </c>
      <c r="F25" s="59" t="s">
        <v>13</v>
      </c>
      <c r="G25" s="59" t="s">
        <v>13</v>
      </c>
      <c r="H25" s="59" t="s">
        <v>13</v>
      </c>
      <c r="I25" s="59" t="s">
        <v>13</v>
      </c>
      <c r="J25" s="59" t="s">
        <v>13</v>
      </c>
      <c r="K25" s="59" t="s">
        <v>13</v>
      </c>
      <c r="L25" s="59" t="s">
        <v>13</v>
      </c>
      <c r="M25" s="59" t="s">
        <v>13</v>
      </c>
      <c r="N25" s="59" t="s">
        <v>13</v>
      </c>
      <c r="O25" s="59" t="s">
        <v>13</v>
      </c>
      <c r="P25" s="59" t="s">
        <v>13</v>
      </c>
    </row>
    <row r="26" spans="1:17" ht="14.25" x14ac:dyDescent="0.4">
      <c r="A26" s="65"/>
      <c r="B26" s="34" t="s">
        <v>14</v>
      </c>
      <c r="C26" s="62">
        <f>'[1]16'!B22</f>
        <v>1</v>
      </c>
      <c r="D26" s="62">
        <f>'[1]16'!C22</f>
        <v>50</v>
      </c>
      <c r="E26" s="62">
        <f>'[1]16'!D22</f>
        <v>10</v>
      </c>
      <c r="F26" s="62">
        <f>'[1]16'!E22</f>
        <v>0</v>
      </c>
      <c r="G26" s="62">
        <f>'[1]16'!F22</f>
        <v>0</v>
      </c>
      <c r="H26" s="62">
        <f>'[1]16'!G22</f>
        <v>0</v>
      </c>
      <c r="I26" s="62">
        <f>'[1]16'!H22</f>
        <v>0</v>
      </c>
      <c r="J26" s="62">
        <f>'[1]16'!I22</f>
        <v>0</v>
      </c>
      <c r="K26" s="62">
        <f>'[1]16'!J22</f>
        <v>0</v>
      </c>
      <c r="L26" s="62">
        <f>'[1]16'!K22</f>
        <v>0</v>
      </c>
      <c r="M26" s="62">
        <f>'[1]16'!L22</f>
        <v>0</v>
      </c>
      <c r="N26" s="62">
        <f>'[1]16'!M22</f>
        <v>0</v>
      </c>
      <c r="O26" s="62">
        <f>'[1]16'!N22</f>
        <v>0</v>
      </c>
      <c r="P26" s="58">
        <f>SUM(D26:O26)</f>
        <v>60</v>
      </c>
    </row>
    <row r="27" spans="1:17" ht="14.25" x14ac:dyDescent="0.4">
      <c r="A27" s="65"/>
      <c r="B27" s="34" t="s">
        <v>15</v>
      </c>
      <c r="C27" s="62">
        <f>'[1]16'!B23</f>
        <v>1</v>
      </c>
      <c r="D27" s="62">
        <f>'[1]16'!C23</f>
        <v>20</v>
      </c>
      <c r="E27" s="62">
        <f>'[1]16'!D23</f>
        <v>0</v>
      </c>
      <c r="F27" s="62">
        <f>'[1]16'!E23</f>
        <v>0</v>
      </c>
      <c r="G27" s="62">
        <f>'[1]16'!F23</f>
        <v>0</v>
      </c>
      <c r="H27" s="62">
        <f>'[1]16'!G23</f>
        <v>0</v>
      </c>
      <c r="I27" s="62">
        <f>'[1]16'!H23</f>
        <v>0</v>
      </c>
      <c r="J27" s="62">
        <f>'[1]16'!I23</f>
        <v>0</v>
      </c>
      <c r="K27" s="62">
        <f>'[1]16'!J23</f>
        <v>0</v>
      </c>
      <c r="L27" s="62">
        <f>'[1]16'!K23</f>
        <v>0</v>
      </c>
      <c r="M27" s="62">
        <f>'[1]16'!L23</f>
        <v>0</v>
      </c>
      <c r="N27" s="62">
        <f>'[1]16'!M23</f>
        <v>0</v>
      </c>
      <c r="O27" s="62">
        <f>'[1]16'!N23</f>
        <v>0</v>
      </c>
      <c r="P27" s="58">
        <f t="shared" ref="P27:P28" si="2">SUM(D27:O27)</f>
        <v>20</v>
      </c>
    </row>
    <row r="28" spans="1:17" ht="14.25" x14ac:dyDescent="0.4">
      <c r="A28" s="65"/>
      <c r="B28" s="34" t="s">
        <v>16</v>
      </c>
      <c r="C28" s="62">
        <f>'[1]16'!B24</f>
        <v>1</v>
      </c>
      <c r="D28" s="62">
        <f>'[1]16'!C24</f>
        <v>0</v>
      </c>
      <c r="E28" s="62">
        <f>'[1]16'!D24</f>
        <v>0</v>
      </c>
      <c r="F28" s="62">
        <f>'[1]16'!E24</f>
        <v>40</v>
      </c>
      <c r="G28" s="62">
        <f>'[1]16'!F24</f>
        <v>0</v>
      </c>
      <c r="H28" s="62">
        <f>'[1]16'!G24</f>
        <v>0</v>
      </c>
      <c r="I28" s="62">
        <f>'[1]16'!H24</f>
        <v>0</v>
      </c>
      <c r="J28" s="62">
        <f>'[1]16'!I24</f>
        <v>0</v>
      </c>
      <c r="K28" s="62">
        <f>'[1]16'!J24</f>
        <v>0</v>
      </c>
      <c r="L28" s="62">
        <f>'[1]16'!K24</f>
        <v>0</v>
      </c>
      <c r="M28" s="62">
        <f>'[1]16'!L24</f>
        <v>0</v>
      </c>
      <c r="N28" s="62">
        <f>'[1]16'!M24</f>
        <v>0</v>
      </c>
      <c r="O28" s="62">
        <f>'[1]16'!N24</f>
        <v>0</v>
      </c>
      <c r="P28" s="58">
        <f t="shared" si="2"/>
        <v>40</v>
      </c>
    </row>
    <row r="29" spans="1:17" ht="13.5" thickBot="1" x14ac:dyDescent="0.45">
      <c r="A29" s="66"/>
      <c r="B29" s="38" t="s">
        <v>17</v>
      </c>
      <c r="C29" s="39">
        <f>SUM(C26:C28)</f>
        <v>3</v>
      </c>
      <c r="D29" s="39">
        <f t="shared" ref="D29:P29" si="3">SUM(D26:D28)</f>
        <v>70</v>
      </c>
      <c r="E29" s="39">
        <f t="shared" si="3"/>
        <v>10</v>
      </c>
      <c r="F29" s="39">
        <f t="shared" si="3"/>
        <v>40</v>
      </c>
      <c r="G29" s="39">
        <f t="shared" si="3"/>
        <v>0</v>
      </c>
      <c r="H29" s="39">
        <f t="shared" si="3"/>
        <v>0</v>
      </c>
      <c r="I29" s="39">
        <f t="shared" si="3"/>
        <v>0</v>
      </c>
      <c r="J29" s="39">
        <f t="shared" si="3"/>
        <v>0</v>
      </c>
      <c r="K29" s="39">
        <f t="shared" si="3"/>
        <v>0</v>
      </c>
      <c r="L29" s="39">
        <f t="shared" si="3"/>
        <v>0</v>
      </c>
      <c r="M29" s="39">
        <f t="shared" si="3"/>
        <v>0</v>
      </c>
      <c r="N29" s="39">
        <f t="shared" si="3"/>
        <v>0</v>
      </c>
      <c r="O29" s="39">
        <f t="shared" si="3"/>
        <v>0</v>
      </c>
      <c r="P29" s="39">
        <f t="shared" si="3"/>
        <v>120</v>
      </c>
    </row>
    <row r="30" spans="1:17" ht="13.5" thickTop="1" x14ac:dyDescent="0.4">
      <c r="A30" s="64" t="s">
        <v>20</v>
      </c>
      <c r="B30" s="33"/>
      <c r="C30" s="59" t="s">
        <v>8</v>
      </c>
      <c r="D30" s="59" t="s">
        <v>13</v>
      </c>
      <c r="E30" s="59" t="s">
        <v>13</v>
      </c>
      <c r="F30" s="59" t="s">
        <v>13</v>
      </c>
      <c r="G30" s="59" t="s">
        <v>13</v>
      </c>
      <c r="H30" s="59" t="s">
        <v>13</v>
      </c>
      <c r="I30" s="59" t="s">
        <v>13</v>
      </c>
      <c r="J30" s="59" t="s">
        <v>13</v>
      </c>
      <c r="K30" s="59" t="s">
        <v>13</v>
      </c>
      <c r="L30" s="59" t="s">
        <v>13</v>
      </c>
      <c r="M30" s="59" t="s">
        <v>13</v>
      </c>
      <c r="N30" s="59" t="s">
        <v>13</v>
      </c>
      <c r="O30" s="59" t="s">
        <v>13</v>
      </c>
      <c r="P30" s="59" t="s">
        <v>13</v>
      </c>
    </row>
    <row r="31" spans="1:17" ht="14.25" x14ac:dyDescent="0.4">
      <c r="A31" s="65"/>
      <c r="B31" s="34" t="s">
        <v>14</v>
      </c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37">
        <f>SUM(D31:O31)</f>
        <v>0</v>
      </c>
    </row>
    <row r="32" spans="1:17" ht="14.25" x14ac:dyDescent="0.4">
      <c r="A32" s="65"/>
      <c r="B32" s="34" t="s">
        <v>15</v>
      </c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37">
        <f t="shared" ref="P32:P33" si="4">SUM(D32:O32)</f>
        <v>0</v>
      </c>
    </row>
    <row r="33" spans="1:16" ht="14.25" x14ac:dyDescent="0.4">
      <c r="A33" s="65"/>
      <c r="B33" s="34" t="s">
        <v>16</v>
      </c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37">
        <f t="shared" si="4"/>
        <v>0</v>
      </c>
    </row>
    <row r="34" spans="1:16" ht="13.5" thickBot="1" x14ac:dyDescent="0.45">
      <c r="A34" s="66"/>
      <c r="B34" s="38" t="s">
        <v>17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>
        <f t="shared" ref="P34" si="5">SUM(P31:P33)</f>
        <v>0</v>
      </c>
    </row>
    <row r="35" spans="1:16" ht="13.5" thickTop="1" x14ac:dyDescent="0.4">
      <c r="A35" s="64" t="s">
        <v>21</v>
      </c>
      <c r="B35" s="33"/>
      <c r="C35" s="59" t="s">
        <v>8</v>
      </c>
      <c r="D35" s="59" t="s">
        <v>13</v>
      </c>
      <c r="E35" s="59" t="s">
        <v>13</v>
      </c>
      <c r="F35" s="59" t="s">
        <v>13</v>
      </c>
      <c r="G35" s="59" t="s">
        <v>13</v>
      </c>
      <c r="H35" s="59" t="s">
        <v>13</v>
      </c>
      <c r="I35" s="59" t="s">
        <v>13</v>
      </c>
      <c r="J35" s="59" t="s">
        <v>13</v>
      </c>
      <c r="K35" s="59" t="s">
        <v>13</v>
      </c>
      <c r="L35" s="59" t="s">
        <v>13</v>
      </c>
      <c r="M35" s="59" t="s">
        <v>13</v>
      </c>
      <c r="N35" s="59" t="s">
        <v>13</v>
      </c>
      <c r="O35" s="59" t="s">
        <v>13</v>
      </c>
      <c r="P35" s="59" t="s">
        <v>13</v>
      </c>
    </row>
    <row r="36" spans="1:16" ht="14.25" x14ac:dyDescent="0.4">
      <c r="A36" s="65"/>
      <c r="B36" s="34" t="s">
        <v>14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37">
        <f>SUM(D36:O36)</f>
        <v>0</v>
      </c>
    </row>
    <row r="37" spans="1:16" ht="14.25" x14ac:dyDescent="0.4">
      <c r="A37" s="65"/>
      <c r="B37" s="34" t="s">
        <v>15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37">
        <f t="shared" ref="P37:P38" si="6">SUM(D37:O37)</f>
        <v>0</v>
      </c>
    </row>
    <row r="38" spans="1:16" ht="14.25" x14ac:dyDescent="0.4">
      <c r="A38" s="65"/>
      <c r="B38" s="34" t="s">
        <v>16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37">
        <f t="shared" si="6"/>
        <v>0</v>
      </c>
    </row>
    <row r="39" spans="1:16" ht="13.5" thickBot="1" x14ac:dyDescent="0.45">
      <c r="A39" s="66"/>
      <c r="B39" s="38" t="s">
        <v>17</v>
      </c>
      <c r="C39" s="39">
        <f>SUM(C36:C38)</f>
        <v>0</v>
      </c>
      <c r="D39" s="39">
        <f t="shared" ref="D39:P39" si="7">SUM(D36:D38)</f>
        <v>0</v>
      </c>
      <c r="E39" s="39">
        <f t="shared" si="7"/>
        <v>0</v>
      </c>
      <c r="F39" s="39">
        <f t="shared" si="7"/>
        <v>0</v>
      </c>
      <c r="G39" s="39">
        <f t="shared" si="7"/>
        <v>0</v>
      </c>
      <c r="H39" s="39">
        <f t="shared" si="7"/>
        <v>0</v>
      </c>
      <c r="I39" s="39">
        <f t="shared" si="7"/>
        <v>0</v>
      </c>
      <c r="J39" s="39">
        <f t="shared" si="7"/>
        <v>0</v>
      </c>
      <c r="K39" s="39">
        <f t="shared" si="7"/>
        <v>0</v>
      </c>
      <c r="L39" s="39">
        <f t="shared" si="7"/>
        <v>0</v>
      </c>
      <c r="M39" s="39">
        <f t="shared" si="7"/>
        <v>0</v>
      </c>
      <c r="N39" s="39">
        <f t="shared" si="7"/>
        <v>0</v>
      </c>
      <c r="O39" s="39">
        <f t="shared" si="7"/>
        <v>0</v>
      </c>
      <c r="P39" s="39">
        <f t="shared" si="7"/>
        <v>0</v>
      </c>
    </row>
    <row r="40" spans="1:16" ht="13.5" thickTop="1" x14ac:dyDescent="0.4">
      <c r="A40" s="64" t="s">
        <v>22</v>
      </c>
      <c r="B40" s="33"/>
      <c r="C40" s="59" t="s">
        <v>8</v>
      </c>
      <c r="D40" s="59" t="s">
        <v>13</v>
      </c>
      <c r="E40" s="59" t="s">
        <v>13</v>
      </c>
      <c r="F40" s="59" t="s">
        <v>13</v>
      </c>
      <c r="G40" s="59" t="s">
        <v>13</v>
      </c>
      <c r="H40" s="59" t="s">
        <v>13</v>
      </c>
      <c r="I40" s="59" t="s">
        <v>13</v>
      </c>
      <c r="J40" s="59" t="s">
        <v>13</v>
      </c>
      <c r="K40" s="59" t="s">
        <v>13</v>
      </c>
      <c r="L40" s="59" t="s">
        <v>13</v>
      </c>
      <c r="M40" s="59" t="s">
        <v>13</v>
      </c>
      <c r="N40" s="59" t="s">
        <v>13</v>
      </c>
      <c r="O40" s="59" t="s">
        <v>13</v>
      </c>
      <c r="P40" s="59" t="s">
        <v>13</v>
      </c>
    </row>
    <row r="41" spans="1:16" ht="14.25" x14ac:dyDescent="0.4">
      <c r="A41" s="65"/>
      <c r="B41" s="34" t="s">
        <v>14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55">
        <f>SUM(D41:O41)</f>
        <v>0</v>
      </c>
    </row>
    <row r="42" spans="1:16" ht="14.25" x14ac:dyDescent="0.4">
      <c r="A42" s="65"/>
      <c r="B42" s="34" t="s">
        <v>15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55">
        <f t="shared" ref="P42:P43" si="8">SUM(D42:O42)</f>
        <v>0</v>
      </c>
    </row>
    <row r="43" spans="1:16" ht="14.25" x14ac:dyDescent="0.4">
      <c r="A43" s="65"/>
      <c r="B43" s="34" t="s">
        <v>16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55">
        <f t="shared" si="8"/>
        <v>0</v>
      </c>
    </row>
    <row r="44" spans="1:16" ht="13.5" thickBot="1" x14ac:dyDescent="0.45">
      <c r="A44" s="66"/>
      <c r="B44" s="38" t="s">
        <v>17</v>
      </c>
      <c r="C44" s="39">
        <f>SUM(C41:C43)</f>
        <v>0</v>
      </c>
      <c r="D44" s="39">
        <f t="shared" ref="D44:O44" si="9">SUM(D41:D43)</f>
        <v>0</v>
      </c>
      <c r="E44" s="39">
        <f t="shared" si="9"/>
        <v>0</v>
      </c>
      <c r="F44" s="39">
        <f t="shared" si="9"/>
        <v>0</v>
      </c>
      <c r="G44" s="39">
        <f t="shared" si="9"/>
        <v>0</v>
      </c>
      <c r="H44" s="39">
        <f t="shared" si="9"/>
        <v>0</v>
      </c>
      <c r="I44" s="39">
        <f t="shared" si="9"/>
        <v>0</v>
      </c>
      <c r="J44" s="39">
        <f t="shared" si="9"/>
        <v>0</v>
      </c>
      <c r="K44" s="39">
        <f t="shared" si="9"/>
        <v>0</v>
      </c>
      <c r="L44" s="39">
        <f t="shared" si="9"/>
        <v>0</v>
      </c>
      <c r="M44" s="39">
        <f t="shared" si="9"/>
        <v>0</v>
      </c>
      <c r="N44" s="39">
        <f t="shared" si="9"/>
        <v>0</v>
      </c>
      <c r="O44" s="39">
        <f t="shared" si="9"/>
        <v>0</v>
      </c>
      <c r="P44" s="41">
        <f>SUM(P41:P43)</f>
        <v>0</v>
      </c>
    </row>
    <row r="45" spans="1:16" ht="13.5" thickTop="1" x14ac:dyDescent="0.4">
      <c r="A45" s="64" t="s">
        <v>23</v>
      </c>
      <c r="B45" s="33"/>
      <c r="C45" s="59" t="s">
        <v>8</v>
      </c>
      <c r="D45" s="59" t="s">
        <v>13</v>
      </c>
      <c r="E45" s="59" t="s">
        <v>13</v>
      </c>
      <c r="F45" s="59" t="s">
        <v>13</v>
      </c>
      <c r="G45" s="59" t="s">
        <v>13</v>
      </c>
      <c r="H45" s="59" t="s">
        <v>13</v>
      </c>
      <c r="I45" s="59" t="s">
        <v>13</v>
      </c>
      <c r="J45" s="59" t="s">
        <v>13</v>
      </c>
      <c r="K45" s="59" t="s">
        <v>13</v>
      </c>
      <c r="L45" s="59" t="s">
        <v>13</v>
      </c>
      <c r="M45" s="59" t="s">
        <v>13</v>
      </c>
      <c r="N45" s="59" t="s">
        <v>13</v>
      </c>
      <c r="O45" s="59" t="s">
        <v>13</v>
      </c>
      <c r="P45" s="59" t="s">
        <v>13</v>
      </c>
    </row>
    <row r="46" spans="1:16" ht="14.25" x14ac:dyDescent="0.4">
      <c r="A46" s="65"/>
      <c r="B46" s="34" t="s">
        <v>14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37">
        <f>SUM(D46:O46)</f>
        <v>0</v>
      </c>
    </row>
    <row r="47" spans="1:16" ht="14.25" x14ac:dyDescent="0.4">
      <c r="A47" s="65"/>
      <c r="B47" s="34" t="s">
        <v>15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37">
        <f t="shared" ref="P47:P48" si="10">SUM(D47:O47)</f>
        <v>0</v>
      </c>
    </row>
    <row r="48" spans="1:16" ht="14.25" x14ac:dyDescent="0.4">
      <c r="A48" s="65"/>
      <c r="B48" s="34" t="s">
        <v>16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37">
        <f t="shared" si="10"/>
        <v>0</v>
      </c>
    </row>
    <row r="49" spans="1:16" ht="13.5" thickBot="1" x14ac:dyDescent="0.45">
      <c r="A49" s="66"/>
      <c r="B49" s="38" t="s">
        <v>17</v>
      </c>
      <c r="C49" s="39">
        <f>SUM(C46:C48)</f>
        <v>0</v>
      </c>
      <c r="D49" s="39">
        <f t="shared" ref="D49:P49" si="11">SUM(D46:D48)</f>
        <v>0</v>
      </c>
      <c r="E49" s="39">
        <f t="shared" si="11"/>
        <v>0</v>
      </c>
      <c r="F49" s="39">
        <f t="shared" si="11"/>
        <v>0</v>
      </c>
      <c r="G49" s="39">
        <f t="shared" si="11"/>
        <v>0</v>
      </c>
      <c r="H49" s="39">
        <f t="shared" si="11"/>
        <v>0</v>
      </c>
      <c r="I49" s="39">
        <f t="shared" si="11"/>
        <v>0</v>
      </c>
      <c r="J49" s="39">
        <f t="shared" si="11"/>
        <v>0</v>
      </c>
      <c r="K49" s="39">
        <f t="shared" si="11"/>
        <v>0</v>
      </c>
      <c r="L49" s="39">
        <f t="shared" si="11"/>
        <v>0</v>
      </c>
      <c r="M49" s="39">
        <f t="shared" si="11"/>
        <v>0</v>
      </c>
      <c r="N49" s="39">
        <f t="shared" si="11"/>
        <v>0</v>
      </c>
      <c r="O49" s="39">
        <f t="shared" si="11"/>
        <v>0</v>
      </c>
      <c r="P49" s="39">
        <f t="shared" si="11"/>
        <v>0</v>
      </c>
    </row>
    <row r="50" spans="1:16" ht="13.5" thickTop="1" x14ac:dyDescent="0.4">
      <c r="A50" s="64" t="s">
        <v>24</v>
      </c>
      <c r="B50" s="33"/>
      <c r="C50" s="59" t="s">
        <v>8</v>
      </c>
      <c r="D50" s="59" t="s">
        <v>13</v>
      </c>
      <c r="E50" s="59" t="s">
        <v>13</v>
      </c>
      <c r="F50" s="59" t="s">
        <v>13</v>
      </c>
      <c r="G50" s="59" t="s">
        <v>13</v>
      </c>
      <c r="H50" s="59" t="s">
        <v>13</v>
      </c>
      <c r="I50" s="59" t="s">
        <v>13</v>
      </c>
      <c r="J50" s="59" t="s">
        <v>13</v>
      </c>
      <c r="K50" s="59" t="s">
        <v>13</v>
      </c>
      <c r="L50" s="59" t="s">
        <v>13</v>
      </c>
      <c r="M50" s="59" t="s">
        <v>13</v>
      </c>
      <c r="N50" s="59" t="s">
        <v>13</v>
      </c>
      <c r="O50" s="59" t="s">
        <v>13</v>
      </c>
      <c r="P50" s="59" t="s">
        <v>13</v>
      </c>
    </row>
    <row r="51" spans="1:16" ht="14.25" x14ac:dyDescent="0.4">
      <c r="A51" s="65"/>
      <c r="B51" s="34" t="s">
        <v>14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37">
        <f>SUM(C51:O51)</f>
        <v>0</v>
      </c>
    </row>
    <row r="52" spans="1:16" ht="14.25" x14ac:dyDescent="0.4">
      <c r="A52" s="65"/>
      <c r="B52" s="34" t="s">
        <v>15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37">
        <f>SUM(C52:O52)</f>
        <v>0</v>
      </c>
    </row>
    <row r="53" spans="1:16" ht="14.25" x14ac:dyDescent="0.4">
      <c r="A53" s="65"/>
      <c r="B53" s="34" t="s">
        <v>16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37">
        <f>SUM(C53:O53)</f>
        <v>0</v>
      </c>
    </row>
    <row r="54" spans="1:16" ht="13.5" thickBot="1" x14ac:dyDescent="0.45">
      <c r="A54" s="66"/>
      <c r="B54" s="38" t="s">
        <v>17</v>
      </c>
      <c r="C54" s="39">
        <f>SUM(C51:C53)</f>
        <v>0</v>
      </c>
      <c r="D54" s="39">
        <f t="shared" ref="D54:P54" si="12">SUM(D51:D53)</f>
        <v>0</v>
      </c>
      <c r="E54" s="39">
        <f t="shared" si="12"/>
        <v>0</v>
      </c>
      <c r="F54" s="39">
        <f t="shared" si="12"/>
        <v>0</v>
      </c>
      <c r="G54" s="39">
        <f t="shared" si="12"/>
        <v>0</v>
      </c>
      <c r="H54" s="39">
        <f t="shared" si="12"/>
        <v>0</v>
      </c>
      <c r="I54" s="39">
        <f t="shared" si="12"/>
        <v>0</v>
      </c>
      <c r="J54" s="39">
        <f t="shared" si="12"/>
        <v>0</v>
      </c>
      <c r="K54" s="39">
        <f t="shared" si="12"/>
        <v>0</v>
      </c>
      <c r="L54" s="39">
        <f t="shared" si="12"/>
        <v>0</v>
      </c>
      <c r="M54" s="39">
        <f t="shared" si="12"/>
        <v>0</v>
      </c>
      <c r="N54" s="39">
        <f t="shared" si="12"/>
        <v>0</v>
      </c>
      <c r="O54" s="39">
        <f t="shared" si="12"/>
        <v>0</v>
      </c>
      <c r="P54" s="39">
        <f t="shared" si="12"/>
        <v>0</v>
      </c>
    </row>
    <row r="55" spans="1:16" ht="13.5" thickTop="1" x14ac:dyDescent="0.4">
      <c r="A55" s="64" t="s">
        <v>25</v>
      </c>
      <c r="B55" s="33"/>
      <c r="C55" s="59" t="s">
        <v>8</v>
      </c>
      <c r="D55" s="59" t="s">
        <v>13</v>
      </c>
      <c r="E55" s="59" t="s">
        <v>13</v>
      </c>
      <c r="F55" s="59" t="s">
        <v>13</v>
      </c>
      <c r="G55" s="59" t="s">
        <v>13</v>
      </c>
      <c r="H55" s="59" t="s">
        <v>13</v>
      </c>
      <c r="I55" s="59" t="s">
        <v>13</v>
      </c>
      <c r="J55" s="59" t="s">
        <v>13</v>
      </c>
      <c r="K55" s="59" t="s">
        <v>13</v>
      </c>
      <c r="L55" s="59" t="s">
        <v>13</v>
      </c>
      <c r="M55" s="59" t="s">
        <v>13</v>
      </c>
      <c r="N55" s="59" t="s">
        <v>13</v>
      </c>
      <c r="O55" s="59" t="s">
        <v>13</v>
      </c>
      <c r="P55" s="59" t="s">
        <v>13</v>
      </c>
    </row>
    <row r="56" spans="1:16" ht="14.25" x14ac:dyDescent="0.4">
      <c r="A56" s="65"/>
      <c r="B56" s="34" t="s">
        <v>14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37">
        <f>SUM(C56:O56)</f>
        <v>0</v>
      </c>
    </row>
    <row r="57" spans="1:16" ht="14.25" x14ac:dyDescent="0.4">
      <c r="A57" s="65"/>
      <c r="B57" s="34" t="s">
        <v>15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37">
        <f>SUM(C57:O57)</f>
        <v>0</v>
      </c>
    </row>
    <row r="58" spans="1:16" ht="14.25" x14ac:dyDescent="0.4">
      <c r="A58" s="65"/>
      <c r="B58" s="34" t="s">
        <v>16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37">
        <f>SUM(C58:O58)</f>
        <v>0</v>
      </c>
    </row>
    <row r="59" spans="1:16" ht="13.5" thickBot="1" x14ac:dyDescent="0.45">
      <c r="A59" s="66"/>
      <c r="B59" s="38" t="s">
        <v>17</v>
      </c>
      <c r="C59" s="39">
        <f>SUM(C56:C58)</f>
        <v>0</v>
      </c>
      <c r="D59" s="39">
        <f t="shared" ref="D59:O59" si="13">SUM(D56:D58)</f>
        <v>0</v>
      </c>
      <c r="E59" s="39">
        <f t="shared" si="13"/>
        <v>0</v>
      </c>
      <c r="F59" s="39">
        <f t="shared" si="13"/>
        <v>0</v>
      </c>
      <c r="G59" s="39">
        <f t="shared" si="13"/>
        <v>0</v>
      </c>
      <c r="H59" s="39">
        <f t="shared" si="13"/>
        <v>0</v>
      </c>
      <c r="I59" s="39">
        <f t="shared" si="13"/>
        <v>0</v>
      </c>
      <c r="J59" s="39">
        <f t="shared" si="13"/>
        <v>0</v>
      </c>
      <c r="K59" s="39">
        <f t="shared" si="13"/>
        <v>0</v>
      </c>
      <c r="L59" s="39">
        <f t="shared" si="13"/>
        <v>0</v>
      </c>
      <c r="M59" s="39">
        <f t="shared" si="13"/>
        <v>0</v>
      </c>
      <c r="N59" s="39">
        <f t="shared" si="13"/>
        <v>0</v>
      </c>
      <c r="O59" s="39">
        <f t="shared" si="13"/>
        <v>0</v>
      </c>
      <c r="P59" s="39">
        <f>SUM(P56:P58)</f>
        <v>0</v>
      </c>
    </row>
    <row r="60" spans="1:16" ht="13.5" thickTop="1" x14ac:dyDescent="0.4">
      <c r="A60" s="64" t="s">
        <v>26</v>
      </c>
      <c r="B60" s="33"/>
      <c r="C60" s="59" t="s">
        <v>8</v>
      </c>
      <c r="D60" s="59" t="s">
        <v>13</v>
      </c>
      <c r="E60" s="59" t="s">
        <v>13</v>
      </c>
      <c r="F60" s="59" t="s">
        <v>13</v>
      </c>
      <c r="G60" s="59" t="s">
        <v>13</v>
      </c>
      <c r="H60" s="59" t="s">
        <v>13</v>
      </c>
      <c r="I60" s="59" t="s">
        <v>13</v>
      </c>
      <c r="J60" s="59" t="s">
        <v>13</v>
      </c>
      <c r="K60" s="59" t="s">
        <v>13</v>
      </c>
      <c r="L60" s="59" t="s">
        <v>13</v>
      </c>
      <c r="M60" s="59" t="s">
        <v>13</v>
      </c>
      <c r="N60" s="59" t="s">
        <v>13</v>
      </c>
      <c r="O60" s="59" t="s">
        <v>13</v>
      </c>
      <c r="P60" s="59" t="s">
        <v>13</v>
      </c>
    </row>
    <row r="61" spans="1:16" ht="14.25" x14ac:dyDescent="0.4">
      <c r="A61" s="65"/>
      <c r="B61" s="34" t="s">
        <v>14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37">
        <f>SUM(C61:O61)</f>
        <v>0</v>
      </c>
    </row>
    <row r="62" spans="1:16" ht="14.25" x14ac:dyDescent="0.4">
      <c r="A62" s="65"/>
      <c r="B62" s="34" t="s">
        <v>15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37">
        <f>SUM(C62:O62)</f>
        <v>0</v>
      </c>
    </row>
    <row r="63" spans="1:16" ht="14.25" x14ac:dyDescent="0.4">
      <c r="A63" s="65"/>
      <c r="B63" s="34" t="s">
        <v>16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37">
        <f>SUM(C63:O63)</f>
        <v>0</v>
      </c>
    </row>
    <row r="64" spans="1:16" ht="13.5" thickBot="1" x14ac:dyDescent="0.45">
      <c r="A64" s="66"/>
      <c r="B64" s="38" t="s">
        <v>17</v>
      </c>
      <c r="C64" s="39">
        <f>SUM(C61:C63)</f>
        <v>0</v>
      </c>
      <c r="D64" s="39">
        <f t="shared" ref="D64:O64" si="14">SUM(D61:D63)</f>
        <v>0</v>
      </c>
      <c r="E64" s="39">
        <f t="shared" si="14"/>
        <v>0</v>
      </c>
      <c r="F64" s="39">
        <f t="shared" si="14"/>
        <v>0</v>
      </c>
      <c r="G64" s="39">
        <f t="shared" si="14"/>
        <v>0</v>
      </c>
      <c r="H64" s="39">
        <f t="shared" si="14"/>
        <v>0</v>
      </c>
      <c r="I64" s="39">
        <f t="shared" si="14"/>
        <v>0</v>
      </c>
      <c r="J64" s="39">
        <f t="shared" si="14"/>
        <v>0</v>
      </c>
      <c r="K64" s="39">
        <f t="shared" si="14"/>
        <v>0</v>
      </c>
      <c r="L64" s="39">
        <f t="shared" si="14"/>
        <v>0</v>
      </c>
      <c r="M64" s="39">
        <f t="shared" si="14"/>
        <v>0</v>
      </c>
      <c r="N64" s="39">
        <f t="shared" si="14"/>
        <v>0</v>
      </c>
      <c r="O64" s="39">
        <f t="shared" si="14"/>
        <v>0</v>
      </c>
      <c r="P64" s="40">
        <f>SUM(P61:P63)</f>
        <v>0</v>
      </c>
    </row>
    <row r="65" spans="1:16" ht="13.5" thickTop="1" x14ac:dyDescent="0.4">
      <c r="A65" s="15"/>
      <c r="B65" s="15"/>
      <c r="C65" s="15"/>
      <c r="D65" s="15"/>
      <c r="E65" s="15"/>
      <c r="F65" s="15"/>
      <c r="G65" s="15"/>
      <c r="H65" s="42"/>
      <c r="I65" s="15"/>
      <c r="J65" s="15"/>
      <c r="K65" s="15"/>
      <c r="L65" s="15"/>
      <c r="M65" s="15"/>
      <c r="N65" s="15"/>
      <c r="O65" s="42"/>
      <c r="P65" s="15"/>
    </row>
    <row r="66" spans="1:16" ht="13.5" thickBot="1" x14ac:dyDescent="0.45">
      <c r="A66" s="15"/>
      <c r="B66" s="15"/>
      <c r="C66" s="15"/>
      <c r="D66" s="15"/>
      <c r="E66" s="15"/>
      <c r="F66" s="15"/>
      <c r="G66" s="15"/>
      <c r="H66" s="42"/>
      <c r="I66" s="15"/>
      <c r="J66" s="15"/>
      <c r="K66" s="15"/>
      <c r="L66" s="15"/>
      <c r="M66" s="15"/>
      <c r="N66" s="15"/>
      <c r="O66" s="42"/>
      <c r="P66" s="15"/>
    </row>
    <row r="67" spans="1:16" ht="18.75" thickTop="1" thickBot="1" x14ac:dyDescent="0.45">
      <c r="A67" s="15"/>
      <c r="B67" s="15"/>
      <c r="C67" s="74" t="s">
        <v>8</v>
      </c>
      <c r="D67" s="43">
        <f t="shared" ref="D67:O67" si="15">D24</f>
        <v>44305</v>
      </c>
      <c r="E67" s="43">
        <f t="shared" si="15"/>
        <v>44335</v>
      </c>
      <c r="F67" s="43">
        <f t="shared" si="15"/>
        <v>44365</v>
      </c>
      <c r="G67" s="43">
        <f t="shared" si="15"/>
        <v>44395</v>
      </c>
      <c r="H67" s="43">
        <f t="shared" si="15"/>
        <v>44425</v>
      </c>
      <c r="I67" s="43">
        <f t="shared" si="15"/>
        <v>44455</v>
      </c>
      <c r="J67" s="43">
        <f t="shared" si="15"/>
        <v>44485</v>
      </c>
      <c r="K67" s="43">
        <f t="shared" si="15"/>
        <v>44515</v>
      </c>
      <c r="L67" s="43">
        <f t="shared" si="15"/>
        <v>44545</v>
      </c>
      <c r="M67" s="43">
        <f t="shared" si="15"/>
        <v>44575</v>
      </c>
      <c r="N67" s="43">
        <f t="shared" si="15"/>
        <v>44606</v>
      </c>
      <c r="O67" s="43">
        <f t="shared" si="15"/>
        <v>44636</v>
      </c>
      <c r="P67" s="44" t="s">
        <v>0</v>
      </c>
    </row>
    <row r="68" spans="1:16" ht="13.9" thickTop="1" thickBot="1" x14ac:dyDescent="0.45">
      <c r="A68" s="15"/>
      <c r="B68" s="45" t="s">
        <v>18</v>
      </c>
      <c r="C68" s="75"/>
      <c r="D68" s="46" t="s">
        <v>13</v>
      </c>
      <c r="E68" s="57" t="s">
        <v>13</v>
      </c>
      <c r="F68" s="57" t="s">
        <v>13</v>
      </c>
      <c r="G68" s="57" t="s">
        <v>13</v>
      </c>
      <c r="H68" s="57" t="s">
        <v>13</v>
      </c>
      <c r="I68" s="57" t="s">
        <v>13</v>
      </c>
      <c r="J68" s="57" t="s">
        <v>13</v>
      </c>
      <c r="K68" s="57" t="s">
        <v>13</v>
      </c>
      <c r="L68" s="57" t="s">
        <v>13</v>
      </c>
      <c r="M68" s="57" t="s">
        <v>13</v>
      </c>
      <c r="N68" s="57" t="s">
        <v>13</v>
      </c>
      <c r="O68" s="57" t="s">
        <v>13</v>
      </c>
      <c r="P68" s="57" t="s">
        <v>13</v>
      </c>
    </row>
    <row r="69" spans="1:16" ht="14.65" thickTop="1" x14ac:dyDescent="0.4">
      <c r="A69" s="15"/>
      <c r="B69" s="47" t="s">
        <v>14</v>
      </c>
      <c r="C69" s="48">
        <f>C26+C31+C36+C41+C46+C51+C56+C61</f>
        <v>1</v>
      </c>
      <c r="D69" s="49">
        <f t="shared" ref="D69:P69" si="16">D26+D31+D36+D41+D46+D51+D56+D61</f>
        <v>50</v>
      </c>
      <c r="E69" s="49">
        <f t="shared" si="16"/>
        <v>10</v>
      </c>
      <c r="F69" s="49">
        <f t="shared" si="16"/>
        <v>0</v>
      </c>
      <c r="G69" s="49">
        <f t="shared" si="16"/>
        <v>0</v>
      </c>
      <c r="H69" s="49">
        <f t="shared" si="16"/>
        <v>0</v>
      </c>
      <c r="I69" s="49">
        <f t="shared" si="16"/>
        <v>0</v>
      </c>
      <c r="J69" s="49">
        <f t="shared" si="16"/>
        <v>0</v>
      </c>
      <c r="K69" s="49">
        <f t="shared" si="16"/>
        <v>0</v>
      </c>
      <c r="L69" s="49">
        <f t="shared" si="16"/>
        <v>0</v>
      </c>
      <c r="M69" s="49">
        <f t="shared" si="16"/>
        <v>0</v>
      </c>
      <c r="N69" s="49">
        <f t="shared" si="16"/>
        <v>0</v>
      </c>
      <c r="O69" s="49">
        <f t="shared" si="16"/>
        <v>0</v>
      </c>
      <c r="P69" s="49">
        <f t="shared" si="16"/>
        <v>60</v>
      </c>
    </row>
    <row r="70" spans="1:16" ht="14.25" x14ac:dyDescent="0.4">
      <c r="A70" s="15"/>
      <c r="B70" s="47" t="s">
        <v>15</v>
      </c>
      <c r="C70" s="35">
        <f t="shared" ref="C70:P72" si="17">C27+C32+C37+C42+C47+C52+C57+C62</f>
        <v>1</v>
      </c>
      <c r="D70" s="36">
        <f t="shared" si="17"/>
        <v>20</v>
      </c>
      <c r="E70" s="36">
        <f t="shared" si="17"/>
        <v>0</v>
      </c>
      <c r="F70" s="36">
        <f t="shared" si="17"/>
        <v>0</v>
      </c>
      <c r="G70" s="36">
        <f t="shared" si="17"/>
        <v>0</v>
      </c>
      <c r="H70" s="36">
        <f t="shared" si="17"/>
        <v>0</v>
      </c>
      <c r="I70" s="36">
        <f t="shared" si="17"/>
        <v>0</v>
      </c>
      <c r="J70" s="36">
        <f t="shared" si="17"/>
        <v>0</v>
      </c>
      <c r="K70" s="36">
        <f t="shared" si="17"/>
        <v>0</v>
      </c>
      <c r="L70" s="36">
        <f t="shared" si="17"/>
        <v>0</v>
      </c>
      <c r="M70" s="36">
        <f t="shared" si="17"/>
        <v>0</v>
      </c>
      <c r="N70" s="36">
        <f t="shared" si="17"/>
        <v>0</v>
      </c>
      <c r="O70" s="36">
        <f t="shared" si="17"/>
        <v>0</v>
      </c>
      <c r="P70" s="36">
        <f t="shared" si="17"/>
        <v>20</v>
      </c>
    </row>
    <row r="71" spans="1:16" ht="14.25" x14ac:dyDescent="0.4">
      <c r="A71" s="15"/>
      <c r="B71" s="47" t="s">
        <v>16</v>
      </c>
      <c r="C71" s="35">
        <f t="shared" si="17"/>
        <v>1</v>
      </c>
      <c r="D71" s="36">
        <f t="shared" si="17"/>
        <v>0</v>
      </c>
      <c r="E71" s="36">
        <f t="shared" si="17"/>
        <v>0</v>
      </c>
      <c r="F71" s="36">
        <f t="shared" si="17"/>
        <v>40</v>
      </c>
      <c r="G71" s="36">
        <f t="shared" si="17"/>
        <v>0</v>
      </c>
      <c r="H71" s="36">
        <f t="shared" si="17"/>
        <v>0</v>
      </c>
      <c r="I71" s="36">
        <f t="shared" si="17"/>
        <v>0</v>
      </c>
      <c r="J71" s="36">
        <f t="shared" si="17"/>
        <v>0</v>
      </c>
      <c r="K71" s="36">
        <f t="shared" si="17"/>
        <v>0</v>
      </c>
      <c r="L71" s="36">
        <f t="shared" si="17"/>
        <v>0</v>
      </c>
      <c r="M71" s="36">
        <f t="shared" si="17"/>
        <v>0</v>
      </c>
      <c r="N71" s="36">
        <f t="shared" si="17"/>
        <v>0</v>
      </c>
      <c r="O71" s="36">
        <f t="shared" si="17"/>
        <v>0</v>
      </c>
      <c r="P71" s="36">
        <f t="shared" si="17"/>
        <v>40</v>
      </c>
    </row>
    <row r="72" spans="1:16" ht="13.5" thickBot="1" x14ac:dyDescent="0.45">
      <c r="A72" s="15"/>
      <c r="B72" s="50" t="s">
        <v>17</v>
      </c>
      <c r="C72" s="39">
        <f t="shared" si="17"/>
        <v>3</v>
      </c>
      <c r="D72" s="40">
        <f t="shared" si="17"/>
        <v>70</v>
      </c>
      <c r="E72" s="40">
        <f t="shared" si="17"/>
        <v>10</v>
      </c>
      <c r="F72" s="40">
        <f t="shared" si="17"/>
        <v>40</v>
      </c>
      <c r="G72" s="40">
        <f t="shared" si="17"/>
        <v>0</v>
      </c>
      <c r="H72" s="40">
        <f t="shared" si="17"/>
        <v>0</v>
      </c>
      <c r="I72" s="40">
        <f t="shared" si="17"/>
        <v>0</v>
      </c>
      <c r="J72" s="40">
        <f t="shared" si="17"/>
        <v>0</v>
      </c>
      <c r="K72" s="40">
        <f t="shared" si="17"/>
        <v>0</v>
      </c>
      <c r="L72" s="40">
        <f t="shared" si="17"/>
        <v>0</v>
      </c>
      <c r="M72" s="40">
        <f t="shared" si="17"/>
        <v>0</v>
      </c>
      <c r="N72" s="40">
        <f t="shared" si="17"/>
        <v>0</v>
      </c>
      <c r="O72" s="40">
        <f t="shared" si="17"/>
        <v>0</v>
      </c>
      <c r="P72" s="40">
        <f t="shared" si="17"/>
        <v>120</v>
      </c>
    </row>
    <row r="73" spans="1:16" ht="13.5" thickTop="1" x14ac:dyDescent="0.4">
      <c r="A73" s="15"/>
      <c r="B73" s="15"/>
      <c r="C73" s="15"/>
      <c r="D73" s="15"/>
      <c r="E73" s="15"/>
      <c r="F73" s="15"/>
      <c r="G73" s="15"/>
      <c r="H73" s="42"/>
      <c r="I73" s="15"/>
      <c r="J73" s="15"/>
      <c r="K73" s="15"/>
      <c r="L73" s="15"/>
      <c r="M73" s="15"/>
      <c r="N73" s="15"/>
      <c r="O73" s="42"/>
      <c r="P73" s="15"/>
    </row>
    <row r="74" spans="1:16" x14ac:dyDescent="0.4">
      <c r="A74" s="15"/>
      <c r="B74" s="15"/>
      <c r="C74" s="15"/>
      <c r="D74" s="15"/>
      <c r="E74" s="15"/>
      <c r="F74" s="15"/>
      <c r="G74" s="15"/>
      <c r="H74" s="42"/>
      <c r="I74" s="15"/>
      <c r="J74" s="15"/>
      <c r="K74" s="15"/>
      <c r="L74" s="15"/>
      <c r="M74" s="15"/>
      <c r="N74" s="15"/>
      <c r="O74" s="42"/>
      <c r="P74" s="15"/>
    </row>
    <row r="75" spans="1:16" x14ac:dyDescent="0.4">
      <c r="A75" s="15"/>
      <c r="B75" s="15"/>
      <c r="C75" s="15"/>
      <c r="D75" s="15"/>
      <c r="E75" s="15"/>
      <c r="F75" s="15"/>
      <c r="G75" s="15"/>
      <c r="H75" s="42"/>
      <c r="I75" s="15"/>
      <c r="J75" s="15"/>
      <c r="K75" s="15"/>
      <c r="L75" s="15"/>
      <c r="M75" s="15"/>
      <c r="N75" s="15"/>
      <c r="O75" s="42"/>
      <c r="P75" s="15"/>
    </row>
    <row r="76" spans="1:16" x14ac:dyDescent="0.4">
      <c r="A76" s="15"/>
      <c r="B76" s="10"/>
      <c r="C76" s="15"/>
      <c r="D76" s="15"/>
      <c r="E76" s="15"/>
      <c r="F76" s="42"/>
      <c r="G76" s="15"/>
    </row>
    <row r="77" spans="1:16" x14ac:dyDescent="0.4">
      <c r="A77" s="15"/>
      <c r="B77" s="14"/>
      <c r="C77" s="15"/>
      <c r="D77" s="15"/>
      <c r="E77" s="15"/>
      <c r="F77" s="42"/>
      <c r="G77" s="15"/>
    </row>
    <row r="78" spans="1:16" x14ac:dyDescent="0.4">
      <c r="A78" s="15"/>
      <c r="B78" s="14"/>
      <c r="C78" s="15"/>
      <c r="D78" s="15"/>
      <c r="E78" s="15"/>
      <c r="F78" s="42"/>
      <c r="G78" s="15"/>
    </row>
    <row r="79" spans="1:16" x14ac:dyDescent="0.4">
      <c r="A79" s="15"/>
      <c r="B79" s="14"/>
      <c r="C79" s="15"/>
      <c r="D79" s="15"/>
      <c r="E79" s="15"/>
      <c r="F79" s="42"/>
      <c r="G79" s="15"/>
    </row>
    <row r="80" spans="1:16" x14ac:dyDescent="0.4">
      <c r="A80" s="15"/>
      <c r="B80" s="14"/>
      <c r="C80" s="15"/>
      <c r="D80" s="15"/>
      <c r="E80" s="15"/>
      <c r="F80" s="42"/>
      <c r="G80" s="15"/>
    </row>
    <row r="81" spans="1:9" x14ac:dyDescent="0.4">
      <c r="A81" s="15"/>
      <c r="B81" s="14"/>
      <c r="C81" s="15"/>
      <c r="D81" s="42"/>
      <c r="E81" s="15"/>
      <c r="F81" s="15"/>
      <c r="G81" s="15"/>
    </row>
    <row r="82" spans="1:9" x14ac:dyDescent="0.4">
      <c r="A82" s="15"/>
      <c r="B82" s="14"/>
      <c r="C82" s="15"/>
      <c r="D82" s="42"/>
      <c r="E82" s="15"/>
      <c r="F82" s="15"/>
      <c r="G82" s="15"/>
    </row>
    <row r="83" spans="1:9" x14ac:dyDescent="0.4">
      <c r="A83" s="15"/>
      <c r="B83" s="14"/>
      <c r="C83" s="15"/>
      <c r="D83" s="42"/>
      <c r="E83" s="15"/>
      <c r="F83" s="15"/>
      <c r="G83" s="15"/>
    </row>
    <row r="84" spans="1:9" x14ac:dyDescent="0.4">
      <c r="A84" s="15"/>
      <c r="B84" s="14"/>
      <c r="C84" s="15"/>
      <c r="D84" s="15"/>
      <c r="E84" s="15"/>
      <c r="F84" s="42"/>
      <c r="G84" s="15"/>
    </row>
    <row r="85" spans="1:9" x14ac:dyDescent="0.4">
      <c r="A85" s="15"/>
      <c r="B85" s="15"/>
      <c r="C85" s="15"/>
      <c r="D85" s="15"/>
      <c r="E85" s="15"/>
      <c r="F85" s="42"/>
      <c r="G85" s="15"/>
    </row>
    <row r="86" spans="1:9" x14ac:dyDescent="0.4">
      <c r="A86" s="15"/>
      <c r="B86" s="15"/>
      <c r="C86" s="15"/>
      <c r="D86" s="15"/>
      <c r="E86" s="15"/>
      <c r="F86" s="15"/>
      <c r="G86" s="15"/>
      <c r="H86" s="42"/>
      <c r="I86" s="15"/>
    </row>
    <row r="87" spans="1:9" x14ac:dyDescent="0.4">
      <c r="A87" s="15"/>
      <c r="B87" s="15"/>
      <c r="C87" s="15"/>
      <c r="D87" s="15"/>
      <c r="E87" s="15"/>
      <c r="F87" s="15"/>
      <c r="G87" s="15"/>
      <c r="H87" s="42"/>
      <c r="I87" s="15"/>
    </row>
    <row r="88" spans="1:9" x14ac:dyDescent="0.4">
      <c r="A88" s="15"/>
      <c r="B88" s="15"/>
      <c r="C88" s="15"/>
      <c r="D88" s="15"/>
      <c r="E88" s="15"/>
      <c r="F88" s="15"/>
      <c r="G88" s="15"/>
      <c r="H88" s="42"/>
      <c r="I88" s="15"/>
    </row>
    <row r="89" spans="1:9" x14ac:dyDescent="0.4">
      <c r="A89" s="15"/>
      <c r="B89" s="15"/>
      <c r="C89" s="15"/>
      <c r="D89" s="15"/>
      <c r="E89" s="15"/>
      <c r="F89" s="15"/>
      <c r="G89" s="15"/>
      <c r="H89" s="42"/>
      <c r="I89" s="15"/>
    </row>
    <row r="90" spans="1:9" x14ac:dyDescent="0.4">
      <c r="A90" s="15"/>
      <c r="B90" s="15"/>
      <c r="C90" s="15"/>
      <c r="D90" s="15"/>
      <c r="E90" s="15"/>
      <c r="F90" s="15"/>
      <c r="G90" s="15"/>
      <c r="H90" s="42"/>
      <c r="I90" s="15"/>
    </row>
    <row r="91" spans="1:9" x14ac:dyDescent="0.4">
      <c r="A91" s="15"/>
      <c r="B91" s="15"/>
      <c r="C91" s="15"/>
      <c r="D91" s="15"/>
      <c r="E91" s="15"/>
      <c r="F91" s="15"/>
      <c r="G91" s="15"/>
      <c r="H91" s="42"/>
      <c r="I91" s="15"/>
    </row>
  </sheetData>
  <mergeCells count="16">
    <mergeCell ref="C67:C68"/>
    <mergeCell ref="A35:A39"/>
    <mergeCell ref="A40:A44"/>
    <mergeCell ref="A45:A49"/>
    <mergeCell ref="A50:A54"/>
    <mergeCell ref="A55:A59"/>
    <mergeCell ref="A60:A64"/>
    <mergeCell ref="A30:A34"/>
    <mergeCell ref="A6:A8"/>
    <mergeCell ref="B6:D6"/>
    <mergeCell ref="E6:G6"/>
    <mergeCell ref="H6:J6"/>
    <mergeCell ref="A25:A29"/>
    <mergeCell ref="B7:D7"/>
    <mergeCell ref="E7:G7"/>
    <mergeCell ref="H7:J7"/>
  </mergeCells>
  <phoneticPr fontId="23" type="noConversion"/>
  <pageMargins left="0.7" right="0.7" top="0.36" bottom="0.25" header="0.22" footer="0.17"/>
  <pageSetup paperSize="9" scale="53" orientation="landscape" r:id="rId1"/>
  <ignoredErrors>
    <ignoredError sqref="G17" formula="1"/>
    <ignoredError sqref="D19" evalError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RDV ET PROPOSITIONS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Magali Monteils</cp:lastModifiedBy>
  <cp:lastPrinted>2021-03-11T14:37:49Z</cp:lastPrinted>
  <dcterms:created xsi:type="dcterms:W3CDTF">2021-01-15T12:25:55Z</dcterms:created>
  <dcterms:modified xsi:type="dcterms:W3CDTF">2021-04-20T08:43:41Z</dcterms:modified>
</cp:coreProperties>
</file>