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mbec\Desktop\Total\Total\"/>
    </mc:Choice>
  </mc:AlternateContent>
  <xr:revisionPtr revIDLastSave="0" documentId="8_{A8BCEBE0-5CD9-4057-9D94-43AB48053448}" xr6:coauthVersionLast="46" xr6:coauthVersionMax="46" xr10:uidLastSave="{00000000-0000-0000-0000-000000000000}"/>
  <bookViews>
    <workbookView xWindow="-28920" yWindow="-120" windowWidth="29040" windowHeight="15840" activeTab="4" xr2:uid="{AF356751-A755-438C-9369-F0A209B04875}"/>
  </bookViews>
  <sheets>
    <sheet name="Commande" sheetId="1" r:id="rId1"/>
    <sheet name="Stock" sheetId="2" r:id="rId2"/>
    <sheet name="Périmé" sheetId="3" r:id="rId3"/>
    <sheet name="Entrées" sheetId="4" r:id="rId4"/>
    <sheet name="Ventes" sheetId="5" r:id="rId5"/>
    <sheet name="s" sheetId="6" r:id="rId6"/>
  </sheets>
  <definedNames>
    <definedName name="_xlnm._FilterDatabase" localSheetId="3" hidden="1">Entrées!$A$2:$J$8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4" l="1"/>
  <c r="H5" i="4"/>
  <c r="H6" i="4"/>
  <c r="H7" i="4"/>
  <c r="H8" i="4"/>
  <c r="H3" i="4"/>
  <c r="A6" i="5"/>
  <c r="J4" i="4"/>
  <c r="E4" i="4" s="1"/>
  <c r="D4" i="4" s="1"/>
  <c r="J5" i="4"/>
  <c r="J6" i="4"/>
  <c r="J7" i="4"/>
  <c r="J8" i="4"/>
  <c r="A4" i="5"/>
  <c r="A5" i="5"/>
  <c r="A3" i="5"/>
  <c r="J3" i="4"/>
  <c r="E3" i="4" s="1"/>
  <c r="D3" i="4" s="1"/>
  <c r="E8" i="4" l="1"/>
  <c r="D8" i="4" s="1"/>
  <c r="E7" i="4"/>
  <c r="D7" i="4" s="1"/>
  <c r="E6" i="4"/>
  <c r="D6" i="4" s="1"/>
  <c r="E5" i="4"/>
  <c r="D5" i="4" s="1"/>
</calcChain>
</file>

<file path=xl/sharedStrings.xml><?xml version="1.0" encoding="utf-8"?>
<sst xmlns="http://schemas.openxmlformats.org/spreadsheetml/2006/main" count="40" uniqueCount="25">
  <si>
    <t>Date de commande</t>
  </si>
  <si>
    <t>Produits commandés</t>
  </si>
  <si>
    <t>X(5) Y(3) Z(25)</t>
  </si>
  <si>
    <t>X(2) Z(12)</t>
  </si>
  <si>
    <t>Y(3)</t>
  </si>
  <si>
    <t>Vente</t>
  </si>
  <si>
    <t>Entrée en stock</t>
  </si>
  <si>
    <t>Article 1</t>
  </si>
  <si>
    <t>Article 2</t>
  </si>
  <si>
    <t>Date de Péremption</t>
  </si>
  <si>
    <t>Commande</t>
  </si>
  <si>
    <t>Date d'entrée en stock</t>
  </si>
  <si>
    <t>Article 3</t>
  </si>
  <si>
    <t>Ventes</t>
  </si>
  <si>
    <t>Stock</t>
  </si>
  <si>
    <t>Article</t>
  </si>
  <si>
    <t>Date de Vente</t>
  </si>
  <si>
    <t>Lot</t>
  </si>
  <si>
    <t>Qté</t>
  </si>
  <si>
    <t>C00001</t>
  </si>
  <si>
    <t>Qté Lot</t>
  </si>
  <si>
    <t>Qté restante</t>
  </si>
  <si>
    <t>Qté Vendu</t>
  </si>
  <si>
    <t>Ref</t>
  </si>
  <si>
    <t>Perime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</si>
</sst>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84E11-308A-4872-AE21-56CD21366DEE}">
  <dimension ref="A1:C12"/>
  <sheetViews>
    <sheetView workbookViewId="0">
      <selection activeCell="C2" sqref="C2"/>
    </sheetView>
  </sheetViews>
  <sheetFormatPr baseColWidth="10" defaultRowHeight="15" x14ac:dyDescent="0.25"/>
  <cols>
    <col min="1" max="1" width="23.42578125" customWidth="1"/>
    <col min="2" max="2" width="21.28515625" customWidth="1"/>
  </cols>
  <sheetData>
    <row r="1" spans="1:3" x14ac:dyDescent="0.25">
      <c r="A1" t="s">
        <v>0</v>
      </c>
      <c r="B1" t="s">
        <v>1</v>
      </c>
      <c r="C1" t="s">
        <v>5</v>
      </c>
    </row>
    <row r="2" spans="1:3" x14ac:dyDescent="0.25">
      <c r="A2" s="1">
        <v>44228</v>
      </c>
      <c r="B2" t="s">
        <v>2</v>
      </c>
    </row>
    <row r="3" spans="1:3" x14ac:dyDescent="0.25">
      <c r="A3" s="1">
        <v>44229</v>
      </c>
      <c r="B3" t="s">
        <v>3</v>
      </c>
    </row>
    <row r="4" spans="1:3" x14ac:dyDescent="0.25">
      <c r="A4" s="1">
        <v>44230</v>
      </c>
      <c r="B4" t="s">
        <v>4</v>
      </c>
    </row>
    <row r="5" spans="1:3" x14ac:dyDescent="0.25">
      <c r="A5" s="1">
        <v>44231</v>
      </c>
    </row>
    <row r="6" spans="1:3" x14ac:dyDescent="0.25">
      <c r="A6" s="1">
        <v>44232</v>
      </c>
    </row>
    <row r="7" spans="1:3" x14ac:dyDescent="0.25">
      <c r="A7" s="1">
        <v>44233</v>
      </c>
    </row>
    <row r="8" spans="1:3" x14ac:dyDescent="0.25">
      <c r="A8" s="1">
        <v>44234</v>
      </c>
    </row>
    <row r="9" spans="1:3" x14ac:dyDescent="0.25">
      <c r="A9" s="1">
        <v>44235</v>
      </c>
    </row>
    <row r="10" spans="1:3" x14ac:dyDescent="0.25">
      <c r="A10" s="1">
        <v>44236</v>
      </c>
    </row>
    <row r="11" spans="1:3" x14ac:dyDescent="0.25">
      <c r="A11" s="1">
        <v>44237</v>
      </c>
    </row>
    <row r="12" spans="1:3" x14ac:dyDescent="0.25">
      <c r="A12" s="1">
        <v>44238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E0809-74C0-4A68-A6F5-7BBD4FB36E79}">
  <dimension ref="A1"/>
  <sheetViews>
    <sheetView workbookViewId="0">
      <selection sqref="A1:I22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AAE24-709A-414F-A4C9-82F3C0286078}">
  <dimension ref="A1"/>
  <sheetViews>
    <sheetView workbookViewId="0">
      <selection activeCell="C31" sqref="C31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44F55-4AFB-4635-8BDF-16543762D55C}">
  <dimension ref="A1:J8"/>
  <sheetViews>
    <sheetView workbookViewId="0">
      <selection activeCell="G3" sqref="G3"/>
    </sheetView>
  </sheetViews>
  <sheetFormatPr baseColWidth="10" defaultRowHeight="15" x14ac:dyDescent="0.25"/>
  <cols>
    <col min="4" max="5" width="16.140625" customWidth="1"/>
    <col min="6" max="6" width="25.42578125" customWidth="1"/>
    <col min="7" max="8" width="18.85546875" customWidth="1"/>
    <col min="9" max="9" width="17.85546875" customWidth="1"/>
    <col min="10" max="10" width="16.5703125" customWidth="1"/>
  </cols>
  <sheetData>
    <row r="1" spans="1:10" x14ac:dyDescent="0.25">
      <c r="A1" s="2" t="s">
        <v>6</v>
      </c>
    </row>
    <row r="2" spans="1:10" x14ac:dyDescent="0.25">
      <c r="A2" s="2" t="s">
        <v>15</v>
      </c>
      <c r="B2" s="2" t="s">
        <v>17</v>
      </c>
      <c r="C2" s="2" t="s">
        <v>20</v>
      </c>
      <c r="D2" s="2" t="s">
        <v>21</v>
      </c>
      <c r="E2" s="2" t="s">
        <v>22</v>
      </c>
      <c r="F2" s="2" t="s">
        <v>11</v>
      </c>
      <c r="G2" s="2" t="s">
        <v>9</v>
      </c>
      <c r="H2" s="2" t="s">
        <v>24</v>
      </c>
      <c r="I2" s="2" t="s">
        <v>10</v>
      </c>
      <c r="J2" s="2" t="s">
        <v>23</v>
      </c>
    </row>
    <row r="3" spans="1:10" x14ac:dyDescent="0.25">
      <c r="A3" t="s">
        <v>7</v>
      </c>
      <c r="B3">
        <v>12</v>
      </c>
      <c r="C3">
        <v>8</v>
      </c>
      <c r="D3">
        <f>C3-E3</f>
        <v>0</v>
      </c>
      <c r="E3">
        <f>SUMIF(Ventes!$A$3:$A$18,Entrées!J3,Ventes!$D$3:$D$18)</f>
        <v>8</v>
      </c>
      <c r="F3" s="1">
        <v>44197</v>
      </c>
      <c r="G3" s="1">
        <v>44256</v>
      </c>
      <c r="H3" s="1" t="str">
        <f ca="1">IF(AND(G3&lt;=TODAY(),D3&gt;0),"Périmé","OK")</f>
        <v>OK</v>
      </c>
      <c r="I3" t="s">
        <v>19</v>
      </c>
      <c r="J3" t="str">
        <f>A3&amp;" Lot "&amp;B3</f>
        <v>Article 1 Lot 12</v>
      </c>
    </row>
    <row r="4" spans="1:10" x14ac:dyDescent="0.25">
      <c r="A4" t="s">
        <v>7</v>
      </c>
      <c r="B4">
        <v>13</v>
      </c>
      <c r="C4">
        <v>8</v>
      </c>
      <c r="D4">
        <f t="shared" ref="D4:D8" si="0">C4-E4</f>
        <v>8</v>
      </c>
      <c r="E4">
        <f>SUMIF(Ventes!$A$3:$A$18,Entrées!J4,Ventes!$D$3:$D$18)</f>
        <v>0</v>
      </c>
      <c r="F4" s="1">
        <v>44201</v>
      </c>
      <c r="G4" s="1">
        <v>44277</v>
      </c>
      <c r="H4" s="1" t="str">
        <f t="shared" ref="H4:H8" ca="1" si="1">IF(AND(G4&lt;=TODAY(),D4&gt;0),"Périmé","OK")</f>
        <v>Périmé</v>
      </c>
      <c r="I4" t="s">
        <v>19</v>
      </c>
      <c r="J4" t="str">
        <f t="shared" ref="J4:J8" si="2">A4&amp;" Lot "&amp;B4</f>
        <v>Article 1 Lot 13</v>
      </c>
    </row>
    <row r="5" spans="1:10" x14ac:dyDescent="0.25">
      <c r="A5" t="s">
        <v>8</v>
      </c>
      <c r="B5">
        <v>14</v>
      </c>
      <c r="C5">
        <v>6</v>
      </c>
      <c r="D5">
        <f t="shared" si="0"/>
        <v>4</v>
      </c>
      <c r="E5">
        <f>SUMIF(Ventes!$A$3:$A$18,Entrées!J5,Ventes!$D$3:$D$18)</f>
        <v>2</v>
      </c>
      <c r="F5" s="1">
        <v>44214</v>
      </c>
      <c r="G5" s="1">
        <v>44287</v>
      </c>
      <c r="H5" s="1" t="str">
        <f t="shared" ca="1" si="1"/>
        <v>OK</v>
      </c>
      <c r="I5" t="s">
        <v>19</v>
      </c>
      <c r="J5" t="str">
        <f t="shared" si="2"/>
        <v>Article 2 Lot 14</v>
      </c>
    </row>
    <row r="6" spans="1:10" x14ac:dyDescent="0.25">
      <c r="A6" t="s">
        <v>8</v>
      </c>
      <c r="B6">
        <v>15</v>
      </c>
      <c r="C6">
        <v>25</v>
      </c>
      <c r="D6">
        <f t="shared" si="0"/>
        <v>25</v>
      </c>
      <c r="E6">
        <f>SUMIF(Ventes!$A$3:$A$18,Entrées!J6,Ventes!$D$3:$D$18)</f>
        <v>0</v>
      </c>
      <c r="F6" s="1">
        <v>44197</v>
      </c>
      <c r="G6" s="1">
        <v>44287</v>
      </c>
      <c r="H6" s="1" t="str">
        <f t="shared" ca="1" si="1"/>
        <v>OK</v>
      </c>
      <c r="I6" t="s">
        <v>19</v>
      </c>
      <c r="J6" t="str">
        <f t="shared" si="2"/>
        <v>Article 2 Lot 15</v>
      </c>
    </row>
    <row r="7" spans="1:10" x14ac:dyDescent="0.25">
      <c r="A7" t="s">
        <v>8</v>
      </c>
      <c r="B7">
        <v>16</v>
      </c>
      <c r="C7">
        <v>15</v>
      </c>
      <c r="D7">
        <f t="shared" si="0"/>
        <v>15</v>
      </c>
      <c r="E7">
        <f>SUMIF(Ventes!$A$3:$A$18,Entrées!J7,Ventes!$D$3:$D$18)</f>
        <v>0</v>
      </c>
      <c r="F7" s="1">
        <v>44197</v>
      </c>
      <c r="G7" s="1">
        <v>44287</v>
      </c>
      <c r="H7" s="1" t="str">
        <f t="shared" ca="1" si="1"/>
        <v>OK</v>
      </c>
      <c r="I7" t="s">
        <v>19</v>
      </c>
      <c r="J7" t="str">
        <f t="shared" si="2"/>
        <v>Article 2 Lot 16</v>
      </c>
    </row>
    <row r="8" spans="1:10" x14ac:dyDescent="0.25">
      <c r="A8" t="s">
        <v>12</v>
      </c>
      <c r="B8">
        <v>17</v>
      </c>
      <c r="C8">
        <v>34</v>
      </c>
      <c r="D8">
        <f t="shared" si="0"/>
        <v>32</v>
      </c>
      <c r="E8">
        <f>SUMIF(Ventes!$A$3:$A$18,Entrées!J8,Ventes!$D$3:$D$18)</f>
        <v>2</v>
      </c>
      <c r="F8" s="1">
        <v>44197</v>
      </c>
      <c r="G8" s="1">
        <v>44277</v>
      </c>
      <c r="H8" s="1" t="str">
        <f t="shared" ca="1" si="1"/>
        <v>Périmé</v>
      </c>
      <c r="I8" t="s">
        <v>19</v>
      </c>
      <c r="J8" t="str">
        <f t="shared" si="2"/>
        <v>Article 3 Lot 17</v>
      </c>
    </row>
  </sheetData>
  <autoFilter ref="A2:J8" xr:uid="{52E3E973-A029-4807-82EF-7CCCD344E7CF}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88CA3-7D4B-4168-8F66-A98AD6368112}">
  <dimension ref="A1:E18"/>
  <sheetViews>
    <sheetView tabSelected="1" workbookViewId="0">
      <selection activeCell="E3" sqref="E3"/>
    </sheetView>
  </sheetViews>
  <sheetFormatPr baseColWidth="10" defaultRowHeight="15" x14ac:dyDescent="0.25"/>
  <cols>
    <col min="1" max="1" width="18.85546875" customWidth="1"/>
    <col min="3" max="3" width="15.85546875" customWidth="1"/>
  </cols>
  <sheetData>
    <row r="1" spans="1:5" x14ac:dyDescent="0.25">
      <c r="B1" t="s">
        <v>13</v>
      </c>
    </row>
    <row r="2" spans="1:5" x14ac:dyDescent="0.25">
      <c r="A2" s="2" t="s">
        <v>23</v>
      </c>
      <c r="B2" s="2" t="s">
        <v>15</v>
      </c>
      <c r="C2" s="2" t="s">
        <v>16</v>
      </c>
      <c r="D2" s="2" t="s">
        <v>18</v>
      </c>
      <c r="E2" s="2" t="s">
        <v>17</v>
      </c>
    </row>
    <row r="3" spans="1:5" x14ac:dyDescent="0.25">
      <c r="A3" t="str">
        <f>B3&amp;" Lot "&amp;E3</f>
        <v>Article 1 Lot 12</v>
      </c>
      <c r="B3" t="s">
        <v>7</v>
      </c>
      <c r="C3" s="1">
        <v>44219</v>
      </c>
      <c r="D3">
        <v>2</v>
      </c>
      <c r="E3">
        <v>12</v>
      </c>
    </row>
    <row r="4" spans="1:5" x14ac:dyDescent="0.25">
      <c r="A4" t="str">
        <f t="shared" ref="A4:A18" si="0">B4&amp;" Lot "&amp;E4</f>
        <v>Article 1 Lot 12</v>
      </c>
      <c r="B4" t="s">
        <v>7</v>
      </c>
      <c r="C4" s="1">
        <v>44219</v>
      </c>
      <c r="D4">
        <v>6</v>
      </c>
      <c r="E4">
        <v>12</v>
      </c>
    </row>
    <row r="5" spans="1:5" x14ac:dyDescent="0.25">
      <c r="A5" t="str">
        <f t="shared" si="0"/>
        <v>Article 2 Lot 14</v>
      </c>
      <c r="B5" t="s">
        <v>8</v>
      </c>
      <c r="C5" s="1">
        <v>44219</v>
      </c>
      <c r="D5">
        <v>2</v>
      </c>
      <c r="E5">
        <v>14</v>
      </c>
    </row>
    <row r="6" spans="1:5" x14ac:dyDescent="0.25">
      <c r="A6" t="str">
        <f t="shared" ref="A6:A18" si="1">B6&amp;" Lot "&amp;E6</f>
        <v>Article 3 Lot 17</v>
      </c>
      <c r="B6" t="s">
        <v>12</v>
      </c>
      <c r="C6" s="1">
        <v>44219</v>
      </c>
      <c r="D6">
        <v>2</v>
      </c>
      <c r="E6">
        <v>17</v>
      </c>
    </row>
    <row r="7" spans="1:5" x14ac:dyDescent="0.25">
      <c r="C7" s="1"/>
    </row>
    <row r="8" spans="1:5" x14ac:dyDescent="0.25">
      <c r="C8" s="1"/>
    </row>
    <row r="9" spans="1:5" x14ac:dyDescent="0.25">
      <c r="C9" s="1"/>
    </row>
    <row r="10" spans="1:5" x14ac:dyDescent="0.25">
      <c r="C10" s="1"/>
    </row>
    <row r="11" spans="1:5" x14ac:dyDescent="0.25">
      <c r="C11" s="1"/>
    </row>
    <row r="12" spans="1:5" x14ac:dyDescent="0.25">
      <c r="C12" s="1"/>
    </row>
    <row r="13" spans="1:5" x14ac:dyDescent="0.25">
      <c r="C13" s="1"/>
    </row>
    <row r="14" spans="1:5" x14ac:dyDescent="0.25">
      <c r="C14" s="1"/>
    </row>
    <row r="15" spans="1:5" x14ac:dyDescent="0.25">
      <c r="C15" s="1"/>
    </row>
    <row r="16" spans="1:5" x14ac:dyDescent="0.25">
      <c r="C16" s="1"/>
    </row>
    <row r="17" spans="3:3" x14ac:dyDescent="0.25">
      <c r="C17" s="1"/>
    </row>
    <row r="18" spans="3:3" x14ac:dyDescent="0.25">
      <c r="C18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229EB-4D55-41EE-A210-FC3BB84687F4}">
  <dimension ref="A1"/>
  <sheetViews>
    <sheetView workbookViewId="0"/>
  </sheetViews>
  <sheetFormatPr baseColWidth="10" defaultRowHeight="15" x14ac:dyDescent="0.25"/>
  <sheetData>
    <row r="1" spans="1:1" x14ac:dyDescent="0.25">
      <c r="A1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Commande</vt:lpstr>
      <vt:lpstr>Stock</vt:lpstr>
      <vt:lpstr>Périmé</vt:lpstr>
      <vt:lpstr>Entrées</vt:lpstr>
      <vt:lpstr>Ventes</vt:lpstr>
      <vt:lpstr>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 BEC</dc:creator>
  <cp:lastModifiedBy>Jean-Michel BEC</cp:lastModifiedBy>
  <dcterms:created xsi:type="dcterms:W3CDTF">2021-03-23T14:40:26Z</dcterms:created>
  <dcterms:modified xsi:type="dcterms:W3CDTF">2021-03-23T19:20:13Z</dcterms:modified>
</cp:coreProperties>
</file>