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\Documents\Business\"/>
    </mc:Choice>
  </mc:AlternateContent>
  <xr:revisionPtr revIDLastSave="0" documentId="13_ncr:1_{FE6BB078-DA4B-4DF8-853E-93D6997785C2}" xr6:coauthVersionLast="36" xr6:coauthVersionMax="36" xr10:uidLastSave="{00000000-0000-0000-0000-000000000000}"/>
  <bookViews>
    <workbookView xWindow="0" yWindow="0" windowWidth="17256" windowHeight="5064" xr2:uid="{BBF7FA52-60A9-4941-B560-BF79F54809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9" i="1" s="1"/>
  <c r="G16" i="1"/>
  <c r="F10" i="1"/>
  <c r="J16" i="1"/>
  <c r="I16" i="1"/>
  <c r="D17" i="1"/>
  <c r="H16" i="1"/>
  <c r="D15" i="1"/>
  <c r="K16" i="1" l="1"/>
  <c r="D18" i="1"/>
</calcChain>
</file>

<file path=xl/sharedStrings.xml><?xml version="1.0" encoding="utf-8"?>
<sst xmlns="http://schemas.openxmlformats.org/spreadsheetml/2006/main" count="26" uniqueCount="23">
  <si>
    <t>Cand</t>
  </si>
  <si>
    <t>Date</t>
  </si>
  <si>
    <t>Candidat 1</t>
  </si>
  <si>
    <t>Candidat 2</t>
  </si>
  <si>
    <t>Candidat 3</t>
  </si>
  <si>
    <t>Candidat 4</t>
  </si>
  <si>
    <t>Candidat 5</t>
  </si>
  <si>
    <t>Nombre</t>
  </si>
  <si>
    <t>Nombre si</t>
  </si>
  <si>
    <t>Bonus</t>
  </si>
  <si>
    <t>Prix</t>
  </si>
  <si>
    <t>Le commercial touche le prix total une seule fois.</t>
  </si>
  <si>
    <t xml:space="preserve">Bonus : </t>
  </si>
  <si>
    <t>Au-delà, il faut attendre 6 démarrages pour retoucher les bonus, correspondant aux prix des 3 derniers démarrages.</t>
  </si>
  <si>
    <t>Candidat 6</t>
  </si>
  <si>
    <t>Accordé jusqu'à 3 affaires.</t>
  </si>
  <si>
    <t>Pour se rappeler des formules :</t>
  </si>
  <si>
    <t>Somme des prix pour un mois</t>
  </si>
  <si>
    <t>Bonus activé pour -3 signatures</t>
  </si>
  <si>
    <t>Bonus activé pour +6 signatures</t>
  </si>
  <si>
    <t>TOTAL</t>
  </si>
  <si>
    <t>On doit obtenir (tableau statique) :</t>
  </si>
  <si>
    <t>Le tableau est FAUX car il ne prend pas en compte les bonus qui ne sont touchés qu'à partir de 6 affaires, donc lorsque ce chiffre est atteint.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</si>
</sst>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i/>
      <sz val="10"/>
      <name val="Arial"/>
      <family val="2"/>
    </font>
    <font>
      <b/>
      <i/>
      <u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Font="1"/>
    <xf numFmtId="0" fontId="4" fillId="0" borderId="0" xfId="0" applyFont="1"/>
    <xf numFmtId="0" fontId="0" fillId="0" borderId="1" xfId="0" applyBorder="1"/>
    <xf numFmtId="17" fontId="0" fillId="0" borderId="2" xfId="0" applyNumberFormat="1" applyBorder="1"/>
    <xf numFmtId="17" fontId="1" fillId="0" borderId="2" xfId="0" applyNumberFormat="1" applyFont="1" applyBorder="1"/>
    <xf numFmtId="0" fontId="4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5" xfId="0" applyBorder="1"/>
    <xf numFmtId="0" fontId="4" fillId="0" borderId="6" xfId="0" applyFont="1" applyBorder="1"/>
    <xf numFmtId="0" fontId="0" fillId="0" borderId="4" xfId="0" applyBorder="1"/>
    <xf numFmtId="0" fontId="2" fillId="0" borderId="1" xfId="0" applyFont="1" applyBorder="1"/>
    <xf numFmtId="0" fontId="0" fillId="0" borderId="2" xfId="0" applyBorder="1"/>
    <xf numFmtId="0" fontId="0" fillId="0" borderId="3" xfId="0" applyBorder="1"/>
    <xf numFmtId="0" fontId="3" fillId="0" borderId="7" xfId="0" applyFont="1" applyBorder="1"/>
    <xf numFmtId="0" fontId="0" fillId="0" borderId="0" xfId="0" applyBorder="1"/>
    <xf numFmtId="0" fontId="0" fillId="0" borderId="8" xfId="0" applyBorder="1"/>
    <xf numFmtId="17" fontId="1" fillId="0" borderId="0" xfId="0" applyNumberFormat="1" applyFont="1" applyBorder="1"/>
    <xf numFmtId="0" fontId="3" fillId="0" borderId="4" xfId="0" applyFont="1" applyBorder="1"/>
    <xf numFmtId="0" fontId="0" fillId="0" borderId="6" xfId="0" applyBorder="1"/>
    <xf numFmtId="0" fontId="1" fillId="0" borderId="1" xfId="0" applyFont="1" applyBorder="1"/>
    <xf numFmtId="0" fontId="1" fillId="0" borderId="2" xfId="0" applyFont="1" applyBorder="1"/>
    <xf numFmtId="0" fontId="0" fillId="0" borderId="3" xfId="0" applyFont="1" applyBorder="1"/>
    <xf numFmtId="0" fontId="0" fillId="0" borderId="7" xfId="0" applyFont="1" applyBorder="1"/>
    <xf numFmtId="14" fontId="0" fillId="0" borderId="0" xfId="0" applyNumberFormat="1" applyBorder="1"/>
    <xf numFmtId="0" fontId="4" fillId="0" borderId="4" xfId="0" applyFont="1" applyBorder="1"/>
    <xf numFmtId="14" fontId="4" fillId="0" borderId="5" xfId="0" applyNumberFormat="1" applyFont="1" applyBorder="1"/>
  </cellXfs>
  <cellStyles count="1">
    <cellStyle name="Normal" xfId="0" builtinId="0"/>
  </cellStyles>
  <dxfs count="3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01CBF8-9392-4C7A-B908-6052F6CF4E3F}" name="Tableau2" displayName="Tableau2" ref="D3:F9" totalsRowShown="0" headerRowDxfId="2">
  <autoFilter ref="D3:F9" xr:uid="{E02688DC-1E82-4242-9768-F431066D0254}"/>
  <sortState ref="D4:F9">
    <sortCondition ref="E3:E9"/>
  </sortState>
  <tableColumns count="3">
    <tableColumn id="1" xr3:uid="{1C484BCB-1055-4FB7-BF3B-58C3FEFDCBB1}" name="Cand" dataDxfId="1"/>
    <tableColumn id="2" xr3:uid="{C432ED9C-5D23-49C2-91E5-11ADE13113EA}" name="Date" dataDxfId="0"/>
    <tableColumn id="3" xr3:uid="{E55D0874-5B6E-44CE-BE9E-0DE44CF0C0E7}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F72F8-FA06-454D-A3DA-8CADD716E423}">
  <dimension ref="B3:K23"/>
  <sheetViews>
    <sheetView tabSelected="1" workbookViewId="0">
      <selection activeCell="F20" sqref="F20"/>
    </sheetView>
  </sheetViews>
  <sheetFormatPr baseColWidth="10" defaultRowHeight="13.2" x14ac:dyDescent="0.25"/>
  <cols>
    <col min="2" max="2" width="29.109375" customWidth="1"/>
    <col min="9" max="9" width="11.33203125" customWidth="1"/>
    <col min="10" max="10" width="14.21875" bestFit="1" customWidth="1"/>
    <col min="11" max="11" width="7.44140625" bestFit="1" customWidth="1"/>
    <col min="12" max="12" width="6.44140625" bestFit="1" customWidth="1"/>
    <col min="13" max="13" width="12.33203125" bestFit="1" customWidth="1"/>
    <col min="14" max="14" width="6.44140625" bestFit="1" customWidth="1"/>
    <col min="15" max="15" width="8.6640625" bestFit="1" customWidth="1"/>
    <col min="16" max="16" width="12.33203125" bestFit="1" customWidth="1"/>
  </cols>
  <sheetData>
    <row r="3" spans="2:11" x14ac:dyDescent="0.25">
      <c r="D3" s="23" t="s">
        <v>0</v>
      </c>
      <c r="E3" s="24" t="s">
        <v>1</v>
      </c>
      <c r="F3" s="25" t="s">
        <v>10</v>
      </c>
      <c r="G3" s="3"/>
    </row>
    <row r="4" spans="2:11" x14ac:dyDescent="0.25">
      <c r="D4" s="26" t="s">
        <v>2</v>
      </c>
      <c r="E4" s="27">
        <v>44352</v>
      </c>
      <c r="F4" s="19">
        <v>500</v>
      </c>
      <c r="H4" t="s">
        <v>12</v>
      </c>
    </row>
    <row r="5" spans="2:11" x14ac:dyDescent="0.25">
      <c r="D5" s="26" t="s">
        <v>3</v>
      </c>
      <c r="E5" s="27">
        <v>44361</v>
      </c>
      <c r="F5" s="19">
        <v>600</v>
      </c>
      <c r="H5" t="s">
        <v>15</v>
      </c>
    </row>
    <row r="6" spans="2:11" x14ac:dyDescent="0.25">
      <c r="D6" s="26" t="s">
        <v>4</v>
      </c>
      <c r="E6" s="27">
        <v>44384</v>
      </c>
      <c r="F6" s="19">
        <v>700</v>
      </c>
      <c r="H6" t="s">
        <v>11</v>
      </c>
    </row>
    <row r="7" spans="2:11" x14ac:dyDescent="0.25">
      <c r="D7" s="26" t="s">
        <v>5</v>
      </c>
      <c r="E7" s="27">
        <v>44398</v>
      </c>
      <c r="F7" s="19">
        <v>600</v>
      </c>
      <c r="H7" t="s">
        <v>13</v>
      </c>
    </row>
    <row r="8" spans="2:11" x14ac:dyDescent="0.25">
      <c r="D8" s="26" t="s">
        <v>6</v>
      </c>
      <c r="E8" s="27">
        <v>44422</v>
      </c>
      <c r="F8" s="19">
        <v>500</v>
      </c>
    </row>
    <row r="9" spans="2:11" x14ac:dyDescent="0.25">
      <c r="D9" s="26" t="s">
        <v>14</v>
      </c>
      <c r="E9" s="27">
        <v>44460</v>
      </c>
      <c r="F9" s="19">
        <v>500</v>
      </c>
    </row>
    <row r="10" spans="2:11" x14ac:dyDescent="0.25">
      <c r="D10" s="28" t="s">
        <v>20</v>
      </c>
      <c r="E10" s="29"/>
      <c r="F10" s="12">
        <f>SUM(Tableau2[Prix])</f>
        <v>3400</v>
      </c>
      <c r="G10" s="4"/>
    </row>
    <row r="11" spans="2:11" x14ac:dyDescent="0.25">
      <c r="D11" s="1"/>
      <c r="E11" s="2"/>
    </row>
    <row r="14" spans="2:11" x14ac:dyDescent="0.25">
      <c r="B14" s="14" t="s">
        <v>16</v>
      </c>
      <c r="C14" s="15"/>
      <c r="D14" s="16"/>
    </row>
    <row r="15" spans="2:11" x14ac:dyDescent="0.25">
      <c r="B15" s="17" t="s">
        <v>7</v>
      </c>
      <c r="C15" s="18"/>
      <c r="D15" s="19">
        <f>COUNT(E4:E11)</f>
        <v>6</v>
      </c>
      <c r="F15" s="5"/>
      <c r="G15" s="6">
        <v>44348</v>
      </c>
      <c r="H15" s="7">
        <v>44378</v>
      </c>
      <c r="I15" s="7">
        <v>44409</v>
      </c>
      <c r="J15" s="7">
        <v>44440</v>
      </c>
      <c r="K15" s="8" t="s">
        <v>20</v>
      </c>
    </row>
    <row r="16" spans="2:11" x14ac:dyDescent="0.25">
      <c r="B16" s="17" t="s">
        <v>8</v>
      </c>
      <c r="C16" s="18"/>
      <c r="D16" s="19">
        <f>COUNTIF(E4:E11,"&gt;01/06/2021")</f>
        <v>6</v>
      </c>
      <c r="F16" s="9" t="s">
        <v>9</v>
      </c>
      <c r="G16" s="10">
        <f>SUMIFS(Tableau2[Prix],Tableau2[Date],"&gt;="&amp;G15,Tableau2[Date],"&lt;="&amp;EOMONTH(G15,0))</f>
        <v>1100</v>
      </c>
      <c r="H16" s="11">
        <f>SUMIFS(Tableau2[Prix],Tableau2[Date],"&gt;="&amp;H15,Tableau2[Date],"&lt;="&amp;EOMONTH(H15,0))</f>
        <v>1300</v>
      </c>
      <c r="I16" s="11">
        <f>SUMIFS(Tableau2[Prix],Tableau2[Date],"&gt;="&amp;I15,Tableau2[Date],"&lt;="&amp;EOMONTH(I15,0))</f>
        <v>500</v>
      </c>
      <c r="J16" s="11">
        <f>SUMIFS(Tableau2[Prix],Tableau2[Date],"&gt;="&amp;J15,Tableau2[Date],"&lt;="&amp;EOMONTH(J15,0))</f>
        <v>500</v>
      </c>
      <c r="K16" s="12">
        <f>SUM(G16:J16)</f>
        <v>3400</v>
      </c>
    </row>
    <row r="17" spans="2:11" x14ac:dyDescent="0.25">
      <c r="B17" s="17" t="s">
        <v>17</v>
      </c>
      <c r="C17" s="20">
        <v>44440</v>
      </c>
      <c r="D17" s="19">
        <f>SUMIFS(Tableau2[Prix],Tableau2[Date],"&gt;="&amp;C17,Tableau2[Date],"&lt;="&amp;EOMONTH(C17,0))</f>
        <v>500</v>
      </c>
      <c r="F17" s="1"/>
      <c r="G17" s="1"/>
      <c r="K17" s="4"/>
    </row>
    <row r="18" spans="2:11" x14ac:dyDescent="0.25">
      <c r="B18" s="17" t="s">
        <v>18</v>
      </c>
      <c r="C18" s="18"/>
      <c r="D18" s="19">
        <f>IF(D16&lt;=3,D17,0)</f>
        <v>0</v>
      </c>
      <c r="F18" s="1"/>
      <c r="G18" s="1"/>
      <c r="K18" s="4"/>
    </row>
    <row r="19" spans="2:11" x14ac:dyDescent="0.25">
      <c r="B19" s="21" t="s">
        <v>19</v>
      </c>
      <c r="C19" s="11"/>
      <c r="D19" s="22">
        <f>IF(D16&gt;=6,D17,0)</f>
        <v>500</v>
      </c>
      <c r="F19" s="3" t="s">
        <v>22</v>
      </c>
      <c r="G19" s="1"/>
      <c r="K19" s="4"/>
    </row>
    <row r="20" spans="2:11" x14ac:dyDescent="0.25">
      <c r="F20" t="s">
        <v>21</v>
      </c>
    </row>
    <row r="22" spans="2:11" x14ac:dyDescent="0.25">
      <c r="F22" s="5"/>
      <c r="G22" s="6">
        <v>44348</v>
      </c>
      <c r="H22" s="6">
        <v>44378</v>
      </c>
      <c r="I22" s="6">
        <v>44409</v>
      </c>
      <c r="J22" s="6">
        <v>44440</v>
      </c>
      <c r="K22" s="8" t="s">
        <v>20</v>
      </c>
    </row>
    <row r="23" spans="2:11" x14ac:dyDescent="0.25">
      <c r="F23" s="13" t="s">
        <v>9</v>
      </c>
      <c r="G23" s="11">
        <v>1100</v>
      </c>
      <c r="H23" s="11">
        <v>700</v>
      </c>
      <c r="I23" s="11">
        <v>0</v>
      </c>
      <c r="J23" s="11">
        <v>1600</v>
      </c>
      <c r="K23" s="12">
        <v>3400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2021-09-10T09:31:32Z</dcterms:created>
  <dcterms:modified xsi:type="dcterms:W3CDTF">2021-09-10T09:50:38Z</dcterms:modified>
</cp:coreProperties>
</file>