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torage01.pivnt.net\Concevoir\BE-Structure (nouvelle organisation)\ARTAMY\Excel Panneau acoustique\Panneau ver colis\"/>
    </mc:Choice>
  </mc:AlternateContent>
  <bookViews>
    <workbookView xWindow="0" yWindow="0" windowWidth="23040" windowHeight="9192" firstSheet="1" activeTab="7"/>
  </bookViews>
  <sheets>
    <sheet name="Consigne d'utilisation" sheetId="1" r:id="rId1"/>
    <sheet name="Axe d'amelioration" sheetId="2" r:id="rId2"/>
    <sheet name="Donnees_d'entree" sheetId="3" r:id="rId3"/>
    <sheet name="Colisage" sheetId="4" r:id="rId4"/>
    <sheet name="Plan_de_chargement" sheetId="5" r:id="rId5"/>
    <sheet name="Impression" sheetId="6" r:id="rId6"/>
    <sheet name="Donnees" sheetId="7" r:id="rId7"/>
    <sheet name="Feuil8" sheetId="8" r:id="rId8"/>
  </sheets>
  <functionGroups builtInGroupCount="18"/>
  <definedNames>
    <definedName name="_xlnm.Print_Titles" localSheetId="2">'Donnees_d''entree'!$2:$4</definedName>
    <definedName name="_xlnm.Print_Area" localSheetId="3">Colisage!$B$4:$N$5</definedName>
    <definedName name="_xlnm.Print_Area" localSheetId="2">'Donnees_d''entree'!$B$7:$K$32</definedName>
    <definedName name="_xlnm.Print_Area" localSheetId="4">Plan_de_chargement!$A$1:$F$4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3" l="1"/>
  <c r="H25" i="3"/>
  <c r="H12" i="3"/>
  <c r="H11" i="3"/>
  <c r="H24" i="3"/>
  <c r="H10" i="3"/>
  <c r="H9" i="3"/>
  <c r="H27" i="3"/>
  <c r="H22" i="3"/>
  <c r="H8" i="3"/>
  <c r="H26" i="3"/>
  <c r="H23" i="3"/>
  <c r="H13" i="3"/>
  <c r="H29" i="3"/>
  <c r="H16" i="3"/>
  <c r="H15" i="3"/>
  <c r="H28" i="3"/>
  <c r="H21" i="3"/>
  <c r="H17" i="3"/>
  <c r="H30" i="3"/>
  <c r="H14" i="3"/>
  <c r="B4" i="5"/>
  <c r="B3" i="5"/>
  <c r="B2" i="5"/>
  <c r="AN333" i="3"/>
  <c r="AO333" i="3" s="1"/>
  <c r="AN332" i="3"/>
  <c r="AO332" i="3" s="1"/>
  <c r="AN331" i="3"/>
  <c r="AO331" i="3" s="1"/>
  <c r="AN330" i="3"/>
  <c r="AO330" i="3" s="1"/>
  <c r="AN329" i="3"/>
  <c r="AO329" i="3" s="1"/>
  <c r="AN328" i="3"/>
  <c r="AO328" i="3" s="1"/>
  <c r="AN327" i="3"/>
  <c r="AO327" i="3" s="1"/>
  <c r="AN326" i="3"/>
  <c r="AO326" i="3" s="1"/>
  <c r="AN325" i="3"/>
  <c r="AO325" i="3" s="1"/>
  <c r="AN324" i="3"/>
  <c r="AO324" i="3" s="1"/>
  <c r="AN323" i="3"/>
  <c r="AO323" i="3" s="1"/>
  <c r="AN322" i="3"/>
  <c r="AO322" i="3" s="1"/>
  <c r="AN321" i="3"/>
  <c r="AO321" i="3" s="1"/>
  <c r="AN320" i="3"/>
  <c r="AO320" i="3" s="1"/>
  <c r="AN319" i="3"/>
  <c r="AO319" i="3" s="1"/>
  <c r="AN318" i="3"/>
  <c r="AO318" i="3" s="1"/>
  <c r="AN317" i="3"/>
  <c r="AO317" i="3" s="1"/>
  <c r="AN316" i="3"/>
  <c r="AO316" i="3" s="1"/>
  <c r="AN315" i="3"/>
  <c r="AO315" i="3" s="1"/>
  <c r="AN314" i="3"/>
  <c r="AO314" i="3" s="1"/>
  <c r="AN313" i="3"/>
  <c r="AO313" i="3" s="1"/>
  <c r="AN312" i="3"/>
  <c r="AO312" i="3" s="1"/>
  <c r="AN311" i="3"/>
  <c r="AO311" i="3" s="1"/>
  <c r="AN310" i="3"/>
  <c r="AO310" i="3" s="1"/>
  <c r="AN309" i="3"/>
  <c r="AO309" i="3" s="1"/>
  <c r="AN308" i="3"/>
  <c r="AO308" i="3" s="1"/>
  <c r="AN307" i="3"/>
  <c r="AO307" i="3" s="1"/>
  <c r="AN306" i="3"/>
  <c r="AO306" i="3" s="1"/>
  <c r="AN305" i="3"/>
  <c r="AO305" i="3" s="1"/>
  <c r="AN304" i="3"/>
  <c r="AO304" i="3" s="1"/>
  <c r="AN303" i="3"/>
  <c r="AO303" i="3" s="1"/>
  <c r="AN302" i="3"/>
  <c r="AO302" i="3" s="1"/>
  <c r="AN301" i="3"/>
  <c r="AO301" i="3" s="1"/>
  <c r="AN300" i="3"/>
  <c r="AO300" i="3" s="1"/>
  <c r="AN299" i="3"/>
  <c r="AO299" i="3" s="1"/>
  <c r="AN298" i="3"/>
  <c r="AO298" i="3" s="1"/>
  <c r="AN297" i="3"/>
  <c r="AO297" i="3" s="1"/>
  <c r="AN296" i="3"/>
  <c r="AO296" i="3" s="1"/>
  <c r="AN295" i="3"/>
  <c r="AO295" i="3" s="1"/>
  <c r="AN294" i="3"/>
  <c r="AO294" i="3" s="1"/>
  <c r="AN293" i="3"/>
  <c r="AO293" i="3" s="1"/>
  <c r="AN292" i="3"/>
  <c r="AO292" i="3" s="1"/>
  <c r="AN291" i="3"/>
  <c r="AO291" i="3" s="1"/>
  <c r="AN290" i="3"/>
  <c r="AO290" i="3" s="1"/>
  <c r="AN289" i="3"/>
  <c r="AO289" i="3" s="1"/>
  <c r="AN288" i="3"/>
  <c r="AO288" i="3" s="1"/>
  <c r="AN287" i="3"/>
  <c r="AO287" i="3" s="1"/>
  <c r="AN286" i="3"/>
  <c r="AO286" i="3" s="1"/>
  <c r="AN285" i="3"/>
  <c r="AO285" i="3" s="1"/>
  <c r="AN284" i="3"/>
  <c r="AO284" i="3" s="1"/>
  <c r="AN283" i="3"/>
  <c r="AO283" i="3" s="1"/>
  <c r="AN282" i="3"/>
  <c r="AO282" i="3" s="1"/>
  <c r="AN281" i="3"/>
  <c r="AO281" i="3" s="1"/>
  <c r="AN280" i="3"/>
  <c r="AO280" i="3" s="1"/>
  <c r="AN279" i="3"/>
  <c r="AO279" i="3" s="1"/>
  <c r="AN278" i="3"/>
  <c r="AO278" i="3" s="1"/>
  <c r="AN277" i="3"/>
  <c r="AO277" i="3" s="1"/>
  <c r="AN276" i="3"/>
  <c r="AO276" i="3" s="1"/>
  <c r="AN275" i="3"/>
  <c r="AO275" i="3" s="1"/>
  <c r="AN274" i="3"/>
  <c r="AO274" i="3" s="1"/>
  <c r="AN273" i="3"/>
  <c r="AO273" i="3" s="1"/>
  <c r="AN272" i="3"/>
  <c r="AO272" i="3" s="1"/>
  <c r="AN271" i="3"/>
  <c r="AO271" i="3" s="1"/>
  <c r="AN270" i="3"/>
  <c r="AO270" i="3" s="1"/>
  <c r="AN269" i="3"/>
  <c r="AO269" i="3" s="1"/>
  <c r="AN268" i="3"/>
  <c r="AO268" i="3" s="1"/>
  <c r="AN267" i="3"/>
  <c r="AO267" i="3" s="1"/>
  <c r="AN266" i="3"/>
  <c r="AO266" i="3" s="1"/>
  <c r="AN265" i="3"/>
  <c r="AO265" i="3" s="1"/>
  <c r="AN264" i="3"/>
  <c r="AO264" i="3" s="1"/>
  <c r="AN263" i="3"/>
  <c r="AO263" i="3" s="1"/>
  <c r="AN262" i="3"/>
  <c r="AO262" i="3" s="1"/>
  <c r="AN261" i="3"/>
  <c r="AO261" i="3" s="1"/>
  <c r="AN260" i="3"/>
  <c r="AO260" i="3" s="1"/>
  <c r="AN259" i="3"/>
  <c r="AO259" i="3" s="1"/>
  <c r="AN258" i="3"/>
  <c r="AO258" i="3" s="1"/>
  <c r="AN257" i="3"/>
  <c r="AO257" i="3" s="1"/>
  <c r="AN256" i="3"/>
  <c r="AO256" i="3" s="1"/>
  <c r="AN255" i="3"/>
  <c r="AO255" i="3" s="1"/>
  <c r="AN254" i="3"/>
  <c r="AO254" i="3" s="1"/>
  <c r="AN253" i="3"/>
  <c r="AO253" i="3" s="1"/>
  <c r="AN252" i="3"/>
  <c r="AO252" i="3" s="1"/>
  <c r="AN251" i="3"/>
  <c r="AO251" i="3" s="1"/>
  <c r="AN250" i="3"/>
  <c r="AO250" i="3" s="1"/>
  <c r="AN249" i="3"/>
  <c r="AO249" i="3" s="1"/>
  <c r="AN248" i="3"/>
  <c r="AO248" i="3" s="1"/>
  <c r="AN247" i="3"/>
  <c r="AO247" i="3" s="1"/>
  <c r="AN246" i="3"/>
  <c r="AO246" i="3" s="1"/>
  <c r="AN245" i="3"/>
  <c r="AO245" i="3" s="1"/>
  <c r="AN244" i="3"/>
  <c r="AO244" i="3" s="1"/>
  <c r="AN243" i="3"/>
  <c r="AO243" i="3" s="1"/>
  <c r="AN242" i="3"/>
  <c r="AO242" i="3" s="1"/>
  <c r="AN241" i="3"/>
  <c r="AO241" i="3" s="1"/>
  <c r="AN240" i="3"/>
  <c r="AO240" i="3" s="1"/>
  <c r="AN239" i="3"/>
  <c r="AO239" i="3" s="1"/>
  <c r="AN238" i="3"/>
  <c r="AO238" i="3" s="1"/>
  <c r="AN237" i="3"/>
  <c r="AO237" i="3" s="1"/>
  <c r="AN236" i="3"/>
  <c r="AO236" i="3" s="1"/>
  <c r="AN235" i="3"/>
  <c r="AO235" i="3" s="1"/>
  <c r="AN234" i="3"/>
  <c r="AO234" i="3" s="1"/>
  <c r="AN233" i="3"/>
  <c r="AO233" i="3" s="1"/>
  <c r="AN232" i="3"/>
  <c r="AO232" i="3" s="1"/>
  <c r="AN231" i="3"/>
  <c r="AO231" i="3" s="1"/>
  <c r="AN230" i="3"/>
  <c r="AO230" i="3" s="1"/>
  <c r="AN229" i="3"/>
  <c r="AO229" i="3" s="1"/>
  <c r="AN228" i="3"/>
  <c r="AO228" i="3" s="1"/>
  <c r="AN227" i="3"/>
  <c r="AO227" i="3" s="1"/>
  <c r="AN226" i="3"/>
  <c r="AO226" i="3" s="1"/>
  <c r="AN225" i="3"/>
  <c r="AO225" i="3" s="1"/>
  <c r="AN224" i="3"/>
  <c r="AO224" i="3" s="1"/>
  <c r="AN223" i="3"/>
  <c r="AO223" i="3" s="1"/>
  <c r="AN222" i="3"/>
  <c r="AO222" i="3" s="1"/>
  <c r="AN221" i="3"/>
  <c r="AO221" i="3" s="1"/>
  <c r="AN220" i="3"/>
  <c r="AO220" i="3" s="1"/>
  <c r="AN219" i="3"/>
  <c r="AO219" i="3" s="1"/>
  <c r="AN218" i="3"/>
  <c r="AO218" i="3" s="1"/>
  <c r="AN217" i="3"/>
  <c r="AO217" i="3" s="1"/>
  <c r="AN216" i="3"/>
  <c r="AO216" i="3" s="1"/>
  <c r="AN215" i="3"/>
  <c r="AO215" i="3" s="1"/>
  <c r="AN214" i="3"/>
  <c r="AO214" i="3" s="1"/>
  <c r="AN213" i="3"/>
  <c r="AO213" i="3" s="1"/>
  <c r="AN212" i="3"/>
  <c r="AO212" i="3" s="1"/>
  <c r="AN211" i="3"/>
  <c r="AO211" i="3" s="1"/>
  <c r="AN210" i="3"/>
  <c r="AO210" i="3" s="1"/>
  <c r="AN209" i="3"/>
  <c r="AO209" i="3" s="1"/>
  <c r="AN208" i="3"/>
  <c r="AO208" i="3" s="1"/>
  <c r="AN207" i="3"/>
  <c r="AO207" i="3" s="1"/>
  <c r="AN206" i="3"/>
  <c r="AO206" i="3" s="1"/>
  <c r="AN205" i="3"/>
  <c r="AO205" i="3" s="1"/>
  <c r="AN204" i="3"/>
  <c r="AO204" i="3" s="1"/>
  <c r="AN203" i="3"/>
  <c r="AO203" i="3" s="1"/>
  <c r="AN202" i="3"/>
  <c r="AO202" i="3" s="1"/>
  <c r="AN201" i="3"/>
  <c r="AO201" i="3" s="1"/>
  <c r="AN200" i="3"/>
  <c r="AO200" i="3" s="1"/>
  <c r="AN199" i="3"/>
  <c r="AO199" i="3" s="1"/>
  <c r="AN198" i="3"/>
  <c r="AO198" i="3" s="1"/>
  <c r="AN197" i="3"/>
  <c r="AO197" i="3" s="1"/>
  <c r="AN196" i="3"/>
  <c r="AO196" i="3" s="1"/>
  <c r="AN195" i="3"/>
  <c r="AO195" i="3" s="1"/>
  <c r="AN194" i="3"/>
  <c r="AO194" i="3" s="1"/>
  <c r="AN193" i="3"/>
  <c r="AO193" i="3" s="1"/>
  <c r="AN192" i="3"/>
  <c r="AO192" i="3" s="1"/>
  <c r="AN191" i="3"/>
  <c r="AO191" i="3" s="1"/>
  <c r="AN190" i="3"/>
  <c r="AO190" i="3" s="1"/>
  <c r="AN189" i="3"/>
  <c r="AO189" i="3" s="1"/>
  <c r="AN188" i="3"/>
  <c r="AO188" i="3" s="1"/>
  <c r="AN187" i="3"/>
  <c r="AO187" i="3" s="1"/>
  <c r="AN186" i="3"/>
  <c r="AO186" i="3" s="1"/>
  <c r="AN185" i="3"/>
  <c r="AO185" i="3" s="1"/>
  <c r="AN184" i="3"/>
  <c r="AO184" i="3" s="1"/>
  <c r="AN183" i="3"/>
  <c r="AO183" i="3" s="1"/>
  <c r="AN182" i="3"/>
  <c r="AO182" i="3" s="1"/>
  <c r="AN181" i="3"/>
  <c r="AO181" i="3" s="1"/>
  <c r="AN180" i="3"/>
  <c r="AO180" i="3" s="1"/>
  <c r="AN179" i="3"/>
  <c r="AO179" i="3" s="1"/>
  <c r="AN178" i="3"/>
  <c r="AO178" i="3" s="1"/>
  <c r="AN177" i="3"/>
  <c r="AO177" i="3" s="1"/>
  <c r="AN176" i="3"/>
  <c r="AO176" i="3" s="1"/>
  <c r="AN175" i="3"/>
  <c r="AO175" i="3" s="1"/>
  <c r="AN174" i="3"/>
  <c r="AO174" i="3" s="1"/>
  <c r="AN173" i="3"/>
  <c r="AO173" i="3" s="1"/>
  <c r="AN172" i="3"/>
  <c r="AO172" i="3" s="1"/>
  <c r="AN171" i="3"/>
  <c r="AO171" i="3" s="1"/>
  <c r="AN170" i="3"/>
  <c r="AO170" i="3" s="1"/>
  <c r="AN169" i="3"/>
  <c r="AO169" i="3" s="1"/>
  <c r="AN168" i="3"/>
  <c r="AO168" i="3" s="1"/>
  <c r="AN167" i="3"/>
  <c r="AO167" i="3" s="1"/>
  <c r="AN166" i="3"/>
  <c r="AO166" i="3" s="1"/>
  <c r="AN165" i="3"/>
  <c r="AO165" i="3" s="1"/>
  <c r="AN164" i="3"/>
  <c r="AO164" i="3" s="1"/>
  <c r="AN163" i="3"/>
  <c r="AO163" i="3" s="1"/>
  <c r="AN162" i="3"/>
  <c r="AO162" i="3" s="1"/>
  <c r="AN161" i="3"/>
  <c r="AO161" i="3" s="1"/>
  <c r="AN160" i="3"/>
  <c r="AO160" i="3" s="1"/>
  <c r="AN159" i="3"/>
  <c r="AO159" i="3" s="1"/>
  <c r="AN158" i="3"/>
  <c r="AO158" i="3" s="1"/>
  <c r="AN157" i="3"/>
  <c r="AO157" i="3" s="1"/>
  <c r="AN156" i="3"/>
  <c r="AO156" i="3" s="1"/>
  <c r="AN155" i="3"/>
  <c r="AO155" i="3" s="1"/>
  <c r="AN154" i="3"/>
  <c r="AO154" i="3" s="1"/>
  <c r="AN153" i="3"/>
  <c r="AO153" i="3" s="1"/>
  <c r="AN152" i="3"/>
  <c r="AO152" i="3" s="1"/>
  <c r="AN151" i="3"/>
  <c r="AO151" i="3" s="1"/>
  <c r="AN150" i="3"/>
  <c r="AO150" i="3" s="1"/>
  <c r="AN149" i="3"/>
  <c r="AO149" i="3" s="1"/>
  <c r="AN148" i="3"/>
  <c r="AO148" i="3" s="1"/>
  <c r="AN147" i="3"/>
  <c r="AO147" i="3" s="1"/>
  <c r="AN146" i="3"/>
  <c r="AO146" i="3" s="1"/>
  <c r="AN145" i="3"/>
  <c r="AO145" i="3" s="1"/>
  <c r="AN144" i="3"/>
  <c r="AO144" i="3" s="1"/>
  <c r="AN143" i="3"/>
  <c r="AO143" i="3" s="1"/>
  <c r="AN142" i="3"/>
  <c r="AO142" i="3" s="1"/>
  <c r="AN141" i="3"/>
  <c r="AO141" i="3" s="1"/>
  <c r="AN140" i="3"/>
  <c r="AO140" i="3" s="1"/>
  <c r="AN139" i="3"/>
  <c r="AO139" i="3" s="1"/>
  <c r="AN138" i="3"/>
  <c r="AO138" i="3" s="1"/>
  <c r="AN137" i="3"/>
  <c r="AO137" i="3" s="1"/>
  <c r="AN136" i="3"/>
  <c r="AO136" i="3" s="1"/>
  <c r="AN135" i="3"/>
  <c r="AO135" i="3" s="1"/>
  <c r="AN134" i="3"/>
  <c r="AO134" i="3" s="1"/>
  <c r="AN133" i="3"/>
  <c r="AO133" i="3" s="1"/>
  <c r="AN132" i="3"/>
  <c r="AO132" i="3" s="1"/>
  <c r="AN131" i="3"/>
  <c r="AO131" i="3" s="1"/>
  <c r="AN130" i="3"/>
  <c r="AO130" i="3" s="1"/>
  <c r="AN129" i="3"/>
  <c r="AO129" i="3" s="1"/>
  <c r="AN128" i="3"/>
  <c r="AO128" i="3" s="1"/>
  <c r="AN127" i="3"/>
  <c r="AO127" i="3" s="1"/>
  <c r="AN126" i="3"/>
  <c r="AO126" i="3" s="1"/>
  <c r="AN125" i="3"/>
  <c r="AO125" i="3" s="1"/>
  <c r="AN124" i="3"/>
  <c r="AO124" i="3" s="1"/>
  <c r="AN123" i="3"/>
  <c r="AO123" i="3" s="1"/>
  <c r="AN122" i="3"/>
  <c r="AO122" i="3" s="1"/>
  <c r="AN121" i="3"/>
  <c r="AO121" i="3" s="1"/>
  <c r="AN120" i="3"/>
  <c r="AO120" i="3" s="1"/>
  <c r="AN119" i="3"/>
  <c r="AO119" i="3" s="1"/>
  <c r="AN118" i="3"/>
  <c r="AO118" i="3" s="1"/>
  <c r="AN117" i="3"/>
  <c r="AO117" i="3" s="1"/>
  <c r="AN116" i="3"/>
  <c r="AO116" i="3" s="1"/>
  <c r="AN115" i="3"/>
  <c r="AO115" i="3" s="1"/>
  <c r="AN114" i="3"/>
  <c r="AO114" i="3" s="1"/>
  <c r="AN113" i="3"/>
  <c r="AO113" i="3" s="1"/>
  <c r="AN112" i="3"/>
  <c r="AO112" i="3" s="1"/>
  <c r="AN111" i="3"/>
  <c r="AO111" i="3" s="1"/>
  <c r="AN110" i="3"/>
  <c r="AO110" i="3" s="1"/>
  <c r="AN109" i="3"/>
  <c r="AO109" i="3" s="1"/>
  <c r="AN108" i="3"/>
  <c r="AO108" i="3" s="1"/>
  <c r="AN107" i="3"/>
  <c r="AO107" i="3" s="1"/>
  <c r="AN106" i="3"/>
  <c r="AO106" i="3" s="1"/>
  <c r="AN105" i="3"/>
  <c r="AO105" i="3" s="1"/>
  <c r="AN104" i="3"/>
  <c r="AO104" i="3" s="1"/>
  <c r="AN103" i="3"/>
  <c r="AO103" i="3" s="1"/>
  <c r="AN102" i="3"/>
  <c r="AO102" i="3" s="1"/>
  <c r="AN101" i="3"/>
  <c r="AO101" i="3" s="1"/>
  <c r="AN100" i="3"/>
  <c r="AO100" i="3" s="1"/>
  <c r="AN99" i="3"/>
  <c r="AO99" i="3" s="1"/>
  <c r="AN98" i="3"/>
  <c r="AO98" i="3" s="1"/>
  <c r="AN97" i="3"/>
  <c r="AO97" i="3" s="1"/>
  <c r="AN96" i="3"/>
  <c r="AO96" i="3" s="1"/>
  <c r="AN95" i="3"/>
  <c r="AO95" i="3" s="1"/>
  <c r="AN94" i="3"/>
  <c r="AO94" i="3" s="1"/>
  <c r="AN93" i="3"/>
  <c r="AO93" i="3" s="1"/>
  <c r="AN92" i="3"/>
  <c r="AO92" i="3" s="1"/>
  <c r="AN91" i="3"/>
  <c r="AO91" i="3" s="1"/>
  <c r="AN90" i="3"/>
  <c r="AO90" i="3" s="1"/>
  <c r="AN89" i="3"/>
  <c r="AO89" i="3" s="1"/>
  <c r="AN88" i="3"/>
  <c r="AO88" i="3" s="1"/>
  <c r="AN87" i="3"/>
  <c r="AO87" i="3" s="1"/>
  <c r="AN86" i="3"/>
  <c r="AO86" i="3" s="1"/>
  <c r="AN85" i="3"/>
  <c r="AO85" i="3" s="1"/>
  <c r="AN84" i="3"/>
  <c r="AO84" i="3" s="1"/>
  <c r="AN83" i="3"/>
  <c r="AO83" i="3" s="1"/>
  <c r="AN82" i="3"/>
  <c r="AO82" i="3" s="1"/>
  <c r="AN81" i="3"/>
  <c r="AO81" i="3" s="1"/>
  <c r="AN80" i="3"/>
  <c r="AO80" i="3" s="1"/>
  <c r="AN79" i="3"/>
  <c r="AO79" i="3" s="1"/>
  <c r="AN78" i="3"/>
  <c r="AO78" i="3" s="1"/>
  <c r="AN77" i="3"/>
  <c r="AO77" i="3" s="1"/>
  <c r="AN76" i="3"/>
  <c r="AO76" i="3" s="1"/>
  <c r="AN75" i="3"/>
  <c r="AO75" i="3" s="1"/>
  <c r="AN74" i="3"/>
  <c r="AO74" i="3" s="1"/>
  <c r="AN73" i="3"/>
  <c r="AO73" i="3" s="1"/>
  <c r="AN72" i="3"/>
  <c r="AO72" i="3" s="1"/>
  <c r="AN71" i="3"/>
  <c r="AO71" i="3" s="1"/>
  <c r="AN70" i="3"/>
  <c r="AO70" i="3" s="1"/>
  <c r="AN69" i="3"/>
  <c r="AO69" i="3" s="1"/>
  <c r="AN68" i="3"/>
  <c r="AO68" i="3" s="1"/>
  <c r="AN67" i="3"/>
  <c r="AO67" i="3" s="1"/>
  <c r="AN66" i="3"/>
  <c r="AO66" i="3" s="1"/>
  <c r="AN65" i="3"/>
  <c r="AO65" i="3" s="1"/>
  <c r="AN64" i="3"/>
  <c r="AO64" i="3" s="1"/>
  <c r="AN63" i="3"/>
  <c r="AO63" i="3" s="1"/>
  <c r="AN62" i="3"/>
  <c r="AO62" i="3" s="1"/>
  <c r="AN61" i="3"/>
  <c r="AO61" i="3" s="1"/>
  <c r="AN60" i="3"/>
  <c r="AO60" i="3" s="1"/>
  <c r="AN59" i="3"/>
  <c r="AO59" i="3" s="1"/>
  <c r="AN58" i="3"/>
  <c r="AO58" i="3" s="1"/>
  <c r="AN57" i="3"/>
  <c r="AO57" i="3" s="1"/>
  <c r="AN56" i="3"/>
  <c r="AO56" i="3" s="1"/>
  <c r="AN55" i="3"/>
  <c r="AO55" i="3" s="1"/>
  <c r="AN54" i="3"/>
  <c r="AO54" i="3" s="1"/>
  <c r="AN53" i="3"/>
  <c r="AO53" i="3" s="1"/>
  <c r="AN52" i="3"/>
  <c r="AO52" i="3" s="1"/>
  <c r="AN51" i="3"/>
  <c r="AO51" i="3" s="1"/>
  <c r="AN50" i="3"/>
  <c r="AO50" i="3" s="1"/>
  <c r="AN49" i="3"/>
  <c r="AO49" i="3" s="1"/>
  <c r="AN48" i="3"/>
  <c r="AO48" i="3" s="1"/>
  <c r="AN47" i="3"/>
  <c r="AO47" i="3" s="1"/>
  <c r="AN46" i="3"/>
  <c r="AO46" i="3" s="1"/>
  <c r="AN45" i="3"/>
  <c r="AO45" i="3" s="1"/>
  <c r="AN44" i="3"/>
  <c r="AO44" i="3" s="1"/>
  <c r="AN43" i="3"/>
  <c r="AO43" i="3" s="1"/>
  <c r="AN42" i="3"/>
  <c r="AO42" i="3" s="1"/>
  <c r="AN41" i="3"/>
  <c r="AO41" i="3" s="1"/>
  <c r="AN40" i="3"/>
  <c r="AO40" i="3" s="1"/>
  <c r="AN39" i="3"/>
  <c r="AO39" i="3" s="1"/>
  <c r="AN38" i="3"/>
  <c r="AO38" i="3" s="1"/>
  <c r="AN37" i="3"/>
  <c r="AO37" i="3" s="1"/>
  <c r="AN36" i="3"/>
  <c r="AO36" i="3" s="1"/>
  <c r="AN35" i="3"/>
  <c r="AO35" i="3" s="1"/>
  <c r="AN34" i="3"/>
  <c r="AO34" i="3" s="1"/>
  <c r="AN33" i="3"/>
  <c r="AO33" i="3" s="1"/>
  <c r="AN32" i="3"/>
  <c r="AO32" i="3" s="1"/>
  <c r="H20" i="3"/>
  <c r="H31" i="3"/>
  <c r="H19" i="3"/>
  <c r="H32" i="3" l="1"/>
</calcChain>
</file>

<file path=xl/sharedStrings.xml><?xml version="1.0" encoding="utf-8"?>
<sst xmlns="http://schemas.openxmlformats.org/spreadsheetml/2006/main" count="2387" uniqueCount="176">
  <si>
    <t>1 - Enregistrer-sous le fichier dans le projet de votre choix pour garder ce fichier vierge</t>
  </si>
  <si>
    <t>2- Dans la feuille Données_d'entrée :</t>
  </si>
  <si>
    <r>
      <t xml:space="preserve">- Coller les données que vous avez copiées depuis le fichier source en cliquant sur le bouton </t>
    </r>
    <r>
      <rPr>
        <b/>
        <sz val="11"/>
        <rFont val="Calibri"/>
        <family val="2"/>
        <scheme val="minor"/>
      </rPr>
      <t>Coller sélection</t>
    </r>
    <r>
      <rPr>
        <sz val="11"/>
        <rFont val="Calibri"/>
        <family val="2"/>
        <scheme val="minor"/>
      </rPr>
      <t>. Attention à bien avoir copié les données avant avec la macro appropriée !</t>
    </r>
  </si>
  <si>
    <t>-Cliquer sur le bouton Nombre de panneaux par colis puis renseignez le nombre de panneaux différent. Suivez ensuite les consignes affichées.</t>
  </si>
  <si>
    <t>3- Dans la feuille Colisage :</t>
  </si>
  <si>
    <t>- Cliquez sur le bouton Création des colis puis spécifiez s'il y a ou non des spécificités du client : </t>
  </si>
  <si>
    <t>-OUI</t>
  </si>
  <si>
    <t>-NON Le tableau est créer directement</t>
  </si>
  <si>
    <r>
      <t xml:space="preserve">- Si ce colisage ne convient pas vous pouvez le supprimer en cliquant sur le bouton </t>
    </r>
    <r>
      <rPr>
        <b/>
        <sz val="11"/>
        <rFont val="Calibri"/>
        <family val="2"/>
        <scheme val="minor"/>
      </rPr>
      <t xml:space="preserve">Réinitialiser colisage </t>
    </r>
    <r>
      <rPr>
        <sz val="11"/>
        <rFont val="Calibri"/>
        <family val="2"/>
        <scheme val="minor"/>
      </rPr>
      <t>ou changer l'ordre des colis en cliquant sur les carrés en colonnes A</t>
    </r>
  </si>
  <si>
    <r>
      <t xml:space="preserve">- Dans le cas ou le colisage est convenable, cliquez sur le bouton </t>
    </r>
    <r>
      <rPr>
        <b/>
        <sz val="11"/>
        <color theme="1"/>
        <rFont val="Calibri"/>
        <family val="2"/>
        <scheme val="minor"/>
      </rPr>
      <t xml:space="preserve">Validation de l'ordre de colisage </t>
    </r>
    <r>
      <rPr>
        <sz val="11"/>
        <color theme="1"/>
        <rFont val="Calibri"/>
        <family val="2"/>
        <scheme val="minor"/>
      </rPr>
      <t xml:space="preserve">(cette macro permet de rassembler les colis identiques). </t>
    </r>
  </si>
  <si>
    <r>
      <t xml:space="preserve">Le bouton </t>
    </r>
    <r>
      <rPr>
        <b/>
        <sz val="11"/>
        <color theme="1"/>
        <rFont val="Calibri"/>
        <family val="2"/>
        <scheme val="minor"/>
      </rPr>
      <t>Refaire l'ordre</t>
    </r>
    <r>
      <rPr>
        <sz val="11"/>
        <color theme="1"/>
        <rFont val="Calibri"/>
        <family val="2"/>
        <scheme val="minor"/>
      </rPr>
      <t xml:space="preserve"> permet de supprimer l'action précédente pour changer l'ordre de colisge par exemple.</t>
    </r>
  </si>
  <si>
    <t xml:space="preserve">4- Dans la feuille Plan_de_chargement : </t>
  </si>
  <si>
    <r>
      <t xml:space="preserve">- Cliquez sur le bouton </t>
    </r>
    <r>
      <rPr>
        <b/>
        <sz val="11"/>
        <rFont val="Calibri"/>
        <family val="2"/>
        <scheme val="minor"/>
      </rPr>
      <t xml:space="preserve">Création de camion </t>
    </r>
    <r>
      <rPr>
        <sz val="11"/>
        <rFont val="Calibri"/>
        <family val="2"/>
        <scheme val="minor"/>
      </rPr>
      <t xml:space="preserve">pour créer les différents camion avec le détail des contenus </t>
    </r>
  </si>
  <si>
    <t>'réfléchir à comment modifier les panneaux en fonction des besoins d'un client</t>
  </si>
  <si>
    <t>-------&gt;</t>
  </si>
  <si>
    <t>Feuille papier avec liste de réflexion sur les choses à modifier</t>
  </si>
  <si>
    <t>Le fichier ne peut  mettre que deux type de panneaux dans un seul colis (ne combine X panneaux dans un colis)</t>
  </si>
  <si>
    <t>créer une boucle pour mettre un nombre X de panneau différent par colis</t>
  </si>
  <si>
    <t>CR : peu utile je pense à voir avec Antoine</t>
  </si>
  <si>
    <t>Rajouter les dimensions du panneau pour le montage simplifier la compréhension</t>
  </si>
  <si>
    <t xml:space="preserve">Création de colis : </t>
  </si>
  <si>
    <t>faire un usf pour marquer tout les panneaux</t>
  </si>
  <si>
    <t>choix de panneaux par un chiffre</t>
  </si>
  <si>
    <t>Que les ciffre soit pris en compte</t>
  </si>
  <si>
    <t>marquer la largeur complêter sur le colis</t>
  </si>
  <si>
    <t>marquer les panneaux choisi avec détail quantité</t>
  </si>
  <si>
    <t xml:space="preserve">Completer les données de camion en fonction du type et du type de transport </t>
  </si>
  <si>
    <t>EN COURS</t>
  </si>
  <si>
    <t>changer pour que la hauteur et la largeur soit pris en compte</t>
  </si>
  <si>
    <t>changer pour que quand le panneau est trop grand il soit mis de coté</t>
  </si>
  <si>
    <t>Barre de progression pour faire genre que ca charge (pendant 5 sec)</t>
  </si>
  <si>
    <t xml:space="preserve">Demander à Antoine combien de colis différent on peut avoir au max </t>
  </si>
  <si>
    <t>Lisbox --&gt; créer une liste + barre de progression + récap colis + colisage conforme !!!</t>
  </si>
  <si>
    <t>optimiser le code de façon générale</t>
  </si>
  <si>
    <t>Réparer le plan de chargement</t>
  </si>
  <si>
    <t xml:space="preserve">Création camion : </t>
  </si>
  <si>
    <t xml:space="preserve">faire un USF qui regroupe tout les sorte de camions </t>
  </si>
  <si>
    <t xml:space="preserve">avec un listing des camions </t>
  </si>
  <si>
    <t xml:space="preserve">marque les contraintes et aussi les nb de colis que je peux mettre ainsi que </t>
  </si>
  <si>
    <t xml:space="preserve">listing des contenus ? </t>
  </si>
  <si>
    <t xml:space="preserve">Mettre ca sous forme dans une feuille ensuite si c'est valider </t>
  </si>
  <si>
    <t xml:space="preserve">mettre les largeurs et hauteurs en dimenssionnantes car sinon c'est pas ouf du tout. </t>
  </si>
  <si>
    <t>enlever les cellules BA8 et BB8 et mettre une formule direct dans le code car plus joli mais plus compliqué !</t>
  </si>
  <si>
    <t>fin de semaine : première ébauche d'un plan pour créer une première estimation des colis</t>
  </si>
  <si>
    <t>'peut etre faire la même chose pour voir tout les panneaux qui sont créer alors laisser dans la feuille final</t>
  </si>
  <si>
    <t xml:space="preserve">pas sur du tout de le faire </t>
  </si>
  <si>
    <t>'pour regarder et modifier si nécessaire</t>
  </si>
  <si>
    <t>Faire la suppression des colis entrop en fonction des valeurs de L l et h et non pas juste du numéro de colis.</t>
  </si>
  <si>
    <t>N° de colis à rajouter. Peut être mettre la référence du colis. Inventer un numéro par rapport à ces dimensions. (CONCATENER)</t>
  </si>
  <si>
    <t>SOLUTION : concatener de désignation panneau + quantité dans le colis et autre case avec quantité colis dans le camion</t>
  </si>
  <si>
    <t>Regrouper des macros pour ne pas avoir à cliquer sur 1000 boutons ( trop complexe sinon)</t>
  </si>
  <si>
    <t xml:space="preserve">Nom de l'affaire </t>
  </si>
  <si>
    <t>A630</t>
  </si>
  <si>
    <t>Numéro du dossier</t>
  </si>
  <si>
    <t>Largeur colis</t>
  </si>
  <si>
    <t>Désignation panneau</t>
  </si>
  <si>
    <t>Quantité</t>
  </si>
  <si>
    <t>Longueur</t>
  </si>
  <si>
    <t>Largeur</t>
  </si>
  <si>
    <t>Surface (m²/pan)</t>
  </si>
  <si>
    <t>Surface (m²/type)</t>
  </si>
  <si>
    <t>Poids (kg/pan)</t>
  </si>
  <si>
    <t>Poids (kg/type)</t>
  </si>
  <si>
    <t>Nb panneaux/colis</t>
  </si>
  <si>
    <t>Panneau abs. 3950 x 2500</t>
  </si>
  <si>
    <t>Panneau abs. 3950 x 4000</t>
  </si>
  <si>
    <t>Panneau ref. 3950 x 2500</t>
  </si>
  <si>
    <t>TOTAUX</t>
  </si>
  <si>
    <t>-</t>
  </si>
  <si>
    <t>Case à cocher</t>
  </si>
  <si>
    <t xml:space="preserve">Info palette </t>
  </si>
  <si>
    <t>Infos contenu palette</t>
  </si>
  <si>
    <t xml:space="preserve">N° palette </t>
  </si>
  <si>
    <t>Longueur palette hors tout (m)</t>
  </si>
  <si>
    <t>Largeur palette hors tout (m)</t>
  </si>
  <si>
    <t>Hauteur palette hors tout (m)</t>
  </si>
  <si>
    <t>Poids (kg)</t>
  </si>
  <si>
    <t>Qté panneaux / palette</t>
  </si>
  <si>
    <t>Désignation de panneau</t>
  </si>
  <si>
    <t>N° de lot</t>
  </si>
  <si>
    <t>Code article</t>
  </si>
  <si>
    <t>Désignation</t>
  </si>
  <si>
    <t>Empl.</t>
  </si>
  <si>
    <t>Qté</t>
  </si>
  <si>
    <t>Ref2</t>
  </si>
  <si>
    <t>£</t>
  </si>
  <si>
    <t>Non trouvee</t>
  </si>
  <si>
    <t>Choix camion</t>
  </si>
  <si>
    <t>Tautliner</t>
  </si>
  <si>
    <t xml:space="preserve">Longueur </t>
  </si>
  <si>
    <t xml:space="preserve">Largeur </t>
  </si>
  <si>
    <t>Hauteur</t>
  </si>
  <si>
    <t>Panneau abs. 3950 x 2500 : 6</t>
  </si>
  <si>
    <t>Transport Normal</t>
  </si>
  <si>
    <t>Plateau</t>
  </si>
  <si>
    <t>Plateau bas</t>
  </si>
  <si>
    <t>Surbaissé</t>
  </si>
  <si>
    <t>Panneau abs. 3950 x 4000 : 6</t>
  </si>
  <si>
    <t>Panneau ref. 3950 x 2500 : 6</t>
  </si>
  <si>
    <t>Panneau abs. 3950 x 4000 : 2</t>
  </si>
  <si>
    <t>Panneau ref. 3950 x 2500 : 3
_x000D_Panneau abs. 3950 x 2500 : 3</t>
  </si>
  <si>
    <t>N° de palette</t>
  </si>
  <si>
    <t>Poids</t>
  </si>
  <si>
    <t>Designation Panneau</t>
  </si>
  <si>
    <t>Camion 1</t>
  </si>
  <si>
    <t>Camion 3</t>
  </si>
  <si>
    <t>Camion 4</t>
  </si>
  <si>
    <t>Camion 5</t>
  </si>
  <si>
    <t>Camion 6</t>
  </si>
  <si>
    <t>Camion 7</t>
  </si>
  <si>
    <t>Camion 8</t>
  </si>
  <si>
    <t>Camion 9</t>
  </si>
  <si>
    <t>Camion 10</t>
  </si>
  <si>
    <t>Camion 11</t>
  </si>
  <si>
    <t>Camion 12</t>
  </si>
  <si>
    <t>Camion 13</t>
  </si>
  <si>
    <t>Camion 15</t>
  </si>
  <si>
    <t>Camion 16</t>
  </si>
  <si>
    <t>Camion 17</t>
  </si>
  <si>
    <t>Camion 18</t>
  </si>
  <si>
    <t>Camion 19</t>
  </si>
  <si>
    <t>Camion 20</t>
  </si>
  <si>
    <t>Camion 21</t>
  </si>
  <si>
    <t>Camion 22</t>
  </si>
  <si>
    <t>Camion 23</t>
  </si>
  <si>
    <t>Camion 24</t>
  </si>
  <si>
    <t>Camion 25</t>
  </si>
  <si>
    <t>Camion 26</t>
  </si>
  <si>
    <t>Camion 27</t>
  </si>
  <si>
    <t>Camion 28</t>
  </si>
  <si>
    <t>Camion 29</t>
  </si>
  <si>
    <t>Camion 30</t>
  </si>
  <si>
    <t>Camion 31</t>
  </si>
  <si>
    <t>Camion 32</t>
  </si>
  <si>
    <t>Camion 33</t>
  </si>
  <si>
    <t>Camion 34</t>
  </si>
  <si>
    <t>L devient H et H devient L</t>
  </si>
  <si>
    <t>?????</t>
  </si>
  <si>
    <t xml:space="preserve">Nombre de colis </t>
  </si>
  <si>
    <t xml:space="preserve">Somme colis </t>
  </si>
  <si>
    <t>Somme longueur</t>
  </si>
  <si>
    <t>NON</t>
  </si>
  <si>
    <t>Panneau abs. 3950 x 4000 : 4</t>
  </si>
  <si>
    <t>Panneau ref. 3950 x 2500 : 2
_x000D_Panneau ref. 3950 x 2500 : 4</t>
  </si>
  <si>
    <t>Panneau abs. 3950 x 2500 : 1
_x000D_Panneau ref. 3950 x 2500 : 4</t>
  </si>
  <si>
    <t>Panneau abs. 3950 x 2500 : 1
_x000D_Panneau ref. 3950 x 2500 : 5</t>
  </si>
  <si>
    <t>Panneau ref. 3950 x 2500 : 1
_x000D_Panneau abs. 3950 x 2500 : 5</t>
  </si>
  <si>
    <t>Panneau abs. 3950 x 2500 : 2
_x000D_Panneau ref. 3950 x 2500 : 4</t>
  </si>
  <si>
    <t>Panneau ref. 3950 x 2500 : 4
_x000D_Panneau abs. 3950 x 2500 : 2</t>
  </si>
  <si>
    <t>Panneau ref. 3950 x 2500 : 1
_x000D_Panneau ref. 3950 x 2500 : 5</t>
  </si>
  <si>
    <t>Panneau ref. 3950 x 2500 : 5
_x000D_Panneau abs. 3950 x 2500 : 1</t>
  </si>
  <si>
    <t>Panneau abs. 3950 x 2500 : 4
_x000D_Panneau ref. 3950 x 2500 : 2</t>
  </si>
  <si>
    <t>Panneau abs. 3950 x 2500 : 1
_x000D_Panneau abs. 3950 x 2500 : 5</t>
  </si>
  <si>
    <t>Panneau abs. 3950 x 2500 : 2
_x000D_Panneau abs. 3950 x 4000 : 4</t>
  </si>
  <si>
    <t>Panneau abs. 3950 x 4000 : 1
_x000D_Panneau abs. 3950 x 4000 : 5</t>
  </si>
  <si>
    <t>Panneau abs. 3950 x 4000 : 5
_x000D_Panneau abs. 3950 x 4000 : 1</t>
  </si>
  <si>
    <t>Panneau abs. 3950 x 4000 : 4
_x000D_Panneau abs. 3950 x 4000 : 2</t>
  </si>
  <si>
    <t>Panneau abs. 3950 x 4000 : 1
_x000D_Panneau abs. 3950 x 4000 : 3</t>
  </si>
  <si>
    <t>Panneau abs. 3950 x 4000 : 3
_x000D_Panneau abs. 3950 x 4000 : 3</t>
  </si>
  <si>
    <t>Camion 35</t>
  </si>
  <si>
    <t>Camion 36</t>
  </si>
  <si>
    <t>Camion 37</t>
  </si>
  <si>
    <t>Camion 38</t>
  </si>
  <si>
    <t>Camion 39</t>
  </si>
  <si>
    <t>Camion 40</t>
  </si>
  <si>
    <t>Camion 41</t>
  </si>
  <si>
    <t>Camion 42</t>
  </si>
  <si>
    <t>Camion 43</t>
  </si>
  <si>
    <t>Camion 44</t>
  </si>
  <si>
    <t>Camion 45</t>
  </si>
  <si>
    <t>Camion 46</t>
  </si>
  <si>
    <t>Camion 47</t>
  </si>
  <si>
    <t>N° Camion</t>
  </si>
  <si>
    <t>Désignation du panneau</t>
  </si>
  <si>
    <t>Barre de progression --&gt; adapter le nombre de colis en fonction de la largeur de la palette et de la largeur du panneau considéré. COMPLEXE</t>
  </si>
  <si>
    <t xml:space="preserve">--&gt; faire que la barre diminue si je déselectionne un panneau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</si>
</sst>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0"/>
      <color rgb="FF34373A"/>
      <name val="Arial"/>
      <family val="2"/>
    </font>
    <font>
      <b/>
      <sz val="12"/>
      <name val="Arial"/>
      <family val="2"/>
    </font>
    <font>
      <b/>
      <sz val="12"/>
      <color indexed="12"/>
      <name val="Arial"/>
      <family val="2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6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4"/>
      <color theme="1"/>
      <name val="Wingdings 2"/>
      <family val="1"/>
      <charset val="2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theme="5" tint="0.79998168889431442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6" fillId="0" borderId="0" xfId="0" quotePrefix="1" applyFont="1"/>
    <xf numFmtId="0" fontId="0" fillId="0" borderId="0" xfId="0" quotePrefix="1"/>
    <xf numFmtId="0" fontId="7" fillId="0" borderId="0" xfId="0" quotePrefix="1" applyFont="1"/>
    <xf numFmtId="0" fontId="0" fillId="2" borderId="0" xfId="0" applyFill="1"/>
    <xf numFmtId="0" fontId="4" fillId="2" borderId="0" xfId="0" quotePrefix="1" applyFont="1" applyFill="1"/>
    <xf numFmtId="0" fontId="6" fillId="2" borderId="0" xfId="0" applyFont="1" applyFill="1"/>
    <xf numFmtId="0" fontId="8" fillId="0" borderId="0" xfId="0" applyFont="1"/>
    <xf numFmtId="0" fontId="3" fillId="0" borderId="0" xfId="0" applyFont="1"/>
    <xf numFmtId="0" fontId="6" fillId="0" borderId="0" xfId="0" applyFont="1" applyFill="1"/>
    <xf numFmtId="0" fontId="9" fillId="0" borderId="0" xfId="0" applyFont="1"/>
    <xf numFmtId="0" fontId="11" fillId="0" borderId="0" xfId="0" applyFont="1" applyAlignment="1">
      <alignment vertical="center" wrapText="1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3" fillId="0" borderId="1" xfId="0" applyFont="1" applyBorder="1" applyAlignment="1">
      <alignment horizontal="left"/>
    </xf>
    <xf numFmtId="0" fontId="13" fillId="0" borderId="3" xfId="0" applyFont="1" applyBorder="1" applyAlignment="1">
      <alignment horizontal="left"/>
    </xf>
    <xf numFmtId="0" fontId="13" fillId="0" borderId="2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2" fillId="0" borderId="3" xfId="0" applyFont="1" applyBorder="1" applyAlignment="1">
      <alignment horizontal="left"/>
    </xf>
    <xf numFmtId="0" fontId="12" fillId="0" borderId="2" xfId="0" applyFont="1" applyBorder="1" applyAlignment="1">
      <alignment horizontal="left"/>
    </xf>
    <xf numFmtId="0" fontId="0" fillId="0" borderId="0" xfId="0" applyBorder="1"/>
    <xf numFmtId="0" fontId="14" fillId="0" borderId="0" xfId="0" applyFont="1" applyBorder="1"/>
    <xf numFmtId="1" fontId="14" fillId="0" borderId="0" xfId="0" applyNumberFormat="1" applyFont="1" applyBorder="1"/>
    <xf numFmtId="1" fontId="0" fillId="0" borderId="0" xfId="0" applyNumberFormat="1" applyBorder="1"/>
    <xf numFmtId="2" fontId="0" fillId="0" borderId="0" xfId="0" applyNumberFormat="1" applyBorder="1"/>
    <xf numFmtId="0" fontId="15" fillId="3" borderId="4" xfId="1" applyNumberFormat="1" applyFont="1" applyFill="1" applyBorder="1" applyAlignment="1">
      <alignment horizontal="center" vertical="center"/>
    </xf>
    <xf numFmtId="0" fontId="15" fillId="3" borderId="5" xfId="1" applyNumberFormat="1" applyFont="1" applyFill="1" applyBorder="1" applyAlignment="1">
      <alignment horizontal="center" vertical="center"/>
    </xf>
    <xf numFmtId="43" fontId="15" fillId="3" borderId="5" xfId="1" applyFont="1" applyFill="1" applyBorder="1" applyAlignment="1">
      <alignment horizontal="center" vertical="center"/>
    </xf>
    <xf numFmtId="0" fontId="15" fillId="3" borderId="6" xfId="1" applyNumberFormat="1" applyFont="1" applyFill="1" applyBorder="1" applyAlignment="1">
      <alignment horizontal="center" vertical="center"/>
    </xf>
    <xf numFmtId="0" fontId="16" fillId="0" borderId="7" xfId="1" applyNumberFormat="1" applyFont="1" applyFill="1" applyBorder="1" applyAlignment="1">
      <alignment horizontal="center" vertical="center"/>
    </xf>
    <xf numFmtId="0" fontId="16" fillId="0" borderId="8" xfId="1" applyNumberFormat="1" applyFont="1" applyFill="1" applyBorder="1" applyAlignment="1">
      <alignment horizontal="center" vertical="center"/>
    </xf>
    <xf numFmtId="43" fontId="16" fillId="0" borderId="8" xfId="1" applyFont="1" applyFill="1" applyBorder="1" applyAlignment="1">
      <alignment horizontal="center" vertical="center"/>
    </xf>
    <xf numFmtId="0" fontId="0" fillId="0" borderId="9" xfId="1" applyNumberFormat="1" applyFont="1" applyBorder="1" applyAlignment="1">
      <alignment horizontal="center" vertical="center"/>
    </xf>
    <xf numFmtId="0" fontId="16" fillId="0" borderId="10" xfId="1" applyNumberFormat="1" applyFont="1" applyFill="1" applyBorder="1" applyAlignment="1">
      <alignment horizontal="center" vertical="center"/>
    </xf>
    <xf numFmtId="0" fontId="16" fillId="0" borderId="11" xfId="1" applyNumberFormat="1" applyFont="1" applyFill="1" applyBorder="1" applyAlignment="1">
      <alignment horizontal="center" vertical="center"/>
    </xf>
    <xf numFmtId="43" fontId="16" fillId="0" borderId="11" xfId="1" applyFont="1" applyFill="1" applyBorder="1" applyAlignment="1">
      <alignment horizontal="center" vertical="center"/>
    </xf>
    <xf numFmtId="0" fontId="0" fillId="0" borderId="12" xfId="1" applyNumberFormat="1" applyFont="1" applyBorder="1" applyAlignment="1">
      <alignment horizontal="center" vertical="center"/>
    </xf>
    <xf numFmtId="0" fontId="15" fillId="0" borderId="13" xfId="1" applyNumberFormat="1" applyFont="1" applyFill="1" applyBorder="1" applyAlignment="1">
      <alignment horizontal="center" vertical="center"/>
    </xf>
    <xf numFmtId="0" fontId="15" fillId="0" borderId="14" xfId="1" applyNumberFormat="1" applyFont="1" applyFill="1" applyBorder="1" applyAlignment="1">
      <alignment horizontal="center" vertical="center"/>
    </xf>
    <xf numFmtId="43" fontId="16" fillId="0" borderId="14" xfId="1" applyFont="1" applyFill="1" applyBorder="1" applyAlignment="1">
      <alignment horizontal="center" vertical="center"/>
    </xf>
    <xf numFmtId="43" fontId="15" fillId="0" borderId="14" xfId="1" applyFont="1" applyFill="1" applyBorder="1" applyAlignment="1">
      <alignment horizontal="center" vertical="center"/>
    </xf>
    <xf numFmtId="0" fontId="0" fillId="0" borderId="15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1" fontId="0" fillId="0" borderId="0" xfId="0" applyNumberFormat="1"/>
    <xf numFmtId="2" fontId="0" fillId="0" borderId="0" xfId="0" applyNumberFormat="1"/>
    <xf numFmtId="0" fontId="17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8" fillId="4" borderId="16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18" fillId="4" borderId="21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6" borderId="26" xfId="0" applyFont="1" applyFill="1" applyBorder="1" applyAlignment="1">
      <alignment horizontal="center" vertical="center"/>
    </xf>
    <xf numFmtId="0" fontId="0" fillId="6" borderId="27" xfId="0" applyFont="1" applyFill="1" applyBorder="1" applyAlignment="1">
      <alignment horizontal="center" vertical="center"/>
    </xf>
    <xf numFmtId="2" fontId="0" fillId="6" borderId="27" xfId="0" applyNumberFormat="1" applyFont="1" applyFill="1" applyBorder="1" applyAlignment="1">
      <alignment horizontal="center" vertical="center"/>
    </xf>
    <xf numFmtId="0" fontId="0" fillId="6" borderId="28" xfId="0" applyFont="1" applyFill="1" applyBorder="1" applyAlignment="1">
      <alignment horizontal="center" vertical="center"/>
    </xf>
    <xf numFmtId="0" fontId="0" fillId="6" borderId="29" xfId="0" applyFont="1" applyFill="1" applyBorder="1" applyAlignment="1">
      <alignment horizontal="center" vertical="center"/>
    </xf>
    <xf numFmtId="2" fontId="0" fillId="6" borderId="29" xfId="0" applyNumberFormat="1" applyFont="1" applyFill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2" fontId="0" fillId="0" borderId="27" xfId="0" applyNumberFormat="1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2" fontId="0" fillId="0" borderId="29" xfId="0" applyNumberFormat="1" applyFont="1" applyBorder="1" applyAlignment="1">
      <alignment horizontal="center" vertical="center"/>
    </xf>
    <xf numFmtId="0" fontId="0" fillId="6" borderId="29" xfId="0" applyFont="1" applyFill="1" applyBorder="1"/>
    <xf numFmtId="0" fontId="0" fillId="0" borderId="29" xfId="0" applyFont="1" applyBorder="1"/>
    <xf numFmtId="0" fontId="20" fillId="0" borderId="0" xfId="0" applyFont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0" xfId="0" applyAlignment="1">
      <alignment wrapText="1"/>
    </xf>
    <xf numFmtId="0" fontId="0" fillId="0" borderId="30" xfId="0" applyBorder="1"/>
    <xf numFmtId="0" fontId="0" fillId="0" borderId="31" xfId="0" applyBorder="1" applyAlignment="1">
      <alignment wrapText="1"/>
    </xf>
    <xf numFmtId="0" fontId="0" fillId="0" borderId="31" xfId="0" applyBorder="1"/>
    <xf numFmtId="0" fontId="0" fillId="0" borderId="32" xfId="0" applyBorder="1"/>
    <xf numFmtId="0" fontId="0" fillId="0" borderId="41" xfId="0" applyBorder="1"/>
    <xf numFmtId="0" fontId="0" fillId="0" borderId="39" xfId="0" applyBorder="1"/>
    <xf numFmtId="0" fontId="0" fillId="0" borderId="40" xfId="0" applyBorder="1"/>
    <xf numFmtId="0" fontId="0" fillId="0" borderId="8" xfId="0" applyBorder="1" applyAlignment="1">
      <alignment wrapText="1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34" xfId="0" applyBorder="1" applyAlignment="1">
      <alignment wrapText="1"/>
    </xf>
    <xf numFmtId="0" fontId="0" fillId="0" borderId="39" xfId="0" applyBorder="1" applyAlignment="1">
      <alignment wrapText="1"/>
    </xf>
    <xf numFmtId="0" fontId="0" fillId="0" borderId="10" xfId="0" applyBorder="1"/>
    <xf numFmtId="0" fontId="0" fillId="0" borderId="11" xfId="0" applyBorder="1" applyAlignment="1">
      <alignment wrapText="1"/>
    </xf>
    <xf numFmtId="0" fontId="0" fillId="0" borderId="11" xfId="0" applyBorder="1"/>
    <xf numFmtId="0" fontId="0" fillId="0" borderId="12" xfId="0" applyBorder="1"/>
    <xf numFmtId="0" fontId="0" fillId="0" borderId="29" xfId="0" applyFont="1" applyBorder="1" applyAlignment="1">
      <alignment wrapText="1"/>
    </xf>
    <xf numFmtId="0" fontId="0" fillId="6" borderId="29" xfId="0" applyFont="1" applyFill="1" applyBorder="1" applyAlignment="1">
      <alignment wrapText="1"/>
    </xf>
    <xf numFmtId="0" fontId="0" fillId="0" borderId="0" xfId="0" applyFill="1"/>
  </cellXfs>
  <cellStyles count="2">
    <cellStyle name="Milliers" xfId="1" builtinId="3"/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ED2A09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426720</xdr:colOff>
          <xdr:row>1</xdr:row>
          <xdr:rowOff>39756</xdr:rowOff>
        </xdr:from>
        <xdr:to>
          <xdr:col>8</xdr:col>
          <xdr:colOff>548640</xdr:colOff>
          <xdr:row>3</xdr:row>
          <xdr:rowOff>331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Coller sélection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784860</xdr:colOff>
          <xdr:row>1</xdr:row>
          <xdr:rowOff>0</xdr:rowOff>
        </xdr:from>
        <xdr:to>
          <xdr:col>10</xdr:col>
          <xdr:colOff>533400</xdr:colOff>
          <xdr:row>3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Nombre de panneaux par colis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0</xdr:row>
          <xdr:rowOff>0</xdr:rowOff>
        </xdr:from>
        <xdr:to>
          <xdr:col>3</xdr:col>
          <xdr:colOff>0</xdr:colOff>
          <xdr:row>1</xdr:row>
          <xdr:rowOff>259080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des colis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91440</xdr:colOff>
          <xdr:row>0</xdr:row>
          <xdr:rowOff>0</xdr:rowOff>
        </xdr:from>
        <xdr:to>
          <xdr:col>4</xdr:col>
          <xdr:colOff>502920</xdr:colOff>
          <xdr:row>1</xdr:row>
          <xdr:rowOff>259080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 colisage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1028700</xdr:colOff>
          <xdr:row>0</xdr:row>
          <xdr:rowOff>0</xdr:rowOff>
        </xdr:from>
        <xdr:to>
          <xdr:col>7</xdr:col>
          <xdr:colOff>144780</xdr:colOff>
          <xdr:row>1</xdr:row>
          <xdr:rowOff>259080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 de l'ordre de colisage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0</xdr:row>
          <xdr:rowOff>0</xdr:rowOff>
        </xdr:from>
        <xdr:to>
          <xdr:col>8</xdr:col>
          <xdr:colOff>15240</xdr:colOff>
          <xdr:row>2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Refaire l'ordre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746760</xdr:colOff>
          <xdr:row>0</xdr:row>
          <xdr:rowOff>68580</xdr:rowOff>
        </xdr:from>
        <xdr:to>
          <xdr:col>3</xdr:col>
          <xdr:colOff>746760</xdr:colOff>
          <xdr:row>2</xdr:row>
          <xdr:rowOff>99060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 camion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68580</xdr:colOff>
          <xdr:row>0</xdr:row>
          <xdr:rowOff>45720</xdr:rowOff>
        </xdr:from>
        <xdr:to>
          <xdr:col>5</xdr:col>
          <xdr:colOff>304800</xdr:colOff>
          <xdr:row>2</xdr:row>
          <xdr:rowOff>99060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camions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144780</xdr:colOff>
          <xdr:row>3</xdr:row>
          <xdr:rowOff>137160</xdr:rowOff>
        </xdr:from>
        <xdr:to>
          <xdr:col>7</xdr:col>
          <xdr:colOff>251460</xdr:colOff>
          <xdr:row>13</xdr:row>
          <xdr:rowOff>22860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9" name="Tableau1" displayName="Tableau1" ref="Q5:V273" totalsRowShown="0" dataDxfId="0">
  <autoFilter ref="Q5:V273"/>
  <tableColumns count="6">
    <tableColumn id="1" name="N° de palette" dataDxfId="5"/>
    <tableColumn id="2" name="Longueur" dataDxfId="4"/>
    <tableColumn id="3" name="Largeur" dataDxfId="3"/>
    <tableColumn id="4" name="Hauteur" dataDxfId="2"/>
    <tableColumn id="5" name="Poids" dataDxfId="1"/>
    <tableColumn id="6" name="Designation Panneau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8"/>
  <sheetViews>
    <sheetView workbookViewId="0">
      <selection activeCell="D20" sqref="D20"/>
    </sheetView>
  </sheetViews>
  <sheetFormatPr baseColWidth="10" defaultRowHeight="14.4" x14ac:dyDescent="0.3"/>
  <sheetData>
    <row r="1" spans="1:12" s="1" customFormat="1" x14ac:dyDescent="0.3"/>
    <row r="2" spans="1:12" s="1" customFormat="1" x14ac:dyDescent="0.3">
      <c r="A2" s="2" t="s">
        <v>0</v>
      </c>
    </row>
    <row r="3" spans="1:12" s="1" customFormat="1" x14ac:dyDescent="0.3"/>
    <row r="4" spans="1:12" s="1" customFormat="1" x14ac:dyDescent="0.3">
      <c r="A4" s="2" t="s">
        <v>1</v>
      </c>
    </row>
    <row r="5" spans="1:12" s="1" customFormat="1" x14ac:dyDescent="0.3">
      <c r="E5" s="3" t="s">
        <v>2</v>
      </c>
    </row>
    <row r="6" spans="1:12" s="1" customFormat="1" x14ac:dyDescent="0.3">
      <c r="E6" s="3" t="s">
        <v>3</v>
      </c>
    </row>
    <row r="7" spans="1:12" s="1" customFormat="1" x14ac:dyDescent="0.3"/>
    <row r="8" spans="1:12" s="1" customFormat="1" x14ac:dyDescent="0.3">
      <c r="A8" s="2" t="s">
        <v>4</v>
      </c>
    </row>
    <row r="9" spans="1:12" s="1" customFormat="1" x14ac:dyDescent="0.3">
      <c r="E9" s="3" t="s">
        <v>5</v>
      </c>
      <c r="L9" s="4" t="s">
        <v>6</v>
      </c>
    </row>
    <row r="10" spans="1:12" s="1" customFormat="1" x14ac:dyDescent="0.3"/>
    <row r="11" spans="1:12" s="1" customFormat="1" x14ac:dyDescent="0.3">
      <c r="L11" s="3" t="s">
        <v>7</v>
      </c>
    </row>
    <row r="12" spans="1:12" s="1" customFormat="1" x14ac:dyDescent="0.3">
      <c r="E12" s="4" t="s">
        <v>8</v>
      </c>
    </row>
    <row r="13" spans="1:12" x14ac:dyDescent="0.3">
      <c r="E13" s="5" t="s">
        <v>9</v>
      </c>
    </row>
    <row r="14" spans="1:12" x14ac:dyDescent="0.3">
      <c r="E14" t="s">
        <v>10</v>
      </c>
    </row>
    <row r="15" spans="1:12" s="1" customFormat="1" x14ac:dyDescent="0.3">
      <c r="A15" s="1" t="s">
        <v>11</v>
      </c>
    </row>
    <row r="16" spans="1:12" s="1" customFormat="1" x14ac:dyDescent="0.3">
      <c r="D16" s="4" t="s">
        <v>12</v>
      </c>
    </row>
    <row r="18" s="1" customFormat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249977111117893"/>
  </sheetPr>
  <dimension ref="A2:T68"/>
  <sheetViews>
    <sheetView topLeftCell="A19" workbookViewId="0">
      <selection activeCell="C27" sqref="C27"/>
    </sheetView>
  </sheetViews>
  <sheetFormatPr baseColWidth="10" defaultRowHeight="14.4" x14ac:dyDescent="0.3"/>
  <sheetData>
    <row r="2" spans="1:20" x14ac:dyDescent="0.3">
      <c r="A2" s="1" t="s">
        <v>13</v>
      </c>
      <c r="B2" s="1"/>
      <c r="C2" s="1"/>
      <c r="D2" s="1"/>
      <c r="E2" s="1"/>
      <c r="F2" s="1"/>
      <c r="G2" s="6" t="s">
        <v>14</v>
      </c>
      <c r="H2" s="1" t="s">
        <v>15</v>
      </c>
      <c r="I2" s="1"/>
      <c r="J2" s="1"/>
      <c r="K2" s="1"/>
      <c r="L2" s="1"/>
    </row>
    <row r="4" spans="1:20" s="7" customFormat="1" x14ac:dyDescent="0.3">
      <c r="A4" s="7" t="s">
        <v>16</v>
      </c>
      <c r="I4" s="8" t="s">
        <v>14</v>
      </c>
      <c r="J4" s="7" t="s">
        <v>17</v>
      </c>
      <c r="P4" s="9" t="s">
        <v>18</v>
      </c>
      <c r="R4" s="9"/>
      <c r="S4" s="9"/>
      <c r="T4" s="9"/>
    </row>
    <row r="6" spans="1:20" s="7" customFormat="1" x14ac:dyDescent="0.3">
      <c r="A6" s="7" t="s">
        <v>19</v>
      </c>
    </row>
    <row r="8" spans="1:20" x14ac:dyDescent="0.3">
      <c r="A8" t="s">
        <v>20</v>
      </c>
    </row>
    <row r="9" spans="1:20" x14ac:dyDescent="0.3">
      <c r="B9" s="10" t="s">
        <v>21</v>
      </c>
    </row>
    <row r="10" spans="1:20" x14ac:dyDescent="0.3">
      <c r="B10" s="10" t="s">
        <v>22</v>
      </c>
    </row>
    <row r="11" spans="1:20" x14ac:dyDescent="0.3">
      <c r="B11" t="s">
        <v>23</v>
      </c>
    </row>
    <row r="12" spans="1:20" x14ac:dyDescent="0.3">
      <c r="B12" t="s">
        <v>24</v>
      </c>
    </row>
    <row r="13" spans="1:20" x14ac:dyDescent="0.3">
      <c r="B13" t="s">
        <v>25</v>
      </c>
    </row>
    <row r="15" spans="1:20" x14ac:dyDescent="0.3">
      <c r="A15" s="11" t="s">
        <v>26</v>
      </c>
      <c r="G15" t="s">
        <v>27</v>
      </c>
    </row>
    <row r="17" spans="1:7" x14ac:dyDescent="0.3">
      <c r="A17" s="11" t="s">
        <v>28</v>
      </c>
      <c r="G17" t="s">
        <v>27</v>
      </c>
    </row>
    <row r="19" spans="1:7" x14ac:dyDescent="0.3">
      <c r="A19" s="11" t="s">
        <v>29</v>
      </c>
      <c r="F19" t="s">
        <v>136</v>
      </c>
    </row>
    <row r="20" spans="1:7" x14ac:dyDescent="0.3">
      <c r="A20" s="11"/>
    </row>
    <row r="21" spans="1:7" x14ac:dyDescent="0.3">
      <c r="A21" s="11" t="s">
        <v>30</v>
      </c>
      <c r="G21" t="s">
        <v>27</v>
      </c>
    </row>
    <row r="22" spans="1:7" x14ac:dyDescent="0.3">
      <c r="A22" s="11"/>
    </row>
    <row r="23" spans="1:7" x14ac:dyDescent="0.3">
      <c r="A23" s="11" t="s">
        <v>31</v>
      </c>
      <c r="G23" t="s">
        <v>137</v>
      </c>
    </row>
    <row r="24" spans="1:7" x14ac:dyDescent="0.3">
      <c r="A24" s="11"/>
    </row>
    <row r="25" spans="1:7" x14ac:dyDescent="0.3">
      <c r="A25" s="11" t="s">
        <v>32</v>
      </c>
      <c r="G25" t="s">
        <v>27</v>
      </c>
    </row>
    <row r="26" spans="1:7" x14ac:dyDescent="0.3">
      <c r="A26" s="11"/>
    </row>
    <row r="27" spans="1:7" x14ac:dyDescent="0.3">
      <c r="A27" s="11" t="s">
        <v>33</v>
      </c>
      <c r="G27" t="s">
        <v>27</v>
      </c>
    </row>
    <row r="28" spans="1:7" x14ac:dyDescent="0.3">
      <c r="A28" s="11"/>
    </row>
    <row r="29" spans="1:7" x14ac:dyDescent="0.3">
      <c r="A29" s="11" t="s">
        <v>34</v>
      </c>
    </row>
    <row r="30" spans="1:7" x14ac:dyDescent="0.3">
      <c r="A30" s="11"/>
    </row>
    <row r="31" spans="1:7" x14ac:dyDescent="0.3">
      <c r="A31" t="s">
        <v>35</v>
      </c>
      <c r="B31" s="12"/>
    </row>
    <row r="32" spans="1:7" x14ac:dyDescent="0.3">
      <c r="B32" t="s">
        <v>36</v>
      </c>
    </row>
    <row r="33" spans="1:2" x14ac:dyDescent="0.3">
      <c r="B33" t="s">
        <v>37</v>
      </c>
    </row>
    <row r="34" spans="1:2" x14ac:dyDescent="0.3">
      <c r="B34" t="s">
        <v>38</v>
      </c>
    </row>
    <row r="35" spans="1:2" x14ac:dyDescent="0.3">
      <c r="B35" t="s">
        <v>39</v>
      </c>
    </row>
    <row r="36" spans="1:2" x14ac:dyDescent="0.3">
      <c r="B36" t="s">
        <v>40</v>
      </c>
    </row>
    <row r="38" spans="1:2" x14ac:dyDescent="0.3">
      <c r="B38" t="s">
        <v>41</v>
      </c>
    </row>
    <row r="39" spans="1:2" x14ac:dyDescent="0.3">
      <c r="A39" s="11"/>
    </row>
    <row r="40" spans="1:2" x14ac:dyDescent="0.3">
      <c r="A40" s="11" t="s">
        <v>174</v>
      </c>
    </row>
    <row r="41" spans="1:2" x14ac:dyDescent="0.3">
      <c r="A41" s="11"/>
      <c r="B41" s="5" t="s">
        <v>175</v>
      </c>
    </row>
    <row r="42" spans="1:2" x14ac:dyDescent="0.3">
      <c r="A42" s="11"/>
    </row>
    <row r="44" spans="1:2" x14ac:dyDescent="0.3">
      <c r="A44" s="11"/>
    </row>
    <row r="45" spans="1:2" x14ac:dyDescent="0.3">
      <c r="A45" s="11"/>
    </row>
    <row r="46" spans="1:2" x14ac:dyDescent="0.3">
      <c r="A46" s="11"/>
    </row>
    <row r="48" spans="1:2" x14ac:dyDescent="0.3">
      <c r="A48" s="11"/>
    </row>
    <row r="49" spans="1:11" x14ac:dyDescent="0.3">
      <c r="A49" s="11"/>
    </row>
    <row r="50" spans="1:11" x14ac:dyDescent="0.3">
      <c r="A50" s="11"/>
    </row>
    <row r="52" spans="1:11" x14ac:dyDescent="0.3">
      <c r="A52" s="11"/>
    </row>
    <row r="53" spans="1:11" x14ac:dyDescent="0.3">
      <c r="A53" s="11"/>
    </row>
    <row r="54" spans="1:11" x14ac:dyDescent="0.3">
      <c r="A54" s="11"/>
    </row>
    <row r="56" spans="1:11" x14ac:dyDescent="0.3">
      <c r="A56" s="10" t="s">
        <v>42</v>
      </c>
    </row>
    <row r="58" spans="1:11" x14ac:dyDescent="0.3">
      <c r="A58" s="10" t="s">
        <v>43</v>
      </c>
    </row>
    <row r="60" spans="1:11" x14ac:dyDescent="0.3">
      <c r="A60" s="10" t="s">
        <v>44</v>
      </c>
      <c r="B60" s="10"/>
      <c r="C60" s="10"/>
      <c r="D60" s="10"/>
      <c r="E60" s="10"/>
      <c r="F60" s="10"/>
      <c r="G60" s="10"/>
      <c r="H60" s="10"/>
      <c r="I60" s="10" t="s">
        <v>45</v>
      </c>
      <c r="J60" s="10"/>
      <c r="K60" s="10"/>
    </row>
    <row r="61" spans="1:11" x14ac:dyDescent="0.3">
      <c r="A61" s="10" t="s">
        <v>46</v>
      </c>
      <c r="B61" s="10"/>
      <c r="C61" s="10"/>
      <c r="D61" s="10"/>
      <c r="E61" s="10"/>
      <c r="F61" s="10"/>
      <c r="G61" s="10"/>
      <c r="H61" s="10"/>
      <c r="I61" s="10"/>
      <c r="J61" s="10"/>
      <c r="K61" s="10"/>
    </row>
    <row r="63" spans="1:11" s="10" customFormat="1" x14ac:dyDescent="0.3">
      <c r="A63" s="13" t="s">
        <v>47</v>
      </c>
    </row>
    <row r="65" spans="1:11" x14ac:dyDescent="0.3">
      <c r="B65" s="10" t="s">
        <v>48</v>
      </c>
      <c r="K65" t="s">
        <v>49</v>
      </c>
    </row>
    <row r="68" spans="1:11" x14ac:dyDescent="0.3">
      <c r="A68" s="10" t="s">
        <v>50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O333"/>
  <sheetViews>
    <sheetView zoomScale="115" zoomScaleNormal="115" workbookViewId="0">
      <selection activeCell="L34" sqref="L34"/>
    </sheetView>
  </sheetViews>
  <sheetFormatPr baseColWidth="10" defaultRowHeight="14.4" x14ac:dyDescent="0.3"/>
  <cols>
    <col min="1" max="1" width="2.6640625" customWidth="1"/>
    <col min="2" max="2" width="22.77734375" bestFit="1" customWidth="1"/>
    <col min="3" max="3" width="12.21875" style="47" customWidth="1"/>
    <col min="4" max="6" width="11.5546875" style="47"/>
    <col min="7" max="7" width="18.109375" style="48" bestFit="1" customWidth="1"/>
    <col min="8" max="8" width="15.21875" style="48" bestFit="1" customWidth="1"/>
    <col min="9" max="9" width="15.88671875" style="48" bestFit="1" customWidth="1"/>
    <col min="10" max="10" width="14.21875" style="48" bestFit="1" customWidth="1"/>
    <col min="11" max="11" width="17.109375" bestFit="1" customWidth="1"/>
    <col min="12" max="12" width="15.5546875" bestFit="1" customWidth="1"/>
  </cols>
  <sheetData>
    <row r="1" spans="1:12" ht="15" thickBot="1" x14ac:dyDescent="0.35">
      <c r="A1" s="14"/>
      <c r="C1"/>
      <c r="D1"/>
      <c r="E1"/>
      <c r="F1"/>
      <c r="G1"/>
      <c r="H1"/>
      <c r="I1"/>
      <c r="J1"/>
    </row>
    <row r="2" spans="1:12" ht="16.2" customHeight="1" thickBot="1" x14ac:dyDescent="0.35">
      <c r="B2" s="15" t="s">
        <v>51</v>
      </c>
      <c r="C2" s="16"/>
      <c r="D2" s="17" t="s">
        <v>52</v>
      </c>
      <c r="E2" s="18" t="s">
        <v>52</v>
      </c>
      <c r="F2" s="18" t="s">
        <v>52</v>
      </c>
      <c r="G2" s="19" t="s">
        <v>52</v>
      </c>
      <c r="H2"/>
      <c r="I2"/>
      <c r="J2"/>
    </row>
    <row r="3" spans="1:12" ht="16.2" thickBot="1" x14ac:dyDescent="0.35">
      <c r="A3" s="14"/>
      <c r="B3" s="15" t="s">
        <v>53</v>
      </c>
      <c r="C3" s="16"/>
      <c r="D3" s="20">
        <v>200472</v>
      </c>
      <c r="E3" s="21">
        <v>200472</v>
      </c>
      <c r="F3" s="21">
        <v>200472</v>
      </c>
      <c r="G3" s="22">
        <v>200472</v>
      </c>
      <c r="H3"/>
      <c r="I3"/>
      <c r="J3"/>
    </row>
    <row r="4" spans="1:12" x14ac:dyDescent="0.3">
      <c r="A4" s="14"/>
      <c r="C4"/>
      <c r="D4"/>
      <c r="E4"/>
      <c r="F4"/>
      <c r="G4"/>
      <c r="H4"/>
      <c r="I4"/>
      <c r="J4"/>
      <c r="L4" s="113"/>
    </row>
    <row r="5" spans="1:12" ht="15.6" x14ac:dyDescent="0.3">
      <c r="B5" s="23"/>
      <c r="C5" s="24" t="s">
        <v>54</v>
      </c>
      <c r="D5" s="25">
        <v>1200</v>
      </c>
      <c r="E5" s="26"/>
      <c r="F5" s="26"/>
      <c r="G5" s="27"/>
      <c r="H5" s="27"/>
      <c r="I5" s="27"/>
      <c r="J5" s="27"/>
      <c r="K5" s="23"/>
    </row>
    <row r="6" spans="1:12" ht="15" thickBot="1" x14ac:dyDescent="0.35">
      <c r="A6" s="14"/>
      <c r="B6" s="23"/>
      <c r="C6" s="26"/>
      <c r="D6" s="26"/>
      <c r="E6" s="26"/>
      <c r="F6" s="26"/>
      <c r="G6" s="27"/>
      <c r="H6" s="27"/>
      <c r="I6" s="27"/>
      <c r="J6" s="27"/>
      <c r="K6" s="23"/>
    </row>
    <row r="7" spans="1:12" x14ac:dyDescent="0.3">
      <c r="B7" s="28" t="s">
        <v>55</v>
      </c>
      <c r="C7" s="29" t="s">
        <v>56</v>
      </c>
      <c r="D7" s="29" t="s">
        <v>57</v>
      </c>
      <c r="E7" s="29">
        <v>20000</v>
      </c>
      <c r="F7" s="29" t="s">
        <v>58</v>
      </c>
      <c r="G7" s="30" t="s">
        <v>59</v>
      </c>
      <c r="H7" s="30" t="s">
        <v>60</v>
      </c>
      <c r="I7" s="30" t="s">
        <v>61</v>
      </c>
      <c r="J7" s="30" t="s">
        <v>62</v>
      </c>
      <c r="K7" s="31" t="s">
        <v>63</v>
      </c>
    </row>
    <row r="8" spans="1:12" x14ac:dyDescent="0.3">
      <c r="B8" s="32" t="s">
        <v>66</v>
      </c>
      <c r="C8" s="33">
        <v>56</v>
      </c>
      <c r="D8" s="33">
        <v>3950</v>
      </c>
      <c r="E8" s="33">
        <v>2500</v>
      </c>
      <c r="F8" s="33">
        <v>190</v>
      </c>
      <c r="G8" s="34">
        <v>9.875</v>
      </c>
      <c r="H8" s="34">
        <f>G8*C8</f>
        <v>553</v>
      </c>
      <c r="I8" s="34">
        <v>646.02612060000001</v>
      </c>
      <c r="J8" s="34">
        <v>64602.612059999999</v>
      </c>
      <c r="K8" s="35">
        <v>6</v>
      </c>
    </row>
    <row r="9" spans="1:12" x14ac:dyDescent="0.3">
      <c r="B9" s="32" t="s">
        <v>66</v>
      </c>
      <c r="C9" s="33">
        <v>85</v>
      </c>
      <c r="D9" s="33">
        <v>3950</v>
      </c>
      <c r="E9" s="33">
        <v>2500</v>
      </c>
      <c r="F9" s="33">
        <v>190</v>
      </c>
      <c r="G9" s="34">
        <v>9.875</v>
      </c>
      <c r="H9" s="34">
        <f>G9*C9</f>
        <v>839.375</v>
      </c>
      <c r="I9" s="34">
        <v>646.02612060000001</v>
      </c>
      <c r="J9" s="34">
        <v>64602.612059999999</v>
      </c>
      <c r="K9" s="35">
        <v>6</v>
      </c>
    </row>
    <row r="10" spans="1:12" ht="15" customHeight="1" x14ac:dyDescent="0.3">
      <c r="A10" s="14"/>
      <c r="B10" s="32" t="s">
        <v>64</v>
      </c>
      <c r="C10" s="33">
        <v>4</v>
      </c>
      <c r="D10" s="33">
        <v>3975</v>
      </c>
      <c r="E10" s="33">
        <v>2500</v>
      </c>
      <c r="F10" s="33">
        <v>190</v>
      </c>
      <c r="G10" s="34">
        <v>9.875</v>
      </c>
      <c r="H10" s="34">
        <f>G10*C10</f>
        <v>39.5</v>
      </c>
      <c r="I10" s="34">
        <v>676.30270399999995</v>
      </c>
      <c r="J10" s="34">
        <v>16907.567599999998</v>
      </c>
      <c r="K10" s="35">
        <v>6</v>
      </c>
    </row>
    <row r="11" spans="1:12" x14ac:dyDescent="0.3">
      <c r="B11" s="32" t="s">
        <v>66</v>
      </c>
      <c r="C11" s="33">
        <v>100</v>
      </c>
      <c r="D11" s="33">
        <v>3950</v>
      </c>
      <c r="E11" s="33">
        <v>2500</v>
      </c>
      <c r="F11" s="33">
        <v>190</v>
      </c>
      <c r="G11" s="34">
        <v>9.875</v>
      </c>
      <c r="H11" s="34">
        <f t="shared" ref="H11" si="0">G11*C11</f>
        <v>987.5</v>
      </c>
      <c r="I11" s="34">
        <v>646.02612060000001</v>
      </c>
      <c r="J11" s="34">
        <v>64602.612059999999</v>
      </c>
      <c r="K11" s="35">
        <v>6</v>
      </c>
    </row>
    <row r="12" spans="1:12" ht="15" customHeight="1" x14ac:dyDescent="0.3">
      <c r="A12" s="14"/>
      <c r="B12" s="32" t="s">
        <v>64</v>
      </c>
      <c r="C12" s="33">
        <v>25</v>
      </c>
      <c r="D12" s="33">
        <v>3975</v>
      </c>
      <c r="E12" s="33">
        <v>2500</v>
      </c>
      <c r="F12" s="33">
        <v>100</v>
      </c>
      <c r="G12" s="34">
        <v>9.875</v>
      </c>
      <c r="H12" s="34">
        <f>G12*C12</f>
        <v>246.875</v>
      </c>
      <c r="I12" s="34">
        <v>676.30270399999995</v>
      </c>
      <c r="J12" s="34">
        <v>16907.567599999998</v>
      </c>
      <c r="K12" s="35">
        <v>6</v>
      </c>
    </row>
    <row r="13" spans="1:12" x14ac:dyDescent="0.3">
      <c r="B13" s="32" t="s">
        <v>66</v>
      </c>
      <c r="C13" s="33">
        <v>18</v>
      </c>
      <c r="D13" s="33">
        <v>3950</v>
      </c>
      <c r="E13" s="33">
        <v>2500</v>
      </c>
      <c r="F13" s="33">
        <v>190</v>
      </c>
      <c r="G13" s="34">
        <v>9.875</v>
      </c>
      <c r="H13" s="34">
        <f>G13*C13</f>
        <v>177.75</v>
      </c>
      <c r="I13" s="34">
        <v>646.02612060000001</v>
      </c>
      <c r="J13" s="34">
        <v>64602.612059999999</v>
      </c>
      <c r="K13" s="35">
        <v>6</v>
      </c>
    </row>
    <row r="14" spans="1:12" ht="15" customHeight="1" x14ac:dyDescent="0.3">
      <c r="A14" s="14"/>
      <c r="B14" s="32" t="s">
        <v>64</v>
      </c>
      <c r="C14" s="33">
        <v>85</v>
      </c>
      <c r="D14" s="33">
        <v>3975</v>
      </c>
      <c r="E14" s="33">
        <v>2500</v>
      </c>
      <c r="F14" s="33">
        <v>190</v>
      </c>
      <c r="G14" s="34">
        <v>9.875</v>
      </c>
      <c r="H14" s="34">
        <f>G14*C14</f>
        <v>839.375</v>
      </c>
      <c r="I14" s="34">
        <v>676.30270399999995</v>
      </c>
      <c r="J14" s="34">
        <v>16907.567599999998</v>
      </c>
      <c r="K14" s="35">
        <v>6</v>
      </c>
    </row>
    <row r="15" spans="1:12" x14ac:dyDescent="0.3">
      <c r="B15" s="32" t="s">
        <v>66</v>
      </c>
      <c r="C15" s="33">
        <v>62</v>
      </c>
      <c r="D15" s="33">
        <v>3950</v>
      </c>
      <c r="E15" s="33">
        <v>2500</v>
      </c>
      <c r="F15" s="33">
        <v>190</v>
      </c>
      <c r="G15" s="34">
        <v>9.875</v>
      </c>
      <c r="H15" s="34">
        <f>G15*C15</f>
        <v>612.25</v>
      </c>
      <c r="I15" s="34">
        <v>646.02612060000001</v>
      </c>
      <c r="J15" s="34">
        <v>64602.612059999999</v>
      </c>
      <c r="K15" s="35">
        <v>6</v>
      </c>
    </row>
    <row r="16" spans="1:12" ht="15" customHeight="1" x14ac:dyDescent="0.3">
      <c r="A16" s="14"/>
      <c r="B16" s="32" t="s">
        <v>64</v>
      </c>
      <c r="C16" s="33">
        <v>10</v>
      </c>
      <c r="D16" s="33">
        <v>3975</v>
      </c>
      <c r="E16" s="33">
        <v>2500</v>
      </c>
      <c r="F16" s="33">
        <v>500</v>
      </c>
      <c r="G16" s="34">
        <v>9.875</v>
      </c>
      <c r="H16" s="34">
        <f>G16*C16</f>
        <v>98.75</v>
      </c>
      <c r="I16" s="34">
        <v>676.30270399999995</v>
      </c>
      <c r="J16" s="34">
        <v>16907.567599999998</v>
      </c>
      <c r="K16" s="35">
        <v>6</v>
      </c>
    </row>
    <row r="17" spans="1:41" x14ac:dyDescent="0.3">
      <c r="B17" s="32" t="s">
        <v>66</v>
      </c>
      <c r="C17" s="33">
        <v>65</v>
      </c>
      <c r="D17" s="33">
        <v>3950</v>
      </c>
      <c r="E17" s="33">
        <v>2500</v>
      </c>
      <c r="F17" s="33">
        <v>190</v>
      </c>
      <c r="G17" s="34">
        <v>9.875</v>
      </c>
      <c r="H17" s="34">
        <f>G17*C17</f>
        <v>641.875</v>
      </c>
      <c r="I17" s="34">
        <v>646.02612060000001</v>
      </c>
      <c r="J17" s="34">
        <v>64602.612059999999</v>
      </c>
      <c r="K17" s="35">
        <v>6</v>
      </c>
    </row>
    <row r="18" spans="1:41" x14ac:dyDescent="0.3">
      <c r="B18" s="36" t="s">
        <v>66</v>
      </c>
      <c r="C18" s="37">
        <v>100</v>
      </c>
      <c r="D18" s="37">
        <v>3950</v>
      </c>
      <c r="E18" s="37">
        <v>2500</v>
      </c>
      <c r="F18" s="37">
        <v>190</v>
      </c>
      <c r="G18" s="38">
        <v>9.875</v>
      </c>
      <c r="H18" s="38">
        <f t="shared" ref="H18" si="1">G18*C18</f>
        <v>987.5</v>
      </c>
      <c r="I18" s="38">
        <v>646.02612060000001</v>
      </c>
      <c r="J18" s="38">
        <v>64602.612059999999</v>
      </c>
      <c r="K18" s="39">
        <v>6</v>
      </c>
    </row>
    <row r="19" spans="1:41" ht="15" customHeight="1" x14ac:dyDescent="0.3">
      <c r="A19" s="14"/>
      <c r="B19" s="32" t="s">
        <v>64</v>
      </c>
      <c r="C19" s="33">
        <v>35</v>
      </c>
      <c r="D19" s="33">
        <v>3975</v>
      </c>
      <c r="E19" s="33">
        <v>2500</v>
      </c>
      <c r="F19" s="33">
        <v>190</v>
      </c>
      <c r="G19" s="34">
        <v>9.875</v>
      </c>
      <c r="H19" s="34">
        <f>G19*C19</f>
        <v>345.625</v>
      </c>
      <c r="I19" s="34">
        <v>676.30270399999995</v>
      </c>
      <c r="J19" s="34">
        <v>16907.567599999998</v>
      </c>
      <c r="K19" s="35">
        <v>6</v>
      </c>
    </row>
    <row r="20" spans="1:41" x14ac:dyDescent="0.3">
      <c r="B20" s="36" t="s">
        <v>66</v>
      </c>
      <c r="C20" s="37">
        <v>55</v>
      </c>
      <c r="D20" s="37">
        <v>3950</v>
      </c>
      <c r="E20" s="37">
        <v>2500</v>
      </c>
      <c r="F20" s="37">
        <v>190</v>
      </c>
      <c r="G20" s="38">
        <v>9.875</v>
      </c>
      <c r="H20" s="38">
        <f>G20*C20</f>
        <v>543.125</v>
      </c>
      <c r="I20" s="38">
        <v>646.02612060000001</v>
      </c>
      <c r="J20" s="38">
        <v>64602.612059999999</v>
      </c>
      <c r="K20" s="39">
        <v>6</v>
      </c>
    </row>
    <row r="21" spans="1:41" ht="15" customHeight="1" x14ac:dyDescent="0.3">
      <c r="A21" s="14"/>
      <c r="B21" s="32" t="s">
        <v>64</v>
      </c>
      <c r="C21" s="33">
        <v>775</v>
      </c>
      <c r="D21" s="33">
        <v>3975</v>
      </c>
      <c r="E21" s="33">
        <v>2500</v>
      </c>
      <c r="F21" s="33">
        <v>190</v>
      </c>
      <c r="G21" s="34">
        <v>9.875</v>
      </c>
      <c r="H21" s="34">
        <f>G21*C21</f>
        <v>7653.125</v>
      </c>
      <c r="I21" s="34">
        <v>676.30270399999995</v>
      </c>
      <c r="J21" s="34">
        <v>16907.567599999998</v>
      </c>
      <c r="K21" s="35">
        <v>6</v>
      </c>
    </row>
    <row r="22" spans="1:41" ht="15" customHeight="1" x14ac:dyDescent="0.3">
      <c r="A22" s="14"/>
      <c r="B22" s="32" t="s">
        <v>64</v>
      </c>
      <c r="C22" s="33">
        <v>25</v>
      </c>
      <c r="D22" s="33">
        <v>3975</v>
      </c>
      <c r="E22" s="33">
        <v>2500</v>
      </c>
      <c r="F22" s="33">
        <v>190</v>
      </c>
      <c r="G22" s="34">
        <v>9.875</v>
      </c>
      <c r="H22" s="34">
        <f>G22*C22</f>
        <v>246.875</v>
      </c>
      <c r="I22" s="34">
        <v>676.30270399999995</v>
      </c>
      <c r="J22" s="34">
        <v>16907.567599999998</v>
      </c>
      <c r="K22" s="35">
        <v>6</v>
      </c>
    </row>
    <row r="23" spans="1:41" ht="15" customHeight="1" x14ac:dyDescent="0.3">
      <c r="A23" s="14"/>
      <c r="B23" s="32" t="s">
        <v>64</v>
      </c>
      <c r="C23" s="33">
        <v>25</v>
      </c>
      <c r="D23" s="33">
        <v>3975</v>
      </c>
      <c r="E23" s="33">
        <v>2500</v>
      </c>
      <c r="F23" s="33">
        <v>190</v>
      </c>
      <c r="G23" s="34">
        <v>9.875</v>
      </c>
      <c r="H23" s="34">
        <f>G23*C23</f>
        <v>246.875</v>
      </c>
      <c r="I23" s="34">
        <v>676.30270399999995</v>
      </c>
      <c r="J23" s="34">
        <v>16907.567599999998</v>
      </c>
      <c r="K23" s="35">
        <v>6</v>
      </c>
    </row>
    <row r="24" spans="1:41" x14ac:dyDescent="0.3">
      <c r="A24" s="14"/>
      <c r="B24" s="32" t="s">
        <v>65</v>
      </c>
      <c r="C24" s="33">
        <v>4</v>
      </c>
      <c r="D24" s="33">
        <v>3950</v>
      </c>
      <c r="E24" s="33">
        <v>2550</v>
      </c>
      <c r="F24" s="33">
        <v>190</v>
      </c>
      <c r="G24" s="34">
        <v>15.8</v>
      </c>
      <c r="H24" s="34">
        <f>G24*C24</f>
        <v>63.2</v>
      </c>
      <c r="I24" s="34">
        <v>1102.7936990000003</v>
      </c>
      <c r="J24" s="34">
        <v>17644.699184000005</v>
      </c>
      <c r="K24" s="35">
        <v>6</v>
      </c>
    </row>
    <row r="25" spans="1:41" x14ac:dyDescent="0.3">
      <c r="A25" s="14"/>
      <c r="B25" s="32" t="s">
        <v>65</v>
      </c>
      <c r="C25" s="33">
        <v>5</v>
      </c>
      <c r="D25" s="33">
        <v>3950</v>
      </c>
      <c r="E25" s="33">
        <v>2550</v>
      </c>
      <c r="F25" s="33">
        <v>190</v>
      </c>
      <c r="G25" s="34">
        <v>15.8</v>
      </c>
      <c r="H25" s="34">
        <f>G25*C25</f>
        <v>79</v>
      </c>
      <c r="I25" s="34">
        <v>1102.7936990000003</v>
      </c>
      <c r="J25" s="34">
        <v>17644.699184000005</v>
      </c>
      <c r="K25" s="35">
        <v>6</v>
      </c>
    </row>
    <row r="26" spans="1:41" x14ac:dyDescent="0.3">
      <c r="A26" s="14"/>
      <c r="B26" s="32" t="s">
        <v>65</v>
      </c>
      <c r="C26" s="33">
        <v>16</v>
      </c>
      <c r="D26" s="33">
        <v>3950</v>
      </c>
      <c r="E26" s="33">
        <v>2550</v>
      </c>
      <c r="F26" s="33">
        <v>190</v>
      </c>
      <c r="G26" s="34">
        <v>15.8</v>
      </c>
      <c r="H26" s="34">
        <f t="shared" ref="H26" si="2">G26*C26</f>
        <v>252.8</v>
      </c>
      <c r="I26" s="34">
        <v>1102.7936990000003</v>
      </c>
      <c r="J26" s="34">
        <v>17644.699184000005</v>
      </c>
      <c r="K26" s="35">
        <v>6</v>
      </c>
    </row>
    <row r="27" spans="1:41" x14ac:dyDescent="0.3">
      <c r="A27" s="14"/>
      <c r="B27" s="32" t="s">
        <v>65</v>
      </c>
      <c r="C27" s="33">
        <v>23</v>
      </c>
      <c r="D27" s="33">
        <v>3950</v>
      </c>
      <c r="E27" s="33">
        <v>2550</v>
      </c>
      <c r="F27" s="33">
        <v>190</v>
      </c>
      <c r="G27" s="34">
        <v>15.8</v>
      </c>
      <c r="H27" s="34">
        <f t="shared" ref="H27" si="3">G27*C27</f>
        <v>363.40000000000003</v>
      </c>
      <c r="I27" s="34">
        <v>1102.7936990000003</v>
      </c>
      <c r="J27" s="34">
        <v>17644.699184000005</v>
      </c>
      <c r="K27" s="35">
        <v>6</v>
      </c>
    </row>
    <row r="28" spans="1:41" x14ac:dyDescent="0.3">
      <c r="A28" s="14"/>
      <c r="B28" s="32" t="s">
        <v>65</v>
      </c>
      <c r="C28" s="33">
        <v>3</v>
      </c>
      <c r="D28" s="33">
        <v>3950</v>
      </c>
      <c r="E28" s="33">
        <v>2550</v>
      </c>
      <c r="F28" s="33">
        <v>190</v>
      </c>
      <c r="G28" s="34">
        <v>15.8</v>
      </c>
      <c r="H28" s="34">
        <f t="shared" ref="H28" si="4">G28*C28</f>
        <v>47.400000000000006</v>
      </c>
      <c r="I28" s="34">
        <v>1102.7936990000003</v>
      </c>
      <c r="J28" s="34">
        <v>17644.699184000005</v>
      </c>
      <c r="K28" s="35">
        <v>6</v>
      </c>
    </row>
    <row r="29" spans="1:41" x14ac:dyDescent="0.3">
      <c r="A29" s="14"/>
      <c r="B29" s="32" t="s">
        <v>65</v>
      </c>
      <c r="C29" s="33">
        <v>12</v>
      </c>
      <c r="D29" s="33">
        <v>3950</v>
      </c>
      <c r="E29" s="33">
        <v>2550</v>
      </c>
      <c r="F29" s="33">
        <v>190</v>
      </c>
      <c r="G29" s="34">
        <v>15.8</v>
      </c>
      <c r="H29" s="34">
        <f t="shared" ref="H29" si="5">G29*C29</f>
        <v>189.60000000000002</v>
      </c>
      <c r="I29" s="34">
        <v>1102.7936990000003</v>
      </c>
      <c r="J29" s="34">
        <v>17644.699184000005</v>
      </c>
      <c r="K29" s="35">
        <v>6</v>
      </c>
    </row>
    <row r="30" spans="1:41" x14ac:dyDescent="0.3">
      <c r="A30" s="14"/>
      <c r="B30" s="32" t="s">
        <v>65</v>
      </c>
      <c r="C30" s="33">
        <v>7</v>
      </c>
      <c r="D30" s="33">
        <v>3950</v>
      </c>
      <c r="E30" s="33">
        <v>2550</v>
      </c>
      <c r="F30" s="33">
        <v>190</v>
      </c>
      <c r="G30" s="34">
        <v>15.8</v>
      </c>
      <c r="H30" s="34">
        <f t="shared" ref="H30" si="6">G30*C30</f>
        <v>110.60000000000001</v>
      </c>
      <c r="I30" s="34">
        <v>1102.7936990000003</v>
      </c>
      <c r="J30" s="34">
        <v>17644.699184000005</v>
      </c>
      <c r="K30" s="35">
        <v>6</v>
      </c>
    </row>
    <row r="31" spans="1:41" ht="15" thickBot="1" x14ac:dyDescent="0.35">
      <c r="A31" s="14"/>
      <c r="B31" s="32" t="s">
        <v>65</v>
      </c>
      <c r="C31" s="33">
        <v>16</v>
      </c>
      <c r="D31" s="33">
        <v>3950</v>
      </c>
      <c r="E31" s="33">
        <v>2550</v>
      </c>
      <c r="F31" s="33">
        <v>190</v>
      </c>
      <c r="G31" s="34">
        <v>15.8</v>
      </c>
      <c r="H31" s="34">
        <f t="shared" ref="H31" si="7">G31*C31</f>
        <v>252.8</v>
      </c>
      <c r="I31" s="34">
        <v>1102.7936990000003</v>
      </c>
      <c r="J31" s="34">
        <v>17644.699184000005</v>
      </c>
      <c r="K31" s="35">
        <v>6</v>
      </c>
    </row>
    <row r="32" spans="1:41" ht="15" thickBot="1" x14ac:dyDescent="0.35">
      <c r="B32" s="40" t="s">
        <v>67</v>
      </c>
      <c r="C32" s="41">
        <v>273</v>
      </c>
      <c r="D32" s="41" t="s">
        <v>68</v>
      </c>
      <c r="E32" s="41" t="s">
        <v>68</v>
      </c>
      <c r="F32" s="41" t="s">
        <v>68</v>
      </c>
      <c r="G32" s="41" t="s">
        <v>68</v>
      </c>
      <c r="H32" s="42">
        <f>SUM(H19:H31)</f>
        <v>10394.424999999999</v>
      </c>
      <c r="I32" s="41" t="s">
        <v>68</v>
      </c>
      <c r="J32" s="43">
        <v>199046.889272</v>
      </c>
      <c r="K32" s="44"/>
      <c r="AN32" t="str">
        <f t="shared" ref="AN32:AN83" si="8">IF(OR(F44="",F44="-"),"",$D$5/F44)</f>
        <v/>
      </c>
      <c r="AO32" t="str">
        <f t="shared" ref="AO32:AO83" si="9">IF(AN32="","",INT(AN32))</f>
        <v/>
      </c>
    </row>
    <row r="33" spans="3:41" x14ac:dyDescent="0.3">
      <c r="C33"/>
      <c r="D33"/>
      <c r="E33"/>
      <c r="F33"/>
      <c r="G33"/>
      <c r="H33"/>
      <c r="I33"/>
      <c r="J33"/>
      <c r="AN33" t="str">
        <f t="shared" si="8"/>
        <v/>
      </c>
      <c r="AO33" t="str">
        <f t="shared" si="9"/>
        <v/>
      </c>
    </row>
    <row r="34" spans="3:41" x14ac:dyDescent="0.3">
      <c r="C34"/>
      <c r="D34"/>
      <c r="E34"/>
      <c r="F34"/>
      <c r="G34"/>
      <c r="H34"/>
      <c r="I34"/>
      <c r="J34"/>
      <c r="AN34" t="str">
        <f t="shared" si="8"/>
        <v/>
      </c>
      <c r="AO34" t="str">
        <f t="shared" si="9"/>
        <v/>
      </c>
    </row>
    <row r="35" spans="3:41" x14ac:dyDescent="0.3">
      <c r="C35"/>
      <c r="D35"/>
      <c r="E35"/>
      <c r="F35"/>
      <c r="G35"/>
      <c r="H35"/>
      <c r="I35"/>
      <c r="J35"/>
      <c r="AN35" t="str">
        <f t="shared" si="8"/>
        <v/>
      </c>
      <c r="AO35" t="str">
        <f t="shared" si="9"/>
        <v/>
      </c>
    </row>
    <row r="36" spans="3:41" x14ac:dyDescent="0.3">
      <c r="C36"/>
      <c r="D36"/>
      <c r="E36"/>
      <c r="F36"/>
      <c r="G36"/>
      <c r="H36"/>
      <c r="I36"/>
      <c r="J36"/>
      <c r="AN36" t="str">
        <f t="shared" si="8"/>
        <v/>
      </c>
      <c r="AO36" t="str">
        <f t="shared" si="9"/>
        <v/>
      </c>
    </row>
    <row r="37" spans="3:41" x14ac:dyDescent="0.3">
      <c r="C37" s="45"/>
      <c r="D37"/>
      <c r="E37"/>
      <c r="F37"/>
      <c r="G37"/>
      <c r="H37"/>
      <c r="I37"/>
      <c r="J37"/>
      <c r="AN37" t="str">
        <f t="shared" si="8"/>
        <v/>
      </c>
      <c r="AO37" t="str">
        <f t="shared" si="9"/>
        <v/>
      </c>
    </row>
    <row r="38" spans="3:41" x14ac:dyDescent="0.3">
      <c r="C38"/>
      <c r="D38"/>
      <c r="E38"/>
      <c r="F38"/>
      <c r="G38"/>
      <c r="H38"/>
      <c r="I38" s="46"/>
      <c r="J38"/>
      <c r="AN38" t="str">
        <f t="shared" si="8"/>
        <v/>
      </c>
      <c r="AO38" t="str">
        <f t="shared" si="9"/>
        <v/>
      </c>
    </row>
    <row r="39" spans="3:41" x14ac:dyDescent="0.3">
      <c r="C39"/>
      <c r="D39"/>
      <c r="E39"/>
      <c r="F39"/>
      <c r="G39"/>
      <c r="H39"/>
      <c r="I39"/>
      <c r="J39"/>
      <c r="AN39" t="str">
        <f t="shared" si="8"/>
        <v/>
      </c>
      <c r="AO39" t="str">
        <f t="shared" si="9"/>
        <v/>
      </c>
    </row>
    <row r="40" spans="3:41" x14ac:dyDescent="0.3">
      <c r="C40"/>
      <c r="D40"/>
      <c r="E40"/>
      <c r="F40"/>
      <c r="G40"/>
      <c r="H40"/>
      <c r="I40"/>
      <c r="J40"/>
      <c r="AN40" t="str">
        <f t="shared" si="8"/>
        <v/>
      </c>
      <c r="AO40" t="str">
        <f t="shared" si="9"/>
        <v/>
      </c>
    </row>
    <row r="41" spans="3:41" x14ac:dyDescent="0.3">
      <c r="C41"/>
      <c r="D41"/>
      <c r="E41"/>
      <c r="F41"/>
      <c r="G41"/>
      <c r="H41"/>
      <c r="I41"/>
      <c r="J41"/>
      <c r="AN41" t="str">
        <f t="shared" si="8"/>
        <v/>
      </c>
      <c r="AO41" t="str">
        <f t="shared" si="9"/>
        <v/>
      </c>
    </row>
    <row r="42" spans="3:41" x14ac:dyDescent="0.3">
      <c r="C42"/>
      <c r="D42"/>
      <c r="E42"/>
      <c r="F42"/>
      <c r="G42"/>
      <c r="H42"/>
      <c r="I42"/>
      <c r="J42"/>
      <c r="AN42" t="str">
        <f t="shared" si="8"/>
        <v/>
      </c>
      <c r="AO42" t="str">
        <f t="shared" si="9"/>
        <v/>
      </c>
    </row>
    <row r="43" spans="3:41" x14ac:dyDescent="0.3">
      <c r="C43"/>
      <c r="D43"/>
      <c r="E43"/>
      <c r="F43"/>
      <c r="G43"/>
      <c r="H43"/>
      <c r="I43"/>
      <c r="J43"/>
      <c r="AN43" t="str">
        <f t="shared" si="8"/>
        <v/>
      </c>
      <c r="AO43" t="str">
        <f t="shared" si="9"/>
        <v/>
      </c>
    </row>
    <row r="44" spans="3:41" x14ac:dyDescent="0.3">
      <c r="C44"/>
      <c r="D44"/>
      <c r="E44"/>
      <c r="F44"/>
      <c r="G44"/>
      <c r="H44"/>
      <c r="I44"/>
      <c r="J44"/>
      <c r="AN44" t="str">
        <f t="shared" si="8"/>
        <v/>
      </c>
      <c r="AO44" t="str">
        <f t="shared" si="9"/>
        <v/>
      </c>
    </row>
    <row r="45" spans="3:41" x14ac:dyDescent="0.3">
      <c r="AN45" t="str">
        <f t="shared" si="8"/>
        <v/>
      </c>
      <c r="AO45" t="str">
        <f t="shared" si="9"/>
        <v/>
      </c>
    </row>
    <row r="46" spans="3:41" x14ac:dyDescent="0.3">
      <c r="AN46" t="str">
        <f t="shared" si="8"/>
        <v/>
      </c>
      <c r="AO46" t="str">
        <f t="shared" si="9"/>
        <v/>
      </c>
    </row>
    <row r="47" spans="3:41" x14ac:dyDescent="0.3">
      <c r="AN47" t="str">
        <f t="shared" si="8"/>
        <v/>
      </c>
      <c r="AO47" t="str">
        <f t="shared" si="9"/>
        <v/>
      </c>
    </row>
    <row r="48" spans="3:41" x14ac:dyDescent="0.3">
      <c r="AN48" t="str">
        <f t="shared" si="8"/>
        <v/>
      </c>
      <c r="AO48" t="str">
        <f t="shared" si="9"/>
        <v/>
      </c>
    </row>
    <row r="49" spans="40:41" x14ac:dyDescent="0.3">
      <c r="AN49" t="str">
        <f t="shared" si="8"/>
        <v/>
      </c>
      <c r="AO49" t="str">
        <f t="shared" si="9"/>
        <v/>
      </c>
    </row>
    <row r="50" spans="40:41" x14ac:dyDescent="0.3">
      <c r="AN50" t="str">
        <f t="shared" si="8"/>
        <v/>
      </c>
      <c r="AO50" t="str">
        <f t="shared" si="9"/>
        <v/>
      </c>
    </row>
    <row r="51" spans="40:41" x14ac:dyDescent="0.3">
      <c r="AN51" t="str">
        <f t="shared" si="8"/>
        <v/>
      </c>
      <c r="AO51" t="str">
        <f t="shared" si="9"/>
        <v/>
      </c>
    </row>
    <row r="52" spans="40:41" x14ac:dyDescent="0.3">
      <c r="AN52" t="str">
        <f t="shared" si="8"/>
        <v/>
      </c>
      <c r="AO52" t="str">
        <f t="shared" si="9"/>
        <v/>
      </c>
    </row>
    <row r="53" spans="40:41" x14ac:dyDescent="0.3">
      <c r="AN53" t="str">
        <f t="shared" si="8"/>
        <v/>
      </c>
      <c r="AO53" t="str">
        <f t="shared" si="9"/>
        <v/>
      </c>
    </row>
    <row r="54" spans="40:41" x14ac:dyDescent="0.3">
      <c r="AN54" t="str">
        <f t="shared" si="8"/>
        <v/>
      </c>
      <c r="AO54" t="str">
        <f t="shared" si="9"/>
        <v/>
      </c>
    </row>
    <row r="55" spans="40:41" x14ac:dyDescent="0.3">
      <c r="AN55" t="str">
        <f t="shared" si="8"/>
        <v/>
      </c>
      <c r="AO55" t="str">
        <f t="shared" si="9"/>
        <v/>
      </c>
    </row>
    <row r="56" spans="40:41" x14ac:dyDescent="0.3">
      <c r="AN56" t="str">
        <f t="shared" si="8"/>
        <v/>
      </c>
      <c r="AO56" t="str">
        <f t="shared" si="9"/>
        <v/>
      </c>
    </row>
    <row r="57" spans="40:41" x14ac:dyDescent="0.3">
      <c r="AN57" t="str">
        <f t="shared" si="8"/>
        <v/>
      </c>
      <c r="AO57" t="str">
        <f t="shared" si="9"/>
        <v/>
      </c>
    </row>
    <row r="58" spans="40:41" x14ac:dyDescent="0.3">
      <c r="AN58" t="str">
        <f t="shared" si="8"/>
        <v/>
      </c>
      <c r="AO58" t="str">
        <f t="shared" si="9"/>
        <v/>
      </c>
    </row>
    <row r="59" spans="40:41" x14ac:dyDescent="0.3">
      <c r="AN59" t="str">
        <f t="shared" si="8"/>
        <v/>
      </c>
      <c r="AO59" t="str">
        <f t="shared" si="9"/>
        <v/>
      </c>
    </row>
    <row r="60" spans="40:41" x14ac:dyDescent="0.3">
      <c r="AN60" t="str">
        <f t="shared" si="8"/>
        <v/>
      </c>
      <c r="AO60" t="str">
        <f t="shared" si="9"/>
        <v/>
      </c>
    </row>
    <row r="61" spans="40:41" x14ac:dyDescent="0.3">
      <c r="AN61" t="str">
        <f t="shared" si="8"/>
        <v/>
      </c>
      <c r="AO61" t="str">
        <f t="shared" si="9"/>
        <v/>
      </c>
    </row>
    <row r="62" spans="40:41" x14ac:dyDescent="0.3">
      <c r="AN62" t="str">
        <f t="shared" si="8"/>
        <v/>
      </c>
      <c r="AO62" t="str">
        <f t="shared" si="9"/>
        <v/>
      </c>
    </row>
    <row r="63" spans="40:41" x14ac:dyDescent="0.3">
      <c r="AN63" t="str">
        <f t="shared" si="8"/>
        <v/>
      </c>
      <c r="AO63" t="str">
        <f t="shared" si="9"/>
        <v/>
      </c>
    </row>
    <row r="64" spans="40:41" x14ac:dyDescent="0.3">
      <c r="AN64" t="str">
        <f t="shared" si="8"/>
        <v/>
      </c>
      <c r="AO64" t="str">
        <f t="shared" si="9"/>
        <v/>
      </c>
    </row>
    <row r="65" spans="40:41" x14ac:dyDescent="0.3">
      <c r="AN65" t="str">
        <f t="shared" si="8"/>
        <v/>
      </c>
      <c r="AO65" t="str">
        <f t="shared" si="9"/>
        <v/>
      </c>
    </row>
    <row r="66" spans="40:41" x14ac:dyDescent="0.3">
      <c r="AN66" t="str">
        <f t="shared" si="8"/>
        <v/>
      </c>
      <c r="AO66" t="str">
        <f t="shared" si="9"/>
        <v/>
      </c>
    </row>
    <row r="67" spans="40:41" x14ac:dyDescent="0.3">
      <c r="AN67" t="str">
        <f t="shared" si="8"/>
        <v/>
      </c>
      <c r="AO67" t="str">
        <f t="shared" si="9"/>
        <v/>
      </c>
    </row>
    <row r="68" spans="40:41" x14ac:dyDescent="0.3">
      <c r="AN68" t="str">
        <f t="shared" si="8"/>
        <v/>
      </c>
      <c r="AO68" t="str">
        <f t="shared" si="9"/>
        <v/>
      </c>
    </row>
    <row r="69" spans="40:41" x14ac:dyDescent="0.3">
      <c r="AN69" t="str">
        <f t="shared" si="8"/>
        <v/>
      </c>
      <c r="AO69" t="str">
        <f t="shared" si="9"/>
        <v/>
      </c>
    </row>
    <row r="70" spans="40:41" x14ac:dyDescent="0.3">
      <c r="AN70" t="str">
        <f t="shared" si="8"/>
        <v/>
      </c>
      <c r="AO70" t="str">
        <f t="shared" si="9"/>
        <v/>
      </c>
    </row>
    <row r="71" spans="40:41" x14ac:dyDescent="0.3">
      <c r="AN71" t="str">
        <f t="shared" si="8"/>
        <v/>
      </c>
      <c r="AO71" t="str">
        <f t="shared" si="9"/>
        <v/>
      </c>
    </row>
    <row r="72" spans="40:41" x14ac:dyDescent="0.3">
      <c r="AN72" t="str">
        <f t="shared" si="8"/>
        <v/>
      </c>
      <c r="AO72" t="str">
        <f t="shared" si="9"/>
        <v/>
      </c>
    </row>
    <row r="73" spans="40:41" x14ac:dyDescent="0.3">
      <c r="AN73" t="str">
        <f t="shared" si="8"/>
        <v/>
      </c>
      <c r="AO73" t="str">
        <f t="shared" si="9"/>
        <v/>
      </c>
    </row>
    <row r="74" spans="40:41" x14ac:dyDescent="0.3">
      <c r="AN74" t="str">
        <f t="shared" si="8"/>
        <v/>
      </c>
      <c r="AO74" t="str">
        <f t="shared" si="9"/>
        <v/>
      </c>
    </row>
    <row r="75" spans="40:41" x14ac:dyDescent="0.3">
      <c r="AN75" t="str">
        <f t="shared" si="8"/>
        <v/>
      </c>
      <c r="AO75" t="str">
        <f t="shared" si="9"/>
        <v/>
      </c>
    </row>
    <row r="76" spans="40:41" x14ac:dyDescent="0.3">
      <c r="AN76" t="str">
        <f t="shared" si="8"/>
        <v/>
      </c>
      <c r="AO76" t="str">
        <f t="shared" si="9"/>
        <v/>
      </c>
    </row>
    <row r="77" spans="40:41" x14ac:dyDescent="0.3">
      <c r="AN77" t="str">
        <f t="shared" si="8"/>
        <v/>
      </c>
      <c r="AO77" t="str">
        <f t="shared" si="9"/>
        <v/>
      </c>
    </row>
    <row r="78" spans="40:41" x14ac:dyDescent="0.3">
      <c r="AN78" t="str">
        <f t="shared" si="8"/>
        <v/>
      </c>
      <c r="AO78" t="str">
        <f t="shared" si="9"/>
        <v/>
      </c>
    </row>
    <row r="79" spans="40:41" x14ac:dyDescent="0.3">
      <c r="AN79" t="str">
        <f t="shared" si="8"/>
        <v/>
      </c>
      <c r="AO79" t="str">
        <f t="shared" si="9"/>
        <v/>
      </c>
    </row>
    <row r="80" spans="40:41" x14ac:dyDescent="0.3">
      <c r="AN80" t="str">
        <f t="shared" si="8"/>
        <v/>
      </c>
      <c r="AO80" t="str">
        <f t="shared" si="9"/>
        <v/>
      </c>
    </row>
    <row r="81" spans="40:41" x14ac:dyDescent="0.3">
      <c r="AN81" t="str">
        <f t="shared" si="8"/>
        <v/>
      </c>
      <c r="AO81" t="str">
        <f t="shared" si="9"/>
        <v/>
      </c>
    </row>
    <row r="82" spans="40:41" x14ac:dyDescent="0.3">
      <c r="AN82" t="str">
        <f t="shared" si="8"/>
        <v/>
      </c>
      <c r="AO82" t="str">
        <f t="shared" si="9"/>
        <v/>
      </c>
    </row>
    <row r="83" spans="40:41" x14ac:dyDescent="0.3">
      <c r="AN83" t="str">
        <f t="shared" si="8"/>
        <v/>
      </c>
      <c r="AO83" t="str">
        <f t="shared" si="9"/>
        <v/>
      </c>
    </row>
    <row r="84" spans="40:41" x14ac:dyDescent="0.3">
      <c r="AN84" t="str">
        <f t="shared" ref="AN84:AN147" si="10">IF(OR(F96="",F96="-"),"",$D$5/F96)</f>
        <v/>
      </c>
      <c r="AO84" t="str">
        <f t="shared" ref="AO84:AO147" si="11">IF(AN84="","",INT(AN84))</f>
        <v/>
      </c>
    </row>
    <row r="85" spans="40:41" x14ac:dyDescent="0.3">
      <c r="AN85" t="str">
        <f t="shared" si="10"/>
        <v/>
      </c>
      <c r="AO85" t="str">
        <f t="shared" si="11"/>
        <v/>
      </c>
    </row>
    <row r="86" spans="40:41" x14ac:dyDescent="0.3">
      <c r="AN86" t="str">
        <f t="shared" si="10"/>
        <v/>
      </c>
      <c r="AO86" t="str">
        <f t="shared" si="11"/>
        <v/>
      </c>
    </row>
    <row r="87" spans="40:41" x14ac:dyDescent="0.3">
      <c r="AN87" t="str">
        <f t="shared" si="10"/>
        <v/>
      </c>
      <c r="AO87" t="str">
        <f t="shared" si="11"/>
        <v/>
      </c>
    </row>
    <row r="88" spans="40:41" x14ac:dyDescent="0.3">
      <c r="AN88" t="str">
        <f t="shared" si="10"/>
        <v/>
      </c>
      <c r="AO88" t="str">
        <f t="shared" si="11"/>
        <v/>
      </c>
    </row>
    <row r="89" spans="40:41" x14ac:dyDescent="0.3">
      <c r="AN89" t="str">
        <f t="shared" si="10"/>
        <v/>
      </c>
      <c r="AO89" t="str">
        <f t="shared" si="11"/>
        <v/>
      </c>
    </row>
    <row r="90" spans="40:41" x14ac:dyDescent="0.3">
      <c r="AN90" t="str">
        <f t="shared" si="10"/>
        <v/>
      </c>
      <c r="AO90" t="str">
        <f t="shared" si="11"/>
        <v/>
      </c>
    </row>
    <row r="91" spans="40:41" x14ac:dyDescent="0.3">
      <c r="AN91" t="str">
        <f t="shared" si="10"/>
        <v/>
      </c>
      <c r="AO91" t="str">
        <f t="shared" si="11"/>
        <v/>
      </c>
    </row>
    <row r="92" spans="40:41" x14ac:dyDescent="0.3">
      <c r="AN92" t="str">
        <f t="shared" si="10"/>
        <v/>
      </c>
      <c r="AO92" t="str">
        <f t="shared" si="11"/>
        <v/>
      </c>
    </row>
    <row r="93" spans="40:41" x14ac:dyDescent="0.3">
      <c r="AN93" t="str">
        <f t="shared" si="10"/>
        <v/>
      </c>
      <c r="AO93" t="str">
        <f t="shared" si="11"/>
        <v/>
      </c>
    </row>
    <row r="94" spans="40:41" x14ac:dyDescent="0.3">
      <c r="AN94" t="str">
        <f t="shared" si="10"/>
        <v/>
      </c>
      <c r="AO94" t="str">
        <f t="shared" si="11"/>
        <v/>
      </c>
    </row>
    <row r="95" spans="40:41" x14ac:dyDescent="0.3">
      <c r="AN95" t="str">
        <f t="shared" si="10"/>
        <v/>
      </c>
      <c r="AO95" t="str">
        <f t="shared" si="11"/>
        <v/>
      </c>
    </row>
    <row r="96" spans="40:41" x14ac:dyDescent="0.3">
      <c r="AN96" t="str">
        <f t="shared" si="10"/>
        <v/>
      </c>
      <c r="AO96" t="str">
        <f t="shared" si="11"/>
        <v/>
      </c>
    </row>
    <row r="97" spans="40:41" x14ac:dyDescent="0.3">
      <c r="AN97" t="str">
        <f t="shared" si="10"/>
        <v/>
      </c>
      <c r="AO97" t="str">
        <f t="shared" si="11"/>
        <v/>
      </c>
    </row>
    <row r="98" spans="40:41" x14ac:dyDescent="0.3">
      <c r="AN98" t="str">
        <f t="shared" si="10"/>
        <v/>
      </c>
      <c r="AO98" t="str">
        <f t="shared" si="11"/>
        <v/>
      </c>
    </row>
    <row r="99" spans="40:41" x14ac:dyDescent="0.3">
      <c r="AN99" t="str">
        <f t="shared" si="10"/>
        <v/>
      </c>
      <c r="AO99" t="str">
        <f t="shared" si="11"/>
        <v/>
      </c>
    </row>
    <row r="100" spans="40:41" x14ac:dyDescent="0.3">
      <c r="AN100" t="str">
        <f t="shared" si="10"/>
        <v/>
      </c>
      <c r="AO100" t="str">
        <f t="shared" si="11"/>
        <v/>
      </c>
    </row>
    <row r="101" spans="40:41" x14ac:dyDescent="0.3">
      <c r="AN101" t="str">
        <f t="shared" si="10"/>
        <v/>
      </c>
      <c r="AO101" t="str">
        <f t="shared" si="11"/>
        <v/>
      </c>
    </row>
    <row r="102" spans="40:41" x14ac:dyDescent="0.3">
      <c r="AN102" t="str">
        <f t="shared" si="10"/>
        <v/>
      </c>
      <c r="AO102" t="str">
        <f t="shared" si="11"/>
        <v/>
      </c>
    </row>
    <row r="103" spans="40:41" x14ac:dyDescent="0.3">
      <c r="AN103" t="str">
        <f t="shared" si="10"/>
        <v/>
      </c>
      <c r="AO103" t="str">
        <f t="shared" si="11"/>
        <v/>
      </c>
    </row>
    <row r="104" spans="40:41" x14ac:dyDescent="0.3">
      <c r="AN104" t="str">
        <f t="shared" si="10"/>
        <v/>
      </c>
      <c r="AO104" t="str">
        <f t="shared" si="11"/>
        <v/>
      </c>
    </row>
    <row r="105" spans="40:41" x14ac:dyDescent="0.3">
      <c r="AN105" t="str">
        <f t="shared" si="10"/>
        <v/>
      </c>
      <c r="AO105" t="str">
        <f t="shared" si="11"/>
        <v/>
      </c>
    </row>
    <row r="106" spans="40:41" x14ac:dyDescent="0.3">
      <c r="AN106" t="str">
        <f t="shared" si="10"/>
        <v/>
      </c>
      <c r="AO106" t="str">
        <f t="shared" si="11"/>
        <v/>
      </c>
    </row>
    <row r="107" spans="40:41" x14ac:dyDescent="0.3">
      <c r="AN107" t="str">
        <f t="shared" si="10"/>
        <v/>
      </c>
      <c r="AO107" t="str">
        <f t="shared" si="11"/>
        <v/>
      </c>
    </row>
    <row r="108" spans="40:41" x14ac:dyDescent="0.3">
      <c r="AN108" t="str">
        <f t="shared" si="10"/>
        <v/>
      </c>
      <c r="AO108" t="str">
        <f t="shared" si="11"/>
        <v/>
      </c>
    </row>
    <row r="109" spans="40:41" x14ac:dyDescent="0.3">
      <c r="AN109" t="str">
        <f t="shared" si="10"/>
        <v/>
      </c>
      <c r="AO109" t="str">
        <f t="shared" si="11"/>
        <v/>
      </c>
    </row>
    <row r="110" spans="40:41" x14ac:dyDescent="0.3">
      <c r="AN110" t="str">
        <f t="shared" si="10"/>
        <v/>
      </c>
      <c r="AO110" t="str">
        <f t="shared" si="11"/>
        <v/>
      </c>
    </row>
    <row r="111" spans="40:41" x14ac:dyDescent="0.3">
      <c r="AN111" t="str">
        <f t="shared" si="10"/>
        <v/>
      </c>
      <c r="AO111" t="str">
        <f t="shared" si="11"/>
        <v/>
      </c>
    </row>
    <row r="112" spans="40:41" x14ac:dyDescent="0.3">
      <c r="AN112" t="str">
        <f t="shared" si="10"/>
        <v/>
      </c>
      <c r="AO112" t="str">
        <f t="shared" si="11"/>
        <v/>
      </c>
    </row>
    <row r="113" spans="40:41" x14ac:dyDescent="0.3">
      <c r="AN113" t="str">
        <f t="shared" si="10"/>
        <v/>
      </c>
      <c r="AO113" t="str">
        <f t="shared" si="11"/>
        <v/>
      </c>
    </row>
    <row r="114" spans="40:41" x14ac:dyDescent="0.3">
      <c r="AN114" t="str">
        <f t="shared" si="10"/>
        <v/>
      </c>
      <c r="AO114" t="str">
        <f t="shared" si="11"/>
        <v/>
      </c>
    </row>
    <row r="115" spans="40:41" x14ac:dyDescent="0.3">
      <c r="AN115" t="str">
        <f t="shared" si="10"/>
        <v/>
      </c>
      <c r="AO115" t="str">
        <f t="shared" si="11"/>
        <v/>
      </c>
    </row>
    <row r="116" spans="40:41" x14ac:dyDescent="0.3">
      <c r="AN116" t="str">
        <f t="shared" si="10"/>
        <v/>
      </c>
      <c r="AO116" t="str">
        <f t="shared" si="11"/>
        <v/>
      </c>
    </row>
    <row r="117" spans="40:41" x14ac:dyDescent="0.3">
      <c r="AN117" t="str">
        <f t="shared" si="10"/>
        <v/>
      </c>
      <c r="AO117" t="str">
        <f t="shared" si="11"/>
        <v/>
      </c>
    </row>
    <row r="118" spans="40:41" x14ac:dyDescent="0.3">
      <c r="AN118" t="str">
        <f t="shared" si="10"/>
        <v/>
      </c>
      <c r="AO118" t="str">
        <f t="shared" si="11"/>
        <v/>
      </c>
    </row>
    <row r="119" spans="40:41" x14ac:dyDescent="0.3">
      <c r="AN119" t="str">
        <f t="shared" si="10"/>
        <v/>
      </c>
      <c r="AO119" t="str">
        <f t="shared" si="11"/>
        <v/>
      </c>
    </row>
    <row r="120" spans="40:41" x14ac:dyDescent="0.3">
      <c r="AN120" t="str">
        <f t="shared" si="10"/>
        <v/>
      </c>
      <c r="AO120" t="str">
        <f t="shared" si="11"/>
        <v/>
      </c>
    </row>
    <row r="121" spans="40:41" x14ac:dyDescent="0.3">
      <c r="AN121" t="str">
        <f t="shared" si="10"/>
        <v/>
      </c>
      <c r="AO121" t="str">
        <f t="shared" si="11"/>
        <v/>
      </c>
    </row>
    <row r="122" spans="40:41" x14ac:dyDescent="0.3">
      <c r="AN122" t="str">
        <f t="shared" si="10"/>
        <v/>
      </c>
      <c r="AO122" t="str">
        <f t="shared" si="11"/>
        <v/>
      </c>
    </row>
    <row r="123" spans="40:41" x14ac:dyDescent="0.3">
      <c r="AN123" t="str">
        <f t="shared" si="10"/>
        <v/>
      </c>
      <c r="AO123" t="str">
        <f t="shared" si="11"/>
        <v/>
      </c>
    </row>
    <row r="124" spans="40:41" x14ac:dyDescent="0.3">
      <c r="AN124" t="str">
        <f t="shared" si="10"/>
        <v/>
      </c>
      <c r="AO124" t="str">
        <f t="shared" si="11"/>
        <v/>
      </c>
    </row>
    <row r="125" spans="40:41" x14ac:dyDescent="0.3">
      <c r="AN125" t="str">
        <f t="shared" si="10"/>
        <v/>
      </c>
      <c r="AO125" t="str">
        <f t="shared" si="11"/>
        <v/>
      </c>
    </row>
    <row r="126" spans="40:41" x14ac:dyDescent="0.3">
      <c r="AN126" t="str">
        <f t="shared" si="10"/>
        <v/>
      </c>
      <c r="AO126" t="str">
        <f t="shared" si="11"/>
        <v/>
      </c>
    </row>
    <row r="127" spans="40:41" x14ac:dyDescent="0.3">
      <c r="AN127" t="str">
        <f t="shared" si="10"/>
        <v/>
      </c>
      <c r="AO127" t="str">
        <f t="shared" si="11"/>
        <v/>
      </c>
    </row>
    <row r="128" spans="40:41" x14ac:dyDescent="0.3">
      <c r="AN128" t="str">
        <f t="shared" si="10"/>
        <v/>
      </c>
      <c r="AO128" t="str">
        <f t="shared" si="11"/>
        <v/>
      </c>
    </row>
    <row r="129" spans="40:41" x14ac:dyDescent="0.3">
      <c r="AN129" t="str">
        <f t="shared" si="10"/>
        <v/>
      </c>
      <c r="AO129" t="str">
        <f t="shared" si="11"/>
        <v/>
      </c>
    </row>
    <row r="130" spans="40:41" x14ac:dyDescent="0.3">
      <c r="AN130" t="str">
        <f t="shared" si="10"/>
        <v/>
      </c>
      <c r="AO130" t="str">
        <f t="shared" si="11"/>
        <v/>
      </c>
    </row>
    <row r="131" spans="40:41" x14ac:dyDescent="0.3">
      <c r="AN131" t="str">
        <f t="shared" si="10"/>
        <v/>
      </c>
      <c r="AO131" t="str">
        <f t="shared" si="11"/>
        <v/>
      </c>
    </row>
    <row r="132" spans="40:41" x14ac:dyDescent="0.3">
      <c r="AN132" t="str">
        <f t="shared" si="10"/>
        <v/>
      </c>
      <c r="AO132" t="str">
        <f t="shared" si="11"/>
        <v/>
      </c>
    </row>
    <row r="133" spans="40:41" x14ac:dyDescent="0.3">
      <c r="AN133" t="str">
        <f t="shared" si="10"/>
        <v/>
      </c>
      <c r="AO133" t="str">
        <f t="shared" si="11"/>
        <v/>
      </c>
    </row>
    <row r="134" spans="40:41" x14ac:dyDescent="0.3">
      <c r="AN134" t="str">
        <f t="shared" si="10"/>
        <v/>
      </c>
      <c r="AO134" t="str">
        <f t="shared" si="11"/>
        <v/>
      </c>
    </row>
    <row r="135" spans="40:41" x14ac:dyDescent="0.3">
      <c r="AN135" t="str">
        <f t="shared" si="10"/>
        <v/>
      </c>
      <c r="AO135" t="str">
        <f t="shared" si="11"/>
        <v/>
      </c>
    </row>
    <row r="136" spans="40:41" x14ac:dyDescent="0.3">
      <c r="AN136" t="str">
        <f t="shared" si="10"/>
        <v/>
      </c>
      <c r="AO136" t="str">
        <f t="shared" si="11"/>
        <v/>
      </c>
    </row>
    <row r="137" spans="40:41" x14ac:dyDescent="0.3">
      <c r="AN137" t="str">
        <f t="shared" si="10"/>
        <v/>
      </c>
      <c r="AO137" t="str">
        <f t="shared" si="11"/>
        <v/>
      </c>
    </row>
    <row r="138" spans="40:41" x14ac:dyDescent="0.3">
      <c r="AN138" t="str">
        <f t="shared" si="10"/>
        <v/>
      </c>
      <c r="AO138" t="str">
        <f t="shared" si="11"/>
        <v/>
      </c>
    </row>
    <row r="139" spans="40:41" x14ac:dyDescent="0.3">
      <c r="AN139" t="str">
        <f t="shared" si="10"/>
        <v/>
      </c>
      <c r="AO139" t="str">
        <f t="shared" si="11"/>
        <v/>
      </c>
    </row>
    <row r="140" spans="40:41" x14ac:dyDescent="0.3">
      <c r="AN140" t="str">
        <f t="shared" si="10"/>
        <v/>
      </c>
      <c r="AO140" t="str">
        <f t="shared" si="11"/>
        <v/>
      </c>
    </row>
    <row r="141" spans="40:41" x14ac:dyDescent="0.3">
      <c r="AN141" t="str">
        <f t="shared" si="10"/>
        <v/>
      </c>
      <c r="AO141" t="str">
        <f t="shared" si="11"/>
        <v/>
      </c>
    </row>
    <row r="142" spans="40:41" x14ac:dyDescent="0.3">
      <c r="AN142" t="str">
        <f t="shared" si="10"/>
        <v/>
      </c>
      <c r="AO142" t="str">
        <f t="shared" si="11"/>
        <v/>
      </c>
    </row>
    <row r="143" spans="40:41" x14ac:dyDescent="0.3">
      <c r="AN143" t="str">
        <f t="shared" si="10"/>
        <v/>
      </c>
      <c r="AO143" t="str">
        <f t="shared" si="11"/>
        <v/>
      </c>
    </row>
    <row r="144" spans="40:41" x14ac:dyDescent="0.3">
      <c r="AN144" t="str">
        <f t="shared" si="10"/>
        <v/>
      </c>
      <c r="AO144" t="str">
        <f t="shared" si="11"/>
        <v/>
      </c>
    </row>
    <row r="145" spans="40:41" x14ac:dyDescent="0.3">
      <c r="AN145" t="str">
        <f t="shared" si="10"/>
        <v/>
      </c>
      <c r="AO145" t="str">
        <f t="shared" si="11"/>
        <v/>
      </c>
    </row>
    <row r="146" spans="40:41" x14ac:dyDescent="0.3">
      <c r="AN146" t="str">
        <f t="shared" si="10"/>
        <v/>
      </c>
      <c r="AO146" t="str">
        <f t="shared" si="11"/>
        <v/>
      </c>
    </row>
    <row r="147" spans="40:41" x14ac:dyDescent="0.3">
      <c r="AN147" t="str">
        <f t="shared" si="10"/>
        <v/>
      </c>
      <c r="AO147" t="str">
        <f t="shared" si="11"/>
        <v/>
      </c>
    </row>
    <row r="148" spans="40:41" x14ac:dyDescent="0.3">
      <c r="AN148" t="str">
        <f t="shared" ref="AN148:AN211" si="12">IF(OR(F160="",F160="-"),"",$D$5/F160)</f>
        <v/>
      </c>
      <c r="AO148" t="str">
        <f t="shared" ref="AO148:AO211" si="13">IF(AN148="","",INT(AN148))</f>
        <v/>
      </c>
    </row>
    <row r="149" spans="40:41" x14ac:dyDescent="0.3">
      <c r="AN149" t="str">
        <f t="shared" si="12"/>
        <v/>
      </c>
      <c r="AO149" t="str">
        <f t="shared" si="13"/>
        <v/>
      </c>
    </row>
    <row r="150" spans="40:41" x14ac:dyDescent="0.3">
      <c r="AN150" t="str">
        <f t="shared" si="12"/>
        <v/>
      </c>
      <c r="AO150" t="str">
        <f t="shared" si="13"/>
        <v/>
      </c>
    </row>
    <row r="151" spans="40:41" x14ac:dyDescent="0.3">
      <c r="AN151" t="str">
        <f t="shared" si="12"/>
        <v/>
      </c>
      <c r="AO151" t="str">
        <f t="shared" si="13"/>
        <v/>
      </c>
    </row>
    <row r="152" spans="40:41" x14ac:dyDescent="0.3">
      <c r="AN152" t="str">
        <f t="shared" si="12"/>
        <v/>
      </c>
      <c r="AO152" t="str">
        <f t="shared" si="13"/>
        <v/>
      </c>
    </row>
    <row r="153" spans="40:41" x14ac:dyDescent="0.3">
      <c r="AN153" t="str">
        <f t="shared" si="12"/>
        <v/>
      </c>
      <c r="AO153" t="str">
        <f t="shared" si="13"/>
        <v/>
      </c>
    </row>
    <row r="154" spans="40:41" x14ac:dyDescent="0.3">
      <c r="AN154" t="str">
        <f t="shared" si="12"/>
        <v/>
      </c>
      <c r="AO154" t="str">
        <f t="shared" si="13"/>
        <v/>
      </c>
    </row>
    <row r="155" spans="40:41" x14ac:dyDescent="0.3">
      <c r="AN155" t="str">
        <f t="shared" si="12"/>
        <v/>
      </c>
      <c r="AO155" t="str">
        <f t="shared" si="13"/>
        <v/>
      </c>
    </row>
    <row r="156" spans="40:41" x14ac:dyDescent="0.3">
      <c r="AN156" t="str">
        <f t="shared" si="12"/>
        <v/>
      </c>
      <c r="AO156" t="str">
        <f t="shared" si="13"/>
        <v/>
      </c>
    </row>
    <row r="157" spans="40:41" x14ac:dyDescent="0.3">
      <c r="AN157" t="str">
        <f t="shared" si="12"/>
        <v/>
      </c>
      <c r="AO157" t="str">
        <f t="shared" si="13"/>
        <v/>
      </c>
    </row>
    <row r="158" spans="40:41" x14ac:dyDescent="0.3">
      <c r="AN158" t="str">
        <f t="shared" si="12"/>
        <v/>
      </c>
      <c r="AO158" t="str">
        <f t="shared" si="13"/>
        <v/>
      </c>
    </row>
    <row r="159" spans="40:41" x14ac:dyDescent="0.3">
      <c r="AN159" t="str">
        <f t="shared" si="12"/>
        <v/>
      </c>
      <c r="AO159" t="str">
        <f t="shared" si="13"/>
        <v/>
      </c>
    </row>
    <row r="160" spans="40:41" x14ac:dyDescent="0.3">
      <c r="AN160" t="str">
        <f t="shared" si="12"/>
        <v/>
      </c>
      <c r="AO160" t="str">
        <f t="shared" si="13"/>
        <v/>
      </c>
    </row>
    <row r="161" spans="40:41" x14ac:dyDescent="0.3">
      <c r="AN161" t="str">
        <f t="shared" si="12"/>
        <v/>
      </c>
      <c r="AO161" t="str">
        <f t="shared" si="13"/>
        <v/>
      </c>
    </row>
    <row r="162" spans="40:41" x14ac:dyDescent="0.3">
      <c r="AN162" t="str">
        <f t="shared" si="12"/>
        <v/>
      </c>
      <c r="AO162" t="str">
        <f t="shared" si="13"/>
        <v/>
      </c>
    </row>
    <row r="163" spans="40:41" x14ac:dyDescent="0.3">
      <c r="AN163" t="str">
        <f t="shared" si="12"/>
        <v/>
      </c>
      <c r="AO163" t="str">
        <f t="shared" si="13"/>
        <v/>
      </c>
    </row>
    <row r="164" spans="40:41" x14ac:dyDescent="0.3">
      <c r="AN164" t="str">
        <f t="shared" si="12"/>
        <v/>
      </c>
      <c r="AO164" t="str">
        <f t="shared" si="13"/>
        <v/>
      </c>
    </row>
    <row r="165" spans="40:41" x14ac:dyDescent="0.3">
      <c r="AN165" t="str">
        <f t="shared" si="12"/>
        <v/>
      </c>
      <c r="AO165" t="str">
        <f t="shared" si="13"/>
        <v/>
      </c>
    </row>
    <row r="166" spans="40:41" x14ac:dyDescent="0.3">
      <c r="AN166" t="str">
        <f t="shared" si="12"/>
        <v/>
      </c>
      <c r="AO166" t="str">
        <f t="shared" si="13"/>
        <v/>
      </c>
    </row>
    <row r="167" spans="40:41" x14ac:dyDescent="0.3">
      <c r="AN167" t="str">
        <f t="shared" si="12"/>
        <v/>
      </c>
      <c r="AO167" t="str">
        <f t="shared" si="13"/>
        <v/>
      </c>
    </row>
    <row r="168" spans="40:41" x14ac:dyDescent="0.3">
      <c r="AN168" t="str">
        <f t="shared" si="12"/>
        <v/>
      </c>
      <c r="AO168" t="str">
        <f t="shared" si="13"/>
        <v/>
      </c>
    </row>
    <row r="169" spans="40:41" x14ac:dyDescent="0.3">
      <c r="AN169" t="str">
        <f t="shared" si="12"/>
        <v/>
      </c>
      <c r="AO169" t="str">
        <f t="shared" si="13"/>
        <v/>
      </c>
    </row>
    <row r="170" spans="40:41" x14ac:dyDescent="0.3">
      <c r="AN170" t="str">
        <f t="shared" si="12"/>
        <v/>
      </c>
      <c r="AO170" t="str">
        <f t="shared" si="13"/>
        <v/>
      </c>
    </row>
    <row r="171" spans="40:41" x14ac:dyDescent="0.3">
      <c r="AN171" t="str">
        <f t="shared" si="12"/>
        <v/>
      </c>
      <c r="AO171" t="str">
        <f t="shared" si="13"/>
        <v/>
      </c>
    </row>
    <row r="172" spans="40:41" x14ac:dyDescent="0.3">
      <c r="AN172" t="str">
        <f t="shared" si="12"/>
        <v/>
      </c>
      <c r="AO172" t="str">
        <f t="shared" si="13"/>
        <v/>
      </c>
    </row>
    <row r="173" spans="40:41" x14ac:dyDescent="0.3">
      <c r="AN173" t="str">
        <f t="shared" si="12"/>
        <v/>
      </c>
      <c r="AO173" t="str">
        <f t="shared" si="13"/>
        <v/>
      </c>
    </row>
    <row r="174" spans="40:41" x14ac:dyDescent="0.3">
      <c r="AN174" t="str">
        <f t="shared" si="12"/>
        <v/>
      </c>
      <c r="AO174" t="str">
        <f t="shared" si="13"/>
        <v/>
      </c>
    </row>
    <row r="175" spans="40:41" x14ac:dyDescent="0.3">
      <c r="AN175" t="str">
        <f t="shared" si="12"/>
        <v/>
      </c>
      <c r="AO175" t="str">
        <f t="shared" si="13"/>
        <v/>
      </c>
    </row>
    <row r="176" spans="40:41" x14ac:dyDescent="0.3">
      <c r="AN176" t="str">
        <f t="shared" si="12"/>
        <v/>
      </c>
      <c r="AO176" t="str">
        <f t="shared" si="13"/>
        <v/>
      </c>
    </row>
    <row r="177" spans="40:41" x14ac:dyDescent="0.3">
      <c r="AN177" t="str">
        <f t="shared" si="12"/>
        <v/>
      </c>
      <c r="AO177" t="str">
        <f t="shared" si="13"/>
        <v/>
      </c>
    </row>
    <row r="178" spans="40:41" x14ac:dyDescent="0.3">
      <c r="AN178" t="str">
        <f t="shared" si="12"/>
        <v/>
      </c>
      <c r="AO178" t="str">
        <f t="shared" si="13"/>
        <v/>
      </c>
    </row>
    <row r="179" spans="40:41" x14ac:dyDescent="0.3">
      <c r="AN179" t="str">
        <f t="shared" si="12"/>
        <v/>
      </c>
      <c r="AO179" t="str">
        <f t="shared" si="13"/>
        <v/>
      </c>
    </row>
    <row r="180" spans="40:41" x14ac:dyDescent="0.3">
      <c r="AN180" t="str">
        <f t="shared" si="12"/>
        <v/>
      </c>
      <c r="AO180" t="str">
        <f t="shared" si="13"/>
        <v/>
      </c>
    </row>
    <row r="181" spans="40:41" x14ac:dyDescent="0.3">
      <c r="AN181" t="str">
        <f t="shared" si="12"/>
        <v/>
      </c>
      <c r="AO181" t="str">
        <f t="shared" si="13"/>
        <v/>
      </c>
    </row>
    <row r="182" spans="40:41" x14ac:dyDescent="0.3">
      <c r="AN182" t="str">
        <f t="shared" si="12"/>
        <v/>
      </c>
      <c r="AO182" t="str">
        <f t="shared" si="13"/>
        <v/>
      </c>
    </row>
    <row r="183" spans="40:41" x14ac:dyDescent="0.3">
      <c r="AN183" t="str">
        <f t="shared" si="12"/>
        <v/>
      </c>
      <c r="AO183" t="str">
        <f t="shared" si="13"/>
        <v/>
      </c>
    </row>
    <row r="184" spans="40:41" x14ac:dyDescent="0.3">
      <c r="AN184" t="str">
        <f t="shared" si="12"/>
        <v/>
      </c>
      <c r="AO184" t="str">
        <f t="shared" si="13"/>
        <v/>
      </c>
    </row>
    <row r="185" spans="40:41" x14ac:dyDescent="0.3">
      <c r="AN185" t="str">
        <f t="shared" si="12"/>
        <v/>
      </c>
      <c r="AO185" t="str">
        <f t="shared" si="13"/>
        <v/>
      </c>
    </row>
    <row r="186" spans="40:41" x14ac:dyDescent="0.3">
      <c r="AN186" t="str">
        <f t="shared" si="12"/>
        <v/>
      </c>
      <c r="AO186" t="str">
        <f t="shared" si="13"/>
        <v/>
      </c>
    </row>
    <row r="187" spans="40:41" x14ac:dyDescent="0.3">
      <c r="AN187" t="str">
        <f t="shared" si="12"/>
        <v/>
      </c>
      <c r="AO187" t="str">
        <f t="shared" si="13"/>
        <v/>
      </c>
    </row>
    <row r="188" spans="40:41" x14ac:dyDescent="0.3">
      <c r="AN188" t="str">
        <f t="shared" si="12"/>
        <v/>
      </c>
      <c r="AO188" t="str">
        <f t="shared" si="13"/>
        <v/>
      </c>
    </row>
    <row r="189" spans="40:41" x14ac:dyDescent="0.3">
      <c r="AN189" t="str">
        <f t="shared" si="12"/>
        <v/>
      </c>
      <c r="AO189" t="str">
        <f t="shared" si="13"/>
        <v/>
      </c>
    </row>
    <row r="190" spans="40:41" x14ac:dyDescent="0.3">
      <c r="AN190" t="str">
        <f t="shared" si="12"/>
        <v/>
      </c>
      <c r="AO190" t="str">
        <f t="shared" si="13"/>
        <v/>
      </c>
    </row>
    <row r="191" spans="40:41" x14ac:dyDescent="0.3">
      <c r="AN191" t="str">
        <f t="shared" si="12"/>
        <v/>
      </c>
      <c r="AO191" t="str">
        <f t="shared" si="13"/>
        <v/>
      </c>
    </row>
    <row r="192" spans="40:41" x14ac:dyDescent="0.3">
      <c r="AN192" t="str">
        <f t="shared" si="12"/>
        <v/>
      </c>
      <c r="AO192" t="str">
        <f t="shared" si="13"/>
        <v/>
      </c>
    </row>
    <row r="193" spans="40:41" x14ac:dyDescent="0.3">
      <c r="AN193" t="str">
        <f t="shared" si="12"/>
        <v/>
      </c>
      <c r="AO193" t="str">
        <f t="shared" si="13"/>
        <v/>
      </c>
    </row>
    <row r="194" spans="40:41" x14ac:dyDescent="0.3">
      <c r="AN194" t="str">
        <f t="shared" si="12"/>
        <v/>
      </c>
      <c r="AO194" t="str">
        <f t="shared" si="13"/>
        <v/>
      </c>
    </row>
    <row r="195" spans="40:41" x14ac:dyDescent="0.3">
      <c r="AN195" t="str">
        <f t="shared" si="12"/>
        <v/>
      </c>
      <c r="AO195" t="str">
        <f t="shared" si="13"/>
        <v/>
      </c>
    </row>
    <row r="196" spans="40:41" x14ac:dyDescent="0.3">
      <c r="AN196" t="str">
        <f t="shared" si="12"/>
        <v/>
      </c>
      <c r="AO196" t="str">
        <f t="shared" si="13"/>
        <v/>
      </c>
    </row>
    <row r="197" spans="40:41" x14ac:dyDescent="0.3">
      <c r="AN197" t="str">
        <f t="shared" si="12"/>
        <v/>
      </c>
      <c r="AO197" t="str">
        <f t="shared" si="13"/>
        <v/>
      </c>
    </row>
    <row r="198" spans="40:41" x14ac:dyDescent="0.3">
      <c r="AN198" t="str">
        <f t="shared" si="12"/>
        <v/>
      </c>
      <c r="AO198" t="str">
        <f t="shared" si="13"/>
        <v/>
      </c>
    </row>
    <row r="199" spans="40:41" x14ac:dyDescent="0.3">
      <c r="AN199" t="str">
        <f t="shared" si="12"/>
        <v/>
      </c>
      <c r="AO199" t="str">
        <f t="shared" si="13"/>
        <v/>
      </c>
    </row>
    <row r="200" spans="40:41" x14ac:dyDescent="0.3">
      <c r="AN200" t="str">
        <f t="shared" si="12"/>
        <v/>
      </c>
      <c r="AO200" t="str">
        <f t="shared" si="13"/>
        <v/>
      </c>
    </row>
    <row r="201" spans="40:41" x14ac:dyDescent="0.3">
      <c r="AN201" t="str">
        <f t="shared" si="12"/>
        <v/>
      </c>
      <c r="AO201" t="str">
        <f t="shared" si="13"/>
        <v/>
      </c>
    </row>
    <row r="202" spans="40:41" x14ac:dyDescent="0.3">
      <c r="AN202" t="str">
        <f t="shared" si="12"/>
        <v/>
      </c>
      <c r="AO202" t="str">
        <f t="shared" si="13"/>
        <v/>
      </c>
    </row>
    <row r="203" spans="40:41" x14ac:dyDescent="0.3">
      <c r="AN203" t="str">
        <f t="shared" si="12"/>
        <v/>
      </c>
      <c r="AO203" t="str">
        <f t="shared" si="13"/>
        <v/>
      </c>
    </row>
    <row r="204" spans="40:41" x14ac:dyDescent="0.3">
      <c r="AN204" t="str">
        <f t="shared" si="12"/>
        <v/>
      </c>
      <c r="AO204" t="str">
        <f t="shared" si="13"/>
        <v/>
      </c>
    </row>
    <row r="205" spans="40:41" x14ac:dyDescent="0.3">
      <c r="AN205" t="str">
        <f t="shared" si="12"/>
        <v/>
      </c>
      <c r="AO205" t="str">
        <f t="shared" si="13"/>
        <v/>
      </c>
    </row>
    <row r="206" spans="40:41" x14ac:dyDescent="0.3">
      <c r="AN206" t="str">
        <f t="shared" si="12"/>
        <v/>
      </c>
      <c r="AO206" t="str">
        <f t="shared" si="13"/>
        <v/>
      </c>
    </row>
    <row r="207" spans="40:41" x14ac:dyDescent="0.3">
      <c r="AN207" t="str">
        <f t="shared" si="12"/>
        <v/>
      </c>
      <c r="AO207" t="str">
        <f t="shared" si="13"/>
        <v/>
      </c>
    </row>
    <row r="208" spans="40:41" x14ac:dyDescent="0.3">
      <c r="AN208" t="str">
        <f t="shared" si="12"/>
        <v/>
      </c>
      <c r="AO208" t="str">
        <f t="shared" si="13"/>
        <v/>
      </c>
    </row>
    <row r="209" spans="40:41" x14ac:dyDescent="0.3">
      <c r="AN209" t="str">
        <f t="shared" si="12"/>
        <v/>
      </c>
      <c r="AO209" t="str">
        <f t="shared" si="13"/>
        <v/>
      </c>
    </row>
    <row r="210" spans="40:41" x14ac:dyDescent="0.3">
      <c r="AN210" t="str">
        <f t="shared" si="12"/>
        <v/>
      </c>
      <c r="AO210" t="str">
        <f t="shared" si="13"/>
        <v/>
      </c>
    </row>
    <row r="211" spans="40:41" x14ac:dyDescent="0.3">
      <c r="AN211" t="str">
        <f t="shared" si="12"/>
        <v/>
      </c>
      <c r="AO211" t="str">
        <f t="shared" si="13"/>
        <v/>
      </c>
    </row>
    <row r="212" spans="40:41" x14ac:dyDescent="0.3">
      <c r="AN212" t="str">
        <f t="shared" ref="AN212:AN275" si="14">IF(OR(F224="",F224="-"),"",$D$5/F224)</f>
        <v/>
      </c>
      <c r="AO212" t="str">
        <f t="shared" ref="AO212:AO275" si="15">IF(AN212="","",INT(AN212))</f>
        <v/>
      </c>
    </row>
    <row r="213" spans="40:41" x14ac:dyDescent="0.3">
      <c r="AN213" t="str">
        <f t="shared" si="14"/>
        <v/>
      </c>
      <c r="AO213" t="str">
        <f t="shared" si="15"/>
        <v/>
      </c>
    </row>
    <row r="214" spans="40:41" x14ac:dyDescent="0.3">
      <c r="AN214" t="str">
        <f t="shared" si="14"/>
        <v/>
      </c>
      <c r="AO214" t="str">
        <f t="shared" si="15"/>
        <v/>
      </c>
    </row>
    <row r="215" spans="40:41" x14ac:dyDescent="0.3">
      <c r="AN215" t="str">
        <f t="shared" si="14"/>
        <v/>
      </c>
      <c r="AO215" t="str">
        <f t="shared" si="15"/>
        <v/>
      </c>
    </row>
    <row r="216" spans="40:41" x14ac:dyDescent="0.3">
      <c r="AN216" t="str">
        <f t="shared" si="14"/>
        <v/>
      </c>
      <c r="AO216" t="str">
        <f t="shared" si="15"/>
        <v/>
      </c>
    </row>
    <row r="217" spans="40:41" x14ac:dyDescent="0.3">
      <c r="AN217" t="str">
        <f t="shared" si="14"/>
        <v/>
      </c>
      <c r="AO217" t="str">
        <f t="shared" si="15"/>
        <v/>
      </c>
    </row>
    <row r="218" spans="40:41" x14ac:dyDescent="0.3">
      <c r="AN218" t="str">
        <f t="shared" si="14"/>
        <v/>
      </c>
      <c r="AO218" t="str">
        <f t="shared" si="15"/>
        <v/>
      </c>
    </row>
    <row r="219" spans="40:41" x14ac:dyDescent="0.3">
      <c r="AN219" t="str">
        <f t="shared" si="14"/>
        <v/>
      </c>
      <c r="AO219" t="str">
        <f t="shared" si="15"/>
        <v/>
      </c>
    </row>
    <row r="220" spans="40:41" x14ac:dyDescent="0.3">
      <c r="AN220" t="str">
        <f t="shared" si="14"/>
        <v/>
      </c>
      <c r="AO220" t="str">
        <f t="shared" si="15"/>
        <v/>
      </c>
    </row>
    <row r="221" spans="40:41" x14ac:dyDescent="0.3">
      <c r="AN221" t="str">
        <f t="shared" si="14"/>
        <v/>
      </c>
      <c r="AO221" t="str">
        <f t="shared" si="15"/>
        <v/>
      </c>
    </row>
    <row r="222" spans="40:41" x14ac:dyDescent="0.3">
      <c r="AN222" t="str">
        <f t="shared" si="14"/>
        <v/>
      </c>
      <c r="AO222" t="str">
        <f t="shared" si="15"/>
        <v/>
      </c>
    </row>
    <row r="223" spans="40:41" x14ac:dyDescent="0.3">
      <c r="AN223" t="str">
        <f t="shared" si="14"/>
        <v/>
      </c>
      <c r="AO223" t="str">
        <f t="shared" si="15"/>
        <v/>
      </c>
    </row>
    <row r="224" spans="40:41" x14ac:dyDescent="0.3">
      <c r="AN224" t="str">
        <f t="shared" si="14"/>
        <v/>
      </c>
      <c r="AO224" t="str">
        <f t="shared" si="15"/>
        <v/>
      </c>
    </row>
    <row r="225" spans="40:41" x14ac:dyDescent="0.3">
      <c r="AN225" t="str">
        <f t="shared" si="14"/>
        <v/>
      </c>
      <c r="AO225" t="str">
        <f t="shared" si="15"/>
        <v/>
      </c>
    </row>
    <row r="226" spans="40:41" x14ac:dyDescent="0.3">
      <c r="AN226" t="str">
        <f t="shared" si="14"/>
        <v/>
      </c>
      <c r="AO226" t="str">
        <f t="shared" si="15"/>
        <v/>
      </c>
    </row>
    <row r="227" spans="40:41" x14ac:dyDescent="0.3">
      <c r="AN227" t="str">
        <f t="shared" si="14"/>
        <v/>
      </c>
      <c r="AO227" t="str">
        <f t="shared" si="15"/>
        <v/>
      </c>
    </row>
    <row r="228" spans="40:41" x14ac:dyDescent="0.3">
      <c r="AN228" t="str">
        <f t="shared" si="14"/>
        <v/>
      </c>
      <c r="AO228" t="str">
        <f t="shared" si="15"/>
        <v/>
      </c>
    </row>
    <row r="229" spans="40:41" x14ac:dyDescent="0.3">
      <c r="AN229" t="str">
        <f t="shared" si="14"/>
        <v/>
      </c>
      <c r="AO229" t="str">
        <f t="shared" si="15"/>
        <v/>
      </c>
    </row>
    <row r="230" spans="40:41" x14ac:dyDescent="0.3">
      <c r="AN230" t="str">
        <f t="shared" si="14"/>
        <v/>
      </c>
      <c r="AO230" t="str">
        <f t="shared" si="15"/>
        <v/>
      </c>
    </row>
    <row r="231" spans="40:41" x14ac:dyDescent="0.3">
      <c r="AN231" t="str">
        <f t="shared" si="14"/>
        <v/>
      </c>
      <c r="AO231" t="str">
        <f t="shared" si="15"/>
        <v/>
      </c>
    </row>
    <row r="232" spans="40:41" x14ac:dyDescent="0.3">
      <c r="AN232" t="str">
        <f t="shared" si="14"/>
        <v/>
      </c>
      <c r="AO232" t="str">
        <f t="shared" si="15"/>
        <v/>
      </c>
    </row>
    <row r="233" spans="40:41" x14ac:dyDescent="0.3">
      <c r="AN233" t="str">
        <f t="shared" si="14"/>
        <v/>
      </c>
      <c r="AO233" t="str">
        <f t="shared" si="15"/>
        <v/>
      </c>
    </row>
    <row r="234" spans="40:41" x14ac:dyDescent="0.3">
      <c r="AN234" t="str">
        <f t="shared" si="14"/>
        <v/>
      </c>
      <c r="AO234" t="str">
        <f t="shared" si="15"/>
        <v/>
      </c>
    </row>
    <row r="235" spans="40:41" x14ac:dyDescent="0.3">
      <c r="AN235" t="str">
        <f t="shared" si="14"/>
        <v/>
      </c>
      <c r="AO235" t="str">
        <f t="shared" si="15"/>
        <v/>
      </c>
    </row>
    <row r="236" spans="40:41" x14ac:dyDescent="0.3">
      <c r="AN236" t="str">
        <f t="shared" si="14"/>
        <v/>
      </c>
      <c r="AO236" t="str">
        <f t="shared" si="15"/>
        <v/>
      </c>
    </row>
    <row r="237" spans="40:41" x14ac:dyDescent="0.3">
      <c r="AN237" t="str">
        <f t="shared" si="14"/>
        <v/>
      </c>
      <c r="AO237" t="str">
        <f t="shared" si="15"/>
        <v/>
      </c>
    </row>
    <row r="238" spans="40:41" x14ac:dyDescent="0.3">
      <c r="AN238" t="str">
        <f t="shared" si="14"/>
        <v/>
      </c>
      <c r="AO238" t="str">
        <f t="shared" si="15"/>
        <v/>
      </c>
    </row>
    <row r="239" spans="40:41" x14ac:dyDescent="0.3">
      <c r="AN239" t="str">
        <f t="shared" si="14"/>
        <v/>
      </c>
      <c r="AO239" t="str">
        <f t="shared" si="15"/>
        <v/>
      </c>
    </row>
    <row r="240" spans="40:41" x14ac:dyDescent="0.3">
      <c r="AN240" t="str">
        <f t="shared" si="14"/>
        <v/>
      </c>
      <c r="AO240" t="str">
        <f t="shared" si="15"/>
        <v/>
      </c>
    </row>
    <row r="241" spans="40:41" x14ac:dyDescent="0.3">
      <c r="AN241" t="str">
        <f t="shared" si="14"/>
        <v/>
      </c>
      <c r="AO241" t="str">
        <f t="shared" si="15"/>
        <v/>
      </c>
    </row>
    <row r="242" spans="40:41" x14ac:dyDescent="0.3">
      <c r="AN242" t="str">
        <f t="shared" si="14"/>
        <v/>
      </c>
      <c r="AO242" t="str">
        <f t="shared" si="15"/>
        <v/>
      </c>
    </row>
    <row r="243" spans="40:41" x14ac:dyDescent="0.3">
      <c r="AN243" t="str">
        <f t="shared" si="14"/>
        <v/>
      </c>
      <c r="AO243" t="str">
        <f t="shared" si="15"/>
        <v/>
      </c>
    </row>
    <row r="244" spans="40:41" x14ac:dyDescent="0.3">
      <c r="AN244" t="str">
        <f t="shared" si="14"/>
        <v/>
      </c>
      <c r="AO244" t="str">
        <f t="shared" si="15"/>
        <v/>
      </c>
    </row>
    <row r="245" spans="40:41" x14ac:dyDescent="0.3">
      <c r="AN245" t="str">
        <f t="shared" si="14"/>
        <v/>
      </c>
      <c r="AO245" t="str">
        <f t="shared" si="15"/>
        <v/>
      </c>
    </row>
    <row r="246" spans="40:41" x14ac:dyDescent="0.3">
      <c r="AN246" t="str">
        <f t="shared" si="14"/>
        <v/>
      </c>
      <c r="AO246" t="str">
        <f t="shared" si="15"/>
        <v/>
      </c>
    </row>
    <row r="247" spans="40:41" x14ac:dyDescent="0.3">
      <c r="AN247" t="str">
        <f t="shared" si="14"/>
        <v/>
      </c>
      <c r="AO247" t="str">
        <f t="shared" si="15"/>
        <v/>
      </c>
    </row>
    <row r="248" spans="40:41" x14ac:dyDescent="0.3">
      <c r="AN248" t="str">
        <f t="shared" si="14"/>
        <v/>
      </c>
      <c r="AO248" t="str">
        <f t="shared" si="15"/>
        <v/>
      </c>
    </row>
    <row r="249" spans="40:41" x14ac:dyDescent="0.3">
      <c r="AN249" t="str">
        <f t="shared" si="14"/>
        <v/>
      </c>
      <c r="AO249" t="str">
        <f t="shared" si="15"/>
        <v/>
      </c>
    </row>
    <row r="250" spans="40:41" x14ac:dyDescent="0.3">
      <c r="AN250" t="str">
        <f t="shared" si="14"/>
        <v/>
      </c>
      <c r="AO250" t="str">
        <f t="shared" si="15"/>
        <v/>
      </c>
    </row>
    <row r="251" spans="40:41" x14ac:dyDescent="0.3">
      <c r="AN251" t="str">
        <f t="shared" si="14"/>
        <v/>
      </c>
      <c r="AO251" t="str">
        <f t="shared" si="15"/>
        <v/>
      </c>
    </row>
    <row r="252" spans="40:41" x14ac:dyDescent="0.3">
      <c r="AN252" t="str">
        <f t="shared" si="14"/>
        <v/>
      </c>
      <c r="AO252" t="str">
        <f t="shared" si="15"/>
        <v/>
      </c>
    </row>
    <row r="253" spans="40:41" x14ac:dyDescent="0.3">
      <c r="AN253" t="str">
        <f t="shared" si="14"/>
        <v/>
      </c>
      <c r="AO253" t="str">
        <f t="shared" si="15"/>
        <v/>
      </c>
    </row>
    <row r="254" spans="40:41" x14ac:dyDescent="0.3">
      <c r="AN254" t="str">
        <f t="shared" si="14"/>
        <v/>
      </c>
      <c r="AO254" t="str">
        <f t="shared" si="15"/>
        <v/>
      </c>
    </row>
    <row r="255" spans="40:41" x14ac:dyDescent="0.3">
      <c r="AN255" t="str">
        <f t="shared" si="14"/>
        <v/>
      </c>
      <c r="AO255" t="str">
        <f t="shared" si="15"/>
        <v/>
      </c>
    </row>
    <row r="256" spans="40:41" x14ac:dyDescent="0.3">
      <c r="AN256" t="str">
        <f t="shared" si="14"/>
        <v/>
      </c>
      <c r="AO256" t="str">
        <f t="shared" si="15"/>
        <v/>
      </c>
    </row>
    <row r="257" spans="40:41" x14ac:dyDescent="0.3">
      <c r="AN257" t="str">
        <f t="shared" si="14"/>
        <v/>
      </c>
      <c r="AO257" t="str">
        <f t="shared" si="15"/>
        <v/>
      </c>
    </row>
    <row r="258" spans="40:41" x14ac:dyDescent="0.3">
      <c r="AN258" t="str">
        <f t="shared" si="14"/>
        <v/>
      </c>
      <c r="AO258" t="str">
        <f t="shared" si="15"/>
        <v/>
      </c>
    </row>
    <row r="259" spans="40:41" x14ac:dyDescent="0.3">
      <c r="AN259" t="str">
        <f t="shared" si="14"/>
        <v/>
      </c>
      <c r="AO259" t="str">
        <f t="shared" si="15"/>
        <v/>
      </c>
    </row>
    <row r="260" spans="40:41" x14ac:dyDescent="0.3">
      <c r="AN260" t="str">
        <f t="shared" si="14"/>
        <v/>
      </c>
      <c r="AO260" t="str">
        <f t="shared" si="15"/>
        <v/>
      </c>
    </row>
    <row r="261" spans="40:41" x14ac:dyDescent="0.3">
      <c r="AN261" t="str">
        <f t="shared" si="14"/>
        <v/>
      </c>
      <c r="AO261" t="str">
        <f t="shared" si="15"/>
        <v/>
      </c>
    </row>
    <row r="262" spans="40:41" x14ac:dyDescent="0.3">
      <c r="AN262" t="str">
        <f t="shared" si="14"/>
        <v/>
      </c>
      <c r="AO262" t="str">
        <f t="shared" si="15"/>
        <v/>
      </c>
    </row>
    <row r="263" spans="40:41" x14ac:dyDescent="0.3">
      <c r="AN263" t="str">
        <f t="shared" si="14"/>
        <v/>
      </c>
      <c r="AO263" t="str">
        <f t="shared" si="15"/>
        <v/>
      </c>
    </row>
    <row r="264" spans="40:41" x14ac:dyDescent="0.3">
      <c r="AN264" t="str">
        <f t="shared" si="14"/>
        <v/>
      </c>
      <c r="AO264" t="str">
        <f t="shared" si="15"/>
        <v/>
      </c>
    </row>
    <row r="265" spans="40:41" x14ac:dyDescent="0.3">
      <c r="AN265" t="str">
        <f t="shared" si="14"/>
        <v/>
      </c>
      <c r="AO265" t="str">
        <f t="shared" si="15"/>
        <v/>
      </c>
    </row>
    <row r="266" spans="40:41" x14ac:dyDescent="0.3">
      <c r="AN266" t="str">
        <f t="shared" si="14"/>
        <v/>
      </c>
      <c r="AO266" t="str">
        <f t="shared" si="15"/>
        <v/>
      </c>
    </row>
    <row r="267" spans="40:41" x14ac:dyDescent="0.3">
      <c r="AN267" t="str">
        <f t="shared" si="14"/>
        <v/>
      </c>
      <c r="AO267" t="str">
        <f t="shared" si="15"/>
        <v/>
      </c>
    </row>
    <row r="268" spans="40:41" x14ac:dyDescent="0.3">
      <c r="AN268" t="str">
        <f t="shared" si="14"/>
        <v/>
      </c>
      <c r="AO268" t="str">
        <f t="shared" si="15"/>
        <v/>
      </c>
    </row>
    <row r="269" spans="40:41" x14ac:dyDescent="0.3">
      <c r="AN269" t="str">
        <f t="shared" si="14"/>
        <v/>
      </c>
      <c r="AO269" t="str">
        <f t="shared" si="15"/>
        <v/>
      </c>
    </row>
    <row r="270" spans="40:41" x14ac:dyDescent="0.3">
      <c r="AN270" t="str">
        <f t="shared" si="14"/>
        <v/>
      </c>
      <c r="AO270" t="str">
        <f t="shared" si="15"/>
        <v/>
      </c>
    </row>
    <row r="271" spans="40:41" x14ac:dyDescent="0.3">
      <c r="AN271" t="str">
        <f t="shared" si="14"/>
        <v/>
      </c>
      <c r="AO271" t="str">
        <f t="shared" si="15"/>
        <v/>
      </c>
    </row>
    <row r="272" spans="40:41" x14ac:dyDescent="0.3">
      <c r="AN272" t="str">
        <f t="shared" si="14"/>
        <v/>
      </c>
      <c r="AO272" t="str">
        <f t="shared" si="15"/>
        <v/>
      </c>
    </row>
    <row r="273" spans="40:41" x14ac:dyDescent="0.3">
      <c r="AN273" t="str">
        <f t="shared" si="14"/>
        <v/>
      </c>
      <c r="AO273" t="str">
        <f t="shared" si="15"/>
        <v/>
      </c>
    </row>
    <row r="274" spans="40:41" x14ac:dyDescent="0.3">
      <c r="AN274" t="str">
        <f t="shared" si="14"/>
        <v/>
      </c>
      <c r="AO274" t="str">
        <f t="shared" si="15"/>
        <v/>
      </c>
    </row>
    <row r="275" spans="40:41" x14ac:dyDescent="0.3">
      <c r="AN275" t="str">
        <f t="shared" si="14"/>
        <v/>
      </c>
      <c r="AO275" t="str">
        <f t="shared" si="15"/>
        <v/>
      </c>
    </row>
    <row r="276" spans="40:41" x14ac:dyDescent="0.3">
      <c r="AN276" t="str">
        <f t="shared" ref="AN276:AN333" si="16">IF(OR(F288="",F288="-"),"",$D$5/F288)</f>
        <v/>
      </c>
      <c r="AO276" t="str">
        <f t="shared" ref="AO276:AO333" si="17">IF(AN276="","",INT(AN276))</f>
        <v/>
      </c>
    </row>
    <row r="277" spans="40:41" x14ac:dyDescent="0.3">
      <c r="AN277" t="str">
        <f t="shared" si="16"/>
        <v/>
      </c>
      <c r="AO277" t="str">
        <f t="shared" si="17"/>
        <v/>
      </c>
    </row>
    <row r="278" spans="40:41" x14ac:dyDescent="0.3">
      <c r="AN278" t="str">
        <f t="shared" si="16"/>
        <v/>
      </c>
      <c r="AO278" t="str">
        <f t="shared" si="17"/>
        <v/>
      </c>
    </row>
    <row r="279" spans="40:41" x14ac:dyDescent="0.3">
      <c r="AN279" t="str">
        <f t="shared" si="16"/>
        <v/>
      </c>
      <c r="AO279" t="str">
        <f t="shared" si="17"/>
        <v/>
      </c>
    </row>
    <row r="280" spans="40:41" x14ac:dyDescent="0.3">
      <c r="AN280" t="str">
        <f t="shared" si="16"/>
        <v/>
      </c>
      <c r="AO280" t="str">
        <f t="shared" si="17"/>
        <v/>
      </c>
    </row>
    <row r="281" spans="40:41" x14ac:dyDescent="0.3">
      <c r="AN281" t="str">
        <f t="shared" si="16"/>
        <v/>
      </c>
      <c r="AO281" t="str">
        <f t="shared" si="17"/>
        <v/>
      </c>
    </row>
    <row r="282" spans="40:41" x14ac:dyDescent="0.3">
      <c r="AN282" t="str">
        <f t="shared" si="16"/>
        <v/>
      </c>
      <c r="AO282" t="str">
        <f t="shared" si="17"/>
        <v/>
      </c>
    </row>
    <row r="283" spans="40:41" x14ac:dyDescent="0.3">
      <c r="AN283" t="str">
        <f t="shared" si="16"/>
        <v/>
      </c>
      <c r="AO283" t="str">
        <f t="shared" si="17"/>
        <v/>
      </c>
    </row>
    <row r="284" spans="40:41" x14ac:dyDescent="0.3">
      <c r="AN284" t="str">
        <f t="shared" si="16"/>
        <v/>
      </c>
      <c r="AO284" t="str">
        <f t="shared" si="17"/>
        <v/>
      </c>
    </row>
    <row r="285" spans="40:41" x14ac:dyDescent="0.3">
      <c r="AN285" t="str">
        <f t="shared" si="16"/>
        <v/>
      </c>
      <c r="AO285" t="str">
        <f t="shared" si="17"/>
        <v/>
      </c>
    </row>
    <row r="286" spans="40:41" x14ac:dyDescent="0.3">
      <c r="AN286" t="str">
        <f t="shared" si="16"/>
        <v/>
      </c>
      <c r="AO286" t="str">
        <f t="shared" si="17"/>
        <v/>
      </c>
    </row>
    <row r="287" spans="40:41" x14ac:dyDescent="0.3">
      <c r="AN287" t="str">
        <f t="shared" si="16"/>
        <v/>
      </c>
      <c r="AO287" t="str">
        <f t="shared" si="17"/>
        <v/>
      </c>
    </row>
    <row r="288" spans="40:41" x14ac:dyDescent="0.3">
      <c r="AN288" t="str">
        <f t="shared" si="16"/>
        <v/>
      </c>
      <c r="AO288" t="str">
        <f t="shared" si="17"/>
        <v/>
      </c>
    </row>
    <row r="289" spans="40:41" x14ac:dyDescent="0.3">
      <c r="AN289" t="str">
        <f t="shared" si="16"/>
        <v/>
      </c>
      <c r="AO289" t="str">
        <f t="shared" si="17"/>
        <v/>
      </c>
    </row>
    <row r="290" spans="40:41" x14ac:dyDescent="0.3">
      <c r="AN290" t="str">
        <f t="shared" si="16"/>
        <v/>
      </c>
      <c r="AO290" t="str">
        <f t="shared" si="17"/>
        <v/>
      </c>
    </row>
    <row r="291" spans="40:41" x14ac:dyDescent="0.3">
      <c r="AN291" t="str">
        <f t="shared" si="16"/>
        <v/>
      </c>
      <c r="AO291" t="str">
        <f t="shared" si="17"/>
        <v/>
      </c>
    </row>
    <row r="292" spans="40:41" x14ac:dyDescent="0.3">
      <c r="AN292" t="str">
        <f t="shared" si="16"/>
        <v/>
      </c>
      <c r="AO292" t="str">
        <f t="shared" si="17"/>
        <v/>
      </c>
    </row>
    <row r="293" spans="40:41" x14ac:dyDescent="0.3">
      <c r="AN293" t="str">
        <f t="shared" si="16"/>
        <v/>
      </c>
      <c r="AO293" t="str">
        <f t="shared" si="17"/>
        <v/>
      </c>
    </row>
    <row r="294" spans="40:41" x14ac:dyDescent="0.3">
      <c r="AN294" t="str">
        <f t="shared" si="16"/>
        <v/>
      </c>
      <c r="AO294" t="str">
        <f t="shared" si="17"/>
        <v/>
      </c>
    </row>
    <row r="295" spans="40:41" x14ac:dyDescent="0.3">
      <c r="AN295" t="str">
        <f t="shared" si="16"/>
        <v/>
      </c>
      <c r="AO295" t="str">
        <f t="shared" si="17"/>
        <v/>
      </c>
    </row>
    <row r="296" spans="40:41" x14ac:dyDescent="0.3">
      <c r="AN296" t="str">
        <f t="shared" si="16"/>
        <v/>
      </c>
      <c r="AO296" t="str">
        <f t="shared" si="17"/>
        <v/>
      </c>
    </row>
    <row r="297" spans="40:41" x14ac:dyDescent="0.3">
      <c r="AN297" t="str">
        <f t="shared" si="16"/>
        <v/>
      </c>
      <c r="AO297" t="str">
        <f t="shared" si="17"/>
        <v/>
      </c>
    </row>
    <row r="298" spans="40:41" x14ac:dyDescent="0.3">
      <c r="AN298" t="str">
        <f t="shared" si="16"/>
        <v/>
      </c>
      <c r="AO298" t="str">
        <f t="shared" si="17"/>
        <v/>
      </c>
    </row>
    <row r="299" spans="40:41" x14ac:dyDescent="0.3">
      <c r="AN299" t="str">
        <f t="shared" si="16"/>
        <v/>
      </c>
      <c r="AO299" t="str">
        <f t="shared" si="17"/>
        <v/>
      </c>
    </row>
    <row r="300" spans="40:41" x14ac:dyDescent="0.3">
      <c r="AN300" t="str">
        <f t="shared" si="16"/>
        <v/>
      </c>
      <c r="AO300" t="str">
        <f t="shared" si="17"/>
        <v/>
      </c>
    </row>
    <row r="301" spans="40:41" x14ac:dyDescent="0.3">
      <c r="AN301" t="str">
        <f t="shared" si="16"/>
        <v/>
      </c>
      <c r="AO301" t="str">
        <f t="shared" si="17"/>
        <v/>
      </c>
    </row>
    <row r="302" spans="40:41" x14ac:dyDescent="0.3">
      <c r="AN302" t="str">
        <f t="shared" si="16"/>
        <v/>
      </c>
      <c r="AO302" t="str">
        <f t="shared" si="17"/>
        <v/>
      </c>
    </row>
    <row r="303" spans="40:41" x14ac:dyDescent="0.3">
      <c r="AN303" t="str">
        <f t="shared" si="16"/>
        <v/>
      </c>
      <c r="AO303" t="str">
        <f t="shared" si="17"/>
        <v/>
      </c>
    </row>
    <row r="304" spans="40:41" x14ac:dyDescent="0.3">
      <c r="AN304" t="str">
        <f t="shared" si="16"/>
        <v/>
      </c>
      <c r="AO304" t="str">
        <f t="shared" si="17"/>
        <v/>
      </c>
    </row>
    <row r="305" spans="40:41" x14ac:dyDescent="0.3">
      <c r="AN305" t="str">
        <f t="shared" si="16"/>
        <v/>
      </c>
      <c r="AO305" t="str">
        <f t="shared" si="17"/>
        <v/>
      </c>
    </row>
    <row r="306" spans="40:41" x14ac:dyDescent="0.3">
      <c r="AN306" t="str">
        <f t="shared" si="16"/>
        <v/>
      </c>
      <c r="AO306" t="str">
        <f t="shared" si="17"/>
        <v/>
      </c>
    </row>
    <row r="307" spans="40:41" x14ac:dyDescent="0.3">
      <c r="AN307" t="str">
        <f t="shared" si="16"/>
        <v/>
      </c>
      <c r="AO307" t="str">
        <f t="shared" si="17"/>
        <v/>
      </c>
    </row>
    <row r="308" spans="40:41" x14ac:dyDescent="0.3">
      <c r="AN308" t="str">
        <f t="shared" si="16"/>
        <v/>
      </c>
      <c r="AO308" t="str">
        <f t="shared" si="17"/>
        <v/>
      </c>
    </row>
    <row r="309" spans="40:41" x14ac:dyDescent="0.3">
      <c r="AN309" t="str">
        <f t="shared" si="16"/>
        <v/>
      </c>
      <c r="AO309" t="str">
        <f t="shared" si="17"/>
        <v/>
      </c>
    </row>
    <row r="310" spans="40:41" x14ac:dyDescent="0.3">
      <c r="AN310" t="str">
        <f t="shared" si="16"/>
        <v/>
      </c>
      <c r="AO310" t="str">
        <f t="shared" si="17"/>
        <v/>
      </c>
    </row>
    <row r="311" spans="40:41" x14ac:dyDescent="0.3">
      <c r="AN311" t="str">
        <f t="shared" si="16"/>
        <v/>
      </c>
      <c r="AO311" t="str">
        <f t="shared" si="17"/>
        <v/>
      </c>
    </row>
    <row r="312" spans="40:41" x14ac:dyDescent="0.3">
      <c r="AN312" t="str">
        <f t="shared" si="16"/>
        <v/>
      </c>
      <c r="AO312" t="str">
        <f t="shared" si="17"/>
        <v/>
      </c>
    </row>
    <row r="313" spans="40:41" x14ac:dyDescent="0.3">
      <c r="AN313" t="str">
        <f t="shared" si="16"/>
        <v/>
      </c>
      <c r="AO313" t="str">
        <f t="shared" si="17"/>
        <v/>
      </c>
    </row>
    <row r="314" spans="40:41" x14ac:dyDescent="0.3">
      <c r="AN314" t="str">
        <f t="shared" si="16"/>
        <v/>
      </c>
      <c r="AO314" t="str">
        <f t="shared" si="17"/>
        <v/>
      </c>
    </row>
    <row r="315" spans="40:41" x14ac:dyDescent="0.3">
      <c r="AN315" t="str">
        <f t="shared" si="16"/>
        <v/>
      </c>
      <c r="AO315" t="str">
        <f t="shared" si="17"/>
        <v/>
      </c>
    </row>
    <row r="316" spans="40:41" x14ac:dyDescent="0.3">
      <c r="AN316" t="str">
        <f t="shared" si="16"/>
        <v/>
      </c>
      <c r="AO316" t="str">
        <f t="shared" si="17"/>
        <v/>
      </c>
    </row>
    <row r="317" spans="40:41" x14ac:dyDescent="0.3">
      <c r="AN317" t="str">
        <f t="shared" si="16"/>
        <v/>
      </c>
      <c r="AO317" t="str">
        <f t="shared" si="17"/>
        <v/>
      </c>
    </row>
    <row r="318" spans="40:41" x14ac:dyDescent="0.3">
      <c r="AN318" t="str">
        <f t="shared" si="16"/>
        <v/>
      </c>
      <c r="AO318" t="str">
        <f t="shared" si="17"/>
        <v/>
      </c>
    </row>
    <row r="319" spans="40:41" x14ac:dyDescent="0.3">
      <c r="AN319" t="str">
        <f t="shared" si="16"/>
        <v/>
      </c>
      <c r="AO319" t="str">
        <f t="shared" si="17"/>
        <v/>
      </c>
    </row>
    <row r="320" spans="40:41" x14ac:dyDescent="0.3">
      <c r="AN320" t="str">
        <f t="shared" si="16"/>
        <v/>
      </c>
      <c r="AO320" t="str">
        <f t="shared" si="17"/>
        <v/>
      </c>
    </row>
    <row r="321" spans="40:41" x14ac:dyDescent="0.3">
      <c r="AN321" t="str">
        <f t="shared" si="16"/>
        <v/>
      </c>
      <c r="AO321" t="str">
        <f t="shared" si="17"/>
        <v/>
      </c>
    </row>
    <row r="322" spans="40:41" x14ac:dyDescent="0.3">
      <c r="AN322" t="str">
        <f t="shared" si="16"/>
        <v/>
      </c>
      <c r="AO322" t="str">
        <f t="shared" si="17"/>
        <v/>
      </c>
    </row>
    <row r="323" spans="40:41" x14ac:dyDescent="0.3">
      <c r="AN323" t="str">
        <f t="shared" si="16"/>
        <v/>
      </c>
      <c r="AO323" t="str">
        <f t="shared" si="17"/>
        <v/>
      </c>
    </row>
    <row r="324" spans="40:41" x14ac:dyDescent="0.3">
      <c r="AN324" t="str">
        <f t="shared" si="16"/>
        <v/>
      </c>
      <c r="AO324" t="str">
        <f t="shared" si="17"/>
        <v/>
      </c>
    </row>
    <row r="325" spans="40:41" x14ac:dyDescent="0.3">
      <c r="AN325" t="str">
        <f t="shared" si="16"/>
        <v/>
      </c>
      <c r="AO325" t="str">
        <f t="shared" si="17"/>
        <v/>
      </c>
    </row>
    <row r="326" spans="40:41" x14ac:dyDescent="0.3">
      <c r="AN326" t="str">
        <f t="shared" si="16"/>
        <v/>
      </c>
      <c r="AO326" t="str">
        <f t="shared" si="17"/>
        <v/>
      </c>
    </row>
    <row r="327" spans="40:41" x14ac:dyDescent="0.3">
      <c r="AN327" t="str">
        <f t="shared" si="16"/>
        <v/>
      </c>
      <c r="AO327" t="str">
        <f t="shared" si="17"/>
        <v/>
      </c>
    </row>
    <row r="328" spans="40:41" x14ac:dyDescent="0.3">
      <c r="AN328" t="str">
        <f t="shared" si="16"/>
        <v/>
      </c>
      <c r="AO328" t="str">
        <f t="shared" si="17"/>
        <v/>
      </c>
    </row>
    <row r="329" spans="40:41" x14ac:dyDescent="0.3">
      <c r="AN329" t="str">
        <f t="shared" si="16"/>
        <v/>
      </c>
      <c r="AO329" t="str">
        <f t="shared" si="17"/>
        <v/>
      </c>
    </row>
    <row r="330" spans="40:41" x14ac:dyDescent="0.3">
      <c r="AN330" t="str">
        <f t="shared" si="16"/>
        <v/>
      </c>
      <c r="AO330" t="str">
        <f t="shared" si="17"/>
        <v/>
      </c>
    </row>
    <row r="331" spans="40:41" x14ac:dyDescent="0.3">
      <c r="AN331" t="str">
        <f t="shared" si="16"/>
        <v/>
      </c>
      <c r="AO331" t="str">
        <f t="shared" si="17"/>
        <v/>
      </c>
    </row>
    <row r="332" spans="40:41" x14ac:dyDescent="0.3">
      <c r="AN332" t="str">
        <f t="shared" si="16"/>
        <v/>
      </c>
      <c r="AO332" t="str">
        <f t="shared" si="17"/>
        <v/>
      </c>
    </row>
    <row r="333" spans="40:41" x14ac:dyDescent="0.3">
      <c r="AN333" t="str">
        <f t="shared" si="16"/>
        <v/>
      </c>
      <c r="AO333" t="str">
        <f t="shared" si="17"/>
        <v/>
      </c>
    </row>
  </sheetData>
  <sheetProtection autoFilter="0" pivotTables="0"/>
  <protectedRanges>
    <protectedRange sqref="K31 K8:K30" name="Nb panneaux par colis"/>
  </protectedRanges>
  <mergeCells count="4">
    <mergeCell ref="B2:C2"/>
    <mergeCell ref="D2:G2"/>
    <mergeCell ref="B3:C3"/>
    <mergeCell ref="D3:G3"/>
  </mergeCells>
  <pageMargins left="0.70866141732283472" right="0.70866141732283472" top="0.74803149606299213" bottom="0.74803149606299213" header="0.31496062992125984" footer="0.31496062992125984"/>
  <pageSetup paperSize="9" scale="87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02_Coller">
                <anchor>
                  <from>
                    <xdr:col>7</xdr:col>
                    <xdr:colOff>426720</xdr:colOff>
                    <xdr:row>1</xdr:row>
                    <xdr:rowOff>38100</xdr:rowOff>
                  </from>
                  <to>
                    <xdr:col>8</xdr:col>
                    <xdr:colOff>548640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01_NbDePanneauxParColis">
                <anchor>
                  <from>
                    <xdr:col>8</xdr:col>
                    <xdr:colOff>784860</xdr:colOff>
                    <xdr:row>1</xdr:row>
                    <xdr:rowOff>0</xdr:rowOff>
                  </from>
                  <to>
                    <xdr:col>10</xdr:col>
                    <xdr:colOff>533400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J295"/>
  <sheetViews>
    <sheetView zoomScale="80" zoomScaleNormal="80" workbookViewId="0">
      <selection activeCell="A6" sqref="A6:N295"/>
    </sheetView>
  </sheetViews>
  <sheetFormatPr baseColWidth="10" defaultRowHeight="21" x14ac:dyDescent="0.3"/>
  <cols>
    <col min="1" max="1" width="6" style="49" customWidth="1"/>
    <col min="2" max="2" width="10.44140625" style="45" customWidth="1"/>
    <col min="3" max="3" width="18.33203125" style="45" customWidth="1"/>
    <col min="4" max="4" width="14.88671875" style="45" customWidth="1"/>
    <col min="5" max="5" width="16.33203125" style="45" customWidth="1"/>
    <col min="6" max="6" width="10.77734375" style="45" customWidth="1"/>
    <col min="7" max="7" width="23.44140625" style="45" customWidth="1"/>
    <col min="8" max="8" width="26.21875" style="45" customWidth="1"/>
    <col min="9" max="9" width="10.77734375" style="45" customWidth="1"/>
    <col min="10" max="10" width="14.88671875" style="45" customWidth="1"/>
    <col min="11" max="11" width="22.6640625" style="45" customWidth="1"/>
    <col min="12" max="12" width="11.5546875" style="45" bestFit="1" customWidth="1"/>
    <col min="13" max="14" width="9.44140625" style="45" customWidth="1"/>
    <col min="16" max="16" width="11.5546875" customWidth="1"/>
    <col min="17" max="17" width="14.6640625" hidden="1" customWidth="1"/>
    <col min="18" max="20" width="11.5546875" hidden="1" customWidth="1"/>
    <col min="21" max="21" width="26.88671875" hidden="1" customWidth="1"/>
    <col min="22" max="22" width="24.6640625" hidden="1" customWidth="1"/>
    <col min="23" max="27" width="20.6640625" hidden="1" customWidth="1"/>
    <col min="28" max="30" width="11.5546875" hidden="1" customWidth="1"/>
    <col min="31" max="31" width="12.88671875" hidden="1" customWidth="1"/>
    <col min="32" max="32" width="12.77734375" hidden="1" customWidth="1"/>
    <col min="33" max="33" width="24.6640625" hidden="1" customWidth="1"/>
    <col min="34" max="35" width="11.5546875" hidden="1" customWidth="1"/>
    <col min="36" max="39" width="11.5546875" customWidth="1"/>
  </cols>
  <sheetData>
    <row r="1" spans="1:35" ht="21" customHeight="1" x14ac:dyDescent="0.3">
      <c r="B1" s="49"/>
      <c r="C1" s="49"/>
      <c r="D1" s="49"/>
      <c r="E1" s="49"/>
      <c r="F1" s="49"/>
      <c r="G1" s="49"/>
      <c r="H1" s="49"/>
      <c r="I1" s="49"/>
      <c r="J1" s="49"/>
    </row>
    <row r="2" spans="1:35" ht="21" customHeight="1" x14ac:dyDescent="0.3">
      <c r="B2" s="49"/>
      <c r="C2" s="49"/>
      <c r="D2" s="49"/>
      <c r="E2" s="49"/>
      <c r="F2" s="49"/>
      <c r="G2" s="49"/>
      <c r="H2" s="49"/>
      <c r="I2" s="49"/>
      <c r="J2" s="49"/>
      <c r="K2" s="50"/>
    </row>
    <row r="3" spans="1:35" ht="21.6" thickBot="1" x14ac:dyDescent="0.35"/>
    <row r="4" spans="1:35" ht="19.2" customHeight="1" x14ac:dyDescent="0.3">
      <c r="A4" s="51" t="s">
        <v>69</v>
      </c>
      <c r="B4" s="52" t="s">
        <v>70</v>
      </c>
      <c r="C4" s="53"/>
      <c r="D4" s="53"/>
      <c r="E4" s="53"/>
      <c r="F4" s="54"/>
      <c r="G4" s="55" t="s">
        <v>71</v>
      </c>
      <c r="H4" s="53"/>
      <c r="I4" s="53"/>
      <c r="J4" s="53"/>
      <c r="K4" s="53"/>
      <c r="L4" s="53"/>
      <c r="M4" s="53"/>
      <c r="N4" s="54"/>
    </row>
    <row r="5" spans="1:35" ht="24" customHeight="1" thickBot="1" x14ac:dyDescent="0.35">
      <c r="A5" s="56"/>
      <c r="B5" s="57" t="s">
        <v>72</v>
      </c>
      <c r="C5" s="58" t="s">
        <v>73</v>
      </c>
      <c r="D5" s="58" t="s">
        <v>74</v>
      </c>
      <c r="E5" s="58" t="s">
        <v>75</v>
      </c>
      <c r="F5" s="59" t="s">
        <v>76</v>
      </c>
      <c r="G5" s="60" t="s">
        <v>77</v>
      </c>
      <c r="H5" s="61" t="s">
        <v>78</v>
      </c>
      <c r="I5" s="61" t="s">
        <v>79</v>
      </c>
      <c r="J5" s="61" t="s">
        <v>80</v>
      </c>
      <c r="K5" s="61" t="s">
        <v>81</v>
      </c>
      <c r="L5" s="61" t="s">
        <v>82</v>
      </c>
      <c r="M5" s="61" t="s">
        <v>83</v>
      </c>
      <c r="N5" s="59" t="s">
        <v>84</v>
      </c>
      <c r="Q5" t="s">
        <v>101</v>
      </c>
      <c r="R5" t="s">
        <v>57</v>
      </c>
      <c r="S5" t="s">
        <v>58</v>
      </c>
      <c r="T5" t="s">
        <v>91</v>
      </c>
      <c r="U5" t="s">
        <v>102</v>
      </c>
      <c r="V5" t="s">
        <v>103</v>
      </c>
    </row>
    <row r="6" spans="1:35" ht="17.399999999999999" x14ac:dyDescent="0.3">
      <c r="A6" s="62" t="s">
        <v>85</v>
      </c>
      <c r="B6" s="63">
        <v>1</v>
      </c>
      <c r="C6" s="64">
        <v>4000</v>
      </c>
      <c r="D6" s="64">
        <v>1200</v>
      </c>
      <c r="E6" s="64">
        <v>2650</v>
      </c>
      <c r="F6" s="65">
        <v>3876.1567236000001</v>
      </c>
      <c r="G6" s="64">
        <v>6</v>
      </c>
      <c r="H6" s="64" t="s">
        <v>66</v>
      </c>
      <c r="I6" s="64" t="s">
        <v>86</v>
      </c>
      <c r="J6" s="64" t="s">
        <v>86</v>
      </c>
      <c r="K6" s="64" t="s">
        <v>86</v>
      </c>
      <c r="L6" s="64" t="s">
        <v>86</v>
      </c>
      <c r="M6" s="64"/>
      <c r="N6" s="66"/>
      <c r="Q6" s="63">
        <v>1</v>
      </c>
      <c r="R6" s="64">
        <v>4000</v>
      </c>
      <c r="S6" s="64">
        <v>1200</v>
      </c>
      <c r="T6" s="64">
        <v>2650</v>
      </c>
      <c r="U6" s="65">
        <v>3876.1567236000001</v>
      </c>
      <c r="V6" t="s">
        <v>98</v>
      </c>
      <c r="AC6" s="67">
        <v>4000</v>
      </c>
      <c r="AD6" s="67">
        <v>1200</v>
      </c>
      <c r="AE6" s="67">
        <v>2650</v>
      </c>
      <c r="AF6" s="68">
        <v>3876.1567236000001</v>
      </c>
      <c r="AG6" s="75" t="s">
        <v>98</v>
      </c>
      <c r="AH6">
        <v>9</v>
      </c>
      <c r="AI6" t="s">
        <v>141</v>
      </c>
    </row>
    <row r="7" spans="1:35" ht="28.8" x14ac:dyDescent="0.3">
      <c r="A7" s="62" t="s">
        <v>85</v>
      </c>
      <c r="B7" s="69">
        <v>2</v>
      </c>
      <c r="C7" s="70">
        <v>4000</v>
      </c>
      <c r="D7" s="70">
        <v>1200</v>
      </c>
      <c r="E7" s="70">
        <v>2650</v>
      </c>
      <c r="F7" s="71">
        <v>3876.1567236000001</v>
      </c>
      <c r="G7" s="70">
        <v>6</v>
      </c>
      <c r="H7" s="70" t="s">
        <v>66</v>
      </c>
      <c r="I7" s="70" t="s">
        <v>86</v>
      </c>
      <c r="J7" s="70" t="s">
        <v>86</v>
      </c>
      <c r="K7" s="70" t="s">
        <v>86</v>
      </c>
      <c r="L7" s="70" t="s">
        <v>86</v>
      </c>
      <c r="M7" s="70"/>
      <c r="N7" s="72"/>
      <c r="Q7" s="69">
        <v>2</v>
      </c>
      <c r="R7" s="70">
        <v>4000</v>
      </c>
      <c r="S7" s="70">
        <v>1200</v>
      </c>
      <c r="T7" s="70">
        <v>2650</v>
      </c>
      <c r="U7" s="71">
        <v>3876.1567236000001</v>
      </c>
      <c r="V7" t="s">
        <v>98</v>
      </c>
      <c r="AC7" s="73">
        <v>4000</v>
      </c>
      <c r="AD7" s="73">
        <v>1200</v>
      </c>
      <c r="AE7" s="73">
        <v>2650</v>
      </c>
      <c r="AF7" s="74">
        <v>3876.1567236000001</v>
      </c>
      <c r="AG7" s="111" t="s">
        <v>143</v>
      </c>
      <c r="AH7">
        <v>1</v>
      </c>
      <c r="AI7" t="s">
        <v>141</v>
      </c>
    </row>
    <row r="8" spans="1:35" ht="17.399999999999999" x14ac:dyDescent="0.3">
      <c r="A8" s="62" t="s">
        <v>85</v>
      </c>
      <c r="B8" s="63">
        <v>3</v>
      </c>
      <c r="C8" s="64">
        <v>4000</v>
      </c>
      <c r="D8" s="64">
        <v>1200</v>
      </c>
      <c r="E8" s="64">
        <v>2650</v>
      </c>
      <c r="F8" s="65">
        <v>3876.1567236000001</v>
      </c>
      <c r="G8" s="64">
        <v>6</v>
      </c>
      <c r="H8" s="64" t="s">
        <v>66</v>
      </c>
      <c r="I8" s="64" t="s">
        <v>86</v>
      </c>
      <c r="J8" s="64" t="s">
        <v>86</v>
      </c>
      <c r="K8" s="64" t="s">
        <v>86</v>
      </c>
      <c r="L8" s="64" t="s">
        <v>86</v>
      </c>
      <c r="M8" s="64"/>
      <c r="N8" s="66"/>
      <c r="Q8" s="63">
        <v>3</v>
      </c>
      <c r="R8" s="64">
        <v>4000</v>
      </c>
      <c r="S8" s="64">
        <v>1200</v>
      </c>
      <c r="T8" s="64">
        <v>2650</v>
      </c>
      <c r="U8" s="65">
        <v>3876.1567236000001</v>
      </c>
      <c r="V8" t="s">
        <v>98</v>
      </c>
      <c r="AC8" s="67">
        <v>4000</v>
      </c>
      <c r="AD8" s="67">
        <v>1200</v>
      </c>
      <c r="AE8" s="67">
        <v>2650</v>
      </c>
      <c r="AF8" s="68">
        <v>3876.1567236000001</v>
      </c>
      <c r="AG8" s="75" t="s">
        <v>98</v>
      </c>
      <c r="AH8">
        <v>13</v>
      </c>
      <c r="AI8" t="s">
        <v>141</v>
      </c>
    </row>
    <row r="9" spans="1:35" ht="28.8" x14ac:dyDescent="0.3">
      <c r="A9" s="62" t="s">
        <v>85</v>
      </c>
      <c r="B9" s="69">
        <v>4</v>
      </c>
      <c r="C9" s="70">
        <v>4000</v>
      </c>
      <c r="D9" s="70">
        <v>1200</v>
      </c>
      <c r="E9" s="70">
        <v>2650</v>
      </c>
      <c r="F9" s="71">
        <v>3876.1567236000001</v>
      </c>
      <c r="G9" s="70">
        <v>6</v>
      </c>
      <c r="H9" s="70" t="s">
        <v>66</v>
      </c>
      <c r="I9" s="70" t="s">
        <v>86</v>
      </c>
      <c r="J9" s="70" t="s">
        <v>86</v>
      </c>
      <c r="K9" s="70" t="s">
        <v>86</v>
      </c>
      <c r="L9" s="70" t="s">
        <v>86</v>
      </c>
      <c r="M9" s="70"/>
      <c r="N9" s="72"/>
      <c r="Q9" s="69">
        <v>4</v>
      </c>
      <c r="R9" s="70">
        <v>4000</v>
      </c>
      <c r="S9" s="70">
        <v>1200</v>
      </c>
      <c r="T9" s="70">
        <v>2650</v>
      </c>
      <c r="U9" s="71">
        <v>3876.1567236000001</v>
      </c>
      <c r="V9" t="s">
        <v>98</v>
      </c>
      <c r="AC9" s="73">
        <v>4025</v>
      </c>
      <c r="AD9" s="67">
        <v>1200</v>
      </c>
      <c r="AE9" s="67">
        <v>2650</v>
      </c>
      <c r="AF9" s="68">
        <v>3966.9864737999997</v>
      </c>
      <c r="AG9" s="111" t="s">
        <v>100</v>
      </c>
      <c r="AH9">
        <v>1</v>
      </c>
      <c r="AI9" t="s">
        <v>141</v>
      </c>
    </row>
    <row r="10" spans="1:35" ht="28.8" x14ac:dyDescent="0.3">
      <c r="A10" s="62" t="s">
        <v>85</v>
      </c>
      <c r="B10" s="63">
        <v>5</v>
      </c>
      <c r="C10" s="64">
        <v>4000</v>
      </c>
      <c r="D10" s="64">
        <v>1200</v>
      </c>
      <c r="E10" s="64">
        <v>2650</v>
      </c>
      <c r="F10" s="65">
        <v>3876.1567236000001</v>
      </c>
      <c r="G10" s="64">
        <v>6</v>
      </c>
      <c r="H10" s="64" t="s">
        <v>66</v>
      </c>
      <c r="I10" s="64" t="s">
        <v>86</v>
      </c>
      <c r="J10" s="64" t="s">
        <v>86</v>
      </c>
      <c r="K10" s="64" t="s">
        <v>86</v>
      </c>
      <c r="L10" s="64" t="s">
        <v>86</v>
      </c>
      <c r="M10" s="64"/>
      <c r="N10" s="66"/>
      <c r="Q10" s="63">
        <v>5</v>
      </c>
      <c r="R10" s="64">
        <v>4000</v>
      </c>
      <c r="S10" s="64">
        <v>1200</v>
      </c>
      <c r="T10" s="64">
        <v>2650</v>
      </c>
      <c r="U10" s="65">
        <v>3876.1567236000001</v>
      </c>
      <c r="V10" t="s">
        <v>98</v>
      </c>
      <c r="AC10" s="67">
        <v>4025</v>
      </c>
      <c r="AD10" s="67">
        <v>1200</v>
      </c>
      <c r="AE10" s="67">
        <v>2650</v>
      </c>
      <c r="AF10" s="68">
        <v>3260.4071863999998</v>
      </c>
      <c r="AG10" s="112" t="s">
        <v>144</v>
      </c>
      <c r="AH10">
        <v>1</v>
      </c>
      <c r="AI10" t="s">
        <v>141</v>
      </c>
    </row>
    <row r="11" spans="1:35" ht="17.399999999999999" x14ac:dyDescent="0.3">
      <c r="A11" s="62" t="s">
        <v>85</v>
      </c>
      <c r="B11" s="69">
        <v>6</v>
      </c>
      <c r="C11" s="70">
        <v>4000</v>
      </c>
      <c r="D11" s="70">
        <v>1200</v>
      </c>
      <c r="E11" s="70">
        <v>2650</v>
      </c>
      <c r="F11" s="71">
        <v>3876.1567236000001</v>
      </c>
      <c r="G11" s="70">
        <v>6</v>
      </c>
      <c r="H11" s="70" t="s">
        <v>66</v>
      </c>
      <c r="I11" s="70" t="s">
        <v>86</v>
      </c>
      <c r="J11" s="70" t="s">
        <v>86</v>
      </c>
      <c r="K11" s="70" t="s">
        <v>86</v>
      </c>
      <c r="L11" s="70" t="s">
        <v>86</v>
      </c>
      <c r="M11" s="70"/>
      <c r="N11" s="72"/>
      <c r="Q11" s="69">
        <v>6</v>
      </c>
      <c r="R11" s="70">
        <v>4000</v>
      </c>
      <c r="S11" s="70">
        <v>1200</v>
      </c>
      <c r="T11" s="70">
        <v>2650</v>
      </c>
      <c r="U11" s="71">
        <v>3876.1567236000001</v>
      </c>
      <c r="V11" t="s">
        <v>98</v>
      </c>
      <c r="AC11" s="67">
        <v>4000</v>
      </c>
      <c r="AD11" s="67">
        <v>1200</v>
      </c>
      <c r="AE11" s="67">
        <v>2650</v>
      </c>
      <c r="AF11" s="68">
        <v>3876.1567236000001</v>
      </c>
      <c r="AG11" s="76" t="s">
        <v>98</v>
      </c>
      <c r="AH11">
        <v>16</v>
      </c>
      <c r="AI11" t="s">
        <v>141</v>
      </c>
    </row>
    <row r="12" spans="1:35" ht="17.399999999999999" x14ac:dyDescent="0.3">
      <c r="A12" s="62" t="s">
        <v>85</v>
      </c>
      <c r="B12" s="63">
        <v>7</v>
      </c>
      <c r="C12" s="64">
        <v>4000</v>
      </c>
      <c r="D12" s="64">
        <v>1200</v>
      </c>
      <c r="E12" s="64">
        <v>2650</v>
      </c>
      <c r="F12" s="65">
        <v>3876.1567236000001</v>
      </c>
      <c r="G12" s="64">
        <v>6</v>
      </c>
      <c r="H12" s="64" t="s">
        <v>66</v>
      </c>
      <c r="I12" s="64" t="s">
        <v>86</v>
      </c>
      <c r="J12" s="64" t="s">
        <v>86</v>
      </c>
      <c r="K12" s="64" t="s">
        <v>86</v>
      </c>
      <c r="L12" s="64" t="s">
        <v>86</v>
      </c>
      <c r="M12" s="64"/>
      <c r="N12" s="66"/>
      <c r="Q12" s="63">
        <v>7</v>
      </c>
      <c r="R12" s="64">
        <v>4000</v>
      </c>
      <c r="S12" s="64">
        <v>1200</v>
      </c>
      <c r="T12" s="64">
        <v>2650</v>
      </c>
      <c r="U12" s="65">
        <v>3876.1567236000001</v>
      </c>
      <c r="V12" t="s">
        <v>98</v>
      </c>
      <c r="AC12" s="67">
        <v>4025</v>
      </c>
      <c r="AD12" s="67">
        <v>1200</v>
      </c>
      <c r="AE12" s="67">
        <v>2650</v>
      </c>
      <c r="AF12" s="68">
        <v>4057.8162239999997</v>
      </c>
      <c r="AG12" s="76" t="s">
        <v>92</v>
      </c>
      <c r="AH12">
        <v>4</v>
      </c>
      <c r="AI12" t="s">
        <v>141</v>
      </c>
    </row>
    <row r="13" spans="1:35" ht="28.8" x14ac:dyDescent="0.3">
      <c r="A13" s="62" t="s">
        <v>85</v>
      </c>
      <c r="B13" s="69">
        <v>8</v>
      </c>
      <c r="C13" s="70">
        <v>4000</v>
      </c>
      <c r="D13" s="70">
        <v>1200</v>
      </c>
      <c r="E13" s="70">
        <v>2650</v>
      </c>
      <c r="F13" s="71">
        <v>3876.1567236000001</v>
      </c>
      <c r="G13" s="70">
        <v>6</v>
      </c>
      <c r="H13" s="70" t="s">
        <v>66</v>
      </c>
      <c r="I13" s="70" t="s">
        <v>86</v>
      </c>
      <c r="J13" s="70" t="s">
        <v>86</v>
      </c>
      <c r="K13" s="70" t="s">
        <v>86</v>
      </c>
      <c r="L13" s="70" t="s">
        <v>86</v>
      </c>
      <c r="M13" s="70"/>
      <c r="N13" s="72"/>
      <c r="Q13" s="69">
        <v>8</v>
      </c>
      <c r="R13" s="70">
        <v>4000</v>
      </c>
      <c r="S13" s="70">
        <v>1200</v>
      </c>
      <c r="T13" s="70">
        <v>2650</v>
      </c>
      <c r="U13" s="71">
        <v>3876.1567236000001</v>
      </c>
      <c r="V13" t="s">
        <v>98</v>
      </c>
      <c r="AC13" s="67">
        <v>4025</v>
      </c>
      <c r="AD13" s="67">
        <v>1200</v>
      </c>
      <c r="AE13" s="67">
        <v>2650</v>
      </c>
      <c r="AF13" s="68">
        <v>3906.4333070000002</v>
      </c>
      <c r="AG13" s="111" t="s">
        <v>145</v>
      </c>
      <c r="AH13">
        <v>1</v>
      </c>
      <c r="AI13" t="s">
        <v>141</v>
      </c>
    </row>
    <row r="14" spans="1:35" ht="17.399999999999999" x14ac:dyDescent="0.3">
      <c r="A14" s="62" t="s">
        <v>85</v>
      </c>
      <c r="B14" s="63">
        <v>9</v>
      </c>
      <c r="C14" s="64">
        <v>4000</v>
      </c>
      <c r="D14" s="64">
        <v>1200</v>
      </c>
      <c r="E14" s="64">
        <v>2650</v>
      </c>
      <c r="F14" s="65">
        <v>3876.1567236000001</v>
      </c>
      <c r="G14" s="64">
        <v>6</v>
      </c>
      <c r="H14" s="64" t="s">
        <v>66</v>
      </c>
      <c r="I14" s="64" t="s">
        <v>86</v>
      </c>
      <c r="J14" s="64" t="s">
        <v>86</v>
      </c>
      <c r="K14" s="64" t="s">
        <v>86</v>
      </c>
      <c r="L14" s="64" t="s">
        <v>86</v>
      </c>
      <c r="M14" s="64"/>
      <c r="N14" s="66"/>
      <c r="Q14" s="63">
        <v>9</v>
      </c>
      <c r="R14" s="64">
        <v>4000</v>
      </c>
      <c r="S14" s="64">
        <v>1200</v>
      </c>
      <c r="T14" s="64">
        <v>2650</v>
      </c>
      <c r="U14" s="65">
        <v>3876.1567236000001</v>
      </c>
      <c r="V14" t="s">
        <v>98</v>
      </c>
      <c r="AC14" s="67">
        <v>4000</v>
      </c>
      <c r="AD14" s="67">
        <v>1200</v>
      </c>
      <c r="AE14" s="67">
        <v>2650</v>
      </c>
      <c r="AF14" s="68">
        <v>3876.1567236000001</v>
      </c>
      <c r="AG14" s="75" t="s">
        <v>98</v>
      </c>
      <c r="AH14">
        <v>2</v>
      </c>
      <c r="AI14" t="s">
        <v>141</v>
      </c>
    </row>
    <row r="15" spans="1:35" ht="28.8" x14ac:dyDescent="0.3">
      <c r="A15" s="62" t="s">
        <v>85</v>
      </c>
      <c r="B15" s="69">
        <v>10</v>
      </c>
      <c r="C15" s="70">
        <v>4000</v>
      </c>
      <c r="D15" s="70">
        <v>1200</v>
      </c>
      <c r="E15" s="70">
        <v>2650</v>
      </c>
      <c r="F15" s="71">
        <v>1292.0522412</v>
      </c>
      <c r="G15" s="70">
        <v>2</v>
      </c>
      <c r="H15" s="70" t="s">
        <v>66</v>
      </c>
      <c r="I15" s="70" t="s">
        <v>86</v>
      </c>
      <c r="J15" s="70" t="s">
        <v>86</v>
      </c>
      <c r="K15" s="70" t="s">
        <v>86</v>
      </c>
      <c r="L15" s="70" t="s">
        <v>86</v>
      </c>
      <c r="M15" s="70"/>
      <c r="N15" s="72"/>
      <c r="Q15" s="63">
        <v>10</v>
      </c>
      <c r="R15" s="70">
        <v>4000</v>
      </c>
      <c r="S15" s="70">
        <v>1200</v>
      </c>
      <c r="T15" s="70">
        <v>2650</v>
      </c>
      <c r="U15" s="71">
        <v>3876.1567236000001</v>
      </c>
      <c r="V15" s="93" t="s">
        <v>143</v>
      </c>
      <c r="AC15" s="67">
        <v>4025</v>
      </c>
      <c r="AD15" s="67">
        <v>1200</v>
      </c>
      <c r="AE15" s="67">
        <v>2650</v>
      </c>
      <c r="AF15" s="68">
        <v>4027.5396405999995</v>
      </c>
      <c r="AG15" s="112" t="s">
        <v>146</v>
      </c>
      <c r="AH15">
        <v>1</v>
      </c>
      <c r="AI15" t="s">
        <v>141</v>
      </c>
    </row>
    <row r="16" spans="1:35" ht="17.399999999999999" x14ac:dyDescent="0.3">
      <c r="A16" s="62" t="s">
        <v>85</v>
      </c>
      <c r="B16" s="63">
        <v>10</v>
      </c>
      <c r="C16" s="64">
        <v>4000</v>
      </c>
      <c r="D16" s="64">
        <v>1200</v>
      </c>
      <c r="E16" s="64">
        <v>2650</v>
      </c>
      <c r="F16" s="65">
        <v>2584.1044824000001</v>
      </c>
      <c r="G16" s="64">
        <v>4</v>
      </c>
      <c r="H16" s="64" t="s">
        <v>66</v>
      </c>
      <c r="I16" s="64" t="s">
        <v>86</v>
      </c>
      <c r="J16" s="64" t="s">
        <v>86</v>
      </c>
      <c r="K16" s="64" t="s">
        <v>86</v>
      </c>
      <c r="L16" s="64" t="s">
        <v>86</v>
      </c>
      <c r="M16" s="64"/>
      <c r="N16" s="66"/>
      <c r="Q16" s="69">
        <v>11</v>
      </c>
      <c r="R16" s="70">
        <v>4000</v>
      </c>
      <c r="S16" s="70">
        <v>1200</v>
      </c>
      <c r="T16" s="70">
        <v>2650</v>
      </c>
      <c r="U16" s="71">
        <v>3876.1567236000001</v>
      </c>
      <c r="V16" t="s">
        <v>98</v>
      </c>
      <c r="AC16" s="67">
        <v>4025</v>
      </c>
      <c r="AD16" s="67">
        <v>1200</v>
      </c>
      <c r="AE16" s="67">
        <v>2650</v>
      </c>
      <c r="AF16" s="68">
        <v>4057.8162239999997</v>
      </c>
      <c r="AG16" s="76" t="s">
        <v>92</v>
      </c>
      <c r="AH16">
        <v>13</v>
      </c>
      <c r="AI16" t="s">
        <v>141</v>
      </c>
    </row>
    <row r="17" spans="1:35" ht="28.8" x14ac:dyDescent="0.3">
      <c r="A17" s="62" t="s">
        <v>85</v>
      </c>
      <c r="B17" s="69">
        <v>11</v>
      </c>
      <c r="C17" s="70">
        <v>4000</v>
      </c>
      <c r="D17" s="70">
        <v>1200</v>
      </c>
      <c r="E17" s="70">
        <v>2650</v>
      </c>
      <c r="F17" s="71">
        <v>3876.1567236000001</v>
      </c>
      <c r="G17" s="70">
        <v>6</v>
      </c>
      <c r="H17" s="70" t="s">
        <v>66</v>
      </c>
      <c r="I17" s="70" t="s">
        <v>86</v>
      </c>
      <c r="J17" s="70" t="s">
        <v>86</v>
      </c>
      <c r="K17" s="70" t="s">
        <v>86</v>
      </c>
      <c r="L17" s="70" t="s">
        <v>86</v>
      </c>
      <c r="M17" s="70"/>
      <c r="N17" s="72"/>
      <c r="Q17" s="63">
        <v>12</v>
      </c>
      <c r="R17" s="64">
        <v>4000</v>
      </c>
      <c r="S17" s="64">
        <v>1200</v>
      </c>
      <c r="T17" s="64">
        <v>2650</v>
      </c>
      <c r="U17" s="65">
        <v>3876.1567236000001</v>
      </c>
      <c r="V17" t="s">
        <v>98</v>
      </c>
      <c r="AC17" s="67">
        <v>4025</v>
      </c>
      <c r="AD17" s="67">
        <v>1200</v>
      </c>
      <c r="AE17" s="67">
        <v>2650</v>
      </c>
      <c r="AF17" s="68">
        <v>3936.7098903999999</v>
      </c>
      <c r="AG17" s="112" t="s">
        <v>147</v>
      </c>
      <c r="AH17">
        <v>1</v>
      </c>
      <c r="AI17" t="s">
        <v>141</v>
      </c>
    </row>
    <row r="18" spans="1:35" ht="17.399999999999999" x14ac:dyDescent="0.3">
      <c r="A18" s="62" t="s">
        <v>85</v>
      </c>
      <c r="B18" s="63">
        <v>12</v>
      </c>
      <c r="C18" s="64">
        <v>4000</v>
      </c>
      <c r="D18" s="64">
        <v>1200</v>
      </c>
      <c r="E18" s="64">
        <v>2650</v>
      </c>
      <c r="F18" s="65">
        <v>3876.1567236000001</v>
      </c>
      <c r="G18" s="64">
        <v>6</v>
      </c>
      <c r="H18" s="64" t="s">
        <v>66</v>
      </c>
      <c r="I18" s="64" t="s">
        <v>86</v>
      </c>
      <c r="J18" s="64" t="s">
        <v>86</v>
      </c>
      <c r="K18" s="64" t="s">
        <v>86</v>
      </c>
      <c r="L18" s="64" t="s">
        <v>86</v>
      </c>
      <c r="M18" s="64"/>
      <c r="N18" s="66"/>
      <c r="Q18" s="69">
        <v>13</v>
      </c>
      <c r="R18" s="70">
        <v>4000</v>
      </c>
      <c r="S18" s="70">
        <v>1200</v>
      </c>
      <c r="T18" s="70">
        <v>2650</v>
      </c>
      <c r="U18" s="71">
        <v>3876.1567236000001</v>
      </c>
      <c r="V18" t="s">
        <v>98</v>
      </c>
      <c r="AC18" s="73">
        <v>4000</v>
      </c>
      <c r="AD18" s="73">
        <v>1200</v>
      </c>
      <c r="AE18" s="73">
        <v>2650</v>
      </c>
      <c r="AF18" s="74">
        <v>3876.1567236000001</v>
      </c>
      <c r="AG18" s="76" t="s">
        <v>98</v>
      </c>
      <c r="AH18">
        <v>9</v>
      </c>
      <c r="AI18" t="s">
        <v>141</v>
      </c>
    </row>
    <row r="19" spans="1:35" ht="28.8" x14ac:dyDescent="0.3">
      <c r="A19" s="62" t="s">
        <v>85</v>
      </c>
      <c r="B19" s="69">
        <v>13</v>
      </c>
      <c r="C19" s="70">
        <v>4000</v>
      </c>
      <c r="D19" s="70">
        <v>1200</v>
      </c>
      <c r="E19" s="70">
        <v>2650</v>
      </c>
      <c r="F19" s="71">
        <v>3876.1567236000001</v>
      </c>
      <c r="G19" s="70">
        <v>6</v>
      </c>
      <c r="H19" s="70" t="s">
        <v>66</v>
      </c>
      <c r="I19" s="70" t="s">
        <v>86</v>
      </c>
      <c r="J19" s="70" t="s">
        <v>86</v>
      </c>
      <c r="K19" s="70" t="s">
        <v>86</v>
      </c>
      <c r="L19" s="70" t="s">
        <v>86</v>
      </c>
      <c r="M19" s="70"/>
      <c r="N19" s="72"/>
      <c r="Q19" s="63">
        <v>14</v>
      </c>
      <c r="R19" s="64">
        <v>4000</v>
      </c>
      <c r="S19" s="64">
        <v>1200</v>
      </c>
      <c r="T19" s="64">
        <v>2650</v>
      </c>
      <c r="U19" s="65">
        <v>3876.1567236000001</v>
      </c>
      <c r="V19" t="s">
        <v>98</v>
      </c>
      <c r="AC19" s="67">
        <v>4025</v>
      </c>
      <c r="AD19" s="67">
        <v>1200</v>
      </c>
      <c r="AE19" s="67">
        <v>2650</v>
      </c>
      <c r="AF19" s="68">
        <v>3936.7098903999999</v>
      </c>
      <c r="AG19" s="112" t="s">
        <v>148</v>
      </c>
      <c r="AH19">
        <v>1</v>
      </c>
      <c r="AI19" t="s">
        <v>141</v>
      </c>
    </row>
    <row r="20" spans="1:35" ht="17.399999999999999" x14ac:dyDescent="0.3">
      <c r="A20" s="62" t="s">
        <v>85</v>
      </c>
      <c r="B20" s="63">
        <v>14</v>
      </c>
      <c r="C20" s="64">
        <v>4000</v>
      </c>
      <c r="D20" s="64">
        <v>1200</v>
      </c>
      <c r="E20" s="64">
        <v>2650</v>
      </c>
      <c r="F20" s="65">
        <v>3876.1567236000001</v>
      </c>
      <c r="G20" s="64">
        <v>6</v>
      </c>
      <c r="H20" s="64" t="s">
        <v>66</v>
      </c>
      <c r="I20" s="64" t="s">
        <v>86</v>
      </c>
      <c r="J20" s="64" t="s">
        <v>86</v>
      </c>
      <c r="K20" s="64" t="s">
        <v>86</v>
      </c>
      <c r="L20" s="64" t="s">
        <v>86</v>
      </c>
      <c r="M20" s="64"/>
      <c r="N20" s="66"/>
      <c r="Q20" s="69">
        <v>15</v>
      </c>
      <c r="R20" s="70">
        <v>4000</v>
      </c>
      <c r="S20" s="70">
        <v>1200</v>
      </c>
      <c r="T20" s="70">
        <v>2650</v>
      </c>
      <c r="U20" s="71">
        <v>3876.1567236000001</v>
      </c>
      <c r="V20" t="s">
        <v>98</v>
      </c>
      <c r="AC20" s="67">
        <v>4025</v>
      </c>
      <c r="AD20" s="67">
        <v>1200</v>
      </c>
      <c r="AE20" s="67">
        <v>2650</v>
      </c>
      <c r="AF20" s="68">
        <v>4057.8162239999997</v>
      </c>
      <c r="AG20" s="76" t="s">
        <v>92</v>
      </c>
      <c r="AH20">
        <v>1</v>
      </c>
      <c r="AI20" t="s">
        <v>141</v>
      </c>
    </row>
    <row r="21" spans="1:35" ht="28.8" x14ac:dyDescent="0.3">
      <c r="A21" s="62" t="s">
        <v>85</v>
      </c>
      <c r="B21" s="69">
        <v>15</v>
      </c>
      <c r="C21" s="70">
        <v>4000</v>
      </c>
      <c r="D21" s="70">
        <v>1200</v>
      </c>
      <c r="E21" s="70">
        <v>2650</v>
      </c>
      <c r="F21" s="71">
        <v>3876.1567236000001</v>
      </c>
      <c r="G21" s="70">
        <v>6</v>
      </c>
      <c r="H21" s="70" t="s">
        <v>66</v>
      </c>
      <c r="I21" s="70" t="s">
        <v>86</v>
      </c>
      <c r="J21" s="70" t="s">
        <v>86</v>
      </c>
      <c r="K21" s="70" t="s">
        <v>86</v>
      </c>
      <c r="L21" s="70" t="s">
        <v>86</v>
      </c>
      <c r="M21" s="70"/>
      <c r="N21" s="72"/>
      <c r="Q21" s="63">
        <v>16</v>
      </c>
      <c r="R21" s="64">
        <v>4000</v>
      </c>
      <c r="S21" s="64">
        <v>1200</v>
      </c>
      <c r="T21" s="64">
        <v>2650</v>
      </c>
      <c r="U21" s="65">
        <v>3876.1567236000001</v>
      </c>
      <c r="V21" t="s">
        <v>98</v>
      </c>
      <c r="AC21" s="67">
        <v>4025</v>
      </c>
      <c r="AD21" s="67">
        <v>1200</v>
      </c>
      <c r="AE21" s="67">
        <v>2650</v>
      </c>
      <c r="AF21" s="68">
        <v>3936.7098903999999</v>
      </c>
      <c r="AG21" s="112" t="s">
        <v>147</v>
      </c>
      <c r="AH21">
        <v>1</v>
      </c>
      <c r="AI21" t="s">
        <v>141</v>
      </c>
    </row>
    <row r="22" spans="1:35" ht="17.399999999999999" x14ac:dyDescent="0.3">
      <c r="A22" s="62" t="s">
        <v>85</v>
      </c>
      <c r="B22" s="63">
        <v>16</v>
      </c>
      <c r="C22" s="64">
        <v>4000</v>
      </c>
      <c r="D22" s="64">
        <v>1200</v>
      </c>
      <c r="E22" s="64">
        <v>2650</v>
      </c>
      <c r="F22" s="65">
        <v>3876.1567236000001</v>
      </c>
      <c r="G22" s="64">
        <v>6</v>
      </c>
      <c r="H22" s="64" t="s">
        <v>66</v>
      </c>
      <c r="I22" s="64" t="s">
        <v>86</v>
      </c>
      <c r="J22" s="64" t="s">
        <v>86</v>
      </c>
      <c r="K22" s="64" t="s">
        <v>86</v>
      </c>
      <c r="L22" s="64" t="s">
        <v>86</v>
      </c>
      <c r="M22" s="64"/>
      <c r="N22" s="66"/>
      <c r="Q22" s="69">
        <v>17</v>
      </c>
      <c r="R22" s="70">
        <v>4000</v>
      </c>
      <c r="S22" s="70">
        <v>1200</v>
      </c>
      <c r="T22" s="70">
        <v>2650</v>
      </c>
      <c r="U22" s="71">
        <v>3876.1567236000001</v>
      </c>
      <c r="V22" t="s">
        <v>98</v>
      </c>
      <c r="AC22" s="73">
        <v>4000</v>
      </c>
      <c r="AD22" s="73">
        <v>1200</v>
      </c>
      <c r="AE22" s="73">
        <v>2650</v>
      </c>
      <c r="AF22" s="74">
        <v>3876.1567236000001</v>
      </c>
      <c r="AG22" s="76" t="s">
        <v>98</v>
      </c>
      <c r="AH22">
        <v>10</v>
      </c>
      <c r="AI22" t="s">
        <v>141</v>
      </c>
    </row>
    <row r="23" spans="1:35" ht="28.8" x14ac:dyDescent="0.3">
      <c r="A23" s="62" t="s">
        <v>85</v>
      </c>
      <c r="B23" s="69">
        <v>17</v>
      </c>
      <c r="C23" s="70">
        <v>4000</v>
      </c>
      <c r="D23" s="70">
        <v>1200</v>
      </c>
      <c r="E23" s="70">
        <v>2650</v>
      </c>
      <c r="F23" s="71">
        <v>3876.1567236000001</v>
      </c>
      <c r="G23" s="70">
        <v>6</v>
      </c>
      <c r="H23" s="70" t="s">
        <v>66</v>
      </c>
      <c r="I23" s="70" t="s">
        <v>86</v>
      </c>
      <c r="J23" s="70" t="s">
        <v>86</v>
      </c>
      <c r="K23" s="70" t="s">
        <v>86</v>
      </c>
      <c r="L23" s="70" t="s">
        <v>86</v>
      </c>
      <c r="M23" s="70"/>
      <c r="N23" s="72"/>
      <c r="Q23" s="63">
        <v>18</v>
      </c>
      <c r="R23" s="64">
        <v>4000</v>
      </c>
      <c r="S23" s="64">
        <v>1200</v>
      </c>
      <c r="T23" s="64">
        <v>2650</v>
      </c>
      <c r="U23" s="65">
        <v>3876.1567236000001</v>
      </c>
      <c r="V23" t="s">
        <v>98</v>
      </c>
      <c r="AC23" s="73">
        <v>4000</v>
      </c>
      <c r="AD23" s="73">
        <v>1200</v>
      </c>
      <c r="AE23" s="73">
        <v>2650</v>
      </c>
      <c r="AF23" s="74">
        <v>3876.1567236000001</v>
      </c>
      <c r="AG23" s="111" t="s">
        <v>149</v>
      </c>
      <c r="AH23">
        <v>1</v>
      </c>
      <c r="AI23" t="s">
        <v>141</v>
      </c>
    </row>
    <row r="24" spans="1:35" ht="17.399999999999999" x14ac:dyDescent="0.3">
      <c r="A24" s="62" t="s">
        <v>85</v>
      </c>
      <c r="B24" s="63">
        <v>18</v>
      </c>
      <c r="C24" s="64">
        <v>4000</v>
      </c>
      <c r="D24" s="64">
        <v>1200</v>
      </c>
      <c r="E24" s="64">
        <v>2650</v>
      </c>
      <c r="F24" s="65">
        <v>3876.1567236000001</v>
      </c>
      <c r="G24" s="64">
        <v>6</v>
      </c>
      <c r="H24" s="64" t="s">
        <v>66</v>
      </c>
      <c r="I24" s="64" t="s">
        <v>86</v>
      </c>
      <c r="J24" s="64" t="s">
        <v>86</v>
      </c>
      <c r="K24" s="64" t="s">
        <v>86</v>
      </c>
      <c r="L24" s="64" t="s">
        <v>86</v>
      </c>
      <c r="M24" s="64"/>
      <c r="N24" s="66"/>
      <c r="Q24" s="69">
        <v>19</v>
      </c>
      <c r="R24" s="70">
        <v>4000</v>
      </c>
      <c r="S24" s="70">
        <v>1200</v>
      </c>
      <c r="T24" s="70">
        <v>2650</v>
      </c>
      <c r="U24" s="71">
        <v>3876.1567236000001</v>
      </c>
      <c r="V24" t="s">
        <v>98</v>
      </c>
      <c r="AC24" s="67">
        <v>4000</v>
      </c>
      <c r="AD24" s="67">
        <v>1200</v>
      </c>
      <c r="AE24" s="67">
        <v>2650</v>
      </c>
      <c r="AF24" s="68">
        <v>3876.1567236000001</v>
      </c>
      <c r="AG24" s="75" t="s">
        <v>98</v>
      </c>
      <c r="AH24">
        <v>15</v>
      </c>
      <c r="AI24" t="s">
        <v>141</v>
      </c>
    </row>
    <row r="25" spans="1:35" ht="28.8" x14ac:dyDescent="0.3">
      <c r="A25" s="62" t="s">
        <v>85</v>
      </c>
      <c r="B25" s="69">
        <v>19</v>
      </c>
      <c r="C25" s="70">
        <v>4000</v>
      </c>
      <c r="D25" s="70">
        <v>1200</v>
      </c>
      <c r="E25" s="70">
        <v>2650</v>
      </c>
      <c r="F25" s="71">
        <v>3876.1567236000001</v>
      </c>
      <c r="G25" s="70">
        <v>6</v>
      </c>
      <c r="H25" s="70" t="s">
        <v>66</v>
      </c>
      <c r="I25" s="70" t="s">
        <v>86</v>
      </c>
      <c r="J25" s="70" t="s">
        <v>86</v>
      </c>
      <c r="K25" s="70" t="s">
        <v>86</v>
      </c>
      <c r="L25" s="70" t="s">
        <v>86</v>
      </c>
      <c r="M25" s="70"/>
      <c r="N25" s="72"/>
      <c r="Q25" s="63">
        <v>20</v>
      </c>
      <c r="R25" s="64">
        <v>4000</v>
      </c>
      <c r="S25" s="64">
        <v>1200</v>
      </c>
      <c r="T25" s="64">
        <v>2650</v>
      </c>
      <c r="U25" s="65">
        <v>3876.1567236000001</v>
      </c>
      <c r="V25" t="s">
        <v>98</v>
      </c>
      <c r="AC25" s="67">
        <v>4025</v>
      </c>
      <c r="AD25" s="73">
        <v>1200</v>
      </c>
      <c r="AE25" s="73">
        <v>2650</v>
      </c>
      <c r="AF25" s="74">
        <v>3906.4333070000002</v>
      </c>
      <c r="AG25" s="111" t="s">
        <v>150</v>
      </c>
      <c r="AH25">
        <v>1</v>
      </c>
      <c r="AI25" t="s">
        <v>141</v>
      </c>
    </row>
    <row r="26" spans="1:35" ht="17.399999999999999" x14ac:dyDescent="0.3">
      <c r="A26" s="62" t="s">
        <v>85</v>
      </c>
      <c r="B26" s="63">
        <v>20</v>
      </c>
      <c r="C26" s="64">
        <v>4000</v>
      </c>
      <c r="D26" s="64">
        <v>1200</v>
      </c>
      <c r="E26" s="64">
        <v>2650</v>
      </c>
      <c r="F26" s="65">
        <v>3876.1567236000001</v>
      </c>
      <c r="G26" s="64">
        <v>6</v>
      </c>
      <c r="H26" s="64" t="s">
        <v>66</v>
      </c>
      <c r="I26" s="64" t="s">
        <v>86</v>
      </c>
      <c r="J26" s="64" t="s">
        <v>86</v>
      </c>
      <c r="K26" s="64" t="s">
        <v>86</v>
      </c>
      <c r="L26" s="64" t="s">
        <v>86</v>
      </c>
      <c r="M26" s="64"/>
      <c r="N26" s="66"/>
      <c r="Q26" s="69">
        <v>21</v>
      </c>
      <c r="R26" s="70">
        <v>4000</v>
      </c>
      <c r="S26" s="70">
        <v>1200</v>
      </c>
      <c r="T26" s="70">
        <v>2650</v>
      </c>
      <c r="U26" s="71">
        <v>3876.1567236000001</v>
      </c>
      <c r="V26" t="s">
        <v>98</v>
      </c>
      <c r="AC26" s="67">
        <v>4025</v>
      </c>
      <c r="AD26" s="67">
        <v>1200</v>
      </c>
      <c r="AE26" s="67">
        <v>2650</v>
      </c>
      <c r="AF26" s="68">
        <v>4057.8162239999997</v>
      </c>
      <c r="AG26" s="75" t="s">
        <v>92</v>
      </c>
      <c r="AH26">
        <v>5</v>
      </c>
      <c r="AI26" t="s">
        <v>141</v>
      </c>
    </row>
    <row r="27" spans="1:35" ht="28.8" x14ac:dyDescent="0.3">
      <c r="A27" s="62" t="s">
        <v>85</v>
      </c>
      <c r="B27" s="69">
        <v>21</v>
      </c>
      <c r="C27" s="70">
        <v>4000</v>
      </c>
      <c r="D27" s="70">
        <v>1200</v>
      </c>
      <c r="E27" s="70">
        <v>2650</v>
      </c>
      <c r="F27" s="71">
        <v>3876.1567236000001</v>
      </c>
      <c r="G27" s="70">
        <v>6</v>
      </c>
      <c r="H27" s="70" t="s">
        <v>66</v>
      </c>
      <c r="I27" s="70" t="s">
        <v>86</v>
      </c>
      <c r="J27" s="70" t="s">
        <v>86</v>
      </c>
      <c r="K27" s="70" t="s">
        <v>86</v>
      </c>
      <c r="L27" s="70" t="s">
        <v>86</v>
      </c>
      <c r="M27" s="70"/>
      <c r="N27" s="72"/>
      <c r="Q27" s="63">
        <v>22</v>
      </c>
      <c r="R27" s="64">
        <v>4000</v>
      </c>
      <c r="S27" s="64">
        <v>1200</v>
      </c>
      <c r="T27" s="64">
        <v>2650</v>
      </c>
      <c r="U27" s="65">
        <v>3876.1567236000001</v>
      </c>
      <c r="V27" t="s">
        <v>98</v>
      </c>
      <c r="AC27" s="67">
        <v>4025</v>
      </c>
      <c r="AD27" s="67">
        <v>1200</v>
      </c>
      <c r="AE27" s="67">
        <v>2650</v>
      </c>
      <c r="AF27" s="68">
        <v>3997.2630571999998</v>
      </c>
      <c r="AG27" s="111" t="s">
        <v>151</v>
      </c>
      <c r="AH27">
        <v>1</v>
      </c>
      <c r="AI27" t="s">
        <v>141</v>
      </c>
    </row>
    <row r="28" spans="1:35" ht="17.399999999999999" x14ac:dyDescent="0.3">
      <c r="A28" s="62" t="s">
        <v>85</v>
      </c>
      <c r="B28" s="63">
        <v>22</v>
      </c>
      <c r="C28" s="64">
        <v>4000</v>
      </c>
      <c r="D28" s="64">
        <v>1200</v>
      </c>
      <c r="E28" s="64">
        <v>2650</v>
      </c>
      <c r="F28" s="65">
        <v>3876.1567236000001</v>
      </c>
      <c r="G28" s="64">
        <v>6</v>
      </c>
      <c r="H28" s="64" t="s">
        <v>66</v>
      </c>
      <c r="I28" s="64" t="s">
        <v>86</v>
      </c>
      <c r="J28" s="64" t="s">
        <v>86</v>
      </c>
      <c r="K28" s="64" t="s">
        <v>86</v>
      </c>
      <c r="L28" s="64" t="s">
        <v>86</v>
      </c>
      <c r="M28" s="64"/>
      <c r="N28" s="66"/>
      <c r="Q28" s="69">
        <v>23</v>
      </c>
      <c r="R28" s="70">
        <v>4000</v>
      </c>
      <c r="S28" s="70">
        <v>1200</v>
      </c>
      <c r="T28" s="70">
        <v>2650</v>
      </c>
      <c r="U28" s="71">
        <v>3876.1567236000001</v>
      </c>
      <c r="V28" t="s">
        <v>98</v>
      </c>
      <c r="AC28" s="67">
        <v>4000</v>
      </c>
      <c r="AD28" s="67">
        <v>1200</v>
      </c>
      <c r="AE28" s="67">
        <v>2650</v>
      </c>
      <c r="AF28" s="68">
        <v>3876.1567236000001</v>
      </c>
      <c r="AG28" s="75" t="s">
        <v>98</v>
      </c>
      <c r="AH28">
        <v>8</v>
      </c>
      <c r="AI28" t="s">
        <v>141</v>
      </c>
    </row>
    <row r="29" spans="1:35" ht="28.8" x14ac:dyDescent="0.3">
      <c r="A29" s="62" t="s">
        <v>85</v>
      </c>
      <c r="B29" s="69">
        <v>23</v>
      </c>
      <c r="C29" s="70">
        <v>4000</v>
      </c>
      <c r="D29" s="70">
        <v>1200</v>
      </c>
      <c r="E29" s="70">
        <v>2650</v>
      </c>
      <c r="F29" s="71">
        <v>3876.1567236000001</v>
      </c>
      <c r="G29" s="70">
        <v>6</v>
      </c>
      <c r="H29" s="70" t="s">
        <v>66</v>
      </c>
      <c r="I29" s="70" t="s">
        <v>86</v>
      </c>
      <c r="J29" s="70" t="s">
        <v>86</v>
      </c>
      <c r="K29" s="70" t="s">
        <v>86</v>
      </c>
      <c r="L29" s="70" t="s">
        <v>86</v>
      </c>
      <c r="M29" s="70"/>
      <c r="N29" s="72"/>
      <c r="Q29" s="69">
        <v>24</v>
      </c>
      <c r="R29" s="70">
        <v>4025</v>
      </c>
      <c r="S29" s="64">
        <v>1200</v>
      </c>
      <c r="T29" s="64">
        <v>2650</v>
      </c>
      <c r="U29" s="65">
        <v>3966.9864737999997</v>
      </c>
      <c r="V29" s="93" t="s">
        <v>100</v>
      </c>
      <c r="AC29" s="67">
        <v>4025</v>
      </c>
      <c r="AD29" s="67">
        <v>1200</v>
      </c>
      <c r="AE29" s="67">
        <v>2650</v>
      </c>
      <c r="AF29" s="68">
        <v>3906.4333070000002</v>
      </c>
      <c r="AG29" s="112" t="s">
        <v>150</v>
      </c>
      <c r="AH29">
        <v>1</v>
      </c>
      <c r="AI29" t="s">
        <v>141</v>
      </c>
    </row>
    <row r="30" spans="1:35" ht="28.8" x14ac:dyDescent="0.3">
      <c r="A30" s="62" t="s">
        <v>85</v>
      </c>
      <c r="B30" s="63">
        <v>24</v>
      </c>
      <c r="C30" s="64">
        <v>4000</v>
      </c>
      <c r="D30" s="64">
        <v>1200</v>
      </c>
      <c r="E30" s="64">
        <v>2650</v>
      </c>
      <c r="F30" s="65">
        <v>1938.0783618</v>
      </c>
      <c r="G30" s="64">
        <v>3</v>
      </c>
      <c r="H30" s="64" t="s">
        <v>66</v>
      </c>
      <c r="I30" s="64" t="s">
        <v>86</v>
      </c>
      <c r="J30" s="64" t="s">
        <v>86</v>
      </c>
      <c r="K30" s="64" t="s">
        <v>86</v>
      </c>
      <c r="L30" s="64" t="s">
        <v>86</v>
      </c>
      <c r="M30" s="64"/>
      <c r="N30" s="66"/>
      <c r="Q30" s="69">
        <v>25</v>
      </c>
      <c r="R30" s="64">
        <v>4025</v>
      </c>
      <c r="S30" s="64">
        <v>1200</v>
      </c>
      <c r="T30" s="64">
        <v>2650</v>
      </c>
      <c r="U30" s="65">
        <v>3260.4071863999998</v>
      </c>
      <c r="V30" s="93" t="s">
        <v>144</v>
      </c>
      <c r="AC30" s="67">
        <v>4025</v>
      </c>
      <c r="AD30" s="67">
        <v>1200</v>
      </c>
      <c r="AE30" s="67">
        <v>2650</v>
      </c>
      <c r="AF30" s="68">
        <v>4057.8162239999997</v>
      </c>
      <c r="AG30" s="76" t="s">
        <v>92</v>
      </c>
      <c r="AH30">
        <v>133</v>
      </c>
      <c r="AI30" t="s">
        <v>141</v>
      </c>
    </row>
    <row r="31" spans="1:35" ht="28.8" x14ac:dyDescent="0.3">
      <c r="A31" s="62" t="s">
        <v>85</v>
      </c>
      <c r="B31" s="69">
        <v>24</v>
      </c>
      <c r="C31" s="70">
        <v>4025</v>
      </c>
      <c r="D31" s="70">
        <v>1200</v>
      </c>
      <c r="E31" s="70">
        <v>2650</v>
      </c>
      <c r="F31" s="71">
        <v>2028.9081119999998</v>
      </c>
      <c r="G31" s="70">
        <v>3</v>
      </c>
      <c r="H31" s="70" t="s">
        <v>64</v>
      </c>
      <c r="I31" s="70" t="s">
        <v>86</v>
      </c>
      <c r="J31" s="70" t="s">
        <v>86</v>
      </c>
      <c r="K31" s="70" t="s">
        <v>86</v>
      </c>
      <c r="L31" s="70" t="s">
        <v>86</v>
      </c>
      <c r="M31" s="70"/>
      <c r="N31" s="72"/>
      <c r="Q31" s="63">
        <v>26</v>
      </c>
      <c r="R31" s="64">
        <v>4000</v>
      </c>
      <c r="S31" s="64">
        <v>1200</v>
      </c>
      <c r="T31" s="64">
        <v>2650</v>
      </c>
      <c r="U31" s="65">
        <v>3876.1567236000001</v>
      </c>
      <c r="V31" t="s">
        <v>98</v>
      </c>
      <c r="AC31" s="67">
        <v>4025</v>
      </c>
      <c r="AD31" s="67">
        <v>1200</v>
      </c>
      <c r="AE31" s="67">
        <v>2650</v>
      </c>
      <c r="AF31" s="67">
        <v>4057.8162239999992</v>
      </c>
      <c r="AG31" s="112" t="s">
        <v>152</v>
      </c>
      <c r="AH31">
        <v>1</v>
      </c>
      <c r="AI31" t="s">
        <v>141</v>
      </c>
    </row>
    <row r="32" spans="1:35" ht="17.399999999999999" x14ac:dyDescent="0.3">
      <c r="A32" s="62" t="s">
        <v>85</v>
      </c>
      <c r="B32" s="63">
        <v>25</v>
      </c>
      <c r="C32" s="64">
        <v>4025</v>
      </c>
      <c r="D32" s="64">
        <v>1200</v>
      </c>
      <c r="E32" s="64">
        <v>2650</v>
      </c>
      <c r="F32" s="65">
        <v>676.30270399999995</v>
      </c>
      <c r="G32" s="64">
        <v>1</v>
      </c>
      <c r="H32" s="64" t="s">
        <v>64</v>
      </c>
      <c r="I32" s="64" t="s">
        <v>86</v>
      </c>
      <c r="J32" s="64" t="s">
        <v>86</v>
      </c>
      <c r="K32" s="64" t="s">
        <v>86</v>
      </c>
      <c r="L32" s="64" t="s">
        <v>86</v>
      </c>
      <c r="M32" s="64"/>
      <c r="N32" s="66"/>
      <c r="Q32" s="69">
        <v>27</v>
      </c>
      <c r="R32" s="70">
        <v>4000</v>
      </c>
      <c r="S32" s="70">
        <v>1200</v>
      </c>
      <c r="T32" s="70">
        <v>2650</v>
      </c>
      <c r="U32" s="71">
        <v>3876.1567236000001</v>
      </c>
      <c r="V32" t="s">
        <v>98</v>
      </c>
      <c r="AC32" s="73">
        <v>4025</v>
      </c>
      <c r="AD32" s="73">
        <v>1200</v>
      </c>
      <c r="AE32" s="73">
        <v>2650</v>
      </c>
      <c r="AF32" s="73">
        <v>4057.8162239999997</v>
      </c>
      <c r="AG32" s="76" t="s">
        <v>92</v>
      </c>
      <c r="AH32">
        <v>3</v>
      </c>
      <c r="AI32" t="s">
        <v>141</v>
      </c>
    </row>
    <row r="33" spans="1:35" ht="28.8" x14ac:dyDescent="0.3">
      <c r="A33" s="62" t="s">
        <v>85</v>
      </c>
      <c r="B33" s="69">
        <v>25</v>
      </c>
      <c r="C33" s="70">
        <v>4000</v>
      </c>
      <c r="D33" s="70">
        <v>1200</v>
      </c>
      <c r="E33" s="70">
        <v>2650</v>
      </c>
      <c r="F33" s="71">
        <v>2584.1044824000001</v>
      </c>
      <c r="G33" s="70">
        <v>4</v>
      </c>
      <c r="H33" s="70" t="s">
        <v>66</v>
      </c>
      <c r="I33" s="70" t="s">
        <v>86</v>
      </c>
      <c r="J33" s="70" t="s">
        <v>86</v>
      </c>
      <c r="K33" s="70" t="s">
        <v>86</v>
      </c>
      <c r="L33" s="70" t="s">
        <v>86</v>
      </c>
      <c r="M33" s="70"/>
      <c r="N33" s="72"/>
      <c r="Q33" s="63">
        <v>28</v>
      </c>
      <c r="R33" s="64">
        <v>4000</v>
      </c>
      <c r="S33" s="64">
        <v>1200</v>
      </c>
      <c r="T33" s="64">
        <v>2650</v>
      </c>
      <c r="U33" s="65">
        <v>3876.1567236000001</v>
      </c>
      <c r="V33" t="s">
        <v>98</v>
      </c>
      <c r="AC33" s="67">
        <v>4025</v>
      </c>
      <c r="AD33" s="67">
        <v>1200</v>
      </c>
      <c r="AE33" s="67">
        <v>2700</v>
      </c>
      <c r="AF33" s="67">
        <v>5763.7802040000006</v>
      </c>
      <c r="AG33" s="112" t="s">
        <v>153</v>
      </c>
      <c r="AH33">
        <v>1</v>
      </c>
      <c r="AI33" t="s">
        <v>141</v>
      </c>
    </row>
    <row r="34" spans="1:35" ht="17.399999999999999" x14ac:dyDescent="0.3">
      <c r="A34" s="62" t="s">
        <v>85</v>
      </c>
      <c r="B34" s="63">
        <v>26</v>
      </c>
      <c r="C34" s="64">
        <v>4000</v>
      </c>
      <c r="D34" s="64">
        <v>1200</v>
      </c>
      <c r="E34" s="64">
        <v>2650</v>
      </c>
      <c r="F34" s="65">
        <v>3876.1567236000001</v>
      </c>
      <c r="G34" s="64">
        <v>6</v>
      </c>
      <c r="H34" s="64" t="s">
        <v>66</v>
      </c>
      <c r="I34" s="64" t="s">
        <v>86</v>
      </c>
      <c r="J34" s="64" t="s">
        <v>86</v>
      </c>
      <c r="K34" s="64" t="s">
        <v>86</v>
      </c>
      <c r="L34" s="64" t="s">
        <v>86</v>
      </c>
      <c r="M34" s="64"/>
      <c r="N34" s="66"/>
      <c r="Q34" s="69">
        <v>29</v>
      </c>
      <c r="R34" s="70">
        <v>4000</v>
      </c>
      <c r="S34" s="70">
        <v>1200</v>
      </c>
      <c r="T34" s="70">
        <v>2650</v>
      </c>
      <c r="U34" s="71">
        <v>3876.1567236000001</v>
      </c>
      <c r="V34" t="s">
        <v>98</v>
      </c>
      <c r="AC34" s="73">
        <v>4000</v>
      </c>
      <c r="AD34" s="73">
        <v>1200</v>
      </c>
      <c r="AE34" s="73">
        <v>2700</v>
      </c>
      <c r="AF34" s="73">
        <v>4411.1747960000012</v>
      </c>
      <c r="AG34" s="76" t="s">
        <v>142</v>
      </c>
      <c r="AH34">
        <v>1</v>
      </c>
      <c r="AI34" t="s">
        <v>141</v>
      </c>
    </row>
    <row r="35" spans="1:35" ht="28.8" x14ac:dyDescent="0.3">
      <c r="A35" s="62" t="s">
        <v>85</v>
      </c>
      <c r="B35" s="69">
        <v>27</v>
      </c>
      <c r="C35" s="70">
        <v>4000</v>
      </c>
      <c r="D35" s="70">
        <v>1200</v>
      </c>
      <c r="E35" s="70">
        <v>2650</v>
      </c>
      <c r="F35" s="71">
        <v>3876.1567236000001</v>
      </c>
      <c r="G35" s="70">
        <v>6</v>
      </c>
      <c r="H35" s="70" t="s">
        <v>66</v>
      </c>
      <c r="I35" s="70" t="s">
        <v>86</v>
      </c>
      <c r="J35" s="70" t="s">
        <v>86</v>
      </c>
      <c r="K35" s="70" t="s">
        <v>86</v>
      </c>
      <c r="L35" s="70" t="s">
        <v>86</v>
      </c>
      <c r="M35" s="70"/>
      <c r="N35" s="72"/>
      <c r="Q35" s="63">
        <v>30</v>
      </c>
      <c r="R35" s="64">
        <v>4000</v>
      </c>
      <c r="S35" s="64">
        <v>1200</v>
      </c>
      <c r="T35" s="64">
        <v>2650</v>
      </c>
      <c r="U35" s="65">
        <v>3876.1567236000001</v>
      </c>
      <c r="V35" t="s">
        <v>98</v>
      </c>
      <c r="AC35" s="67">
        <v>4000</v>
      </c>
      <c r="AD35" s="67">
        <v>1200</v>
      </c>
      <c r="AE35" s="67">
        <v>2700</v>
      </c>
      <c r="AF35" s="67">
        <v>6616.7621940000008</v>
      </c>
      <c r="AG35" s="112" t="s">
        <v>154</v>
      </c>
      <c r="AH35">
        <v>1</v>
      </c>
      <c r="AI35" t="s">
        <v>141</v>
      </c>
    </row>
    <row r="36" spans="1:35" ht="17.399999999999999" x14ac:dyDescent="0.3">
      <c r="A36" s="62" t="s">
        <v>85</v>
      </c>
      <c r="B36" s="63">
        <v>28</v>
      </c>
      <c r="C36" s="64">
        <v>4000</v>
      </c>
      <c r="D36" s="64">
        <v>1200</v>
      </c>
      <c r="E36" s="64">
        <v>2650</v>
      </c>
      <c r="F36" s="65">
        <v>3876.1567236000001</v>
      </c>
      <c r="G36" s="64">
        <v>6</v>
      </c>
      <c r="H36" s="64" t="s">
        <v>66</v>
      </c>
      <c r="I36" s="64" t="s">
        <v>86</v>
      </c>
      <c r="J36" s="64" t="s">
        <v>86</v>
      </c>
      <c r="K36" s="64" t="s">
        <v>86</v>
      </c>
      <c r="L36" s="64" t="s">
        <v>86</v>
      </c>
      <c r="M36" s="64"/>
      <c r="N36" s="66"/>
      <c r="Q36" s="69">
        <v>31</v>
      </c>
      <c r="R36" s="70">
        <v>4000</v>
      </c>
      <c r="S36" s="70">
        <v>1200</v>
      </c>
      <c r="T36" s="70">
        <v>2650</v>
      </c>
      <c r="U36" s="71">
        <v>3876.1567236000001</v>
      </c>
      <c r="V36" t="s">
        <v>98</v>
      </c>
      <c r="AC36" s="73">
        <v>4000</v>
      </c>
      <c r="AD36" s="73">
        <v>1200</v>
      </c>
      <c r="AE36" s="73">
        <v>2700</v>
      </c>
      <c r="AF36" s="73">
        <v>6616.7621940000017</v>
      </c>
      <c r="AG36" s="76" t="s">
        <v>97</v>
      </c>
      <c r="AH36">
        <v>1</v>
      </c>
      <c r="AI36" t="s">
        <v>141</v>
      </c>
    </row>
    <row r="37" spans="1:35" ht="28.8" x14ac:dyDescent="0.3">
      <c r="A37" s="62" t="s">
        <v>85</v>
      </c>
      <c r="B37" s="69">
        <v>29</v>
      </c>
      <c r="C37" s="70">
        <v>4000</v>
      </c>
      <c r="D37" s="70">
        <v>1200</v>
      </c>
      <c r="E37" s="70">
        <v>2650</v>
      </c>
      <c r="F37" s="71">
        <v>3876.1567236000001</v>
      </c>
      <c r="G37" s="70">
        <v>6</v>
      </c>
      <c r="H37" s="70" t="s">
        <v>66</v>
      </c>
      <c r="I37" s="70" t="s">
        <v>86</v>
      </c>
      <c r="J37" s="70" t="s">
        <v>86</v>
      </c>
      <c r="K37" s="70" t="s">
        <v>86</v>
      </c>
      <c r="L37" s="70" t="s">
        <v>86</v>
      </c>
      <c r="M37" s="70"/>
      <c r="N37" s="72"/>
      <c r="Q37" s="63">
        <v>32</v>
      </c>
      <c r="R37" s="64">
        <v>4000</v>
      </c>
      <c r="S37" s="64">
        <v>1200</v>
      </c>
      <c r="T37" s="64">
        <v>2650</v>
      </c>
      <c r="U37" s="65">
        <v>3876.1567236000001</v>
      </c>
      <c r="V37" t="s">
        <v>98</v>
      </c>
      <c r="AC37" s="67">
        <v>4000</v>
      </c>
      <c r="AD37" s="67">
        <v>1200</v>
      </c>
      <c r="AE37" s="67">
        <v>2700</v>
      </c>
      <c r="AF37" s="67">
        <v>6616.7621940000008</v>
      </c>
      <c r="AG37" s="112" t="s">
        <v>155</v>
      </c>
      <c r="AH37">
        <v>1</v>
      </c>
      <c r="AI37" t="s">
        <v>141</v>
      </c>
    </row>
    <row r="38" spans="1:35" ht="17.399999999999999" x14ac:dyDescent="0.3">
      <c r="A38" s="62" t="s">
        <v>85</v>
      </c>
      <c r="B38" s="63">
        <v>30</v>
      </c>
      <c r="C38" s="64">
        <v>4000</v>
      </c>
      <c r="D38" s="64">
        <v>1200</v>
      </c>
      <c r="E38" s="64">
        <v>2650</v>
      </c>
      <c r="F38" s="65">
        <v>3876.1567236000001</v>
      </c>
      <c r="G38" s="64">
        <v>6</v>
      </c>
      <c r="H38" s="64" t="s">
        <v>66</v>
      </c>
      <c r="I38" s="64" t="s">
        <v>86</v>
      </c>
      <c r="J38" s="64" t="s">
        <v>86</v>
      </c>
      <c r="K38" s="64" t="s">
        <v>86</v>
      </c>
      <c r="L38" s="64" t="s">
        <v>86</v>
      </c>
      <c r="M38" s="64"/>
      <c r="N38" s="66"/>
      <c r="Q38" s="69">
        <v>33</v>
      </c>
      <c r="R38" s="70">
        <v>4000</v>
      </c>
      <c r="S38" s="70">
        <v>1200</v>
      </c>
      <c r="T38" s="70">
        <v>2650</v>
      </c>
      <c r="U38" s="71">
        <v>3876.1567236000001</v>
      </c>
      <c r="V38" t="s">
        <v>98</v>
      </c>
      <c r="AC38" s="73">
        <v>4000</v>
      </c>
      <c r="AD38" s="73">
        <v>1200</v>
      </c>
      <c r="AE38" s="73">
        <v>2700</v>
      </c>
      <c r="AF38" s="73">
        <v>6616.7621940000017</v>
      </c>
      <c r="AG38" s="76" t="s">
        <v>97</v>
      </c>
      <c r="AH38">
        <v>3</v>
      </c>
      <c r="AI38" t="s">
        <v>141</v>
      </c>
    </row>
    <row r="39" spans="1:35" ht="28.8" x14ac:dyDescent="0.3">
      <c r="A39" s="62" t="s">
        <v>85</v>
      </c>
      <c r="B39" s="69">
        <v>31</v>
      </c>
      <c r="C39" s="70">
        <v>4000</v>
      </c>
      <c r="D39" s="70">
        <v>1200</v>
      </c>
      <c r="E39" s="70">
        <v>2650</v>
      </c>
      <c r="F39" s="71">
        <v>3876.1567236000001</v>
      </c>
      <c r="G39" s="70">
        <v>6</v>
      </c>
      <c r="H39" s="70" t="s">
        <v>66</v>
      </c>
      <c r="I39" s="70" t="s">
        <v>86</v>
      </c>
      <c r="J39" s="70" t="s">
        <v>86</v>
      </c>
      <c r="K39" s="70" t="s">
        <v>86</v>
      </c>
      <c r="L39" s="70" t="s">
        <v>86</v>
      </c>
      <c r="M39" s="70"/>
      <c r="N39" s="72"/>
      <c r="Q39" s="63">
        <v>34</v>
      </c>
      <c r="R39" s="64">
        <v>4000</v>
      </c>
      <c r="S39" s="64">
        <v>1200</v>
      </c>
      <c r="T39" s="64">
        <v>2650</v>
      </c>
      <c r="U39" s="65">
        <v>3876.1567236000001</v>
      </c>
      <c r="V39" t="s">
        <v>98</v>
      </c>
      <c r="AC39" s="67">
        <v>4000</v>
      </c>
      <c r="AD39" s="67">
        <v>1200</v>
      </c>
      <c r="AE39" s="67">
        <v>2700</v>
      </c>
      <c r="AF39" s="67">
        <v>6616.7621940000017</v>
      </c>
      <c r="AG39" s="112" t="s">
        <v>156</v>
      </c>
      <c r="AH39">
        <v>1</v>
      </c>
      <c r="AI39" t="s">
        <v>141</v>
      </c>
    </row>
    <row r="40" spans="1:35" ht="28.8" x14ac:dyDescent="0.3">
      <c r="A40" s="62" t="s">
        <v>85</v>
      </c>
      <c r="B40" s="63">
        <v>32</v>
      </c>
      <c r="C40" s="64">
        <v>4000</v>
      </c>
      <c r="D40" s="64">
        <v>1200</v>
      </c>
      <c r="E40" s="64">
        <v>2650</v>
      </c>
      <c r="F40" s="65">
        <v>3876.1567236000001</v>
      </c>
      <c r="G40" s="64">
        <v>6</v>
      </c>
      <c r="H40" s="64" t="s">
        <v>66</v>
      </c>
      <c r="I40" s="64" t="s">
        <v>86</v>
      </c>
      <c r="J40" s="64" t="s">
        <v>86</v>
      </c>
      <c r="K40" s="64" t="s">
        <v>86</v>
      </c>
      <c r="L40" s="64" t="s">
        <v>86</v>
      </c>
      <c r="M40" s="64"/>
      <c r="N40" s="66"/>
      <c r="Q40" s="69">
        <v>35</v>
      </c>
      <c r="R40" s="70">
        <v>4000</v>
      </c>
      <c r="S40" s="70">
        <v>1200</v>
      </c>
      <c r="T40" s="70">
        <v>2650</v>
      </c>
      <c r="U40" s="71">
        <v>3876.1567236000001</v>
      </c>
      <c r="V40" t="s">
        <v>98</v>
      </c>
      <c r="AC40" s="73">
        <v>4000</v>
      </c>
      <c r="AD40" s="73">
        <v>1200</v>
      </c>
      <c r="AE40" s="73">
        <v>2700</v>
      </c>
      <c r="AF40" s="73">
        <v>4411.1747960000012</v>
      </c>
      <c r="AG40" s="111" t="s">
        <v>157</v>
      </c>
      <c r="AH40">
        <v>1</v>
      </c>
      <c r="AI40" t="s">
        <v>141</v>
      </c>
    </row>
    <row r="41" spans="1:35" ht="17.399999999999999" x14ac:dyDescent="0.3">
      <c r="A41" s="62" t="s">
        <v>85</v>
      </c>
      <c r="B41" s="69">
        <v>33</v>
      </c>
      <c r="C41" s="70">
        <v>4000</v>
      </c>
      <c r="D41" s="70">
        <v>1200</v>
      </c>
      <c r="E41" s="70">
        <v>2650</v>
      </c>
      <c r="F41" s="71">
        <v>3876.1567236000001</v>
      </c>
      <c r="G41" s="70">
        <v>6</v>
      </c>
      <c r="H41" s="70" t="s">
        <v>66</v>
      </c>
      <c r="I41" s="70" t="s">
        <v>86</v>
      </c>
      <c r="J41" s="70" t="s">
        <v>86</v>
      </c>
      <c r="K41" s="70" t="s">
        <v>86</v>
      </c>
      <c r="L41" s="70" t="s">
        <v>86</v>
      </c>
      <c r="M41" s="70"/>
      <c r="N41" s="72"/>
      <c r="Q41" s="63">
        <v>36</v>
      </c>
      <c r="R41" s="64">
        <v>4000</v>
      </c>
      <c r="S41" s="64">
        <v>1200</v>
      </c>
      <c r="T41" s="64">
        <v>2650</v>
      </c>
      <c r="U41" s="65">
        <v>3876.1567236000001</v>
      </c>
      <c r="V41" t="s">
        <v>98</v>
      </c>
      <c r="AC41" s="67">
        <v>4000</v>
      </c>
      <c r="AD41" s="67">
        <v>1200</v>
      </c>
      <c r="AE41" s="67">
        <v>2700</v>
      </c>
      <c r="AF41" s="67">
        <v>6616.7621940000017</v>
      </c>
      <c r="AG41" s="75" t="s">
        <v>97</v>
      </c>
      <c r="AH41">
        <v>1</v>
      </c>
      <c r="AI41" t="s">
        <v>141</v>
      </c>
    </row>
    <row r="42" spans="1:35" ht="28.8" x14ac:dyDescent="0.3">
      <c r="A42" s="62" t="s">
        <v>85</v>
      </c>
      <c r="B42" s="63">
        <v>34</v>
      </c>
      <c r="C42" s="64">
        <v>4000</v>
      </c>
      <c r="D42" s="64">
        <v>1200</v>
      </c>
      <c r="E42" s="64">
        <v>2650</v>
      </c>
      <c r="F42" s="65">
        <v>3876.1567236000001</v>
      </c>
      <c r="G42" s="64">
        <v>6</v>
      </c>
      <c r="H42" s="64" t="s">
        <v>66</v>
      </c>
      <c r="I42" s="64" t="s">
        <v>86</v>
      </c>
      <c r="J42" s="64" t="s">
        <v>86</v>
      </c>
      <c r="K42" s="64" t="s">
        <v>86</v>
      </c>
      <c r="L42" s="64" t="s">
        <v>86</v>
      </c>
      <c r="M42" s="64"/>
      <c r="N42" s="66"/>
      <c r="Q42" s="69">
        <v>37</v>
      </c>
      <c r="R42" s="70">
        <v>4000</v>
      </c>
      <c r="S42" s="70">
        <v>1200</v>
      </c>
      <c r="T42" s="70">
        <v>2650</v>
      </c>
      <c r="U42" s="71">
        <v>3876.1567236000001</v>
      </c>
      <c r="V42" t="s">
        <v>98</v>
      </c>
      <c r="AC42" s="73">
        <v>4000</v>
      </c>
      <c r="AD42" s="73">
        <v>1200</v>
      </c>
      <c r="AE42" s="73">
        <v>2700</v>
      </c>
      <c r="AF42" s="73">
        <v>6616.7621940000017</v>
      </c>
      <c r="AG42" s="111" t="s">
        <v>158</v>
      </c>
      <c r="AH42">
        <v>1</v>
      </c>
      <c r="AI42" t="s">
        <v>141</v>
      </c>
    </row>
    <row r="43" spans="1:35" ht="28.8" x14ac:dyDescent="0.3">
      <c r="A43" s="62" t="s">
        <v>85</v>
      </c>
      <c r="B43" s="69">
        <v>35</v>
      </c>
      <c r="C43" s="70">
        <v>4000</v>
      </c>
      <c r="D43" s="70">
        <v>1200</v>
      </c>
      <c r="E43" s="70">
        <v>2650</v>
      </c>
      <c r="F43" s="71">
        <v>3876.1567236000001</v>
      </c>
      <c r="G43" s="70">
        <v>6</v>
      </c>
      <c r="H43" s="70" t="s">
        <v>66</v>
      </c>
      <c r="I43" s="70" t="s">
        <v>86</v>
      </c>
      <c r="J43" s="70" t="s">
        <v>86</v>
      </c>
      <c r="K43" s="70" t="s">
        <v>86</v>
      </c>
      <c r="L43" s="70" t="s">
        <v>86</v>
      </c>
      <c r="M43" s="70"/>
      <c r="N43" s="72"/>
      <c r="Q43" s="63">
        <v>38</v>
      </c>
      <c r="R43" s="64">
        <v>4000</v>
      </c>
      <c r="S43" s="64">
        <v>1200</v>
      </c>
      <c r="T43" s="64">
        <v>2650</v>
      </c>
      <c r="U43" s="65">
        <v>3876.1567236000001</v>
      </c>
      <c r="V43" t="s">
        <v>98</v>
      </c>
      <c r="AC43" s="67">
        <v>4000</v>
      </c>
      <c r="AD43" s="67">
        <v>1200</v>
      </c>
      <c r="AE43" s="67">
        <v>2700</v>
      </c>
      <c r="AF43" s="67">
        <v>6616.7621940000017</v>
      </c>
      <c r="AG43" s="112" t="s">
        <v>156</v>
      </c>
      <c r="AH43">
        <v>1</v>
      </c>
      <c r="AI43" t="s">
        <v>141</v>
      </c>
    </row>
    <row r="44" spans="1:35" ht="17.399999999999999" x14ac:dyDescent="0.3">
      <c r="A44" s="62" t="s">
        <v>85</v>
      </c>
      <c r="B44" s="63">
        <v>36</v>
      </c>
      <c r="C44" s="64">
        <v>4000</v>
      </c>
      <c r="D44" s="64">
        <v>1200</v>
      </c>
      <c r="E44" s="64">
        <v>2650</v>
      </c>
      <c r="F44" s="65">
        <v>3876.1567236000001</v>
      </c>
      <c r="G44" s="64">
        <v>6</v>
      </c>
      <c r="H44" s="64" t="s">
        <v>66</v>
      </c>
      <c r="I44" s="64" t="s">
        <v>86</v>
      </c>
      <c r="J44" s="64" t="s">
        <v>86</v>
      </c>
      <c r="K44" s="64" t="s">
        <v>86</v>
      </c>
      <c r="L44" s="64" t="s">
        <v>86</v>
      </c>
      <c r="M44" s="64"/>
      <c r="N44" s="66"/>
      <c r="Q44" s="69">
        <v>39</v>
      </c>
      <c r="R44" s="70">
        <v>4000</v>
      </c>
      <c r="S44" s="70">
        <v>1200</v>
      </c>
      <c r="T44" s="70">
        <v>2650</v>
      </c>
      <c r="U44" s="71">
        <v>3876.1567236000001</v>
      </c>
      <c r="V44" t="s">
        <v>98</v>
      </c>
      <c r="AC44" s="73">
        <v>4000</v>
      </c>
      <c r="AD44" s="73">
        <v>1200</v>
      </c>
      <c r="AE44" s="73">
        <v>2700</v>
      </c>
      <c r="AF44" s="73">
        <v>6616.7621940000017</v>
      </c>
      <c r="AG44" s="76" t="s">
        <v>97</v>
      </c>
      <c r="AH44">
        <v>2</v>
      </c>
      <c r="AI44" t="s">
        <v>141</v>
      </c>
    </row>
    <row r="45" spans="1:35" ht="17.399999999999999" x14ac:dyDescent="0.3">
      <c r="A45" s="62" t="s">
        <v>85</v>
      </c>
      <c r="B45" s="69">
        <v>37</v>
      </c>
      <c r="C45" s="70">
        <v>4000</v>
      </c>
      <c r="D45" s="70">
        <v>1200</v>
      </c>
      <c r="E45" s="70">
        <v>2650</v>
      </c>
      <c r="F45" s="71">
        <v>3876.1567236000001</v>
      </c>
      <c r="G45" s="70">
        <v>6</v>
      </c>
      <c r="H45" s="70" t="s">
        <v>66</v>
      </c>
      <c r="I45" s="70" t="s">
        <v>86</v>
      </c>
      <c r="J45" s="70" t="s">
        <v>86</v>
      </c>
      <c r="K45" s="70" t="s">
        <v>86</v>
      </c>
      <c r="L45" s="70" t="s">
        <v>86</v>
      </c>
      <c r="M45" s="70"/>
      <c r="N45" s="72"/>
      <c r="Q45" s="63">
        <v>40</v>
      </c>
      <c r="R45" s="64">
        <v>4000</v>
      </c>
      <c r="S45" s="64">
        <v>1200</v>
      </c>
      <c r="T45" s="64">
        <v>2650</v>
      </c>
      <c r="U45" s="65">
        <v>3876.1567236000001</v>
      </c>
      <c r="V45" t="s">
        <v>98</v>
      </c>
      <c r="AC45" s="73">
        <v>4000</v>
      </c>
      <c r="AD45" s="73">
        <v>1200</v>
      </c>
      <c r="AE45" s="73">
        <v>2700</v>
      </c>
      <c r="AF45" s="73">
        <v>4411.1747960000012</v>
      </c>
      <c r="AG45" s="76" t="s">
        <v>99</v>
      </c>
      <c r="AH45">
        <v>1</v>
      </c>
      <c r="AI45" t="s">
        <v>141</v>
      </c>
    </row>
    <row r="46" spans="1:35" ht="17.399999999999999" x14ac:dyDescent="0.3">
      <c r="A46" s="62" t="s">
        <v>85</v>
      </c>
      <c r="B46" s="63">
        <v>38</v>
      </c>
      <c r="C46" s="64">
        <v>4000</v>
      </c>
      <c r="D46" s="64">
        <v>1200</v>
      </c>
      <c r="E46" s="64">
        <v>2650</v>
      </c>
      <c r="F46" s="65">
        <v>3876.1567236000001</v>
      </c>
      <c r="G46" s="64">
        <v>6</v>
      </c>
      <c r="H46" s="64" t="s">
        <v>66</v>
      </c>
      <c r="I46" s="64" t="s">
        <v>86</v>
      </c>
      <c r="J46" s="64" t="s">
        <v>86</v>
      </c>
      <c r="K46" s="64" t="s">
        <v>86</v>
      </c>
      <c r="L46" s="64" t="s">
        <v>86</v>
      </c>
      <c r="M46" s="64"/>
      <c r="N46" s="66"/>
      <c r="Q46" s="69">
        <v>41</v>
      </c>
      <c r="R46" s="70">
        <v>4000</v>
      </c>
      <c r="S46" s="70">
        <v>1200</v>
      </c>
      <c r="T46" s="70">
        <v>2650</v>
      </c>
      <c r="U46" s="71">
        <v>3876.1567236000001</v>
      </c>
      <c r="V46" t="s">
        <v>98</v>
      </c>
    </row>
    <row r="47" spans="1:35" ht="17.399999999999999" x14ac:dyDescent="0.3">
      <c r="A47" s="62" t="s">
        <v>85</v>
      </c>
      <c r="B47" s="69">
        <v>39</v>
      </c>
      <c r="C47" s="70">
        <v>4000</v>
      </c>
      <c r="D47" s="70">
        <v>1200</v>
      </c>
      <c r="E47" s="70">
        <v>2650</v>
      </c>
      <c r="F47" s="71">
        <v>3876.1567236000001</v>
      </c>
      <c r="G47" s="70">
        <v>6</v>
      </c>
      <c r="H47" s="70" t="s">
        <v>66</v>
      </c>
      <c r="I47" s="70" t="s">
        <v>86</v>
      </c>
      <c r="J47" s="70" t="s">
        <v>86</v>
      </c>
      <c r="K47" s="70" t="s">
        <v>86</v>
      </c>
      <c r="L47" s="70" t="s">
        <v>86</v>
      </c>
      <c r="M47" s="70"/>
      <c r="N47" s="72"/>
      <c r="Q47" s="63">
        <v>42</v>
      </c>
      <c r="R47" s="64">
        <v>4025</v>
      </c>
      <c r="S47" s="64">
        <v>1200</v>
      </c>
      <c r="T47" s="64">
        <v>2650</v>
      </c>
      <c r="U47" s="65">
        <v>4057.8162239999997</v>
      </c>
      <c r="V47" t="s">
        <v>92</v>
      </c>
    </row>
    <row r="48" spans="1:35" ht="17.399999999999999" x14ac:dyDescent="0.3">
      <c r="A48" s="62" t="s">
        <v>85</v>
      </c>
      <c r="B48" s="63">
        <v>40</v>
      </c>
      <c r="C48" s="64">
        <v>4000</v>
      </c>
      <c r="D48" s="64">
        <v>1200</v>
      </c>
      <c r="E48" s="64">
        <v>2650</v>
      </c>
      <c r="F48" s="65">
        <v>3876.1567236000001</v>
      </c>
      <c r="G48" s="64">
        <v>6</v>
      </c>
      <c r="H48" s="64" t="s">
        <v>66</v>
      </c>
      <c r="I48" s="64" t="s">
        <v>86</v>
      </c>
      <c r="J48" s="64" t="s">
        <v>86</v>
      </c>
      <c r="K48" s="64" t="s">
        <v>86</v>
      </c>
      <c r="L48" s="64" t="s">
        <v>86</v>
      </c>
      <c r="M48" s="64"/>
      <c r="N48" s="66"/>
      <c r="Q48" s="63">
        <v>43</v>
      </c>
      <c r="R48" s="64">
        <v>4025</v>
      </c>
      <c r="S48" s="64">
        <v>1200</v>
      </c>
      <c r="T48" s="64">
        <v>2650</v>
      </c>
      <c r="U48" s="65">
        <v>4057.8162239999997</v>
      </c>
      <c r="V48" t="s">
        <v>92</v>
      </c>
    </row>
    <row r="49" spans="1:22" ht="17.399999999999999" x14ac:dyDescent="0.3">
      <c r="A49" s="62" t="s">
        <v>85</v>
      </c>
      <c r="B49" s="69">
        <v>41</v>
      </c>
      <c r="C49" s="70">
        <v>4000</v>
      </c>
      <c r="D49" s="70">
        <v>1200</v>
      </c>
      <c r="E49" s="70">
        <v>2650</v>
      </c>
      <c r="F49" s="71">
        <v>3876.1567236000001</v>
      </c>
      <c r="G49" s="70">
        <v>6</v>
      </c>
      <c r="H49" s="70" t="s">
        <v>66</v>
      </c>
      <c r="I49" s="70" t="s">
        <v>86</v>
      </c>
      <c r="J49" s="70" t="s">
        <v>86</v>
      </c>
      <c r="K49" s="70" t="s">
        <v>86</v>
      </c>
      <c r="L49" s="70" t="s">
        <v>86</v>
      </c>
      <c r="M49" s="70"/>
      <c r="N49" s="72"/>
      <c r="Q49" s="69">
        <v>44</v>
      </c>
      <c r="R49" s="70">
        <v>4025</v>
      </c>
      <c r="S49" s="70">
        <v>1200</v>
      </c>
      <c r="T49" s="70">
        <v>2650</v>
      </c>
      <c r="U49" s="71">
        <v>4057.8162239999997</v>
      </c>
      <c r="V49" t="s">
        <v>92</v>
      </c>
    </row>
    <row r="50" spans="1:22" ht="28.8" x14ac:dyDescent="0.3">
      <c r="A50" s="62" t="s">
        <v>85</v>
      </c>
      <c r="B50" s="63">
        <v>42</v>
      </c>
      <c r="C50" s="64">
        <v>4025</v>
      </c>
      <c r="D50" s="64">
        <v>1200</v>
      </c>
      <c r="E50" s="64">
        <v>2650</v>
      </c>
      <c r="F50" s="65">
        <v>4057.8162239999997</v>
      </c>
      <c r="G50" s="64">
        <v>6</v>
      </c>
      <c r="H50" s="64" t="s">
        <v>64</v>
      </c>
      <c r="I50" s="64" t="s">
        <v>86</v>
      </c>
      <c r="J50" s="64" t="s">
        <v>86</v>
      </c>
      <c r="K50" s="64" t="s">
        <v>86</v>
      </c>
      <c r="L50" s="64" t="s">
        <v>86</v>
      </c>
      <c r="M50" s="64"/>
      <c r="N50" s="66"/>
      <c r="Q50" s="69">
        <v>46</v>
      </c>
      <c r="R50" s="64">
        <v>4025</v>
      </c>
      <c r="S50" s="64">
        <v>1200</v>
      </c>
      <c r="T50" s="64">
        <v>2650</v>
      </c>
      <c r="U50" s="65">
        <v>3906.4333070000002</v>
      </c>
      <c r="V50" s="93" t="s">
        <v>145</v>
      </c>
    </row>
    <row r="51" spans="1:22" ht="17.399999999999999" x14ac:dyDescent="0.3">
      <c r="A51" s="62" t="s">
        <v>85</v>
      </c>
      <c r="B51" s="69">
        <v>43</v>
      </c>
      <c r="C51" s="70">
        <v>4025</v>
      </c>
      <c r="D51" s="70">
        <v>1200</v>
      </c>
      <c r="E51" s="70">
        <v>2650</v>
      </c>
      <c r="F51" s="71">
        <v>4057.8162239999997</v>
      </c>
      <c r="G51" s="70">
        <v>6</v>
      </c>
      <c r="H51" s="70" t="s">
        <v>64</v>
      </c>
      <c r="I51" s="70" t="s">
        <v>86</v>
      </c>
      <c r="J51" s="70" t="s">
        <v>86</v>
      </c>
      <c r="K51" s="70" t="s">
        <v>86</v>
      </c>
      <c r="L51" s="70" t="s">
        <v>86</v>
      </c>
      <c r="M51" s="70"/>
      <c r="N51" s="72"/>
      <c r="Q51" s="63">
        <v>47</v>
      </c>
      <c r="R51" s="64">
        <v>4000</v>
      </c>
      <c r="S51" s="64">
        <v>1200</v>
      </c>
      <c r="T51" s="64">
        <v>2650</v>
      </c>
      <c r="U51" s="65">
        <v>3876.1567236000001</v>
      </c>
      <c r="V51" t="s">
        <v>98</v>
      </c>
    </row>
    <row r="52" spans="1:22" ht="17.399999999999999" x14ac:dyDescent="0.3">
      <c r="A52" s="62" t="s">
        <v>85</v>
      </c>
      <c r="B52" s="69">
        <v>44</v>
      </c>
      <c r="C52" s="70">
        <v>4025</v>
      </c>
      <c r="D52" s="70">
        <v>1200</v>
      </c>
      <c r="E52" s="70">
        <v>2650</v>
      </c>
      <c r="F52" s="71">
        <v>4057.8162239999997</v>
      </c>
      <c r="G52" s="70">
        <v>6</v>
      </c>
      <c r="H52" s="70" t="s">
        <v>64</v>
      </c>
      <c r="I52" s="70" t="s">
        <v>86</v>
      </c>
      <c r="J52" s="70" t="s">
        <v>86</v>
      </c>
      <c r="K52" s="70" t="s">
        <v>86</v>
      </c>
      <c r="L52" s="70" t="s">
        <v>86</v>
      </c>
      <c r="M52" s="70"/>
      <c r="N52" s="72"/>
      <c r="Q52" s="69">
        <v>48</v>
      </c>
      <c r="R52" s="70">
        <v>4000</v>
      </c>
      <c r="S52" s="70">
        <v>1200</v>
      </c>
      <c r="T52" s="70">
        <v>2650</v>
      </c>
      <c r="U52" s="71">
        <v>3876.1567236000001</v>
      </c>
      <c r="V52" t="s">
        <v>98</v>
      </c>
    </row>
    <row r="53" spans="1:22" ht="28.8" x14ac:dyDescent="0.3">
      <c r="A53" s="62" t="s">
        <v>85</v>
      </c>
      <c r="B53" s="63">
        <v>45</v>
      </c>
      <c r="C53" s="64">
        <v>4025</v>
      </c>
      <c r="D53" s="64">
        <v>1200</v>
      </c>
      <c r="E53" s="64">
        <v>2650</v>
      </c>
      <c r="F53" s="65">
        <v>4057.8162239999997</v>
      </c>
      <c r="G53" s="64">
        <v>6</v>
      </c>
      <c r="H53" s="64" t="s">
        <v>64</v>
      </c>
      <c r="I53" s="64" t="s">
        <v>86</v>
      </c>
      <c r="J53" s="64" t="s">
        <v>86</v>
      </c>
      <c r="K53" s="64" t="s">
        <v>86</v>
      </c>
      <c r="L53" s="64" t="s">
        <v>86</v>
      </c>
      <c r="M53" s="64"/>
      <c r="N53" s="66"/>
      <c r="Q53" s="69">
        <v>49</v>
      </c>
      <c r="R53" s="70">
        <v>4025</v>
      </c>
      <c r="S53" s="64">
        <v>1200</v>
      </c>
      <c r="T53" s="64">
        <v>2650</v>
      </c>
      <c r="U53" s="65">
        <v>4027.5396405999995</v>
      </c>
      <c r="V53" s="93" t="s">
        <v>146</v>
      </c>
    </row>
    <row r="54" spans="1:22" ht="17.399999999999999" x14ac:dyDescent="0.3">
      <c r="A54" s="62" t="s">
        <v>85</v>
      </c>
      <c r="B54" s="69">
        <v>46</v>
      </c>
      <c r="C54" s="70">
        <v>4025</v>
      </c>
      <c r="D54" s="70">
        <v>1200</v>
      </c>
      <c r="E54" s="70">
        <v>2650</v>
      </c>
      <c r="F54" s="71">
        <v>676.30270399999995</v>
      </c>
      <c r="G54" s="70">
        <v>1</v>
      </c>
      <c r="H54" s="70" t="s">
        <v>64</v>
      </c>
      <c r="I54" s="70" t="s">
        <v>86</v>
      </c>
      <c r="J54" s="70" t="s">
        <v>86</v>
      </c>
      <c r="K54" s="70" t="s">
        <v>86</v>
      </c>
      <c r="L54" s="70" t="s">
        <v>86</v>
      </c>
      <c r="M54" s="70"/>
      <c r="N54" s="72"/>
      <c r="Q54" s="63">
        <v>50</v>
      </c>
      <c r="R54" s="64">
        <v>4025</v>
      </c>
      <c r="S54" s="64">
        <v>1200</v>
      </c>
      <c r="T54" s="64">
        <v>2650</v>
      </c>
      <c r="U54" s="65">
        <v>4057.8162239999997</v>
      </c>
      <c r="V54" t="s">
        <v>92</v>
      </c>
    </row>
    <row r="55" spans="1:22" ht="17.399999999999999" x14ac:dyDescent="0.3">
      <c r="A55" s="62" t="s">
        <v>85</v>
      </c>
      <c r="B55" s="63">
        <v>46</v>
      </c>
      <c r="C55" s="64">
        <v>4000</v>
      </c>
      <c r="D55" s="64">
        <v>1200</v>
      </c>
      <c r="E55" s="64">
        <v>2650</v>
      </c>
      <c r="F55" s="65">
        <v>3230.1306030000001</v>
      </c>
      <c r="G55" s="64">
        <v>5</v>
      </c>
      <c r="H55" s="64" t="s">
        <v>66</v>
      </c>
      <c r="I55" s="64" t="s">
        <v>86</v>
      </c>
      <c r="J55" s="64" t="s">
        <v>86</v>
      </c>
      <c r="K55" s="64" t="s">
        <v>86</v>
      </c>
      <c r="L55" s="64" t="s">
        <v>86</v>
      </c>
      <c r="M55" s="64"/>
      <c r="N55" s="66"/>
      <c r="Q55" s="69">
        <v>51</v>
      </c>
      <c r="R55" s="70">
        <v>4025</v>
      </c>
      <c r="S55" s="70">
        <v>1200</v>
      </c>
      <c r="T55" s="70">
        <v>2650</v>
      </c>
      <c r="U55" s="71">
        <v>4057.8162239999997</v>
      </c>
      <c r="V55" t="s">
        <v>92</v>
      </c>
    </row>
    <row r="56" spans="1:22" ht="17.399999999999999" x14ac:dyDescent="0.3">
      <c r="A56" s="62" t="s">
        <v>85</v>
      </c>
      <c r="B56" s="69">
        <v>47</v>
      </c>
      <c r="C56" s="70">
        <v>4000</v>
      </c>
      <c r="D56" s="70">
        <v>1200</v>
      </c>
      <c r="E56" s="70">
        <v>2650</v>
      </c>
      <c r="F56" s="71">
        <v>3876.1567236000001</v>
      </c>
      <c r="G56" s="70">
        <v>6</v>
      </c>
      <c r="H56" s="70" t="s">
        <v>66</v>
      </c>
      <c r="I56" s="70" t="s">
        <v>86</v>
      </c>
      <c r="J56" s="70" t="s">
        <v>86</v>
      </c>
      <c r="K56" s="70" t="s">
        <v>86</v>
      </c>
      <c r="L56" s="70" t="s">
        <v>86</v>
      </c>
      <c r="M56" s="70"/>
      <c r="N56" s="72"/>
      <c r="Q56" s="63">
        <v>52</v>
      </c>
      <c r="R56" s="64">
        <v>4025</v>
      </c>
      <c r="S56" s="64">
        <v>1200</v>
      </c>
      <c r="T56" s="64">
        <v>2650</v>
      </c>
      <c r="U56" s="65">
        <v>4057.8162239999997</v>
      </c>
      <c r="V56" t="s">
        <v>92</v>
      </c>
    </row>
    <row r="57" spans="1:22" ht="17.399999999999999" x14ac:dyDescent="0.3">
      <c r="A57" s="62" t="s">
        <v>85</v>
      </c>
      <c r="B57" s="63">
        <v>48</v>
      </c>
      <c r="C57" s="64">
        <v>4000</v>
      </c>
      <c r="D57" s="64">
        <v>1200</v>
      </c>
      <c r="E57" s="64">
        <v>2650</v>
      </c>
      <c r="F57" s="65">
        <v>3876.1567236000001</v>
      </c>
      <c r="G57" s="64">
        <v>6</v>
      </c>
      <c r="H57" s="64" t="s">
        <v>66</v>
      </c>
      <c r="I57" s="64" t="s">
        <v>86</v>
      </c>
      <c r="J57" s="64" t="s">
        <v>86</v>
      </c>
      <c r="K57" s="64" t="s">
        <v>86</v>
      </c>
      <c r="L57" s="64" t="s">
        <v>86</v>
      </c>
      <c r="M57" s="64"/>
      <c r="N57" s="66"/>
      <c r="Q57" s="69">
        <v>53</v>
      </c>
      <c r="R57" s="70">
        <v>4025</v>
      </c>
      <c r="S57" s="70">
        <v>1200</v>
      </c>
      <c r="T57" s="70">
        <v>2650</v>
      </c>
      <c r="U57" s="71">
        <v>4057.8162239999997</v>
      </c>
      <c r="V57" t="s">
        <v>92</v>
      </c>
    </row>
    <row r="58" spans="1:22" ht="17.399999999999999" x14ac:dyDescent="0.3">
      <c r="A58" s="62" t="s">
        <v>85</v>
      </c>
      <c r="B58" s="69">
        <v>49</v>
      </c>
      <c r="C58" s="70">
        <v>4000</v>
      </c>
      <c r="D58" s="70">
        <v>1200</v>
      </c>
      <c r="E58" s="70">
        <v>2650</v>
      </c>
      <c r="F58" s="71">
        <v>646.02612060000001</v>
      </c>
      <c r="G58" s="70">
        <v>1</v>
      </c>
      <c r="H58" s="70" t="s">
        <v>66</v>
      </c>
      <c r="I58" s="70" t="s">
        <v>86</v>
      </c>
      <c r="J58" s="70" t="s">
        <v>86</v>
      </c>
      <c r="K58" s="70" t="s">
        <v>86</v>
      </c>
      <c r="L58" s="70" t="s">
        <v>86</v>
      </c>
      <c r="M58" s="70"/>
      <c r="N58" s="72"/>
      <c r="Q58" s="63">
        <v>54</v>
      </c>
      <c r="R58" s="64">
        <v>4025</v>
      </c>
      <c r="S58" s="64">
        <v>1200</v>
      </c>
      <c r="T58" s="64">
        <v>2650</v>
      </c>
      <c r="U58" s="65">
        <v>4057.8162239999997</v>
      </c>
      <c r="V58" t="s">
        <v>92</v>
      </c>
    </row>
    <row r="59" spans="1:22" ht="17.399999999999999" x14ac:dyDescent="0.3">
      <c r="A59" s="62" t="s">
        <v>85</v>
      </c>
      <c r="B59" s="63">
        <v>49</v>
      </c>
      <c r="C59" s="64">
        <v>4025</v>
      </c>
      <c r="D59" s="64">
        <v>1200</v>
      </c>
      <c r="E59" s="64">
        <v>2650</v>
      </c>
      <c r="F59" s="65">
        <v>3381.5135199999995</v>
      </c>
      <c r="G59" s="64">
        <v>5</v>
      </c>
      <c r="H59" s="64" t="s">
        <v>64</v>
      </c>
      <c r="I59" s="64" t="s">
        <v>86</v>
      </c>
      <c r="J59" s="64" t="s">
        <v>86</v>
      </c>
      <c r="K59" s="64" t="s">
        <v>86</v>
      </c>
      <c r="L59" s="64" t="s">
        <v>86</v>
      </c>
      <c r="M59" s="64"/>
      <c r="N59" s="66"/>
      <c r="Q59" s="69">
        <v>55</v>
      </c>
      <c r="R59" s="70">
        <v>4025</v>
      </c>
      <c r="S59" s="70">
        <v>1200</v>
      </c>
      <c r="T59" s="70">
        <v>2650</v>
      </c>
      <c r="U59" s="71">
        <v>4057.8162239999997</v>
      </c>
      <c r="V59" t="s">
        <v>92</v>
      </c>
    </row>
    <row r="60" spans="1:22" ht="17.399999999999999" x14ac:dyDescent="0.3">
      <c r="A60" s="62" t="s">
        <v>85</v>
      </c>
      <c r="B60" s="69">
        <v>50</v>
      </c>
      <c r="C60" s="70">
        <v>4025</v>
      </c>
      <c r="D60" s="70">
        <v>1200</v>
      </c>
      <c r="E60" s="70">
        <v>2650</v>
      </c>
      <c r="F60" s="71">
        <v>4057.8162239999997</v>
      </c>
      <c r="G60" s="70">
        <v>6</v>
      </c>
      <c r="H60" s="70" t="s">
        <v>64</v>
      </c>
      <c r="I60" s="70" t="s">
        <v>86</v>
      </c>
      <c r="J60" s="70" t="s">
        <v>86</v>
      </c>
      <c r="K60" s="70" t="s">
        <v>86</v>
      </c>
      <c r="L60" s="70" t="s">
        <v>86</v>
      </c>
      <c r="M60" s="70"/>
      <c r="N60" s="72"/>
      <c r="Q60" s="69">
        <v>56</v>
      </c>
      <c r="R60" s="70">
        <v>4025</v>
      </c>
      <c r="S60" s="70">
        <v>1200</v>
      </c>
      <c r="T60" s="70">
        <v>2650</v>
      </c>
      <c r="U60" s="71">
        <v>4057.8162239999997</v>
      </c>
      <c r="V60" t="s">
        <v>92</v>
      </c>
    </row>
    <row r="61" spans="1:22" ht="17.399999999999999" x14ac:dyDescent="0.3">
      <c r="A61" s="62" t="s">
        <v>85</v>
      </c>
      <c r="B61" s="63">
        <v>51</v>
      </c>
      <c r="C61" s="64">
        <v>4025</v>
      </c>
      <c r="D61" s="64">
        <v>1200</v>
      </c>
      <c r="E61" s="64">
        <v>2650</v>
      </c>
      <c r="F61" s="65">
        <v>4057.8162239999997</v>
      </c>
      <c r="G61" s="64">
        <v>6</v>
      </c>
      <c r="H61" s="64" t="s">
        <v>64</v>
      </c>
      <c r="I61" s="64" t="s">
        <v>86</v>
      </c>
      <c r="J61" s="64" t="s">
        <v>86</v>
      </c>
      <c r="K61" s="64" t="s">
        <v>86</v>
      </c>
      <c r="L61" s="64" t="s">
        <v>86</v>
      </c>
      <c r="M61" s="64"/>
      <c r="N61" s="66"/>
      <c r="Q61" s="63">
        <v>57</v>
      </c>
      <c r="R61" s="64">
        <v>4025</v>
      </c>
      <c r="S61" s="64">
        <v>1200</v>
      </c>
      <c r="T61" s="64">
        <v>2650</v>
      </c>
      <c r="U61" s="65">
        <v>4057.8162239999997</v>
      </c>
      <c r="V61" t="s">
        <v>92</v>
      </c>
    </row>
    <row r="62" spans="1:22" ht="17.399999999999999" x14ac:dyDescent="0.3">
      <c r="A62" s="62" t="s">
        <v>85</v>
      </c>
      <c r="B62" s="69">
        <v>52</v>
      </c>
      <c r="C62" s="70">
        <v>4025</v>
      </c>
      <c r="D62" s="70">
        <v>1200</v>
      </c>
      <c r="E62" s="70">
        <v>2650</v>
      </c>
      <c r="F62" s="71">
        <v>4057.8162239999997</v>
      </c>
      <c r="G62" s="70">
        <v>6</v>
      </c>
      <c r="H62" s="70" t="s">
        <v>64</v>
      </c>
      <c r="I62" s="70" t="s">
        <v>86</v>
      </c>
      <c r="J62" s="70" t="s">
        <v>86</v>
      </c>
      <c r="K62" s="70" t="s">
        <v>86</v>
      </c>
      <c r="L62" s="70" t="s">
        <v>86</v>
      </c>
      <c r="M62" s="70"/>
      <c r="N62" s="72"/>
      <c r="Q62" s="63">
        <v>58</v>
      </c>
      <c r="R62" s="64">
        <v>4025</v>
      </c>
      <c r="S62" s="64">
        <v>1200</v>
      </c>
      <c r="T62" s="64">
        <v>2650</v>
      </c>
      <c r="U62" s="65">
        <v>4057.8162239999997</v>
      </c>
      <c r="V62" t="s">
        <v>92</v>
      </c>
    </row>
    <row r="63" spans="1:22" ht="17.399999999999999" x14ac:dyDescent="0.3">
      <c r="A63" s="62" t="s">
        <v>85</v>
      </c>
      <c r="B63" s="63">
        <v>53</v>
      </c>
      <c r="C63" s="64">
        <v>4025</v>
      </c>
      <c r="D63" s="64">
        <v>1200</v>
      </c>
      <c r="E63" s="64">
        <v>2650</v>
      </c>
      <c r="F63" s="65">
        <v>4057.8162239999997</v>
      </c>
      <c r="G63" s="64">
        <v>6</v>
      </c>
      <c r="H63" s="64" t="s">
        <v>64</v>
      </c>
      <c r="I63" s="64" t="s">
        <v>86</v>
      </c>
      <c r="J63" s="64" t="s">
        <v>86</v>
      </c>
      <c r="K63" s="64" t="s">
        <v>86</v>
      </c>
      <c r="L63" s="64" t="s">
        <v>86</v>
      </c>
      <c r="M63" s="64"/>
      <c r="N63" s="66"/>
      <c r="Q63" s="69">
        <v>59</v>
      </c>
      <c r="R63" s="70">
        <v>4025</v>
      </c>
      <c r="S63" s="70">
        <v>1200</v>
      </c>
      <c r="T63" s="70">
        <v>2650</v>
      </c>
      <c r="U63" s="71">
        <v>4057.8162239999997</v>
      </c>
      <c r="V63" t="s">
        <v>92</v>
      </c>
    </row>
    <row r="64" spans="1:22" ht="17.399999999999999" x14ac:dyDescent="0.3">
      <c r="A64" s="62" t="s">
        <v>85</v>
      </c>
      <c r="B64" s="69">
        <v>54</v>
      </c>
      <c r="C64" s="70">
        <v>4025</v>
      </c>
      <c r="D64" s="70">
        <v>1200</v>
      </c>
      <c r="E64" s="70">
        <v>2650</v>
      </c>
      <c r="F64" s="71">
        <v>4057.8162239999997</v>
      </c>
      <c r="G64" s="70">
        <v>6</v>
      </c>
      <c r="H64" s="70" t="s">
        <v>64</v>
      </c>
      <c r="I64" s="70" t="s">
        <v>86</v>
      </c>
      <c r="J64" s="70" t="s">
        <v>86</v>
      </c>
      <c r="K64" s="70" t="s">
        <v>86</v>
      </c>
      <c r="L64" s="70" t="s">
        <v>86</v>
      </c>
      <c r="M64" s="70"/>
      <c r="N64" s="72"/>
      <c r="Q64" s="63">
        <v>60</v>
      </c>
      <c r="R64" s="64">
        <v>4025</v>
      </c>
      <c r="S64" s="64">
        <v>1200</v>
      </c>
      <c r="T64" s="64">
        <v>2650</v>
      </c>
      <c r="U64" s="65">
        <v>4057.8162239999997</v>
      </c>
      <c r="V64" t="s">
        <v>92</v>
      </c>
    </row>
    <row r="65" spans="1:22" ht="17.399999999999999" x14ac:dyDescent="0.3">
      <c r="A65" s="62" t="s">
        <v>85</v>
      </c>
      <c r="B65" s="69">
        <v>55</v>
      </c>
      <c r="C65" s="70">
        <v>4025</v>
      </c>
      <c r="D65" s="70">
        <v>1200</v>
      </c>
      <c r="E65" s="70">
        <v>2650</v>
      </c>
      <c r="F65" s="71">
        <v>4057.8162239999997</v>
      </c>
      <c r="G65" s="70">
        <v>6</v>
      </c>
      <c r="H65" s="70" t="s">
        <v>64</v>
      </c>
      <c r="I65" s="70" t="s">
        <v>86</v>
      </c>
      <c r="J65" s="70" t="s">
        <v>86</v>
      </c>
      <c r="K65" s="70" t="s">
        <v>86</v>
      </c>
      <c r="L65" s="70" t="s">
        <v>86</v>
      </c>
      <c r="M65" s="70"/>
      <c r="N65" s="72"/>
      <c r="Q65" s="63">
        <v>61</v>
      </c>
      <c r="R65" s="64">
        <v>4025</v>
      </c>
      <c r="S65" s="64">
        <v>1200</v>
      </c>
      <c r="T65" s="64">
        <v>2650</v>
      </c>
      <c r="U65" s="65">
        <v>4057.8162239999997</v>
      </c>
      <c r="V65" t="s">
        <v>92</v>
      </c>
    </row>
    <row r="66" spans="1:22" ht="17.399999999999999" x14ac:dyDescent="0.3">
      <c r="A66" s="62" t="s">
        <v>85</v>
      </c>
      <c r="B66" s="63">
        <v>56</v>
      </c>
      <c r="C66" s="64">
        <v>4025</v>
      </c>
      <c r="D66" s="64">
        <v>1200</v>
      </c>
      <c r="E66" s="64">
        <v>2650</v>
      </c>
      <c r="F66" s="65">
        <v>4057.8162239999997</v>
      </c>
      <c r="G66" s="64">
        <v>6</v>
      </c>
      <c r="H66" s="64" t="s">
        <v>64</v>
      </c>
      <c r="I66" s="64" t="s">
        <v>86</v>
      </c>
      <c r="J66" s="64" t="s">
        <v>86</v>
      </c>
      <c r="K66" s="64" t="s">
        <v>86</v>
      </c>
      <c r="L66" s="64" t="s">
        <v>86</v>
      </c>
      <c r="M66" s="64"/>
      <c r="N66" s="66"/>
      <c r="Q66" s="69">
        <v>62</v>
      </c>
      <c r="R66" s="70">
        <v>4025</v>
      </c>
      <c r="S66" s="70">
        <v>1200</v>
      </c>
      <c r="T66" s="70">
        <v>2650</v>
      </c>
      <c r="U66" s="71">
        <v>4057.8162239999997</v>
      </c>
      <c r="V66" t="s">
        <v>92</v>
      </c>
    </row>
    <row r="67" spans="1:22" ht="28.8" x14ac:dyDescent="0.3">
      <c r="A67" s="62" t="s">
        <v>85</v>
      </c>
      <c r="B67" s="63">
        <v>57</v>
      </c>
      <c r="C67" s="64">
        <v>4025</v>
      </c>
      <c r="D67" s="64">
        <v>1200</v>
      </c>
      <c r="E67" s="64">
        <v>2650</v>
      </c>
      <c r="F67" s="65">
        <v>4057.8162239999997</v>
      </c>
      <c r="G67" s="64">
        <v>6</v>
      </c>
      <c r="H67" s="64" t="s">
        <v>64</v>
      </c>
      <c r="I67" s="64" t="s">
        <v>86</v>
      </c>
      <c r="J67" s="64" t="s">
        <v>86</v>
      </c>
      <c r="K67" s="64" t="s">
        <v>86</v>
      </c>
      <c r="L67" s="64" t="s">
        <v>86</v>
      </c>
      <c r="M67" s="64"/>
      <c r="N67" s="66"/>
      <c r="Q67" s="63">
        <v>63</v>
      </c>
      <c r="R67" s="64">
        <v>4025</v>
      </c>
      <c r="S67" s="64">
        <v>1200</v>
      </c>
      <c r="T67" s="64">
        <v>2650</v>
      </c>
      <c r="U67" s="65">
        <v>3936.7098903999999</v>
      </c>
      <c r="V67" s="93" t="s">
        <v>147</v>
      </c>
    </row>
    <row r="68" spans="1:22" ht="17.399999999999999" x14ac:dyDescent="0.3">
      <c r="A68" s="62" t="s">
        <v>85</v>
      </c>
      <c r="B68" s="69">
        <v>58</v>
      </c>
      <c r="C68" s="70">
        <v>4025</v>
      </c>
      <c r="D68" s="70">
        <v>1200</v>
      </c>
      <c r="E68" s="70">
        <v>2650</v>
      </c>
      <c r="F68" s="71">
        <v>4057.8162239999997</v>
      </c>
      <c r="G68" s="70">
        <v>6</v>
      </c>
      <c r="H68" s="70" t="s">
        <v>64</v>
      </c>
      <c r="I68" s="70" t="s">
        <v>86</v>
      </c>
      <c r="J68" s="70" t="s">
        <v>86</v>
      </c>
      <c r="K68" s="70" t="s">
        <v>86</v>
      </c>
      <c r="L68" s="70" t="s">
        <v>86</v>
      </c>
      <c r="M68" s="70"/>
      <c r="N68" s="72"/>
      <c r="Q68" s="69">
        <v>64</v>
      </c>
      <c r="R68" s="70">
        <v>4000</v>
      </c>
      <c r="S68" s="70">
        <v>1200</v>
      </c>
      <c r="T68" s="70">
        <v>2650</v>
      </c>
      <c r="U68" s="71">
        <v>3876.1567236000001</v>
      </c>
      <c r="V68" t="s">
        <v>98</v>
      </c>
    </row>
    <row r="69" spans="1:22" ht="17.399999999999999" x14ac:dyDescent="0.3">
      <c r="A69" s="62" t="s">
        <v>85</v>
      </c>
      <c r="B69" s="63">
        <v>59</v>
      </c>
      <c r="C69" s="64">
        <v>4025</v>
      </c>
      <c r="D69" s="64">
        <v>1200</v>
      </c>
      <c r="E69" s="64">
        <v>2650</v>
      </c>
      <c r="F69" s="65">
        <v>4057.8162239999997</v>
      </c>
      <c r="G69" s="64">
        <v>6</v>
      </c>
      <c r="H69" s="64" t="s">
        <v>64</v>
      </c>
      <c r="I69" s="64" t="s">
        <v>86</v>
      </c>
      <c r="J69" s="64" t="s">
        <v>86</v>
      </c>
      <c r="K69" s="64" t="s">
        <v>86</v>
      </c>
      <c r="L69" s="64" t="s">
        <v>86</v>
      </c>
      <c r="M69" s="64"/>
      <c r="N69" s="66"/>
      <c r="Q69" s="63">
        <v>65</v>
      </c>
      <c r="R69" s="64">
        <v>4000</v>
      </c>
      <c r="S69" s="64">
        <v>1200</v>
      </c>
      <c r="T69" s="64">
        <v>2650</v>
      </c>
      <c r="U69" s="65">
        <v>3876.1567236000001</v>
      </c>
      <c r="V69" t="s">
        <v>98</v>
      </c>
    </row>
    <row r="70" spans="1:22" ht="17.399999999999999" x14ac:dyDescent="0.3">
      <c r="A70" s="62" t="s">
        <v>85</v>
      </c>
      <c r="B70" s="63">
        <v>60</v>
      </c>
      <c r="C70" s="64">
        <v>4025</v>
      </c>
      <c r="D70" s="64">
        <v>1200</v>
      </c>
      <c r="E70" s="64">
        <v>2650</v>
      </c>
      <c r="F70" s="65">
        <v>4057.8162239999997</v>
      </c>
      <c r="G70" s="64">
        <v>6</v>
      </c>
      <c r="H70" s="64" t="s">
        <v>64</v>
      </c>
      <c r="I70" s="64" t="s">
        <v>86</v>
      </c>
      <c r="J70" s="64" t="s">
        <v>86</v>
      </c>
      <c r="K70" s="64" t="s">
        <v>86</v>
      </c>
      <c r="L70" s="64" t="s">
        <v>86</v>
      </c>
      <c r="M70" s="64"/>
      <c r="N70" s="66"/>
      <c r="Q70" s="69">
        <v>66</v>
      </c>
      <c r="R70" s="70">
        <v>4000</v>
      </c>
      <c r="S70" s="70">
        <v>1200</v>
      </c>
      <c r="T70" s="70">
        <v>2650</v>
      </c>
      <c r="U70" s="71">
        <v>3876.1567236000001</v>
      </c>
      <c r="V70" t="s">
        <v>98</v>
      </c>
    </row>
    <row r="71" spans="1:22" ht="17.399999999999999" x14ac:dyDescent="0.3">
      <c r="A71" s="62" t="s">
        <v>85</v>
      </c>
      <c r="B71" s="69">
        <v>61</v>
      </c>
      <c r="C71" s="70">
        <v>4025</v>
      </c>
      <c r="D71" s="70">
        <v>1200</v>
      </c>
      <c r="E71" s="70">
        <v>2650</v>
      </c>
      <c r="F71" s="71">
        <v>4057.8162239999997</v>
      </c>
      <c r="G71" s="70">
        <v>6</v>
      </c>
      <c r="H71" s="70" t="s">
        <v>64</v>
      </c>
      <c r="I71" s="70" t="s">
        <v>86</v>
      </c>
      <c r="J71" s="70" t="s">
        <v>86</v>
      </c>
      <c r="K71" s="70" t="s">
        <v>86</v>
      </c>
      <c r="L71" s="70" t="s">
        <v>86</v>
      </c>
      <c r="M71" s="70"/>
      <c r="N71" s="72"/>
      <c r="Q71" s="63">
        <v>67</v>
      </c>
      <c r="R71" s="64">
        <v>4000</v>
      </c>
      <c r="S71" s="64">
        <v>1200</v>
      </c>
      <c r="T71" s="64">
        <v>2650</v>
      </c>
      <c r="U71" s="65">
        <v>3876.1567236000001</v>
      </c>
      <c r="V71" t="s">
        <v>98</v>
      </c>
    </row>
    <row r="72" spans="1:22" ht="17.399999999999999" x14ac:dyDescent="0.3">
      <c r="A72" s="62" t="s">
        <v>85</v>
      </c>
      <c r="B72" s="63">
        <v>62</v>
      </c>
      <c r="C72" s="64">
        <v>4025</v>
      </c>
      <c r="D72" s="64">
        <v>1200</v>
      </c>
      <c r="E72" s="64">
        <v>2650</v>
      </c>
      <c r="F72" s="65">
        <v>4057.8162239999997</v>
      </c>
      <c r="G72" s="64">
        <v>6</v>
      </c>
      <c r="H72" s="64" t="s">
        <v>64</v>
      </c>
      <c r="I72" s="64" t="s">
        <v>86</v>
      </c>
      <c r="J72" s="64" t="s">
        <v>86</v>
      </c>
      <c r="K72" s="64" t="s">
        <v>86</v>
      </c>
      <c r="L72" s="64" t="s">
        <v>86</v>
      </c>
      <c r="M72" s="64"/>
      <c r="N72" s="66"/>
      <c r="Q72" s="69">
        <v>68</v>
      </c>
      <c r="R72" s="70">
        <v>4000</v>
      </c>
      <c r="S72" s="70">
        <v>1200</v>
      </c>
      <c r="T72" s="70">
        <v>2650</v>
      </c>
      <c r="U72" s="71">
        <v>3876.1567236000001</v>
      </c>
      <c r="V72" t="s">
        <v>98</v>
      </c>
    </row>
    <row r="73" spans="1:22" ht="17.399999999999999" x14ac:dyDescent="0.3">
      <c r="A73" s="62" t="s">
        <v>85</v>
      </c>
      <c r="B73" s="63">
        <v>63</v>
      </c>
      <c r="C73" s="64">
        <v>4025</v>
      </c>
      <c r="D73" s="64">
        <v>1200</v>
      </c>
      <c r="E73" s="64">
        <v>2650</v>
      </c>
      <c r="F73" s="65">
        <v>1352.6054079999999</v>
      </c>
      <c r="G73" s="64">
        <v>2</v>
      </c>
      <c r="H73" s="64" t="s">
        <v>64</v>
      </c>
      <c r="I73" s="64" t="s">
        <v>86</v>
      </c>
      <c r="J73" s="64" t="s">
        <v>86</v>
      </c>
      <c r="K73" s="64" t="s">
        <v>86</v>
      </c>
      <c r="L73" s="64" t="s">
        <v>86</v>
      </c>
      <c r="M73" s="64"/>
      <c r="N73" s="66"/>
      <c r="Q73" s="63">
        <v>69</v>
      </c>
      <c r="R73" s="64">
        <v>4000</v>
      </c>
      <c r="S73" s="64">
        <v>1200</v>
      </c>
      <c r="T73" s="64">
        <v>2650</v>
      </c>
      <c r="U73" s="65">
        <v>3876.1567236000001</v>
      </c>
      <c r="V73" t="s">
        <v>98</v>
      </c>
    </row>
    <row r="74" spans="1:22" ht="17.399999999999999" x14ac:dyDescent="0.3">
      <c r="A74" s="62" t="s">
        <v>85</v>
      </c>
      <c r="B74" s="69">
        <v>63</v>
      </c>
      <c r="C74" s="70">
        <v>4000</v>
      </c>
      <c r="D74" s="70">
        <v>1200</v>
      </c>
      <c r="E74" s="70">
        <v>2650</v>
      </c>
      <c r="F74" s="71">
        <v>2584.1044824000001</v>
      </c>
      <c r="G74" s="70">
        <v>4</v>
      </c>
      <c r="H74" s="70" t="s">
        <v>66</v>
      </c>
      <c r="I74" s="70" t="s">
        <v>86</v>
      </c>
      <c r="J74" s="70" t="s">
        <v>86</v>
      </c>
      <c r="K74" s="70" t="s">
        <v>86</v>
      </c>
      <c r="L74" s="70" t="s">
        <v>86</v>
      </c>
      <c r="M74" s="70"/>
      <c r="N74" s="72"/>
      <c r="Q74" s="69">
        <v>70</v>
      </c>
      <c r="R74" s="70">
        <v>4000</v>
      </c>
      <c r="S74" s="70">
        <v>1200</v>
      </c>
      <c r="T74" s="70">
        <v>2650</v>
      </c>
      <c r="U74" s="71">
        <v>3876.1567236000001</v>
      </c>
      <c r="V74" t="s">
        <v>98</v>
      </c>
    </row>
    <row r="75" spans="1:22" ht="17.399999999999999" x14ac:dyDescent="0.3">
      <c r="A75" s="62" t="s">
        <v>85</v>
      </c>
      <c r="B75" s="63">
        <v>64</v>
      </c>
      <c r="C75" s="64">
        <v>4000</v>
      </c>
      <c r="D75" s="64">
        <v>1200</v>
      </c>
      <c r="E75" s="64">
        <v>2650</v>
      </c>
      <c r="F75" s="65">
        <v>3876.1567236000001</v>
      </c>
      <c r="G75" s="64">
        <v>6</v>
      </c>
      <c r="H75" s="64" t="s">
        <v>66</v>
      </c>
      <c r="I75" s="64" t="s">
        <v>86</v>
      </c>
      <c r="J75" s="64" t="s">
        <v>86</v>
      </c>
      <c r="K75" s="64" t="s">
        <v>86</v>
      </c>
      <c r="L75" s="64" t="s">
        <v>86</v>
      </c>
      <c r="M75" s="64"/>
      <c r="N75" s="66"/>
      <c r="Q75" s="63">
        <v>71</v>
      </c>
      <c r="R75" s="64">
        <v>4000</v>
      </c>
      <c r="S75" s="64">
        <v>1200</v>
      </c>
      <c r="T75" s="64">
        <v>2650</v>
      </c>
      <c r="U75" s="65">
        <v>3876.1567236000001</v>
      </c>
      <c r="V75" t="s">
        <v>98</v>
      </c>
    </row>
    <row r="76" spans="1:22" ht="17.399999999999999" x14ac:dyDescent="0.3">
      <c r="A76" s="62" t="s">
        <v>85</v>
      </c>
      <c r="B76" s="69">
        <v>65</v>
      </c>
      <c r="C76" s="70">
        <v>4000</v>
      </c>
      <c r="D76" s="70">
        <v>1200</v>
      </c>
      <c r="E76" s="70">
        <v>2650</v>
      </c>
      <c r="F76" s="71">
        <v>3876.1567236000001</v>
      </c>
      <c r="G76" s="70">
        <v>6</v>
      </c>
      <c r="H76" s="70" t="s">
        <v>66</v>
      </c>
      <c r="I76" s="70" t="s">
        <v>86</v>
      </c>
      <c r="J76" s="70" t="s">
        <v>86</v>
      </c>
      <c r="K76" s="70" t="s">
        <v>86</v>
      </c>
      <c r="L76" s="70" t="s">
        <v>86</v>
      </c>
      <c r="M76" s="70"/>
      <c r="N76" s="72"/>
      <c r="Q76" s="69">
        <v>72</v>
      </c>
      <c r="R76" s="70">
        <v>4000</v>
      </c>
      <c r="S76" s="70">
        <v>1200</v>
      </c>
      <c r="T76" s="70">
        <v>2650</v>
      </c>
      <c r="U76" s="71">
        <v>3876.1567236000001</v>
      </c>
      <c r="V76" t="s">
        <v>98</v>
      </c>
    </row>
    <row r="77" spans="1:22" ht="28.8" x14ac:dyDescent="0.3">
      <c r="A77" s="62" t="s">
        <v>85</v>
      </c>
      <c r="B77" s="63">
        <v>66</v>
      </c>
      <c r="C77" s="64">
        <v>4000</v>
      </c>
      <c r="D77" s="64">
        <v>1200</v>
      </c>
      <c r="E77" s="64">
        <v>2650</v>
      </c>
      <c r="F77" s="65">
        <v>3876.1567236000001</v>
      </c>
      <c r="G77" s="64">
        <v>6</v>
      </c>
      <c r="H77" s="64" t="s">
        <v>66</v>
      </c>
      <c r="I77" s="64" t="s">
        <v>86</v>
      </c>
      <c r="J77" s="64" t="s">
        <v>86</v>
      </c>
      <c r="K77" s="64" t="s">
        <v>86</v>
      </c>
      <c r="L77" s="64" t="s">
        <v>86</v>
      </c>
      <c r="M77" s="64"/>
      <c r="N77" s="66"/>
      <c r="Q77" s="69">
        <v>73</v>
      </c>
      <c r="R77" s="70">
        <v>4025</v>
      </c>
      <c r="S77" s="64">
        <v>1200</v>
      </c>
      <c r="T77" s="64">
        <v>2650</v>
      </c>
      <c r="U77" s="65">
        <v>3936.7098903999999</v>
      </c>
      <c r="V77" s="93" t="s">
        <v>148</v>
      </c>
    </row>
    <row r="78" spans="1:22" ht="17.399999999999999" x14ac:dyDescent="0.3">
      <c r="A78" s="62" t="s">
        <v>85</v>
      </c>
      <c r="B78" s="69">
        <v>67</v>
      </c>
      <c r="C78" s="70">
        <v>4000</v>
      </c>
      <c r="D78" s="70">
        <v>1200</v>
      </c>
      <c r="E78" s="70">
        <v>2650</v>
      </c>
      <c r="F78" s="71">
        <v>3876.1567236000001</v>
      </c>
      <c r="G78" s="70">
        <v>6</v>
      </c>
      <c r="H78" s="70" t="s">
        <v>66</v>
      </c>
      <c r="I78" s="70" t="s">
        <v>86</v>
      </c>
      <c r="J78" s="70" t="s">
        <v>86</v>
      </c>
      <c r="K78" s="70" t="s">
        <v>86</v>
      </c>
      <c r="L78" s="70" t="s">
        <v>86</v>
      </c>
      <c r="M78" s="70"/>
      <c r="N78" s="72"/>
      <c r="Q78" s="63">
        <v>74</v>
      </c>
      <c r="R78" s="64">
        <v>4025</v>
      </c>
      <c r="S78" s="64">
        <v>1200</v>
      </c>
      <c r="T78" s="64">
        <v>2650</v>
      </c>
      <c r="U78" s="65">
        <v>4057.8162239999997</v>
      </c>
      <c r="V78" t="s">
        <v>92</v>
      </c>
    </row>
    <row r="79" spans="1:22" ht="28.8" x14ac:dyDescent="0.3">
      <c r="A79" s="62" t="s">
        <v>85</v>
      </c>
      <c r="B79" s="63">
        <v>68</v>
      </c>
      <c r="C79" s="64">
        <v>4000</v>
      </c>
      <c r="D79" s="64">
        <v>1200</v>
      </c>
      <c r="E79" s="64">
        <v>2650</v>
      </c>
      <c r="F79" s="65">
        <v>3876.1567236000001</v>
      </c>
      <c r="G79" s="64">
        <v>6</v>
      </c>
      <c r="H79" s="64" t="s">
        <v>66</v>
      </c>
      <c r="I79" s="64" t="s">
        <v>86</v>
      </c>
      <c r="J79" s="64" t="s">
        <v>86</v>
      </c>
      <c r="K79" s="64" t="s">
        <v>86</v>
      </c>
      <c r="L79" s="64" t="s">
        <v>86</v>
      </c>
      <c r="M79" s="64"/>
      <c r="N79" s="66"/>
      <c r="Q79" s="63">
        <v>75</v>
      </c>
      <c r="R79" s="70">
        <v>4025</v>
      </c>
      <c r="S79" s="70">
        <v>1200</v>
      </c>
      <c r="T79" s="70">
        <v>2650</v>
      </c>
      <c r="U79" s="71">
        <v>3936.7098903999999</v>
      </c>
      <c r="V79" s="93" t="s">
        <v>147</v>
      </c>
    </row>
    <row r="80" spans="1:22" ht="17.399999999999999" x14ac:dyDescent="0.3">
      <c r="A80" s="62" t="s">
        <v>85</v>
      </c>
      <c r="B80" s="69">
        <v>69</v>
      </c>
      <c r="C80" s="70">
        <v>4000</v>
      </c>
      <c r="D80" s="70">
        <v>1200</v>
      </c>
      <c r="E80" s="70">
        <v>2650</v>
      </c>
      <c r="F80" s="71">
        <v>3876.1567236000001</v>
      </c>
      <c r="G80" s="70">
        <v>6</v>
      </c>
      <c r="H80" s="70" t="s">
        <v>66</v>
      </c>
      <c r="I80" s="70" t="s">
        <v>86</v>
      </c>
      <c r="J80" s="70" t="s">
        <v>86</v>
      </c>
      <c r="K80" s="70" t="s">
        <v>86</v>
      </c>
      <c r="L80" s="70" t="s">
        <v>86</v>
      </c>
      <c r="M80" s="70"/>
      <c r="N80" s="72"/>
      <c r="Q80" s="69">
        <v>76</v>
      </c>
      <c r="R80" s="70">
        <v>4000</v>
      </c>
      <c r="S80" s="70">
        <v>1200</v>
      </c>
      <c r="T80" s="70">
        <v>2650</v>
      </c>
      <c r="U80" s="71">
        <v>3876.1567236000001</v>
      </c>
      <c r="V80" t="s">
        <v>98</v>
      </c>
    </row>
    <row r="81" spans="1:22" ht="17.399999999999999" x14ac:dyDescent="0.3">
      <c r="A81" s="62" t="s">
        <v>85</v>
      </c>
      <c r="B81" s="63">
        <v>70</v>
      </c>
      <c r="C81" s="64">
        <v>4000</v>
      </c>
      <c r="D81" s="64">
        <v>1200</v>
      </c>
      <c r="E81" s="64">
        <v>2650</v>
      </c>
      <c r="F81" s="65">
        <v>3876.1567236000001</v>
      </c>
      <c r="G81" s="64">
        <v>6</v>
      </c>
      <c r="H81" s="64" t="s">
        <v>66</v>
      </c>
      <c r="I81" s="64" t="s">
        <v>86</v>
      </c>
      <c r="J81" s="64" t="s">
        <v>86</v>
      </c>
      <c r="K81" s="64" t="s">
        <v>86</v>
      </c>
      <c r="L81" s="64" t="s">
        <v>86</v>
      </c>
      <c r="M81" s="64"/>
      <c r="N81" s="66"/>
      <c r="Q81" s="63">
        <v>77</v>
      </c>
      <c r="R81" s="64">
        <v>4000</v>
      </c>
      <c r="S81" s="64">
        <v>1200</v>
      </c>
      <c r="T81" s="64">
        <v>2650</v>
      </c>
      <c r="U81" s="65">
        <v>3876.1567236000001</v>
      </c>
      <c r="V81" t="s">
        <v>98</v>
      </c>
    </row>
    <row r="82" spans="1:22" ht="17.399999999999999" x14ac:dyDescent="0.3">
      <c r="A82" s="62" t="s">
        <v>85</v>
      </c>
      <c r="B82" s="69">
        <v>71</v>
      </c>
      <c r="C82" s="70">
        <v>4000</v>
      </c>
      <c r="D82" s="70">
        <v>1200</v>
      </c>
      <c r="E82" s="70">
        <v>2650</v>
      </c>
      <c r="F82" s="71">
        <v>3876.1567236000001</v>
      </c>
      <c r="G82" s="70">
        <v>6</v>
      </c>
      <c r="H82" s="70" t="s">
        <v>66</v>
      </c>
      <c r="I82" s="70" t="s">
        <v>86</v>
      </c>
      <c r="J82" s="70" t="s">
        <v>86</v>
      </c>
      <c r="K82" s="70" t="s">
        <v>86</v>
      </c>
      <c r="L82" s="70" t="s">
        <v>86</v>
      </c>
      <c r="M82" s="70"/>
      <c r="N82" s="72"/>
      <c r="Q82" s="69">
        <v>78</v>
      </c>
      <c r="R82" s="70">
        <v>4000</v>
      </c>
      <c r="S82" s="70">
        <v>1200</v>
      </c>
      <c r="T82" s="70">
        <v>2650</v>
      </c>
      <c r="U82" s="71">
        <v>3876.1567236000001</v>
      </c>
      <c r="V82" t="s">
        <v>98</v>
      </c>
    </row>
    <row r="83" spans="1:22" ht="17.399999999999999" x14ac:dyDescent="0.3">
      <c r="A83" s="62" t="s">
        <v>85</v>
      </c>
      <c r="B83" s="63">
        <v>72</v>
      </c>
      <c r="C83" s="64">
        <v>4000</v>
      </c>
      <c r="D83" s="64">
        <v>1200</v>
      </c>
      <c r="E83" s="64">
        <v>2650</v>
      </c>
      <c r="F83" s="65">
        <v>3876.1567236000001</v>
      </c>
      <c r="G83" s="64">
        <v>6</v>
      </c>
      <c r="H83" s="64" t="s">
        <v>66</v>
      </c>
      <c r="I83" s="64" t="s">
        <v>86</v>
      </c>
      <c r="J83" s="64" t="s">
        <v>86</v>
      </c>
      <c r="K83" s="64" t="s">
        <v>86</v>
      </c>
      <c r="L83" s="64" t="s">
        <v>86</v>
      </c>
      <c r="M83" s="64"/>
      <c r="N83" s="66"/>
      <c r="Q83" s="63">
        <v>79</v>
      </c>
      <c r="R83" s="64">
        <v>4000</v>
      </c>
      <c r="S83" s="64">
        <v>1200</v>
      </c>
      <c r="T83" s="64">
        <v>2650</v>
      </c>
      <c r="U83" s="65">
        <v>3876.1567236000001</v>
      </c>
      <c r="V83" t="s">
        <v>98</v>
      </c>
    </row>
    <row r="84" spans="1:22" ht="17.399999999999999" x14ac:dyDescent="0.3">
      <c r="A84" s="62" t="s">
        <v>85</v>
      </c>
      <c r="B84" s="69">
        <v>73</v>
      </c>
      <c r="C84" s="70">
        <v>4000</v>
      </c>
      <c r="D84" s="70">
        <v>1200</v>
      </c>
      <c r="E84" s="70">
        <v>2650</v>
      </c>
      <c r="F84" s="71">
        <v>2584.1044824000001</v>
      </c>
      <c r="G84" s="70">
        <v>4</v>
      </c>
      <c r="H84" s="70" t="s">
        <v>66</v>
      </c>
      <c r="I84" s="70" t="s">
        <v>86</v>
      </c>
      <c r="J84" s="70" t="s">
        <v>86</v>
      </c>
      <c r="K84" s="70" t="s">
        <v>86</v>
      </c>
      <c r="L84" s="70" t="s">
        <v>86</v>
      </c>
      <c r="M84" s="70"/>
      <c r="N84" s="72"/>
      <c r="Q84" s="69">
        <v>80</v>
      </c>
      <c r="R84" s="70">
        <v>4000</v>
      </c>
      <c r="S84" s="70">
        <v>1200</v>
      </c>
      <c r="T84" s="70">
        <v>2650</v>
      </c>
      <c r="U84" s="71">
        <v>3876.1567236000001</v>
      </c>
      <c r="V84" t="s">
        <v>98</v>
      </c>
    </row>
    <row r="85" spans="1:22" ht="17.399999999999999" x14ac:dyDescent="0.3">
      <c r="A85" s="62" t="s">
        <v>85</v>
      </c>
      <c r="B85" s="63">
        <v>73</v>
      </c>
      <c r="C85" s="64">
        <v>4025</v>
      </c>
      <c r="D85" s="64">
        <v>1200</v>
      </c>
      <c r="E85" s="64">
        <v>2650</v>
      </c>
      <c r="F85" s="65">
        <v>1352.6054079999999</v>
      </c>
      <c r="G85" s="64">
        <v>2</v>
      </c>
      <c r="H85" s="64" t="s">
        <v>64</v>
      </c>
      <c r="I85" s="64" t="s">
        <v>86</v>
      </c>
      <c r="J85" s="64" t="s">
        <v>86</v>
      </c>
      <c r="K85" s="64" t="s">
        <v>86</v>
      </c>
      <c r="L85" s="64" t="s">
        <v>86</v>
      </c>
      <c r="M85" s="64"/>
      <c r="N85" s="66"/>
      <c r="Q85" s="63">
        <v>81</v>
      </c>
      <c r="R85" s="64">
        <v>4000</v>
      </c>
      <c r="S85" s="64">
        <v>1200</v>
      </c>
      <c r="T85" s="64">
        <v>2650</v>
      </c>
      <c r="U85" s="65">
        <v>3876.1567236000001</v>
      </c>
      <c r="V85" t="s">
        <v>98</v>
      </c>
    </row>
    <row r="86" spans="1:22" ht="17.399999999999999" x14ac:dyDescent="0.3">
      <c r="A86" s="62" t="s">
        <v>85</v>
      </c>
      <c r="B86" s="69">
        <v>74</v>
      </c>
      <c r="C86" s="70">
        <v>4025</v>
      </c>
      <c r="D86" s="70">
        <v>1200</v>
      </c>
      <c r="E86" s="70">
        <v>2650</v>
      </c>
      <c r="F86" s="71">
        <v>4057.8162239999997</v>
      </c>
      <c r="G86" s="70">
        <v>6</v>
      </c>
      <c r="H86" s="70" t="s">
        <v>64</v>
      </c>
      <c r="I86" s="70" t="s">
        <v>86</v>
      </c>
      <c r="J86" s="70" t="s">
        <v>86</v>
      </c>
      <c r="K86" s="70" t="s">
        <v>86</v>
      </c>
      <c r="L86" s="70" t="s">
        <v>86</v>
      </c>
      <c r="M86" s="70"/>
      <c r="N86" s="72"/>
      <c r="Q86" s="69">
        <v>82</v>
      </c>
      <c r="R86" s="70">
        <v>4000</v>
      </c>
      <c r="S86" s="70">
        <v>1200</v>
      </c>
      <c r="T86" s="70">
        <v>2650</v>
      </c>
      <c r="U86" s="71">
        <v>3876.1567236000001</v>
      </c>
      <c r="V86" t="s">
        <v>98</v>
      </c>
    </row>
    <row r="87" spans="1:22" ht="17.399999999999999" x14ac:dyDescent="0.3">
      <c r="A87" s="62" t="s">
        <v>85</v>
      </c>
      <c r="B87" s="63">
        <v>75</v>
      </c>
      <c r="C87" s="64">
        <v>4025</v>
      </c>
      <c r="D87" s="64">
        <v>1200</v>
      </c>
      <c r="E87" s="64">
        <v>2650</v>
      </c>
      <c r="F87" s="65">
        <v>1352.6054079999999</v>
      </c>
      <c r="G87" s="64">
        <v>2</v>
      </c>
      <c r="H87" s="64" t="s">
        <v>64</v>
      </c>
      <c r="I87" s="64" t="s">
        <v>86</v>
      </c>
      <c r="J87" s="64" t="s">
        <v>86</v>
      </c>
      <c r="K87" s="64" t="s">
        <v>86</v>
      </c>
      <c r="L87" s="64" t="s">
        <v>86</v>
      </c>
      <c r="M87" s="64"/>
      <c r="N87" s="66"/>
      <c r="Q87" s="63">
        <v>83</v>
      </c>
      <c r="R87" s="64">
        <v>4000</v>
      </c>
      <c r="S87" s="64">
        <v>1200</v>
      </c>
      <c r="T87" s="64">
        <v>2650</v>
      </c>
      <c r="U87" s="65">
        <v>3876.1567236000001</v>
      </c>
      <c r="V87" t="s">
        <v>98</v>
      </c>
    </row>
    <row r="88" spans="1:22" ht="17.399999999999999" x14ac:dyDescent="0.3">
      <c r="A88" s="62" t="s">
        <v>85</v>
      </c>
      <c r="B88" s="69">
        <v>75</v>
      </c>
      <c r="C88" s="70">
        <v>4000</v>
      </c>
      <c r="D88" s="70">
        <v>1200</v>
      </c>
      <c r="E88" s="70">
        <v>2650</v>
      </c>
      <c r="F88" s="71">
        <v>2584.1044824000001</v>
      </c>
      <c r="G88" s="70">
        <v>4</v>
      </c>
      <c r="H88" s="70" t="s">
        <v>66</v>
      </c>
      <c r="I88" s="70" t="s">
        <v>86</v>
      </c>
      <c r="J88" s="70" t="s">
        <v>86</v>
      </c>
      <c r="K88" s="70" t="s">
        <v>86</v>
      </c>
      <c r="L88" s="70" t="s">
        <v>86</v>
      </c>
      <c r="M88" s="70"/>
      <c r="N88" s="72"/>
      <c r="Q88" s="69">
        <v>84</v>
      </c>
      <c r="R88" s="70">
        <v>4000</v>
      </c>
      <c r="S88" s="70">
        <v>1200</v>
      </c>
      <c r="T88" s="70">
        <v>2650</v>
      </c>
      <c r="U88" s="71">
        <v>3876.1567236000001</v>
      </c>
      <c r="V88" t="s">
        <v>98</v>
      </c>
    </row>
    <row r="89" spans="1:22" ht="17.399999999999999" x14ac:dyDescent="0.3">
      <c r="A89" s="62" t="s">
        <v>85</v>
      </c>
      <c r="B89" s="63">
        <v>76</v>
      </c>
      <c r="C89" s="64">
        <v>4000</v>
      </c>
      <c r="D89" s="64">
        <v>1200</v>
      </c>
      <c r="E89" s="64">
        <v>2650</v>
      </c>
      <c r="F89" s="65">
        <v>3876.1567236000001</v>
      </c>
      <c r="G89" s="64">
        <v>6</v>
      </c>
      <c r="H89" s="64" t="s">
        <v>66</v>
      </c>
      <c r="I89" s="64" t="s">
        <v>86</v>
      </c>
      <c r="J89" s="64" t="s">
        <v>86</v>
      </c>
      <c r="K89" s="64" t="s">
        <v>86</v>
      </c>
      <c r="L89" s="64" t="s">
        <v>86</v>
      </c>
      <c r="M89" s="64"/>
      <c r="N89" s="66"/>
      <c r="Q89" s="63">
        <v>85</v>
      </c>
      <c r="R89" s="64">
        <v>4000</v>
      </c>
      <c r="S89" s="64">
        <v>1200</v>
      </c>
      <c r="T89" s="64">
        <v>2650</v>
      </c>
      <c r="U89" s="65">
        <v>3876.1567236000001</v>
      </c>
      <c r="V89" t="s">
        <v>98</v>
      </c>
    </row>
    <row r="90" spans="1:22" ht="18.600000000000001" customHeight="1" x14ac:dyDescent="0.3">
      <c r="A90" s="62" t="s">
        <v>85</v>
      </c>
      <c r="B90" s="69">
        <v>77</v>
      </c>
      <c r="C90" s="70">
        <v>4000</v>
      </c>
      <c r="D90" s="70">
        <v>1200</v>
      </c>
      <c r="E90" s="70">
        <v>2650</v>
      </c>
      <c r="F90" s="71">
        <v>3876.1567236000001</v>
      </c>
      <c r="G90" s="70">
        <v>6</v>
      </c>
      <c r="H90" s="70" t="s">
        <v>66</v>
      </c>
      <c r="I90" s="70" t="s">
        <v>86</v>
      </c>
      <c r="J90" s="70" t="s">
        <v>86</v>
      </c>
      <c r="K90" s="70" t="s">
        <v>86</v>
      </c>
      <c r="L90" s="70" t="s">
        <v>86</v>
      </c>
      <c r="M90" s="70"/>
      <c r="N90" s="72"/>
      <c r="Q90" s="63">
        <v>86</v>
      </c>
      <c r="R90" s="70">
        <v>4000</v>
      </c>
      <c r="S90" s="70">
        <v>1200</v>
      </c>
      <c r="T90" s="70">
        <v>2650</v>
      </c>
      <c r="U90" s="71">
        <v>3876.1567236000001</v>
      </c>
      <c r="V90" s="93" t="s">
        <v>149</v>
      </c>
    </row>
    <row r="91" spans="1:22" ht="18.600000000000001" customHeight="1" x14ac:dyDescent="0.3">
      <c r="A91" s="62" t="s">
        <v>85</v>
      </c>
      <c r="B91" s="63">
        <v>78</v>
      </c>
      <c r="C91" s="64">
        <v>4000</v>
      </c>
      <c r="D91" s="64">
        <v>1200</v>
      </c>
      <c r="E91" s="64">
        <v>2650</v>
      </c>
      <c r="F91" s="65">
        <v>3876.1567236000001</v>
      </c>
      <c r="G91" s="64">
        <v>6</v>
      </c>
      <c r="H91" s="64" t="s">
        <v>66</v>
      </c>
      <c r="I91" s="64" t="s">
        <v>86</v>
      </c>
      <c r="J91" s="64" t="s">
        <v>86</v>
      </c>
      <c r="K91" s="64" t="s">
        <v>86</v>
      </c>
      <c r="L91" s="64" t="s">
        <v>86</v>
      </c>
      <c r="M91" s="64"/>
      <c r="N91" s="66"/>
      <c r="Q91" s="63">
        <v>87</v>
      </c>
      <c r="R91" s="64">
        <v>4000</v>
      </c>
      <c r="S91" s="64">
        <v>1200</v>
      </c>
      <c r="T91" s="64">
        <v>2650</v>
      </c>
      <c r="U91" s="65">
        <v>3876.1567236000001</v>
      </c>
      <c r="V91" t="s">
        <v>98</v>
      </c>
    </row>
    <row r="92" spans="1:22" ht="18.600000000000001" customHeight="1" x14ac:dyDescent="0.3">
      <c r="A92" s="62" t="s">
        <v>85</v>
      </c>
      <c r="B92" s="69">
        <v>79</v>
      </c>
      <c r="C92" s="70">
        <v>4000</v>
      </c>
      <c r="D92" s="70">
        <v>1200</v>
      </c>
      <c r="E92" s="70">
        <v>2650</v>
      </c>
      <c r="F92" s="71">
        <v>3876.1567236000001</v>
      </c>
      <c r="G92" s="70">
        <v>6</v>
      </c>
      <c r="H92" s="70" t="s">
        <v>66</v>
      </c>
      <c r="I92" s="70" t="s">
        <v>86</v>
      </c>
      <c r="J92" s="70" t="s">
        <v>86</v>
      </c>
      <c r="K92" s="70" t="s">
        <v>86</v>
      </c>
      <c r="L92" s="70" t="s">
        <v>86</v>
      </c>
      <c r="M92" s="70"/>
      <c r="N92" s="72"/>
      <c r="Q92" s="69">
        <v>88</v>
      </c>
      <c r="R92" s="70">
        <v>4000</v>
      </c>
      <c r="S92" s="70">
        <v>1200</v>
      </c>
      <c r="T92" s="70">
        <v>2650</v>
      </c>
      <c r="U92" s="71">
        <v>3876.1567236000001</v>
      </c>
      <c r="V92" t="s">
        <v>98</v>
      </c>
    </row>
    <row r="93" spans="1:22" ht="18.600000000000001" customHeight="1" x14ac:dyDescent="0.3">
      <c r="A93" s="62" t="s">
        <v>85</v>
      </c>
      <c r="B93" s="63">
        <v>80</v>
      </c>
      <c r="C93" s="64">
        <v>4000</v>
      </c>
      <c r="D93" s="64">
        <v>1200</v>
      </c>
      <c r="E93" s="64">
        <v>2650</v>
      </c>
      <c r="F93" s="65">
        <v>3876.1567236000001</v>
      </c>
      <c r="G93" s="64">
        <v>6</v>
      </c>
      <c r="H93" s="64" t="s">
        <v>66</v>
      </c>
      <c r="I93" s="64" t="s">
        <v>86</v>
      </c>
      <c r="J93" s="64" t="s">
        <v>86</v>
      </c>
      <c r="K93" s="64" t="s">
        <v>86</v>
      </c>
      <c r="L93" s="64" t="s">
        <v>86</v>
      </c>
      <c r="M93" s="64"/>
      <c r="N93" s="66"/>
      <c r="Q93" s="63">
        <v>89</v>
      </c>
      <c r="R93" s="64">
        <v>4000</v>
      </c>
      <c r="S93" s="64">
        <v>1200</v>
      </c>
      <c r="T93" s="64">
        <v>2650</v>
      </c>
      <c r="U93" s="65">
        <v>3876.1567236000001</v>
      </c>
      <c r="V93" t="s">
        <v>98</v>
      </c>
    </row>
    <row r="94" spans="1:22" ht="18.600000000000001" customHeight="1" x14ac:dyDescent="0.3">
      <c r="A94" s="62" t="s">
        <v>85</v>
      </c>
      <c r="B94" s="69">
        <v>81</v>
      </c>
      <c r="C94" s="70">
        <v>4000</v>
      </c>
      <c r="D94" s="70">
        <v>1200</v>
      </c>
      <c r="E94" s="70">
        <v>2650</v>
      </c>
      <c r="F94" s="71">
        <v>3876.1567236000001</v>
      </c>
      <c r="G94" s="70">
        <v>6</v>
      </c>
      <c r="H94" s="70" t="s">
        <v>66</v>
      </c>
      <c r="I94" s="70" t="s">
        <v>86</v>
      </c>
      <c r="J94" s="70" t="s">
        <v>86</v>
      </c>
      <c r="K94" s="70" t="s">
        <v>86</v>
      </c>
      <c r="L94" s="70" t="s">
        <v>86</v>
      </c>
      <c r="M94" s="70"/>
      <c r="N94" s="72"/>
      <c r="Q94" s="69">
        <v>90</v>
      </c>
      <c r="R94" s="70">
        <v>4000</v>
      </c>
      <c r="S94" s="70">
        <v>1200</v>
      </c>
      <c r="T94" s="70">
        <v>2650</v>
      </c>
      <c r="U94" s="71">
        <v>3876.1567236000001</v>
      </c>
      <c r="V94" t="s">
        <v>98</v>
      </c>
    </row>
    <row r="95" spans="1:22" ht="18.600000000000001" customHeight="1" x14ac:dyDescent="0.3">
      <c r="A95" s="62" t="s">
        <v>85</v>
      </c>
      <c r="B95" s="63">
        <v>82</v>
      </c>
      <c r="C95" s="64">
        <v>4000</v>
      </c>
      <c r="D95" s="64">
        <v>1200</v>
      </c>
      <c r="E95" s="64">
        <v>2650</v>
      </c>
      <c r="F95" s="65">
        <v>3876.1567236000001</v>
      </c>
      <c r="G95" s="64">
        <v>6</v>
      </c>
      <c r="H95" s="64" t="s">
        <v>66</v>
      </c>
      <c r="I95" s="64" t="s">
        <v>86</v>
      </c>
      <c r="J95" s="64" t="s">
        <v>86</v>
      </c>
      <c r="K95" s="64" t="s">
        <v>86</v>
      </c>
      <c r="L95" s="64" t="s">
        <v>86</v>
      </c>
      <c r="M95" s="64"/>
      <c r="N95" s="66"/>
      <c r="Q95" s="63">
        <v>91</v>
      </c>
      <c r="R95" s="64">
        <v>4000</v>
      </c>
      <c r="S95" s="64">
        <v>1200</v>
      </c>
      <c r="T95" s="64">
        <v>2650</v>
      </c>
      <c r="U95" s="65">
        <v>3876.1567236000001</v>
      </c>
      <c r="V95" t="s">
        <v>98</v>
      </c>
    </row>
    <row r="96" spans="1:22" ht="18.600000000000001" customHeight="1" x14ac:dyDescent="0.3">
      <c r="A96" s="62" t="s">
        <v>85</v>
      </c>
      <c r="B96" s="69">
        <v>83</v>
      </c>
      <c r="C96" s="70">
        <v>4000</v>
      </c>
      <c r="D96" s="70">
        <v>1200</v>
      </c>
      <c r="E96" s="70">
        <v>2650</v>
      </c>
      <c r="F96" s="71">
        <v>3876.1567236000001</v>
      </c>
      <c r="G96" s="70">
        <v>6</v>
      </c>
      <c r="H96" s="70" t="s">
        <v>66</v>
      </c>
      <c r="I96" s="70" t="s">
        <v>86</v>
      </c>
      <c r="J96" s="70" t="s">
        <v>86</v>
      </c>
      <c r="K96" s="70" t="s">
        <v>86</v>
      </c>
      <c r="L96" s="70" t="s">
        <v>86</v>
      </c>
      <c r="M96" s="70"/>
      <c r="N96" s="72"/>
      <c r="Q96" s="69">
        <v>92</v>
      </c>
      <c r="R96" s="70">
        <v>4000</v>
      </c>
      <c r="S96" s="70">
        <v>1200</v>
      </c>
      <c r="T96" s="70">
        <v>2650</v>
      </c>
      <c r="U96" s="71">
        <v>3876.1567236000001</v>
      </c>
      <c r="V96" t="s">
        <v>98</v>
      </c>
    </row>
    <row r="97" spans="1:22" ht="18.600000000000001" customHeight="1" x14ac:dyDescent="0.3">
      <c r="A97" s="62" t="s">
        <v>85</v>
      </c>
      <c r="B97" s="63">
        <v>84</v>
      </c>
      <c r="C97" s="64">
        <v>4000</v>
      </c>
      <c r="D97" s="64">
        <v>1200</v>
      </c>
      <c r="E97" s="64">
        <v>2650</v>
      </c>
      <c r="F97" s="65">
        <v>3876.1567236000001</v>
      </c>
      <c r="G97" s="64">
        <v>6</v>
      </c>
      <c r="H97" s="64" t="s">
        <v>66</v>
      </c>
      <c r="I97" s="64" t="s">
        <v>86</v>
      </c>
      <c r="J97" s="64" t="s">
        <v>86</v>
      </c>
      <c r="K97" s="64" t="s">
        <v>86</v>
      </c>
      <c r="L97" s="64" t="s">
        <v>86</v>
      </c>
      <c r="M97" s="64"/>
      <c r="N97" s="66"/>
      <c r="Q97" s="63">
        <v>93</v>
      </c>
      <c r="R97" s="64">
        <v>4000</v>
      </c>
      <c r="S97" s="64">
        <v>1200</v>
      </c>
      <c r="T97" s="64">
        <v>2650</v>
      </c>
      <c r="U97" s="65">
        <v>3876.1567236000001</v>
      </c>
      <c r="V97" t="s">
        <v>98</v>
      </c>
    </row>
    <row r="98" spans="1:22" ht="18.600000000000001" customHeight="1" x14ac:dyDescent="0.3">
      <c r="A98" s="62" t="s">
        <v>85</v>
      </c>
      <c r="B98" s="69">
        <v>85</v>
      </c>
      <c r="C98" s="70">
        <v>4000</v>
      </c>
      <c r="D98" s="70">
        <v>1200</v>
      </c>
      <c r="E98" s="70">
        <v>2650</v>
      </c>
      <c r="F98" s="71">
        <v>3876.1567236000001</v>
      </c>
      <c r="G98" s="70">
        <v>6</v>
      </c>
      <c r="H98" s="70" t="s">
        <v>66</v>
      </c>
      <c r="I98" s="70" t="s">
        <v>86</v>
      </c>
      <c r="J98" s="70" t="s">
        <v>86</v>
      </c>
      <c r="K98" s="70" t="s">
        <v>86</v>
      </c>
      <c r="L98" s="70" t="s">
        <v>86</v>
      </c>
      <c r="M98" s="70"/>
      <c r="N98" s="72"/>
      <c r="Q98" s="69">
        <v>94</v>
      </c>
      <c r="R98" s="70">
        <v>4000</v>
      </c>
      <c r="S98" s="70">
        <v>1200</v>
      </c>
      <c r="T98" s="70">
        <v>2650</v>
      </c>
      <c r="U98" s="71">
        <v>3876.1567236000001</v>
      </c>
      <c r="V98" t="s">
        <v>98</v>
      </c>
    </row>
    <row r="99" spans="1:22" ht="18.600000000000001" customHeight="1" x14ac:dyDescent="0.3">
      <c r="A99" s="62" t="s">
        <v>85</v>
      </c>
      <c r="B99" s="63">
        <v>86</v>
      </c>
      <c r="C99" s="64">
        <v>4000</v>
      </c>
      <c r="D99" s="64">
        <v>1200</v>
      </c>
      <c r="E99" s="64">
        <v>2650</v>
      </c>
      <c r="F99" s="65">
        <v>646.02612060000001</v>
      </c>
      <c r="G99" s="64">
        <v>1</v>
      </c>
      <c r="H99" s="64" t="s">
        <v>66</v>
      </c>
      <c r="I99" s="64" t="s">
        <v>86</v>
      </c>
      <c r="J99" s="64" t="s">
        <v>86</v>
      </c>
      <c r="K99" s="64" t="s">
        <v>86</v>
      </c>
      <c r="L99" s="64" t="s">
        <v>86</v>
      </c>
      <c r="M99" s="64"/>
      <c r="N99" s="66"/>
      <c r="Q99" s="63">
        <v>95</v>
      </c>
      <c r="R99" s="64">
        <v>4000</v>
      </c>
      <c r="S99" s="64">
        <v>1200</v>
      </c>
      <c r="T99" s="64">
        <v>2650</v>
      </c>
      <c r="U99" s="65">
        <v>3876.1567236000001</v>
      </c>
      <c r="V99" t="s">
        <v>98</v>
      </c>
    </row>
    <row r="100" spans="1:22" ht="18.600000000000001" customHeight="1" x14ac:dyDescent="0.3">
      <c r="A100" s="62" t="s">
        <v>85</v>
      </c>
      <c r="B100" s="63">
        <v>86</v>
      </c>
      <c r="C100" s="64">
        <v>4000</v>
      </c>
      <c r="D100" s="64">
        <v>1200</v>
      </c>
      <c r="E100" s="64">
        <v>2650</v>
      </c>
      <c r="F100" s="65">
        <v>3230.1306030000001</v>
      </c>
      <c r="G100" s="64">
        <v>5</v>
      </c>
      <c r="H100" s="64" t="s">
        <v>66</v>
      </c>
      <c r="I100" s="64" t="s">
        <v>86</v>
      </c>
      <c r="J100" s="64" t="s">
        <v>86</v>
      </c>
      <c r="K100" s="64" t="s">
        <v>86</v>
      </c>
      <c r="L100" s="64" t="s">
        <v>86</v>
      </c>
      <c r="M100" s="64"/>
      <c r="N100" s="66"/>
      <c r="Q100" s="69">
        <v>96</v>
      </c>
      <c r="R100" s="70">
        <v>4000</v>
      </c>
      <c r="S100" s="70">
        <v>1200</v>
      </c>
      <c r="T100" s="70">
        <v>2650</v>
      </c>
      <c r="U100" s="71">
        <v>3876.1567236000001</v>
      </c>
      <c r="V100" t="s">
        <v>98</v>
      </c>
    </row>
    <row r="101" spans="1:22" ht="18.600000000000001" customHeight="1" x14ac:dyDescent="0.3">
      <c r="A101" s="62" t="s">
        <v>85</v>
      </c>
      <c r="B101" s="69">
        <v>87</v>
      </c>
      <c r="C101" s="70">
        <v>4000</v>
      </c>
      <c r="D101" s="70">
        <v>1200</v>
      </c>
      <c r="E101" s="70">
        <v>2650</v>
      </c>
      <c r="F101" s="71">
        <v>3876.1567236000001</v>
      </c>
      <c r="G101" s="70">
        <v>6</v>
      </c>
      <c r="H101" s="70" t="s">
        <v>66</v>
      </c>
      <c r="I101" s="70" t="s">
        <v>86</v>
      </c>
      <c r="J101" s="70" t="s">
        <v>86</v>
      </c>
      <c r="K101" s="70" t="s">
        <v>86</v>
      </c>
      <c r="L101" s="70" t="s">
        <v>86</v>
      </c>
      <c r="M101" s="70"/>
      <c r="N101" s="72"/>
      <c r="Q101" s="63">
        <v>97</v>
      </c>
      <c r="R101" s="64">
        <v>4000</v>
      </c>
      <c r="S101" s="64">
        <v>1200</v>
      </c>
      <c r="T101" s="64">
        <v>2650</v>
      </c>
      <c r="U101" s="65">
        <v>3876.1567236000001</v>
      </c>
      <c r="V101" t="s">
        <v>98</v>
      </c>
    </row>
    <row r="102" spans="1:22" ht="18.600000000000001" customHeight="1" x14ac:dyDescent="0.3">
      <c r="A102" s="62" t="s">
        <v>85</v>
      </c>
      <c r="B102" s="63">
        <v>88</v>
      </c>
      <c r="C102" s="64">
        <v>4000</v>
      </c>
      <c r="D102" s="64">
        <v>1200</v>
      </c>
      <c r="E102" s="64">
        <v>2650</v>
      </c>
      <c r="F102" s="65">
        <v>3876.1567236000001</v>
      </c>
      <c r="G102" s="64">
        <v>6</v>
      </c>
      <c r="H102" s="64" t="s">
        <v>66</v>
      </c>
      <c r="I102" s="64" t="s">
        <v>86</v>
      </c>
      <c r="J102" s="64" t="s">
        <v>86</v>
      </c>
      <c r="K102" s="64" t="s">
        <v>86</v>
      </c>
      <c r="L102" s="64" t="s">
        <v>86</v>
      </c>
      <c r="M102" s="64"/>
      <c r="N102" s="66"/>
      <c r="Q102" s="69">
        <v>98</v>
      </c>
      <c r="R102" s="70">
        <v>4000</v>
      </c>
      <c r="S102" s="70">
        <v>1200</v>
      </c>
      <c r="T102" s="70">
        <v>2650</v>
      </c>
      <c r="U102" s="71">
        <v>3876.1567236000001</v>
      </c>
      <c r="V102" t="s">
        <v>98</v>
      </c>
    </row>
    <row r="103" spans="1:22" ht="18.600000000000001" customHeight="1" x14ac:dyDescent="0.3">
      <c r="A103" s="62" t="s">
        <v>85</v>
      </c>
      <c r="B103" s="69">
        <v>89</v>
      </c>
      <c r="C103" s="70">
        <v>4000</v>
      </c>
      <c r="D103" s="70">
        <v>1200</v>
      </c>
      <c r="E103" s="70">
        <v>2650</v>
      </c>
      <c r="F103" s="71">
        <v>3876.1567236000001</v>
      </c>
      <c r="G103" s="70">
        <v>6</v>
      </c>
      <c r="H103" s="70" t="s">
        <v>66</v>
      </c>
      <c r="I103" s="70" t="s">
        <v>86</v>
      </c>
      <c r="J103" s="70" t="s">
        <v>86</v>
      </c>
      <c r="K103" s="70" t="s">
        <v>86</v>
      </c>
      <c r="L103" s="70" t="s">
        <v>86</v>
      </c>
      <c r="M103" s="70"/>
      <c r="N103" s="72"/>
      <c r="Q103" s="63">
        <v>99</v>
      </c>
      <c r="R103" s="64">
        <v>4000</v>
      </c>
      <c r="S103" s="64">
        <v>1200</v>
      </c>
      <c r="T103" s="64">
        <v>2650</v>
      </c>
      <c r="U103" s="65">
        <v>3876.1567236000001</v>
      </c>
      <c r="V103" t="s">
        <v>98</v>
      </c>
    </row>
    <row r="104" spans="1:22" ht="18.600000000000001" customHeight="1" x14ac:dyDescent="0.3">
      <c r="A104" s="62" t="s">
        <v>85</v>
      </c>
      <c r="B104" s="63">
        <v>90</v>
      </c>
      <c r="C104" s="64">
        <v>4000</v>
      </c>
      <c r="D104" s="64">
        <v>1200</v>
      </c>
      <c r="E104" s="64">
        <v>2650</v>
      </c>
      <c r="F104" s="65">
        <v>3876.1567236000001</v>
      </c>
      <c r="G104" s="64">
        <v>6</v>
      </c>
      <c r="H104" s="64" t="s">
        <v>66</v>
      </c>
      <c r="I104" s="64" t="s">
        <v>86</v>
      </c>
      <c r="J104" s="64" t="s">
        <v>86</v>
      </c>
      <c r="K104" s="64" t="s">
        <v>86</v>
      </c>
      <c r="L104" s="64" t="s">
        <v>86</v>
      </c>
      <c r="M104" s="64"/>
      <c r="N104" s="66"/>
      <c r="Q104" s="69">
        <v>100</v>
      </c>
      <c r="R104" s="70">
        <v>4000</v>
      </c>
      <c r="S104" s="70">
        <v>1200</v>
      </c>
      <c r="T104" s="70">
        <v>2650</v>
      </c>
      <c r="U104" s="71">
        <v>3876.1567236000001</v>
      </c>
      <c r="V104" t="s">
        <v>98</v>
      </c>
    </row>
    <row r="105" spans="1:22" ht="18.600000000000001" customHeight="1" x14ac:dyDescent="0.3">
      <c r="A105" s="62" t="s">
        <v>85</v>
      </c>
      <c r="B105" s="69">
        <v>91</v>
      </c>
      <c r="C105" s="70">
        <v>4000</v>
      </c>
      <c r="D105" s="70">
        <v>1200</v>
      </c>
      <c r="E105" s="70">
        <v>2650</v>
      </c>
      <c r="F105" s="71">
        <v>3876.1567236000001</v>
      </c>
      <c r="G105" s="70">
        <v>6</v>
      </c>
      <c r="H105" s="70" t="s">
        <v>66</v>
      </c>
      <c r="I105" s="70" t="s">
        <v>86</v>
      </c>
      <c r="J105" s="70" t="s">
        <v>86</v>
      </c>
      <c r="K105" s="70" t="s">
        <v>86</v>
      </c>
      <c r="L105" s="70" t="s">
        <v>86</v>
      </c>
      <c r="M105" s="70"/>
      <c r="N105" s="72"/>
      <c r="Q105" s="63">
        <v>101</v>
      </c>
      <c r="R105" s="64">
        <v>4000</v>
      </c>
      <c r="S105" s="64">
        <v>1200</v>
      </c>
      <c r="T105" s="64">
        <v>2650</v>
      </c>
      <c r="U105" s="65">
        <v>3876.1567236000001</v>
      </c>
      <c r="V105" t="s">
        <v>98</v>
      </c>
    </row>
    <row r="106" spans="1:22" ht="18.600000000000001" customHeight="1" x14ac:dyDescent="0.3">
      <c r="A106" s="62" t="s">
        <v>85</v>
      </c>
      <c r="B106" s="63">
        <v>92</v>
      </c>
      <c r="C106" s="64">
        <v>4000</v>
      </c>
      <c r="D106" s="64">
        <v>1200</v>
      </c>
      <c r="E106" s="64">
        <v>2650</v>
      </c>
      <c r="F106" s="65">
        <v>3876.1567236000001</v>
      </c>
      <c r="G106" s="64">
        <v>6</v>
      </c>
      <c r="H106" s="64" t="s">
        <v>66</v>
      </c>
      <c r="I106" s="64" t="s">
        <v>86</v>
      </c>
      <c r="J106" s="64" t="s">
        <v>86</v>
      </c>
      <c r="K106" s="64" t="s">
        <v>86</v>
      </c>
      <c r="L106" s="64" t="s">
        <v>86</v>
      </c>
      <c r="M106" s="64"/>
      <c r="N106" s="66"/>
      <c r="Q106" s="63">
        <v>102</v>
      </c>
      <c r="R106" s="64">
        <v>4025</v>
      </c>
      <c r="S106" s="70">
        <v>1200</v>
      </c>
      <c r="T106" s="70">
        <v>2650</v>
      </c>
      <c r="U106" s="71">
        <v>3906.4333070000002</v>
      </c>
      <c r="V106" s="93" t="s">
        <v>150</v>
      </c>
    </row>
    <row r="107" spans="1:22" ht="18.600000000000001" customHeight="1" x14ac:dyDescent="0.3">
      <c r="A107" s="62" t="s">
        <v>85</v>
      </c>
      <c r="B107" s="69">
        <v>93</v>
      </c>
      <c r="C107" s="70">
        <v>4000</v>
      </c>
      <c r="D107" s="70">
        <v>1200</v>
      </c>
      <c r="E107" s="70">
        <v>2650</v>
      </c>
      <c r="F107" s="71">
        <v>3876.1567236000001</v>
      </c>
      <c r="G107" s="70">
        <v>6</v>
      </c>
      <c r="H107" s="70" t="s">
        <v>66</v>
      </c>
      <c r="I107" s="70" t="s">
        <v>86</v>
      </c>
      <c r="J107" s="70" t="s">
        <v>86</v>
      </c>
      <c r="K107" s="70" t="s">
        <v>86</v>
      </c>
      <c r="L107" s="70" t="s">
        <v>86</v>
      </c>
      <c r="M107" s="70"/>
      <c r="N107" s="72"/>
      <c r="Q107" s="69">
        <v>103</v>
      </c>
      <c r="R107" s="70">
        <v>4025</v>
      </c>
      <c r="S107" s="70">
        <v>1200</v>
      </c>
      <c r="T107" s="70">
        <v>2650</v>
      </c>
      <c r="U107" s="71">
        <v>4057.8162239999997</v>
      </c>
      <c r="V107" t="s">
        <v>92</v>
      </c>
    </row>
    <row r="108" spans="1:22" ht="18.600000000000001" customHeight="1" x14ac:dyDescent="0.3">
      <c r="A108" s="62" t="s">
        <v>85</v>
      </c>
      <c r="B108" s="63">
        <v>94</v>
      </c>
      <c r="C108" s="64">
        <v>4000</v>
      </c>
      <c r="D108" s="64">
        <v>1200</v>
      </c>
      <c r="E108" s="64">
        <v>2650</v>
      </c>
      <c r="F108" s="65">
        <v>3876.1567236000001</v>
      </c>
      <c r="G108" s="64">
        <v>6</v>
      </c>
      <c r="H108" s="64" t="s">
        <v>66</v>
      </c>
      <c r="I108" s="64" t="s">
        <v>86</v>
      </c>
      <c r="J108" s="64" t="s">
        <v>86</v>
      </c>
      <c r="K108" s="64" t="s">
        <v>86</v>
      </c>
      <c r="L108" s="64" t="s">
        <v>86</v>
      </c>
      <c r="M108" s="64"/>
      <c r="N108" s="66"/>
      <c r="Q108" s="63">
        <v>104</v>
      </c>
      <c r="R108" s="64">
        <v>4025</v>
      </c>
      <c r="S108" s="64">
        <v>1200</v>
      </c>
      <c r="T108" s="64">
        <v>2650</v>
      </c>
      <c r="U108" s="65">
        <v>4057.8162239999997</v>
      </c>
      <c r="V108" t="s">
        <v>92</v>
      </c>
    </row>
    <row r="109" spans="1:22" ht="18.600000000000001" customHeight="1" x14ac:dyDescent="0.3">
      <c r="A109" s="62" t="s">
        <v>85</v>
      </c>
      <c r="B109" s="69">
        <v>95</v>
      </c>
      <c r="C109" s="70">
        <v>4000</v>
      </c>
      <c r="D109" s="70">
        <v>1200</v>
      </c>
      <c r="E109" s="70">
        <v>2650</v>
      </c>
      <c r="F109" s="71">
        <v>3876.1567236000001</v>
      </c>
      <c r="G109" s="70">
        <v>6</v>
      </c>
      <c r="H109" s="70" t="s">
        <v>66</v>
      </c>
      <c r="I109" s="70" t="s">
        <v>86</v>
      </c>
      <c r="J109" s="70" t="s">
        <v>86</v>
      </c>
      <c r="K109" s="70" t="s">
        <v>86</v>
      </c>
      <c r="L109" s="70" t="s">
        <v>86</v>
      </c>
      <c r="M109" s="70"/>
      <c r="N109" s="72"/>
      <c r="Q109" s="69">
        <v>105</v>
      </c>
      <c r="R109" s="70">
        <v>4025</v>
      </c>
      <c r="S109" s="70">
        <v>1200</v>
      </c>
      <c r="T109" s="70">
        <v>2650</v>
      </c>
      <c r="U109" s="71">
        <v>4057.8162239999997</v>
      </c>
      <c r="V109" t="s">
        <v>92</v>
      </c>
    </row>
    <row r="110" spans="1:22" ht="18.600000000000001" customHeight="1" x14ac:dyDescent="0.3">
      <c r="A110" s="62" t="s">
        <v>85</v>
      </c>
      <c r="B110" s="63">
        <v>96</v>
      </c>
      <c r="C110" s="64">
        <v>4000</v>
      </c>
      <c r="D110" s="64">
        <v>1200</v>
      </c>
      <c r="E110" s="64">
        <v>2650</v>
      </c>
      <c r="F110" s="65">
        <v>3876.1567236000001</v>
      </c>
      <c r="G110" s="64">
        <v>6</v>
      </c>
      <c r="H110" s="64" t="s">
        <v>66</v>
      </c>
      <c r="I110" s="64" t="s">
        <v>86</v>
      </c>
      <c r="J110" s="64" t="s">
        <v>86</v>
      </c>
      <c r="K110" s="64" t="s">
        <v>86</v>
      </c>
      <c r="L110" s="64" t="s">
        <v>86</v>
      </c>
      <c r="M110" s="64"/>
      <c r="N110" s="66"/>
      <c r="Q110" s="63">
        <v>106</v>
      </c>
      <c r="R110" s="64">
        <v>4025</v>
      </c>
      <c r="S110" s="64">
        <v>1200</v>
      </c>
      <c r="T110" s="64">
        <v>2650</v>
      </c>
      <c r="U110" s="65">
        <v>4057.8162239999997</v>
      </c>
      <c r="V110" t="s">
        <v>92</v>
      </c>
    </row>
    <row r="111" spans="1:22" ht="18.600000000000001" customHeight="1" x14ac:dyDescent="0.3">
      <c r="A111" s="62" t="s">
        <v>85</v>
      </c>
      <c r="B111" s="69">
        <v>97</v>
      </c>
      <c r="C111" s="70">
        <v>4000</v>
      </c>
      <c r="D111" s="70">
        <v>1200</v>
      </c>
      <c r="E111" s="70">
        <v>2650</v>
      </c>
      <c r="F111" s="71">
        <v>3876.1567236000001</v>
      </c>
      <c r="G111" s="70">
        <v>6</v>
      </c>
      <c r="H111" s="70" t="s">
        <v>66</v>
      </c>
      <c r="I111" s="70" t="s">
        <v>86</v>
      </c>
      <c r="J111" s="70" t="s">
        <v>86</v>
      </c>
      <c r="K111" s="70" t="s">
        <v>86</v>
      </c>
      <c r="L111" s="70" t="s">
        <v>86</v>
      </c>
      <c r="M111" s="70"/>
      <c r="N111" s="72"/>
      <c r="Q111" s="69">
        <v>107</v>
      </c>
      <c r="R111" s="70">
        <v>4025</v>
      </c>
      <c r="S111" s="70">
        <v>1200</v>
      </c>
      <c r="T111" s="70">
        <v>2650</v>
      </c>
      <c r="U111" s="71">
        <v>4057.8162239999997</v>
      </c>
      <c r="V111" t="s">
        <v>92</v>
      </c>
    </row>
    <row r="112" spans="1:22" ht="18.600000000000001" customHeight="1" x14ac:dyDescent="0.3">
      <c r="A112" s="62" t="s">
        <v>85</v>
      </c>
      <c r="B112" s="63">
        <v>98</v>
      </c>
      <c r="C112" s="64">
        <v>4000</v>
      </c>
      <c r="D112" s="64">
        <v>1200</v>
      </c>
      <c r="E112" s="64">
        <v>2650</v>
      </c>
      <c r="F112" s="65">
        <v>3876.1567236000001</v>
      </c>
      <c r="G112" s="64">
        <v>6</v>
      </c>
      <c r="H112" s="64" t="s">
        <v>66</v>
      </c>
      <c r="I112" s="64" t="s">
        <v>86</v>
      </c>
      <c r="J112" s="64" t="s">
        <v>86</v>
      </c>
      <c r="K112" s="64" t="s">
        <v>86</v>
      </c>
      <c r="L112" s="64" t="s">
        <v>86</v>
      </c>
      <c r="M112" s="64"/>
      <c r="N112" s="66"/>
      <c r="Q112" s="69">
        <v>108</v>
      </c>
      <c r="R112" s="64">
        <v>4025</v>
      </c>
      <c r="S112" s="64">
        <v>1200</v>
      </c>
      <c r="T112" s="64">
        <v>2650</v>
      </c>
      <c r="U112" s="65">
        <v>3997.2630571999998</v>
      </c>
      <c r="V112" s="93" t="s">
        <v>151</v>
      </c>
    </row>
    <row r="113" spans="1:22" ht="18.600000000000001" customHeight="1" x14ac:dyDescent="0.3">
      <c r="A113" s="62" t="s">
        <v>85</v>
      </c>
      <c r="B113" s="69">
        <v>99</v>
      </c>
      <c r="C113" s="70">
        <v>4000</v>
      </c>
      <c r="D113" s="70">
        <v>1200</v>
      </c>
      <c r="E113" s="70">
        <v>2650</v>
      </c>
      <c r="F113" s="71">
        <v>3876.1567236000001</v>
      </c>
      <c r="G113" s="70">
        <v>6</v>
      </c>
      <c r="H113" s="70" t="s">
        <v>66</v>
      </c>
      <c r="I113" s="70" t="s">
        <v>86</v>
      </c>
      <c r="J113" s="70" t="s">
        <v>86</v>
      </c>
      <c r="K113" s="70" t="s">
        <v>86</v>
      </c>
      <c r="L113" s="70" t="s">
        <v>86</v>
      </c>
      <c r="M113" s="70"/>
      <c r="N113" s="72"/>
      <c r="Q113" s="63">
        <v>109</v>
      </c>
      <c r="R113" s="64">
        <v>4000</v>
      </c>
      <c r="S113" s="64">
        <v>1200</v>
      </c>
      <c r="T113" s="64">
        <v>2650</v>
      </c>
      <c r="U113" s="65">
        <v>3876.1567236000001</v>
      </c>
      <c r="V113" t="s">
        <v>98</v>
      </c>
    </row>
    <row r="114" spans="1:22" ht="18.600000000000001" customHeight="1" x14ac:dyDescent="0.3">
      <c r="A114" s="62" t="s">
        <v>85</v>
      </c>
      <c r="B114" s="63">
        <v>100</v>
      </c>
      <c r="C114" s="64">
        <v>4000</v>
      </c>
      <c r="D114" s="64">
        <v>1200</v>
      </c>
      <c r="E114" s="64">
        <v>2650</v>
      </c>
      <c r="F114" s="65">
        <v>3876.1567236000001</v>
      </c>
      <c r="G114" s="64">
        <v>6</v>
      </c>
      <c r="H114" s="64" t="s">
        <v>66</v>
      </c>
      <c r="I114" s="64" t="s">
        <v>86</v>
      </c>
      <c r="J114" s="64" t="s">
        <v>86</v>
      </c>
      <c r="K114" s="64" t="s">
        <v>86</v>
      </c>
      <c r="L114" s="64" t="s">
        <v>86</v>
      </c>
      <c r="M114" s="64"/>
      <c r="N114" s="66"/>
      <c r="Q114" s="69">
        <v>110</v>
      </c>
      <c r="R114" s="70">
        <v>4000</v>
      </c>
      <c r="S114" s="70">
        <v>1200</v>
      </c>
      <c r="T114" s="70">
        <v>2650</v>
      </c>
      <c r="U114" s="71">
        <v>3876.1567236000001</v>
      </c>
      <c r="V114" t="s">
        <v>98</v>
      </c>
    </row>
    <row r="115" spans="1:22" ht="18.600000000000001" customHeight="1" x14ac:dyDescent="0.3">
      <c r="A115" s="62" t="s">
        <v>85</v>
      </c>
      <c r="B115" s="69">
        <v>101</v>
      </c>
      <c r="C115" s="70">
        <v>4000</v>
      </c>
      <c r="D115" s="70">
        <v>1200</v>
      </c>
      <c r="E115" s="70">
        <v>2650</v>
      </c>
      <c r="F115" s="71">
        <v>3876.1567236000001</v>
      </c>
      <c r="G115" s="70">
        <v>6</v>
      </c>
      <c r="H115" s="70" t="s">
        <v>66</v>
      </c>
      <c r="I115" s="70" t="s">
        <v>86</v>
      </c>
      <c r="J115" s="70" t="s">
        <v>86</v>
      </c>
      <c r="K115" s="70" t="s">
        <v>86</v>
      </c>
      <c r="L115" s="70" t="s">
        <v>86</v>
      </c>
      <c r="M115" s="70"/>
      <c r="N115" s="72"/>
      <c r="Q115" s="63">
        <v>111</v>
      </c>
      <c r="R115" s="64">
        <v>4000</v>
      </c>
      <c r="S115" s="64">
        <v>1200</v>
      </c>
      <c r="T115" s="64">
        <v>2650</v>
      </c>
      <c r="U115" s="65">
        <v>3876.1567236000001</v>
      </c>
      <c r="V115" t="s">
        <v>98</v>
      </c>
    </row>
    <row r="116" spans="1:22" ht="18.600000000000001" customHeight="1" x14ac:dyDescent="0.3">
      <c r="A116" s="62" t="s">
        <v>85</v>
      </c>
      <c r="B116" s="63">
        <v>102</v>
      </c>
      <c r="C116" s="64">
        <v>4000</v>
      </c>
      <c r="D116" s="64">
        <v>1200</v>
      </c>
      <c r="E116" s="64">
        <v>2650</v>
      </c>
      <c r="F116" s="65">
        <v>3230.1306030000001</v>
      </c>
      <c r="G116" s="64">
        <v>5</v>
      </c>
      <c r="H116" s="64" t="s">
        <v>66</v>
      </c>
      <c r="I116" s="64" t="s">
        <v>86</v>
      </c>
      <c r="J116" s="64" t="s">
        <v>86</v>
      </c>
      <c r="K116" s="64" t="s">
        <v>86</v>
      </c>
      <c r="L116" s="64" t="s">
        <v>86</v>
      </c>
      <c r="M116" s="64"/>
      <c r="N116" s="66"/>
      <c r="Q116" s="69">
        <v>112</v>
      </c>
      <c r="R116" s="70">
        <v>4000</v>
      </c>
      <c r="S116" s="70">
        <v>1200</v>
      </c>
      <c r="T116" s="70">
        <v>2650</v>
      </c>
      <c r="U116" s="71">
        <v>3876.1567236000001</v>
      </c>
      <c r="V116" t="s">
        <v>98</v>
      </c>
    </row>
    <row r="117" spans="1:22" ht="18.600000000000001" customHeight="1" x14ac:dyDescent="0.3">
      <c r="A117" s="62" t="s">
        <v>85</v>
      </c>
      <c r="B117" s="69">
        <v>102</v>
      </c>
      <c r="C117" s="70">
        <v>4025</v>
      </c>
      <c r="D117" s="70">
        <v>1200</v>
      </c>
      <c r="E117" s="70">
        <v>2650</v>
      </c>
      <c r="F117" s="71">
        <v>676.30270399999995</v>
      </c>
      <c r="G117" s="70">
        <v>1</v>
      </c>
      <c r="H117" s="70" t="s">
        <v>64</v>
      </c>
      <c r="I117" s="70" t="s">
        <v>86</v>
      </c>
      <c r="J117" s="70" t="s">
        <v>86</v>
      </c>
      <c r="K117" s="70" t="s">
        <v>86</v>
      </c>
      <c r="L117" s="70" t="s">
        <v>86</v>
      </c>
      <c r="M117" s="70"/>
      <c r="N117" s="72"/>
      <c r="Q117" s="63">
        <v>113</v>
      </c>
      <c r="R117" s="64">
        <v>4000</v>
      </c>
      <c r="S117" s="64">
        <v>1200</v>
      </c>
      <c r="T117" s="64">
        <v>2650</v>
      </c>
      <c r="U117" s="65">
        <v>3876.1567236000001</v>
      </c>
      <c r="V117" t="s">
        <v>98</v>
      </c>
    </row>
    <row r="118" spans="1:22" ht="18.600000000000001" customHeight="1" x14ac:dyDescent="0.3">
      <c r="A118" s="62" t="s">
        <v>85</v>
      </c>
      <c r="B118" s="63">
        <v>103</v>
      </c>
      <c r="C118" s="64">
        <v>4025</v>
      </c>
      <c r="D118" s="64">
        <v>1200</v>
      </c>
      <c r="E118" s="64">
        <v>2650</v>
      </c>
      <c r="F118" s="65">
        <v>4057.8162239999997</v>
      </c>
      <c r="G118" s="64">
        <v>6</v>
      </c>
      <c r="H118" s="64" t="s">
        <v>64</v>
      </c>
      <c r="I118" s="64" t="s">
        <v>86</v>
      </c>
      <c r="J118" s="64" t="s">
        <v>86</v>
      </c>
      <c r="K118" s="64" t="s">
        <v>86</v>
      </c>
      <c r="L118" s="64" t="s">
        <v>86</v>
      </c>
      <c r="M118" s="64"/>
      <c r="N118" s="66"/>
      <c r="Q118" s="69">
        <v>114</v>
      </c>
      <c r="R118" s="70">
        <v>4000</v>
      </c>
      <c r="S118" s="70">
        <v>1200</v>
      </c>
      <c r="T118" s="70">
        <v>2650</v>
      </c>
      <c r="U118" s="71">
        <v>3876.1567236000001</v>
      </c>
      <c r="V118" t="s">
        <v>98</v>
      </c>
    </row>
    <row r="119" spans="1:22" ht="18.600000000000001" customHeight="1" x14ac:dyDescent="0.3">
      <c r="A119" s="62" t="s">
        <v>85</v>
      </c>
      <c r="B119" s="69">
        <v>104</v>
      </c>
      <c r="C119" s="70">
        <v>4025</v>
      </c>
      <c r="D119" s="70">
        <v>1200</v>
      </c>
      <c r="E119" s="70">
        <v>2650</v>
      </c>
      <c r="F119" s="71">
        <v>4057.8162239999997</v>
      </c>
      <c r="G119" s="70">
        <v>6</v>
      </c>
      <c r="H119" s="70" t="s">
        <v>64</v>
      </c>
      <c r="I119" s="70" t="s">
        <v>86</v>
      </c>
      <c r="J119" s="70" t="s">
        <v>86</v>
      </c>
      <c r="K119" s="70" t="s">
        <v>86</v>
      </c>
      <c r="L119" s="70" t="s">
        <v>86</v>
      </c>
      <c r="M119" s="70"/>
      <c r="N119" s="72"/>
      <c r="Q119" s="63">
        <v>115</v>
      </c>
      <c r="R119" s="64">
        <v>4000</v>
      </c>
      <c r="S119" s="64">
        <v>1200</v>
      </c>
      <c r="T119" s="64">
        <v>2650</v>
      </c>
      <c r="U119" s="65">
        <v>3876.1567236000001</v>
      </c>
      <c r="V119" t="s">
        <v>98</v>
      </c>
    </row>
    <row r="120" spans="1:22" ht="18.600000000000001" customHeight="1" x14ac:dyDescent="0.3">
      <c r="A120" s="62" t="s">
        <v>85</v>
      </c>
      <c r="B120" s="63">
        <v>105</v>
      </c>
      <c r="C120" s="64">
        <v>4025</v>
      </c>
      <c r="D120" s="64">
        <v>1200</v>
      </c>
      <c r="E120" s="64">
        <v>2650</v>
      </c>
      <c r="F120" s="65">
        <v>4057.8162239999997</v>
      </c>
      <c r="G120" s="64">
        <v>6</v>
      </c>
      <c r="H120" s="64" t="s">
        <v>64</v>
      </c>
      <c r="I120" s="64" t="s">
        <v>86</v>
      </c>
      <c r="J120" s="64" t="s">
        <v>86</v>
      </c>
      <c r="K120" s="64" t="s">
        <v>86</v>
      </c>
      <c r="L120" s="64" t="s">
        <v>86</v>
      </c>
      <c r="M120" s="64"/>
      <c r="N120" s="66"/>
      <c r="Q120" s="69">
        <v>116</v>
      </c>
      <c r="R120" s="70">
        <v>4000</v>
      </c>
      <c r="S120" s="70">
        <v>1200</v>
      </c>
      <c r="T120" s="70">
        <v>2650</v>
      </c>
      <c r="U120" s="71">
        <v>3876.1567236000001</v>
      </c>
      <c r="V120" t="s">
        <v>98</v>
      </c>
    </row>
    <row r="121" spans="1:22" ht="18.600000000000001" customHeight="1" x14ac:dyDescent="0.3">
      <c r="A121" s="62" t="s">
        <v>85</v>
      </c>
      <c r="B121" s="69">
        <v>106</v>
      </c>
      <c r="C121" s="70">
        <v>4025</v>
      </c>
      <c r="D121" s="70">
        <v>1200</v>
      </c>
      <c r="E121" s="70">
        <v>2650</v>
      </c>
      <c r="F121" s="71">
        <v>4057.8162239999997</v>
      </c>
      <c r="G121" s="70">
        <v>6</v>
      </c>
      <c r="H121" s="70" t="s">
        <v>64</v>
      </c>
      <c r="I121" s="70" t="s">
        <v>86</v>
      </c>
      <c r="J121" s="70" t="s">
        <v>86</v>
      </c>
      <c r="K121" s="70" t="s">
        <v>86</v>
      </c>
      <c r="L121" s="70" t="s">
        <v>86</v>
      </c>
      <c r="M121" s="70"/>
      <c r="N121" s="72"/>
      <c r="Q121" s="69">
        <v>117</v>
      </c>
      <c r="R121" s="70">
        <v>4025</v>
      </c>
      <c r="S121" s="64">
        <v>1200</v>
      </c>
      <c r="T121" s="64">
        <v>2650</v>
      </c>
      <c r="U121" s="65">
        <v>3906.4333070000002</v>
      </c>
      <c r="V121" s="93" t="s">
        <v>150</v>
      </c>
    </row>
    <row r="122" spans="1:22" ht="18.600000000000001" customHeight="1" x14ac:dyDescent="0.3">
      <c r="A122" s="62" t="s">
        <v>85</v>
      </c>
      <c r="B122" s="63">
        <v>107</v>
      </c>
      <c r="C122" s="64">
        <v>4025</v>
      </c>
      <c r="D122" s="64">
        <v>1200</v>
      </c>
      <c r="E122" s="64">
        <v>2650</v>
      </c>
      <c r="F122" s="65">
        <v>4057.8162239999997</v>
      </c>
      <c r="G122" s="64">
        <v>6</v>
      </c>
      <c r="H122" s="64" t="s">
        <v>64</v>
      </c>
      <c r="I122" s="64" t="s">
        <v>86</v>
      </c>
      <c r="J122" s="64" t="s">
        <v>86</v>
      </c>
      <c r="K122" s="64" t="s">
        <v>86</v>
      </c>
      <c r="L122" s="64" t="s">
        <v>86</v>
      </c>
      <c r="M122" s="64"/>
      <c r="N122" s="66"/>
      <c r="Q122" s="63">
        <v>118</v>
      </c>
      <c r="R122" s="64">
        <v>4025</v>
      </c>
      <c r="S122" s="64">
        <v>1200</v>
      </c>
      <c r="T122" s="64">
        <v>2650</v>
      </c>
      <c r="U122" s="65">
        <v>4057.8162239999997</v>
      </c>
      <c r="V122" t="s">
        <v>92</v>
      </c>
    </row>
    <row r="123" spans="1:22" ht="18.600000000000001" customHeight="1" x14ac:dyDescent="0.3">
      <c r="A123" s="62" t="s">
        <v>85</v>
      </c>
      <c r="B123" s="69">
        <v>108</v>
      </c>
      <c r="C123" s="70">
        <v>4025</v>
      </c>
      <c r="D123" s="70">
        <v>1200</v>
      </c>
      <c r="E123" s="70">
        <v>2650</v>
      </c>
      <c r="F123" s="71">
        <v>2705.2108159999998</v>
      </c>
      <c r="G123" s="70">
        <v>4</v>
      </c>
      <c r="H123" s="70" t="s">
        <v>64</v>
      </c>
      <c r="I123" s="70" t="s">
        <v>86</v>
      </c>
      <c r="J123" s="70" t="s">
        <v>86</v>
      </c>
      <c r="K123" s="70" t="s">
        <v>86</v>
      </c>
      <c r="L123" s="70" t="s">
        <v>86</v>
      </c>
      <c r="M123" s="70"/>
      <c r="N123" s="72"/>
      <c r="Q123" s="69">
        <v>119</v>
      </c>
      <c r="R123" s="70">
        <v>4025</v>
      </c>
      <c r="S123" s="70">
        <v>1200</v>
      </c>
      <c r="T123" s="70">
        <v>2650</v>
      </c>
      <c r="U123" s="71">
        <v>4057.8162239999997</v>
      </c>
      <c r="V123" t="s">
        <v>92</v>
      </c>
    </row>
    <row r="124" spans="1:22" ht="18.600000000000001" customHeight="1" x14ac:dyDescent="0.3">
      <c r="A124" s="62" t="s">
        <v>85</v>
      </c>
      <c r="B124" s="63">
        <v>108</v>
      </c>
      <c r="C124" s="64">
        <v>4000</v>
      </c>
      <c r="D124" s="64">
        <v>1200</v>
      </c>
      <c r="E124" s="64">
        <v>2650</v>
      </c>
      <c r="F124" s="65">
        <v>1292.0522412</v>
      </c>
      <c r="G124" s="64">
        <v>2</v>
      </c>
      <c r="H124" s="64" t="s">
        <v>66</v>
      </c>
      <c r="I124" s="64" t="s">
        <v>86</v>
      </c>
      <c r="J124" s="64" t="s">
        <v>86</v>
      </c>
      <c r="K124" s="64" t="s">
        <v>86</v>
      </c>
      <c r="L124" s="64" t="s">
        <v>86</v>
      </c>
      <c r="M124" s="64"/>
      <c r="N124" s="66"/>
      <c r="Q124" s="63">
        <v>120</v>
      </c>
      <c r="R124" s="64">
        <v>4025</v>
      </c>
      <c r="S124" s="64">
        <v>1200</v>
      </c>
      <c r="T124" s="64">
        <v>2650</v>
      </c>
      <c r="U124" s="65">
        <v>4057.8162239999997</v>
      </c>
      <c r="V124" t="s">
        <v>92</v>
      </c>
    </row>
    <row r="125" spans="1:22" ht="18.600000000000001" customHeight="1" x14ac:dyDescent="0.3">
      <c r="A125" s="62" t="s">
        <v>85</v>
      </c>
      <c r="B125" s="69">
        <v>109</v>
      </c>
      <c r="C125" s="70">
        <v>4000</v>
      </c>
      <c r="D125" s="70">
        <v>1200</v>
      </c>
      <c r="E125" s="70">
        <v>2650</v>
      </c>
      <c r="F125" s="71">
        <v>3876.1567236000001</v>
      </c>
      <c r="G125" s="70">
        <v>6</v>
      </c>
      <c r="H125" s="70" t="s">
        <v>66</v>
      </c>
      <c r="I125" s="70" t="s">
        <v>86</v>
      </c>
      <c r="J125" s="70" t="s">
        <v>86</v>
      </c>
      <c r="K125" s="70" t="s">
        <v>86</v>
      </c>
      <c r="L125" s="70" t="s">
        <v>86</v>
      </c>
      <c r="M125" s="70"/>
      <c r="N125" s="72"/>
      <c r="Q125" s="69">
        <v>121</v>
      </c>
      <c r="R125" s="70">
        <v>4025</v>
      </c>
      <c r="S125" s="70">
        <v>1200</v>
      </c>
      <c r="T125" s="70">
        <v>2650</v>
      </c>
      <c r="U125" s="71">
        <v>4057.8162239999997</v>
      </c>
      <c r="V125" t="s">
        <v>92</v>
      </c>
    </row>
    <row r="126" spans="1:22" ht="18.600000000000001" customHeight="1" x14ac:dyDescent="0.3">
      <c r="A126" s="62" t="s">
        <v>85</v>
      </c>
      <c r="B126" s="63">
        <v>110</v>
      </c>
      <c r="C126" s="64">
        <v>4000</v>
      </c>
      <c r="D126" s="64">
        <v>1200</v>
      </c>
      <c r="E126" s="64">
        <v>2650</v>
      </c>
      <c r="F126" s="65">
        <v>3876.1567236000001</v>
      </c>
      <c r="G126" s="64">
        <v>6</v>
      </c>
      <c r="H126" s="64" t="s">
        <v>66</v>
      </c>
      <c r="I126" s="64" t="s">
        <v>86</v>
      </c>
      <c r="J126" s="64" t="s">
        <v>86</v>
      </c>
      <c r="K126" s="64" t="s">
        <v>86</v>
      </c>
      <c r="L126" s="64" t="s">
        <v>86</v>
      </c>
      <c r="M126" s="64"/>
      <c r="N126" s="66"/>
      <c r="Q126" s="63">
        <v>122</v>
      </c>
      <c r="R126" s="64">
        <v>4025</v>
      </c>
      <c r="S126" s="64">
        <v>1200</v>
      </c>
      <c r="T126" s="64">
        <v>2650</v>
      </c>
      <c r="U126" s="65">
        <v>4057.8162239999997</v>
      </c>
      <c r="V126" t="s">
        <v>92</v>
      </c>
    </row>
    <row r="127" spans="1:22" ht="18.600000000000001" customHeight="1" x14ac:dyDescent="0.3">
      <c r="A127" s="62" t="s">
        <v>85</v>
      </c>
      <c r="B127" s="69">
        <v>111</v>
      </c>
      <c r="C127" s="70">
        <v>4000</v>
      </c>
      <c r="D127" s="70">
        <v>1200</v>
      </c>
      <c r="E127" s="70">
        <v>2650</v>
      </c>
      <c r="F127" s="71">
        <v>3876.1567236000001</v>
      </c>
      <c r="G127" s="70">
        <v>6</v>
      </c>
      <c r="H127" s="70" t="s">
        <v>66</v>
      </c>
      <c r="I127" s="70" t="s">
        <v>86</v>
      </c>
      <c r="J127" s="70" t="s">
        <v>86</v>
      </c>
      <c r="K127" s="70" t="s">
        <v>86</v>
      </c>
      <c r="L127" s="70" t="s">
        <v>86</v>
      </c>
      <c r="M127" s="70"/>
      <c r="N127" s="72"/>
      <c r="Q127" s="69">
        <v>123</v>
      </c>
      <c r="R127" s="70">
        <v>4025</v>
      </c>
      <c r="S127" s="70">
        <v>1200</v>
      </c>
      <c r="T127" s="70">
        <v>2650</v>
      </c>
      <c r="U127" s="71">
        <v>4057.8162239999997</v>
      </c>
      <c r="V127" t="s">
        <v>92</v>
      </c>
    </row>
    <row r="128" spans="1:22" ht="18.600000000000001" customHeight="1" x14ac:dyDescent="0.3">
      <c r="A128" s="62" t="s">
        <v>85</v>
      </c>
      <c r="B128" s="63">
        <v>112</v>
      </c>
      <c r="C128" s="64">
        <v>4000</v>
      </c>
      <c r="D128" s="64">
        <v>1200</v>
      </c>
      <c r="E128" s="64">
        <v>2650</v>
      </c>
      <c r="F128" s="65">
        <v>3876.1567236000001</v>
      </c>
      <c r="G128" s="64">
        <v>6</v>
      </c>
      <c r="H128" s="64" t="s">
        <v>66</v>
      </c>
      <c r="I128" s="64" t="s">
        <v>86</v>
      </c>
      <c r="J128" s="64" t="s">
        <v>86</v>
      </c>
      <c r="K128" s="64" t="s">
        <v>86</v>
      </c>
      <c r="L128" s="64" t="s">
        <v>86</v>
      </c>
      <c r="M128" s="64"/>
      <c r="N128" s="66"/>
      <c r="Q128" s="63">
        <v>124</v>
      </c>
      <c r="R128" s="64">
        <v>4025</v>
      </c>
      <c r="S128" s="64">
        <v>1200</v>
      </c>
      <c r="T128" s="64">
        <v>2650</v>
      </c>
      <c r="U128" s="65">
        <v>4057.8162239999997</v>
      </c>
      <c r="V128" t="s">
        <v>92</v>
      </c>
    </row>
    <row r="129" spans="1:36" ht="18.600000000000001" customHeight="1" x14ac:dyDescent="0.3">
      <c r="A129" s="62" t="s">
        <v>85</v>
      </c>
      <c r="B129" s="69">
        <v>113</v>
      </c>
      <c r="C129" s="70">
        <v>4000</v>
      </c>
      <c r="D129" s="70">
        <v>1200</v>
      </c>
      <c r="E129" s="70">
        <v>2650</v>
      </c>
      <c r="F129" s="71">
        <v>3876.1567236000001</v>
      </c>
      <c r="G129" s="70">
        <v>6</v>
      </c>
      <c r="H129" s="70" t="s">
        <v>66</v>
      </c>
      <c r="I129" s="70" t="s">
        <v>86</v>
      </c>
      <c r="J129" s="70" t="s">
        <v>86</v>
      </c>
      <c r="K129" s="70" t="s">
        <v>86</v>
      </c>
      <c r="L129" s="70" t="s">
        <v>86</v>
      </c>
      <c r="M129" s="70"/>
      <c r="N129" s="72"/>
      <c r="Q129" s="69">
        <v>125</v>
      </c>
      <c r="R129" s="70">
        <v>4025</v>
      </c>
      <c r="S129" s="70">
        <v>1200</v>
      </c>
      <c r="T129" s="70">
        <v>2650</v>
      </c>
      <c r="U129" s="71">
        <v>4057.8162239999997</v>
      </c>
      <c r="V129" t="s">
        <v>92</v>
      </c>
    </row>
    <row r="130" spans="1:36" ht="18.600000000000001" customHeight="1" x14ac:dyDescent="0.3">
      <c r="A130" s="62" t="s">
        <v>85</v>
      </c>
      <c r="B130" s="63">
        <v>114</v>
      </c>
      <c r="C130" s="64">
        <v>4000</v>
      </c>
      <c r="D130" s="64">
        <v>1200</v>
      </c>
      <c r="E130" s="64">
        <v>2650</v>
      </c>
      <c r="F130" s="65">
        <v>3876.1567236000001</v>
      </c>
      <c r="G130" s="64">
        <v>6</v>
      </c>
      <c r="H130" s="64" t="s">
        <v>66</v>
      </c>
      <c r="I130" s="64" t="s">
        <v>86</v>
      </c>
      <c r="J130" s="64" t="s">
        <v>86</v>
      </c>
      <c r="K130" s="64" t="s">
        <v>86</v>
      </c>
      <c r="L130" s="64" t="s">
        <v>86</v>
      </c>
      <c r="M130" s="64"/>
      <c r="N130" s="66"/>
      <c r="Q130" s="63">
        <v>126</v>
      </c>
      <c r="R130" s="64">
        <v>4025</v>
      </c>
      <c r="S130" s="64">
        <v>1200</v>
      </c>
      <c r="T130" s="64">
        <v>2650</v>
      </c>
      <c r="U130" s="65">
        <v>4057.8162239999997</v>
      </c>
      <c r="V130" t="s">
        <v>92</v>
      </c>
    </row>
    <row r="131" spans="1:36" ht="18.600000000000001" customHeight="1" x14ac:dyDescent="0.3">
      <c r="A131" s="62" t="s">
        <v>85</v>
      </c>
      <c r="B131" s="69">
        <v>115</v>
      </c>
      <c r="C131" s="70">
        <v>4000</v>
      </c>
      <c r="D131" s="70">
        <v>1200</v>
      </c>
      <c r="E131" s="70">
        <v>2650</v>
      </c>
      <c r="F131" s="71">
        <v>3876.1567236000001</v>
      </c>
      <c r="G131" s="70">
        <v>6</v>
      </c>
      <c r="H131" s="70" t="s">
        <v>66</v>
      </c>
      <c r="I131" s="70" t="s">
        <v>86</v>
      </c>
      <c r="J131" s="70" t="s">
        <v>86</v>
      </c>
      <c r="K131" s="70" t="s">
        <v>86</v>
      </c>
      <c r="L131" s="70" t="s">
        <v>86</v>
      </c>
      <c r="M131" s="70"/>
      <c r="N131" s="72"/>
      <c r="Q131" s="69">
        <v>127</v>
      </c>
      <c r="R131" s="70">
        <v>4025</v>
      </c>
      <c r="S131" s="70">
        <v>1200</v>
      </c>
      <c r="T131" s="70">
        <v>2650</v>
      </c>
      <c r="U131" s="71">
        <v>4057.8162239999997</v>
      </c>
      <c r="V131" t="s">
        <v>92</v>
      </c>
    </row>
    <row r="132" spans="1:36" ht="18.600000000000001" customHeight="1" x14ac:dyDescent="0.3">
      <c r="A132" s="62" t="s">
        <v>85</v>
      </c>
      <c r="B132" s="63">
        <v>116</v>
      </c>
      <c r="C132" s="64">
        <v>4000</v>
      </c>
      <c r="D132" s="64">
        <v>1200</v>
      </c>
      <c r="E132" s="64">
        <v>2650</v>
      </c>
      <c r="F132" s="65">
        <v>3876.1567236000001</v>
      </c>
      <c r="G132" s="64">
        <v>6</v>
      </c>
      <c r="H132" s="64" t="s">
        <v>66</v>
      </c>
      <c r="I132" s="64" t="s">
        <v>86</v>
      </c>
      <c r="J132" s="64" t="s">
        <v>86</v>
      </c>
      <c r="K132" s="64" t="s">
        <v>86</v>
      </c>
      <c r="L132" s="64" t="s">
        <v>86</v>
      </c>
      <c r="M132" s="64"/>
      <c r="N132" s="66"/>
      <c r="Q132" s="63">
        <v>128</v>
      </c>
      <c r="R132" s="64">
        <v>4025</v>
      </c>
      <c r="S132" s="64">
        <v>1200</v>
      </c>
      <c r="T132" s="64">
        <v>2650</v>
      </c>
      <c r="U132" s="65">
        <v>4057.8162239999997</v>
      </c>
      <c r="V132" t="s">
        <v>92</v>
      </c>
    </row>
    <row r="133" spans="1:36" ht="18.600000000000001" customHeight="1" x14ac:dyDescent="0.3">
      <c r="A133" s="62" t="s">
        <v>85</v>
      </c>
      <c r="B133" s="69">
        <v>117</v>
      </c>
      <c r="C133" s="70">
        <v>4000</v>
      </c>
      <c r="D133" s="70">
        <v>1200</v>
      </c>
      <c r="E133" s="70">
        <v>2650</v>
      </c>
      <c r="F133" s="71">
        <v>3230.1306030000001</v>
      </c>
      <c r="G133" s="70">
        <v>5</v>
      </c>
      <c r="H133" s="70" t="s">
        <v>66</v>
      </c>
      <c r="I133" s="70" t="s">
        <v>86</v>
      </c>
      <c r="J133" s="70" t="s">
        <v>86</v>
      </c>
      <c r="K133" s="70" t="s">
        <v>86</v>
      </c>
      <c r="L133" s="70" t="s">
        <v>86</v>
      </c>
      <c r="M133" s="70"/>
      <c r="N133" s="72"/>
      <c r="Q133" s="69">
        <v>129</v>
      </c>
      <c r="R133" s="70">
        <v>4025</v>
      </c>
      <c r="S133" s="70">
        <v>1200</v>
      </c>
      <c r="T133" s="70">
        <v>2650</v>
      </c>
      <c r="U133" s="71">
        <v>4057.8162239999997</v>
      </c>
      <c r="V133" t="s">
        <v>92</v>
      </c>
    </row>
    <row r="134" spans="1:36" ht="18.600000000000001" customHeight="1" x14ac:dyDescent="0.3">
      <c r="A134" s="62" t="s">
        <v>85</v>
      </c>
      <c r="B134" s="63">
        <v>117</v>
      </c>
      <c r="C134" s="64">
        <v>4025</v>
      </c>
      <c r="D134" s="64">
        <v>1200</v>
      </c>
      <c r="E134" s="64">
        <v>2650</v>
      </c>
      <c r="F134" s="65">
        <v>676.30270399999995</v>
      </c>
      <c r="G134" s="64">
        <v>1</v>
      </c>
      <c r="H134" s="64" t="s">
        <v>64</v>
      </c>
      <c r="I134" s="64" t="s">
        <v>86</v>
      </c>
      <c r="J134" s="64" t="s">
        <v>86</v>
      </c>
      <c r="K134" s="64" t="s">
        <v>86</v>
      </c>
      <c r="L134" s="64" t="s">
        <v>86</v>
      </c>
      <c r="M134" s="64"/>
      <c r="N134" s="66"/>
      <c r="Q134" s="63">
        <v>130</v>
      </c>
      <c r="R134" s="64">
        <v>4025</v>
      </c>
      <c r="S134" s="64">
        <v>1200</v>
      </c>
      <c r="T134" s="64">
        <v>2650</v>
      </c>
      <c r="U134" s="65">
        <v>4057.8162239999997</v>
      </c>
      <c r="V134" t="s">
        <v>92</v>
      </c>
    </row>
    <row r="135" spans="1:36" ht="18.600000000000001" customHeight="1" x14ac:dyDescent="0.3">
      <c r="A135" s="62" t="s">
        <v>85</v>
      </c>
      <c r="B135" s="69">
        <v>118</v>
      </c>
      <c r="C135" s="70">
        <v>4025</v>
      </c>
      <c r="D135" s="70">
        <v>1200</v>
      </c>
      <c r="E135" s="70">
        <v>2650</v>
      </c>
      <c r="F135" s="71">
        <v>4057.8162239999997</v>
      </c>
      <c r="G135" s="70">
        <v>6</v>
      </c>
      <c r="H135" s="70" t="s">
        <v>64</v>
      </c>
      <c r="I135" s="70" t="s">
        <v>86</v>
      </c>
      <c r="J135" s="70" t="s">
        <v>86</v>
      </c>
      <c r="K135" s="70" t="s">
        <v>86</v>
      </c>
      <c r="L135" s="70" t="s">
        <v>86</v>
      </c>
      <c r="M135" s="70"/>
      <c r="N135" s="72"/>
      <c r="Q135" s="69">
        <v>131</v>
      </c>
      <c r="R135" s="70">
        <v>4025</v>
      </c>
      <c r="S135" s="70">
        <v>1200</v>
      </c>
      <c r="T135" s="70">
        <v>2650</v>
      </c>
      <c r="U135" s="71">
        <v>4057.8162239999997</v>
      </c>
      <c r="V135" t="s">
        <v>92</v>
      </c>
    </row>
    <row r="136" spans="1:36" ht="18.600000000000001" customHeight="1" x14ac:dyDescent="0.3">
      <c r="A136" s="62" t="s">
        <v>85</v>
      </c>
      <c r="B136" s="63">
        <v>119</v>
      </c>
      <c r="C136" s="64">
        <v>4025</v>
      </c>
      <c r="D136" s="64">
        <v>1200</v>
      </c>
      <c r="E136" s="64">
        <v>2650</v>
      </c>
      <c r="F136" s="65">
        <v>4057.8162239999997</v>
      </c>
      <c r="G136" s="64">
        <v>6</v>
      </c>
      <c r="H136" s="64" t="s">
        <v>64</v>
      </c>
      <c r="I136" s="64" t="s">
        <v>86</v>
      </c>
      <c r="J136" s="64" t="s">
        <v>86</v>
      </c>
      <c r="K136" s="64" t="s">
        <v>86</v>
      </c>
      <c r="L136" s="64" t="s">
        <v>86</v>
      </c>
      <c r="M136" s="64"/>
      <c r="N136" s="66"/>
      <c r="Q136" s="63">
        <v>132</v>
      </c>
      <c r="R136" s="64">
        <v>4025</v>
      </c>
      <c r="S136" s="64">
        <v>1200</v>
      </c>
      <c r="T136" s="64">
        <v>2650</v>
      </c>
      <c r="U136" s="65">
        <v>4057.8162239999997</v>
      </c>
      <c r="V136" t="s">
        <v>92</v>
      </c>
    </row>
    <row r="137" spans="1:36" ht="18.600000000000001" customHeight="1" x14ac:dyDescent="0.3">
      <c r="A137" s="62" t="s">
        <v>85</v>
      </c>
      <c r="B137" s="69">
        <v>120</v>
      </c>
      <c r="C137" s="70">
        <v>4025</v>
      </c>
      <c r="D137" s="70">
        <v>1200</v>
      </c>
      <c r="E137" s="70">
        <v>2650</v>
      </c>
      <c r="F137" s="71">
        <v>4057.8162239999997</v>
      </c>
      <c r="G137" s="70">
        <v>6</v>
      </c>
      <c r="H137" s="70" t="s">
        <v>64</v>
      </c>
      <c r="I137" s="70" t="s">
        <v>86</v>
      </c>
      <c r="J137" s="70" t="s">
        <v>86</v>
      </c>
      <c r="K137" s="70" t="s">
        <v>86</v>
      </c>
      <c r="L137" s="70" t="s">
        <v>86</v>
      </c>
      <c r="M137" s="70"/>
      <c r="N137" s="72"/>
      <c r="Q137" s="69">
        <v>133</v>
      </c>
      <c r="R137" s="70">
        <v>4025</v>
      </c>
      <c r="S137" s="70">
        <v>1200</v>
      </c>
      <c r="T137" s="70">
        <v>2650</v>
      </c>
      <c r="U137" s="71">
        <v>4057.8162239999997</v>
      </c>
      <c r="V137" t="s">
        <v>92</v>
      </c>
    </row>
    <row r="138" spans="1:36" ht="18.600000000000001" customHeight="1" x14ac:dyDescent="0.3">
      <c r="A138" s="62" t="s">
        <v>85</v>
      </c>
      <c r="B138" s="63">
        <v>121</v>
      </c>
      <c r="C138" s="64">
        <v>4025</v>
      </c>
      <c r="D138" s="64">
        <v>1200</v>
      </c>
      <c r="E138" s="64">
        <v>2650</v>
      </c>
      <c r="F138" s="65">
        <v>4057.8162239999997</v>
      </c>
      <c r="G138" s="64">
        <v>6</v>
      </c>
      <c r="H138" s="64" t="s">
        <v>64</v>
      </c>
      <c r="I138" s="64" t="s">
        <v>86</v>
      </c>
      <c r="J138" s="64" t="s">
        <v>86</v>
      </c>
      <c r="K138" s="64" t="s">
        <v>86</v>
      </c>
      <c r="L138" s="64" t="s">
        <v>86</v>
      </c>
      <c r="M138" s="64"/>
      <c r="N138" s="66"/>
      <c r="Q138" s="63">
        <v>134</v>
      </c>
      <c r="R138" s="64">
        <v>4025</v>
      </c>
      <c r="S138" s="64">
        <v>1200</v>
      </c>
      <c r="T138" s="64">
        <v>2650</v>
      </c>
      <c r="U138" s="65">
        <v>4057.8162239999997</v>
      </c>
      <c r="V138" t="s">
        <v>92</v>
      </c>
    </row>
    <row r="139" spans="1:36" ht="18.600000000000001" customHeight="1" x14ac:dyDescent="0.3">
      <c r="A139" s="62" t="s">
        <v>85</v>
      </c>
      <c r="B139" s="69">
        <v>122</v>
      </c>
      <c r="C139" s="70">
        <v>4025</v>
      </c>
      <c r="D139" s="70">
        <v>1200</v>
      </c>
      <c r="E139" s="70">
        <v>2650</v>
      </c>
      <c r="F139" s="71">
        <v>4057.8162239999997</v>
      </c>
      <c r="G139" s="70">
        <v>6</v>
      </c>
      <c r="H139" s="70" t="s">
        <v>64</v>
      </c>
      <c r="I139" s="70" t="s">
        <v>86</v>
      </c>
      <c r="J139" s="70" t="s">
        <v>86</v>
      </c>
      <c r="K139" s="70" t="s">
        <v>86</v>
      </c>
      <c r="L139" s="70" t="s">
        <v>86</v>
      </c>
      <c r="M139" s="70"/>
      <c r="N139" s="72"/>
      <c r="Q139" s="69">
        <v>135</v>
      </c>
      <c r="R139" s="70">
        <v>4025</v>
      </c>
      <c r="S139" s="70">
        <v>1200</v>
      </c>
      <c r="T139" s="70">
        <v>2650</v>
      </c>
      <c r="U139" s="71">
        <v>4057.8162239999997</v>
      </c>
      <c r="V139" t="s">
        <v>92</v>
      </c>
    </row>
    <row r="140" spans="1:36" ht="18.600000000000001" customHeight="1" x14ac:dyDescent="0.3">
      <c r="A140" s="62" t="s">
        <v>85</v>
      </c>
      <c r="B140" s="63">
        <v>123</v>
      </c>
      <c r="C140" s="64">
        <v>4025</v>
      </c>
      <c r="D140" s="64">
        <v>1200</v>
      </c>
      <c r="E140" s="64">
        <v>2650</v>
      </c>
      <c r="F140" s="65">
        <v>4057.8162239999997</v>
      </c>
      <c r="G140" s="64">
        <v>6</v>
      </c>
      <c r="H140" s="64" t="s">
        <v>64</v>
      </c>
      <c r="I140" s="64" t="s">
        <v>86</v>
      </c>
      <c r="J140" s="64" t="s">
        <v>86</v>
      </c>
      <c r="K140" s="64" t="s">
        <v>86</v>
      </c>
      <c r="L140" s="64" t="s">
        <v>86</v>
      </c>
      <c r="M140" s="64"/>
      <c r="N140" s="66"/>
      <c r="Q140" s="63">
        <v>136</v>
      </c>
      <c r="R140" s="64">
        <v>4025</v>
      </c>
      <c r="S140" s="64">
        <v>1200</v>
      </c>
      <c r="T140" s="64">
        <v>2650</v>
      </c>
      <c r="U140" s="65">
        <v>4057.8162239999997</v>
      </c>
      <c r="V140" t="s">
        <v>92</v>
      </c>
    </row>
    <row r="141" spans="1:36" ht="18.600000000000001" customHeight="1" x14ac:dyDescent="0.3">
      <c r="A141" s="62" t="s">
        <v>85</v>
      </c>
      <c r="B141" s="69">
        <v>124</v>
      </c>
      <c r="C141" s="70">
        <v>4025</v>
      </c>
      <c r="D141" s="70">
        <v>1200</v>
      </c>
      <c r="E141" s="70">
        <v>2650</v>
      </c>
      <c r="F141" s="71">
        <v>4057.8162239999997</v>
      </c>
      <c r="G141" s="70">
        <v>6</v>
      </c>
      <c r="H141" s="70" t="s">
        <v>64</v>
      </c>
      <c r="I141" s="70" t="s">
        <v>86</v>
      </c>
      <c r="J141" s="70" t="s">
        <v>86</v>
      </c>
      <c r="K141" s="70" t="s">
        <v>86</v>
      </c>
      <c r="L141" s="70" t="s">
        <v>86</v>
      </c>
      <c r="M141" s="70"/>
      <c r="N141" s="72"/>
      <c r="Q141" s="69">
        <v>137</v>
      </c>
      <c r="R141" s="70">
        <v>4025</v>
      </c>
      <c r="S141" s="70">
        <v>1200</v>
      </c>
      <c r="T141" s="70">
        <v>2650</v>
      </c>
      <c r="U141" s="71">
        <v>4057.8162239999997</v>
      </c>
      <c r="V141" t="s">
        <v>92</v>
      </c>
      <c r="AI141" s="49"/>
      <c r="AJ141" s="49"/>
    </row>
    <row r="142" spans="1:36" ht="18.600000000000001" customHeight="1" x14ac:dyDescent="0.3">
      <c r="A142" s="62" t="s">
        <v>85</v>
      </c>
      <c r="B142" s="63">
        <v>125</v>
      </c>
      <c r="C142" s="64">
        <v>4025</v>
      </c>
      <c r="D142" s="64">
        <v>1200</v>
      </c>
      <c r="E142" s="64">
        <v>2650</v>
      </c>
      <c r="F142" s="65">
        <v>4057.8162239999997</v>
      </c>
      <c r="G142" s="64">
        <v>6</v>
      </c>
      <c r="H142" s="64" t="s">
        <v>64</v>
      </c>
      <c r="I142" s="64" t="s">
        <v>86</v>
      </c>
      <c r="J142" s="64" t="s">
        <v>86</v>
      </c>
      <c r="K142" s="64" t="s">
        <v>86</v>
      </c>
      <c r="L142" s="64" t="s">
        <v>86</v>
      </c>
      <c r="M142" s="64"/>
      <c r="N142" s="66"/>
      <c r="Q142" s="63">
        <v>138</v>
      </c>
      <c r="R142" s="64">
        <v>4025</v>
      </c>
      <c r="S142" s="64">
        <v>1200</v>
      </c>
      <c r="T142" s="64">
        <v>2650</v>
      </c>
      <c r="U142" s="65">
        <v>4057.8162239999997</v>
      </c>
      <c r="V142" t="s">
        <v>92</v>
      </c>
      <c r="AI142" s="49"/>
      <c r="AJ142" s="49"/>
    </row>
    <row r="143" spans="1:36" ht="18.600000000000001" customHeight="1" x14ac:dyDescent="0.3">
      <c r="A143" s="62" t="s">
        <v>85</v>
      </c>
      <c r="B143" s="69">
        <v>126</v>
      </c>
      <c r="C143" s="70">
        <v>4025</v>
      </c>
      <c r="D143" s="70">
        <v>1200</v>
      </c>
      <c r="E143" s="70">
        <v>2650</v>
      </c>
      <c r="F143" s="71">
        <v>4057.8162239999997</v>
      </c>
      <c r="G143" s="70">
        <v>6</v>
      </c>
      <c r="H143" s="70" t="s">
        <v>64</v>
      </c>
      <c r="I143" s="70" t="s">
        <v>86</v>
      </c>
      <c r="J143" s="70" t="s">
        <v>86</v>
      </c>
      <c r="K143" s="70" t="s">
        <v>86</v>
      </c>
      <c r="L143" s="70" t="s">
        <v>86</v>
      </c>
      <c r="M143" s="70"/>
      <c r="N143" s="72"/>
      <c r="Q143" s="69">
        <v>139</v>
      </c>
      <c r="R143" s="70">
        <v>4025</v>
      </c>
      <c r="S143" s="70">
        <v>1200</v>
      </c>
      <c r="T143" s="70">
        <v>2650</v>
      </c>
      <c r="U143" s="71">
        <v>4057.8162239999997</v>
      </c>
      <c r="V143" t="s">
        <v>92</v>
      </c>
      <c r="AI143" s="49"/>
      <c r="AJ143" s="49"/>
    </row>
    <row r="144" spans="1:36" ht="18.600000000000001" customHeight="1" x14ac:dyDescent="0.3">
      <c r="A144" s="62" t="s">
        <v>85</v>
      </c>
      <c r="B144" s="63">
        <v>127</v>
      </c>
      <c r="C144" s="64">
        <v>4025</v>
      </c>
      <c r="D144" s="64">
        <v>1200</v>
      </c>
      <c r="E144" s="64">
        <v>2650</v>
      </c>
      <c r="F144" s="65">
        <v>4057.8162239999997</v>
      </c>
      <c r="G144" s="64">
        <v>6</v>
      </c>
      <c r="H144" s="64" t="s">
        <v>64</v>
      </c>
      <c r="I144" s="64" t="s">
        <v>86</v>
      </c>
      <c r="J144" s="64" t="s">
        <v>86</v>
      </c>
      <c r="K144" s="64" t="s">
        <v>86</v>
      </c>
      <c r="L144" s="64" t="s">
        <v>86</v>
      </c>
      <c r="M144" s="64"/>
      <c r="N144" s="66"/>
      <c r="Q144" s="63">
        <v>140</v>
      </c>
      <c r="R144" s="64">
        <v>4025</v>
      </c>
      <c r="S144" s="64">
        <v>1200</v>
      </c>
      <c r="T144" s="64">
        <v>2650</v>
      </c>
      <c r="U144" s="65">
        <v>4057.8162239999997</v>
      </c>
      <c r="V144" t="s">
        <v>92</v>
      </c>
      <c r="AI144" s="49"/>
      <c r="AJ144" s="49"/>
    </row>
    <row r="145" spans="1:36" ht="18.600000000000001" customHeight="1" x14ac:dyDescent="0.3">
      <c r="A145" s="62" t="s">
        <v>85</v>
      </c>
      <c r="B145" s="69">
        <v>128</v>
      </c>
      <c r="C145" s="70">
        <v>4025</v>
      </c>
      <c r="D145" s="70">
        <v>1200</v>
      </c>
      <c r="E145" s="70">
        <v>2650</v>
      </c>
      <c r="F145" s="71">
        <v>4057.8162239999997</v>
      </c>
      <c r="G145" s="70">
        <v>6</v>
      </c>
      <c r="H145" s="70" t="s">
        <v>64</v>
      </c>
      <c r="I145" s="70" t="s">
        <v>86</v>
      </c>
      <c r="J145" s="70" t="s">
        <v>86</v>
      </c>
      <c r="K145" s="70" t="s">
        <v>86</v>
      </c>
      <c r="L145" s="70" t="s">
        <v>86</v>
      </c>
      <c r="M145" s="70"/>
      <c r="N145" s="72"/>
      <c r="Q145" s="69">
        <v>141</v>
      </c>
      <c r="R145" s="70">
        <v>4025</v>
      </c>
      <c r="S145" s="70">
        <v>1200</v>
      </c>
      <c r="T145" s="70">
        <v>2650</v>
      </c>
      <c r="U145" s="71">
        <v>4057.8162239999997</v>
      </c>
      <c r="V145" t="s">
        <v>92</v>
      </c>
      <c r="AI145" s="49"/>
      <c r="AJ145" s="49"/>
    </row>
    <row r="146" spans="1:36" ht="18.600000000000001" customHeight="1" x14ac:dyDescent="0.3">
      <c r="A146" s="62" t="s">
        <v>85</v>
      </c>
      <c r="B146" s="63">
        <v>129</v>
      </c>
      <c r="C146" s="64">
        <v>4025</v>
      </c>
      <c r="D146" s="64">
        <v>1200</v>
      </c>
      <c r="E146" s="64">
        <v>2650</v>
      </c>
      <c r="F146" s="65">
        <v>4057.8162239999997</v>
      </c>
      <c r="G146" s="64">
        <v>6</v>
      </c>
      <c r="H146" s="64" t="s">
        <v>64</v>
      </c>
      <c r="I146" s="64" t="s">
        <v>86</v>
      </c>
      <c r="J146" s="64" t="s">
        <v>86</v>
      </c>
      <c r="K146" s="64" t="s">
        <v>86</v>
      </c>
      <c r="L146" s="64" t="s">
        <v>86</v>
      </c>
      <c r="M146" s="64"/>
      <c r="N146" s="66"/>
      <c r="Q146" s="63">
        <v>142</v>
      </c>
      <c r="R146" s="64">
        <v>4025</v>
      </c>
      <c r="S146" s="64">
        <v>1200</v>
      </c>
      <c r="T146" s="64">
        <v>2650</v>
      </c>
      <c r="U146" s="65">
        <v>4057.8162239999997</v>
      </c>
      <c r="V146" t="s">
        <v>92</v>
      </c>
      <c r="AI146" s="49"/>
      <c r="AJ146" s="49"/>
    </row>
    <row r="147" spans="1:36" ht="18.600000000000001" customHeight="1" x14ac:dyDescent="0.3">
      <c r="A147" s="62" t="s">
        <v>85</v>
      </c>
      <c r="B147" s="69">
        <v>130</v>
      </c>
      <c r="C147" s="70">
        <v>4025</v>
      </c>
      <c r="D147" s="70">
        <v>1200</v>
      </c>
      <c r="E147" s="70">
        <v>2650</v>
      </c>
      <c r="F147" s="71">
        <v>4057.8162239999997</v>
      </c>
      <c r="G147" s="70">
        <v>6</v>
      </c>
      <c r="H147" s="70" t="s">
        <v>64</v>
      </c>
      <c r="I147" s="70" t="s">
        <v>86</v>
      </c>
      <c r="J147" s="70" t="s">
        <v>86</v>
      </c>
      <c r="K147" s="70" t="s">
        <v>86</v>
      </c>
      <c r="L147" s="70" t="s">
        <v>86</v>
      </c>
      <c r="M147" s="70"/>
      <c r="N147" s="72"/>
      <c r="Q147" s="69">
        <v>143</v>
      </c>
      <c r="R147" s="70">
        <v>4025</v>
      </c>
      <c r="S147" s="70">
        <v>1200</v>
      </c>
      <c r="T147" s="70">
        <v>2650</v>
      </c>
      <c r="U147" s="71">
        <v>4057.8162239999997</v>
      </c>
      <c r="V147" t="s">
        <v>92</v>
      </c>
      <c r="AI147" s="49"/>
      <c r="AJ147" s="49"/>
    </row>
    <row r="148" spans="1:36" ht="18.600000000000001" customHeight="1" x14ac:dyDescent="0.3">
      <c r="A148" s="62" t="s">
        <v>85</v>
      </c>
      <c r="B148" s="63">
        <v>131</v>
      </c>
      <c r="C148" s="64">
        <v>4025</v>
      </c>
      <c r="D148" s="64">
        <v>1200</v>
      </c>
      <c r="E148" s="64">
        <v>2650</v>
      </c>
      <c r="F148" s="65">
        <v>4057.8162239999997</v>
      </c>
      <c r="G148" s="64">
        <v>6</v>
      </c>
      <c r="H148" s="64" t="s">
        <v>64</v>
      </c>
      <c r="I148" s="64" t="s">
        <v>86</v>
      </c>
      <c r="J148" s="64" t="s">
        <v>86</v>
      </c>
      <c r="K148" s="64" t="s">
        <v>86</v>
      </c>
      <c r="L148" s="64" t="s">
        <v>86</v>
      </c>
      <c r="M148" s="64"/>
      <c r="N148" s="66"/>
      <c r="Q148" s="63">
        <v>144</v>
      </c>
      <c r="R148" s="64">
        <v>4025</v>
      </c>
      <c r="S148" s="64">
        <v>1200</v>
      </c>
      <c r="T148" s="64">
        <v>2650</v>
      </c>
      <c r="U148" s="65">
        <v>4057.8162239999997</v>
      </c>
      <c r="V148" t="s">
        <v>92</v>
      </c>
      <c r="AI148" s="49"/>
      <c r="AJ148" s="49"/>
    </row>
    <row r="149" spans="1:36" ht="18.600000000000001" customHeight="1" x14ac:dyDescent="0.3">
      <c r="A149" s="62" t="s">
        <v>85</v>
      </c>
      <c r="B149" s="69">
        <v>132</v>
      </c>
      <c r="C149" s="70">
        <v>4025</v>
      </c>
      <c r="D149" s="70">
        <v>1200</v>
      </c>
      <c r="E149" s="70">
        <v>2650</v>
      </c>
      <c r="F149" s="71">
        <v>4057.8162239999997</v>
      </c>
      <c r="G149" s="70">
        <v>6</v>
      </c>
      <c r="H149" s="70" t="s">
        <v>64</v>
      </c>
      <c r="I149" s="70" t="s">
        <v>86</v>
      </c>
      <c r="J149" s="70" t="s">
        <v>86</v>
      </c>
      <c r="K149" s="70" t="s">
        <v>86</v>
      </c>
      <c r="L149" s="70" t="s">
        <v>86</v>
      </c>
      <c r="M149" s="70"/>
      <c r="N149" s="72"/>
      <c r="Q149" s="69">
        <v>145</v>
      </c>
      <c r="R149" s="70">
        <v>4025</v>
      </c>
      <c r="S149" s="70">
        <v>1200</v>
      </c>
      <c r="T149" s="70">
        <v>2650</v>
      </c>
      <c r="U149" s="71">
        <v>4057.8162239999997</v>
      </c>
      <c r="V149" t="s">
        <v>92</v>
      </c>
      <c r="AI149" s="49"/>
      <c r="AJ149" s="49"/>
    </row>
    <row r="150" spans="1:36" ht="18.600000000000001" customHeight="1" x14ac:dyDescent="0.3">
      <c r="A150" s="62" t="s">
        <v>85</v>
      </c>
      <c r="B150" s="63">
        <v>133</v>
      </c>
      <c r="C150" s="64">
        <v>4025</v>
      </c>
      <c r="D150" s="64">
        <v>1200</v>
      </c>
      <c r="E150" s="64">
        <v>2650</v>
      </c>
      <c r="F150" s="65">
        <v>4057.8162239999997</v>
      </c>
      <c r="G150" s="64">
        <v>6</v>
      </c>
      <c r="H150" s="64" t="s">
        <v>64</v>
      </c>
      <c r="I150" s="64" t="s">
        <v>86</v>
      </c>
      <c r="J150" s="64" t="s">
        <v>86</v>
      </c>
      <c r="K150" s="64" t="s">
        <v>86</v>
      </c>
      <c r="L150" s="64" t="s">
        <v>86</v>
      </c>
      <c r="M150" s="64"/>
      <c r="N150" s="66"/>
      <c r="Q150" s="63">
        <v>146</v>
      </c>
      <c r="R150" s="64">
        <v>4025</v>
      </c>
      <c r="S150" s="64">
        <v>1200</v>
      </c>
      <c r="T150" s="64">
        <v>2650</v>
      </c>
      <c r="U150" s="65">
        <v>4057.8162239999997</v>
      </c>
      <c r="V150" t="s">
        <v>92</v>
      </c>
      <c r="AI150" s="49"/>
      <c r="AJ150" s="49"/>
    </row>
    <row r="151" spans="1:36" ht="18.600000000000001" customHeight="1" x14ac:dyDescent="0.3">
      <c r="A151" s="62" t="s">
        <v>85</v>
      </c>
      <c r="B151" s="69">
        <v>134</v>
      </c>
      <c r="C151" s="70">
        <v>4025</v>
      </c>
      <c r="D151" s="70">
        <v>1200</v>
      </c>
      <c r="E151" s="70">
        <v>2650</v>
      </c>
      <c r="F151" s="71">
        <v>4057.8162239999997</v>
      </c>
      <c r="G151" s="70">
        <v>6</v>
      </c>
      <c r="H151" s="70" t="s">
        <v>64</v>
      </c>
      <c r="I151" s="70" t="s">
        <v>86</v>
      </c>
      <c r="J151" s="70" t="s">
        <v>86</v>
      </c>
      <c r="K151" s="70" t="s">
        <v>86</v>
      </c>
      <c r="L151" s="70" t="s">
        <v>86</v>
      </c>
      <c r="M151" s="70"/>
      <c r="N151" s="72"/>
      <c r="Q151" s="69">
        <v>147</v>
      </c>
      <c r="R151" s="70">
        <v>4025</v>
      </c>
      <c r="S151" s="70">
        <v>1200</v>
      </c>
      <c r="T151" s="70">
        <v>2650</v>
      </c>
      <c r="U151" s="71">
        <v>4057.8162239999997</v>
      </c>
      <c r="V151" t="s">
        <v>92</v>
      </c>
      <c r="AI151" s="49"/>
      <c r="AJ151" s="49"/>
    </row>
    <row r="152" spans="1:36" ht="18.600000000000001" customHeight="1" x14ac:dyDescent="0.3">
      <c r="A152" s="62" t="s">
        <v>85</v>
      </c>
      <c r="B152" s="63">
        <v>135</v>
      </c>
      <c r="C152" s="64">
        <v>4025</v>
      </c>
      <c r="D152" s="64">
        <v>1200</v>
      </c>
      <c r="E152" s="64">
        <v>2650</v>
      </c>
      <c r="F152" s="65">
        <v>4057.8162239999997</v>
      </c>
      <c r="G152" s="64">
        <v>6</v>
      </c>
      <c r="H152" s="64" t="s">
        <v>64</v>
      </c>
      <c r="I152" s="64" t="s">
        <v>86</v>
      </c>
      <c r="J152" s="64" t="s">
        <v>86</v>
      </c>
      <c r="K152" s="64" t="s">
        <v>86</v>
      </c>
      <c r="L152" s="64" t="s">
        <v>86</v>
      </c>
      <c r="M152" s="64"/>
      <c r="N152" s="66"/>
      <c r="Q152" s="63">
        <v>148</v>
      </c>
      <c r="R152" s="64">
        <v>4025</v>
      </c>
      <c r="S152" s="64">
        <v>1200</v>
      </c>
      <c r="T152" s="64">
        <v>2650</v>
      </c>
      <c r="U152" s="65">
        <v>4057.8162239999997</v>
      </c>
      <c r="V152" t="s">
        <v>92</v>
      </c>
      <c r="AI152" s="49"/>
      <c r="AJ152" s="49"/>
    </row>
    <row r="153" spans="1:36" ht="18.600000000000001" customHeight="1" x14ac:dyDescent="0.3">
      <c r="A153" s="62" t="s">
        <v>85</v>
      </c>
      <c r="B153" s="69">
        <v>136</v>
      </c>
      <c r="C153" s="70">
        <v>4025</v>
      </c>
      <c r="D153" s="70">
        <v>1200</v>
      </c>
      <c r="E153" s="70">
        <v>2650</v>
      </c>
      <c r="F153" s="71">
        <v>4057.8162239999997</v>
      </c>
      <c r="G153" s="70">
        <v>6</v>
      </c>
      <c r="H153" s="70" t="s">
        <v>64</v>
      </c>
      <c r="I153" s="70" t="s">
        <v>86</v>
      </c>
      <c r="J153" s="70" t="s">
        <v>86</v>
      </c>
      <c r="K153" s="70" t="s">
        <v>86</v>
      </c>
      <c r="L153" s="70" t="s">
        <v>86</v>
      </c>
      <c r="M153" s="70"/>
      <c r="N153" s="72"/>
      <c r="Q153" s="69">
        <v>149</v>
      </c>
      <c r="R153" s="70">
        <v>4025</v>
      </c>
      <c r="S153" s="70">
        <v>1200</v>
      </c>
      <c r="T153" s="70">
        <v>2650</v>
      </c>
      <c r="U153" s="71">
        <v>4057.8162239999997</v>
      </c>
      <c r="V153" t="s">
        <v>92</v>
      </c>
      <c r="AI153" s="49"/>
      <c r="AJ153" s="49"/>
    </row>
    <row r="154" spans="1:36" ht="18.600000000000001" customHeight="1" x14ac:dyDescent="0.3">
      <c r="A154" s="62" t="s">
        <v>85</v>
      </c>
      <c r="B154" s="63">
        <v>137</v>
      </c>
      <c r="C154" s="64">
        <v>4025</v>
      </c>
      <c r="D154" s="64">
        <v>1200</v>
      </c>
      <c r="E154" s="64">
        <v>2650</v>
      </c>
      <c r="F154" s="65">
        <v>4057.8162239999997</v>
      </c>
      <c r="G154" s="64">
        <v>6</v>
      </c>
      <c r="H154" s="64" t="s">
        <v>64</v>
      </c>
      <c r="I154" s="64" t="s">
        <v>86</v>
      </c>
      <c r="J154" s="64" t="s">
        <v>86</v>
      </c>
      <c r="K154" s="64" t="s">
        <v>86</v>
      </c>
      <c r="L154" s="64" t="s">
        <v>86</v>
      </c>
      <c r="M154" s="64"/>
      <c r="N154" s="66"/>
      <c r="Q154" s="63">
        <v>150</v>
      </c>
      <c r="R154" s="64">
        <v>4025</v>
      </c>
      <c r="S154" s="64">
        <v>1200</v>
      </c>
      <c r="T154" s="64">
        <v>2650</v>
      </c>
      <c r="U154" s="65">
        <v>4057.8162239999997</v>
      </c>
      <c r="V154" t="s">
        <v>92</v>
      </c>
      <c r="AI154" s="49"/>
      <c r="AJ154" s="49"/>
    </row>
    <row r="155" spans="1:36" ht="18.600000000000001" customHeight="1" x14ac:dyDescent="0.3">
      <c r="A155" s="62" t="s">
        <v>85</v>
      </c>
      <c r="B155" s="69">
        <v>138</v>
      </c>
      <c r="C155" s="70">
        <v>4025</v>
      </c>
      <c r="D155" s="70">
        <v>1200</v>
      </c>
      <c r="E155" s="70">
        <v>2650</v>
      </c>
      <c r="F155" s="71">
        <v>4057.8162239999997</v>
      </c>
      <c r="G155" s="70">
        <v>6</v>
      </c>
      <c r="H155" s="70" t="s">
        <v>64</v>
      </c>
      <c r="I155" s="70" t="s">
        <v>86</v>
      </c>
      <c r="J155" s="70" t="s">
        <v>86</v>
      </c>
      <c r="K155" s="70" t="s">
        <v>86</v>
      </c>
      <c r="L155" s="70" t="s">
        <v>86</v>
      </c>
      <c r="M155" s="70"/>
      <c r="N155" s="72"/>
      <c r="Q155" s="69">
        <v>151</v>
      </c>
      <c r="R155" s="70">
        <v>4025</v>
      </c>
      <c r="S155" s="70">
        <v>1200</v>
      </c>
      <c r="T155" s="70">
        <v>2650</v>
      </c>
      <c r="U155" s="71">
        <v>4057.8162239999997</v>
      </c>
      <c r="V155" t="s">
        <v>92</v>
      </c>
      <c r="AI155" s="49"/>
      <c r="AJ155" s="49"/>
    </row>
    <row r="156" spans="1:36" ht="18.600000000000001" customHeight="1" x14ac:dyDescent="0.3">
      <c r="A156" s="62" t="s">
        <v>85</v>
      </c>
      <c r="B156" s="63">
        <v>139</v>
      </c>
      <c r="C156" s="64">
        <v>4025</v>
      </c>
      <c r="D156" s="64">
        <v>1200</v>
      </c>
      <c r="E156" s="64">
        <v>2650</v>
      </c>
      <c r="F156" s="65">
        <v>4057.8162239999997</v>
      </c>
      <c r="G156" s="64">
        <v>6</v>
      </c>
      <c r="H156" s="64" t="s">
        <v>64</v>
      </c>
      <c r="I156" s="64" t="s">
        <v>86</v>
      </c>
      <c r="J156" s="64" t="s">
        <v>86</v>
      </c>
      <c r="K156" s="64" t="s">
        <v>86</v>
      </c>
      <c r="L156" s="64" t="s">
        <v>86</v>
      </c>
      <c r="M156" s="64"/>
      <c r="N156" s="66"/>
      <c r="Q156" s="63">
        <v>152</v>
      </c>
      <c r="R156" s="64">
        <v>4025</v>
      </c>
      <c r="S156" s="64">
        <v>1200</v>
      </c>
      <c r="T156" s="64">
        <v>2650</v>
      </c>
      <c r="U156" s="65">
        <v>4057.8162239999997</v>
      </c>
      <c r="V156" t="s">
        <v>92</v>
      </c>
      <c r="AI156" s="49"/>
      <c r="AJ156" s="49"/>
    </row>
    <row r="157" spans="1:36" ht="18.600000000000001" customHeight="1" x14ac:dyDescent="0.3">
      <c r="A157" s="62" t="s">
        <v>85</v>
      </c>
      <c r="B157" s="69">
        <v>140</v>
      </c>
      <c r="C157" s="70">
        <v>4025</v>
      </c>
      <c r="D157" s="70">
        <v>1200</v>
      </c>
      <c r="E157" s="70">
        <v>2650</v>
      </c>
      <c r="F157" s="71">
        <v>4057.8162239999997</v>
      </c>
      <c r="G157" s="70">
        <v>6</v>
      </c>
      <c r="H157" s="70" t="s">
        <v>64</v>
      </c>
      <c r="I157" s="70" t="s">
        <v>86</v>
      </c>
      <c r="J157" s="70" t="s">
        <v>86</v>
      </c>
      <c r="K157" s="70" t="s">
        <v>86</v>
      </c>
      <c r="L157" s="70" t="s">
        <v>86</v>
      </c>
      <c r="M157" s="70"/>
      <c r="N157" s="72"/>
      <c r="Q157" s="69">
        <v>153</v>
      </c>
      <c r="R157" s="70">
        <v>4025</v>
      </c>
      <c r="S157" s="70">
        <v>1200</v>
      </c>
      <c r="T157" s="70">
        <v>2650</v>
      </c>
      <c r="U157" s="71">
        <v>4057.8162239999997</v>
      </c>
      <c r="V157" t="s">
        <v>92</v>
      </c>
      <c r="AI157" s="49"/>
      <c r="AJ157" s="49"/>
    </row>
    <row r="158" spans="1:36" ht="18.600000000000001" customHeight="1" x14ac:dyDescent="0.3">
      <c r="A158" s="62" t="s">
        <v>85</v>
      </c>
      <c r="B158" s="63">
        <v>141</v>
      </c>
      <c r="C158" s="64">
        <v>4025</v>
      </c>
      <c r="D158" s="64">
        <v>1200</v>
      </c>
      <c r="E158" s="64">
        <v>2650</v>
      </c>
      <c r="F158" s="65">
        <v>4057.8162239999997</v>
      </c>
      <c r="G158" s="64">
        <v>6</v>
      </c>
      <c r="H158" s="64" t="s">
        <v>64</v>
      </c>
      <c r="I158" s="64" t="s">
        <v>86</v>
      </c>
      <c r="J158" s="64" t="s">
        <v>86</v>
      </c>
      <c r="K158" s="64" t="s">
        <v>86</v>
      </c>
      <c r="L158" s="64" t="s">
        <v>86</v>
      </c>
      <c r="M158" s="64"/>
      <c r="N158" s="66"/>
      <c r="Q158" s="63">
        <v>154</v>
      </c>
      <c r="R158" s="64">
        <v>4025</v>
      </c>
      <c r="S158" s="64">
        <v>1200</v>
      </c>
      <c r="T158" s="64">
        <v>2650</v>
      </c>
      <c r="U158" s="65">
        <v>4057.8162239999997</v>
      </c>
      <c r="V158" t="s">
        <v>92</v>
      </c>
      <c r="AI158" s="49"/>
      <c r="AJ158" s="49"/>
    </row>
    <row r="159" spans="1:36" ht="18.600000000000001" customHeight="1" x14ac:dyDescent="0.3">
      <c r="A159" s="62" t="s">
        <v>85</v>
      </c>
      <c r="B159" s="69">
        <v>142</v>
      </c>
      <c r="C159" s="70">
        <v>4025</v>
      </c>
      <c r="D159" s="70">
        <v>1200</v>
      </c>
      <c r="E159" s="70">
        <v>2650</v>
      </c>
      <c r="F159" s="71">
        <v>4057.8162239999997</v>
      </c>
      <c r="G159" s="70">
        <v>6</v>
      </c>
      <c r="H159" s="70" t="s">
        <v>64</v>
      </c>
      <c r="I159" s="70" t="s">
        <v>86</v>
      </c>
      <c r="J159" s="70" t="s">
        <v>86</v>
      </c>
      <c r="K159" s="70" t="s">
        <v>86</v>
      </c>
      <c r="L159" s="70" t="s">
        <v>86</v>
      </c>
      <c r="M159" s="70"/>
      <c r="N159" s="72"/>
      <c r="Q159" s="69">
        <v>155</v>
      </c>
      <c r="R159" s="70">
        <v>4025</v>
      </c>
      <c r="S159" s="70">
        <v>1200</v>
      </c>
      <c r="T159" s="70">
        <v>2650</v>
      </c>
      <c r="U159" s="71">
        <v>4057.8162239999997</v>
      </c>
      <c r="V159" t="s">
        <v>92</v>
      </c>
      <c r="AI159" s="49"/>
      <c r="AJ159" s="49"/>
    </row>
    <row r="160" spans="1:36" ht="18.600000000000001" customHeight="1" x14ac:dyDescent="0.3">
      <c r="A160" s="62" t="s">
        <v>85</v>
      </c>
      <c r="B160" s="63">
        <v>143</v>
      </c>
      <c r="C160" s="64">
        <v>4025</v>
      </c>
      <c r="D160" s="64">
        <v>1200</v>
      </c>
      <c r="E160" s="64">
        <v>2650</v>
      </c>
      <c r="F160" s="65">
        <v>4057.8162239999997</v>
      </c>
      <c r="G160" s="64">
        <v>6</v>
      </c>
      <c r="H160" s="64" t="s">
        <v>64</v>
      </c>
      <c r="I160" s="64" t="s">
        <v>86</v>
      </c>
      <c r="J160" s="64" t="s">
        <v>86</v>
      </c>
      <c r="K160" s="64" t="s">
        <v>86</v>
      </c>
      <c r="L160" s="64" t="s">
        <v>86</v>
      </c>
      <c r="M160" s="64"/>
      <c r="N160" s="66"/>
      <c r="Q160" s="63">
        <v>156</v>
      </c>
      <c r="R160" s="64">
        <v>4025</v>
      </c>
      <c r="S160" s="64">
        <v>1200</v>
      </c>
      <c r="T160" s="64">
        <v>2650</v>
      </c>
      <c r="U160" s="65">
        <v>4057.8162239999997</v>
      </c>
      <c r="V160" t="s">
        <v>92</v>
      </c>
      <c r="AI160" s="49"/>
      <c r="AJ160" s="49"/>
    </row>
    <row r="161" spans="1:36" ht="18.600000000000001" customHeight="1" x14ac:dyDescent="0.3">
      <c r="A161" s="62" t="s">
        <v>85</v>
      </c>
      <c r="B161" s="69">
        <v>144</v>
      </c>
      <c r="C161" s="70">
        <v>4025</v>
      </c>
      <c r="D161" s="70">
        <v>1200</v>
      </c>
      <c r="E161" s="70">
        <v>2650</v>
      </c>
      <c r="F161" s="71">
        <v>4057.8162239999997</v>
      </c>
      <c r="G161" s="70">
        <v>6</v>
      </c>
      <c r="H161" s="70" t="s">
        <v>64</v>
      </c>
      <c r="I161" s="70" t="s">
        <v>86</v>
      </c>
      <c r="J161" s="70" t="s">
        <v>86</v>
      </c>
      <c r="K161" s="70" t="s">
        <v>86</v>
      </c>
      <c r="L161" s="70" t="s">
        <v>86</v>
      </c>
      <c r="M161" s="70"/>
      <c r="N161" s="72"/>
      <c r="Q161" s="69">
        <v>157</v>
      </c>
      <c r="R161" s="70">
        <v>4025</v>
      </c>
      <c r="S161" s="70">
        <v>1200</v>
      </c>
      <c r="T161" s="70">
        <v>2650</v>
      </c>
      <c r="U161" s="71">
        <v>4057.8162239999997</v>
      </c>
      <c r="V161" t="s">
        <v>92</v>
      </c>
      <c r="AI161" s="49"/>
      <c r="AJ161" s="49"/>
    </row>
    <row r="162" spans="1:36" ht="18.600000000000001" customHeight="1" x14ac:dyDescent="0.3">
      <c r="A162" s="62" t="s">
        <v>85</v>
      </c>
      <c r="B162" s="63">
        <v>145</v>
      </c>
      <c r="C162" s="64">
        <v>4025</v>
      </c>
      <c r="D162" s="64">
        <v>1200</v>
      </c>
      <c r="E162" s="64">
        <v>2650</v>
      </c>
      <c r="F162" s="65">
        <v>4057.8162239999997</v>
      </c>
      <c r="G162" s="64">
        <v>6</v>
      </c>
      <c r="H162" s="64" t="s">
        <v>64</v>
      </c>
      <c r="I162" s="64" t="s">
        <v>86</v>
      </c>
      <c r="J162" s="64" t="s">
        <v>86</v>
      </c>
      <c r="K162" s="64" t="s">
        <v>86</v>
      </c>
      <c r="L162" s="64" t="s">
        <v>86</v>
      </c>
      <c r="M162" s="64"/>
      <c r="N162" s="66"/>
      <c r="Q162" s="63">
        <v>158</v>
      </c>
      <c r="R162" s="64">
        <v>4025</v>
      </c>
      <c r="S162" s="64">
        <v>1200</v>
      </c>
      <c r="T162" s="64">
        <v>2650</v>
      </c>
      <c r="U162" s="65">
        <v>4057.8162239999997</v>
      </c>
      <c r="V162" t="s">
        <v>92</v>
      </c>
      <c r="AI162" s="49"/>
      <c r="AJ162" s="49"/>
    </row>
    <row r="163" spans="1:36" ht="18.600000000000001" customHeight="1" x14ac:dyDescent="0.3">
      <c r="A163" s="62" t="s">
        <v>85</v>
      </c>
      <c r="B163" s="69">
        <v>146</v>
      </c>
      <c r="C163" s="70">
        <v>4025</v>
      </c>
      <c r="D163" s="70">
        <v>1200</v>
      </c>
      <c r="E163" s="70">
        <v>2650</v>
      </c>
      <c r="F163" s="71">
        <v>4057.8162239999997</v>
      </c>
      <c r="G163" s="70">
        <v>6</v>
      </c>
      <c r="H163" s="70" t="s">
        <v>64</v>
      </c>
      <c r="I163" s="70" t="s">
        <v>86</v>
      </c>
      <c r="J163" s="70" t="s">
        <v>86</v>
      </c>
      <c r="K163" s="70" t="s">
        <v>86</v>
      </c>
      <c r="L163" s="70" t="s">
        <v>86</v>
      </c>
      <c r="M163" s="70"/>
      <c r="N163" s="72"/>
      <c r="Q163" s="69">
        <v>159</v>
      </c>
      <c r="R163" s="70">
        <v>4025</v>
      </c>
      <c r="S163" s="70">
        <v>1200</v>
      </c>
      <c r="T163" s="70">
        <v>2650</v>
      </c>
      <c r="U163" s="71">
        <v>4057.8162239999997</v>
      </c>
      <c r="V163" t="s">
        <v>92</v>
      </c>
      <c r="AI163" s="49"/>
      <c r="AJ163" s="49"/>
    </row>
    <row r="164" spans="1:36" ht="18.600000000000001" customHeight="1" x14ac:dyDescent="0.3">
      <c r="A164" s="62" t="s">
        <v>85</v>
      </c>
      <c r="B164" s="63">
        <v>147</v>
      </c>
      <c r="C164" s="64">
        <v>4025</v>
      </c>
      <c r="D164" s="64">
        <v>1200</v>
      </c>
      <c r="E164" s="64">
        <v>2650</v>
      </c>
      <c r="F164" s="65">
        <v>4057.8162239999997</v>
      </c>
      <c r="G164" s="64">
        <v>6</v>
      </c>
      <c r="H164" s="64" t="s">
        <v>64</v>
      </c>
      <c r="I164" s="64" t="s">
        <v>86</v>
      </c>
      <c r="J164" s="64" t="s">
        <v>86</v>
      </c>
      <c r="K164" s="64" t="s">
        <v>86</v>
      </c>
      <c r="L164" s="64" t="s">
        <v>86</v>
      </c>
      <c r="M164" s="64"/>
      <c r="N164" s="66"/>
      <c r="Q164" s="63">
        <v>160</v>
      </c>
      <c r="R164" s="64">
        <v>4025</v>
      </c>
      <c r="S164" s="64">
        <v>1200</v>
      </c>
      <c r="T164" s="64">
        <v>2650</v>
      </c>
      <c r="U164" s="65">
        <v>4057.8162239999997</v>
      </c>
      <c r="V164" t="s">
        <v>92</v>
      </c>
      <c r="AI164" s="49"/>
      <c r="AJ164" s="49"/>
    </row>
    <row r="165" spans="1:36" ht="18.600000000000001" customHeight="1" x14ac:dyDescent="0.3">
      <c r="A165" s="62" t="s">
        <v>85</v>
      </c>
      <c r="B165" s="69">
        <v>148</v>
      </c>
      <c r="C165" s="70">
        <v>4025</v>
      </c>
      <c r="D165" s="70">
        <v>1200</v>
      </c>
      <c r="E165" s="70">
        <v>2650</v>
      </c>
      <c r="F165" s="71">
        <v>4057.8162239999997</v>
      </c>
      <c r="G165" s="70">
        <v>6</v>
      </c>
      <c r="H165" s="70" t="s">
        <v>64</v>
      </c>
      <c r="I165" s="70" t="s">
        <v>86</v>
      </c>
      <c r="J165" s="70" t="s">
        <v>86</v>
      </c>
      <c r="K165" s="70" t="s">
        <v>86</v>
      </c>
      <c r="L165" s="70" t="s">
        <v>86</v>
      </c>
      <c r="M165" s="70"/>
      <c r="N165" s="72"/>
      <c r="Q165" s="45">
        <v>161</v>
      </c>
      <c r="R165" s="45">
        <v>4025</v>
      </c>
      <c r="S165" s="45">
        <v>1200</v>
      </c>
      <c r="T165" s="45">
        <v>2650</v>
      </c>
      <c r="U165" s="45">
        <v>4057.8162239999997</v>
      </c>
      <c r="V165" t="s">
        <v>92</v>
      </c>
      <c r="AI165" s="49"/>
      <c r="AJ165" s="49"/>
    </row>
    <row r="166" spans="1:36" ht="18.600000000000001" customHeight="1" x14ac:dyDescent="0.3">
      <c r="A166" s="62" t="s">
        <v>85</v>
      </c>
      <c r="B166" s="63">
        <v>149</v>
      </c>
      <c r="C166" s="64">
        <v>4025</v>
      </c>
      <c r="D166" s="64">
        <v>1200</v>
      </c>
      <c r="E166" s="64">
        <v>2650</v>
      </c>
      <c r="F166" s="65">
        <v>4057.8162239999997</v>
      </c>
      <c r="G166" s="64">
        <v>6</v>
      </c>
      <c r="H166" s="64" t="s">
        <v>64</v>
      </c>
      <c r="I166" s="64" t="s">
        <v>86</v>
      </c>
      <c r="J166" s="64" t="s">
        <v>86</v>
      </c>
      <c r="K166" s="64" t="s">
        <v>86</v>
      </c>
      <c r="L166" s="64" t="s">
        <v>86</v>
      </c>
      <c r="M166" s="64"/>
      <c r="N166" s="66"/>
      <c r="Q166" s="45">
        <v>162</v>
      </c>
      <c r="R166" s="45">
        <v>4025</v>
      </c>
      <c r="S166" s="45">
        <v>1200</v>
      </c>
      <c r="T166" s="45">
        <v>2650</v>
      </c>
      <c r="U166" s="45">
        <v>4057.8162239999997</v>
      </c>
      <c r="V166" t="s">
        <v>92</v>
      </c>
      <c r="AI166" s="49"/>
      <c r="AJ166" s="49"/>
    </row>
    <row r="167" spans="1:36" ht="18.600000000000001" customHeight="1" x14ac:dyDescent="0.3">
      <c r="A167" s="62" t="s">
        <v>85</v>
      </c>
      <c r="B167" s="69">
        <v>150</v>
      </c>
      <c r="C167" s="70">
        <v>4025</v>
      </c>
      <c r="D167" s="70">
        <v>1200</v>
      </c>
      <c r="E167" s="70">
        <v>2650</v>
      </c>
      <c r="F167" s="71">
        <v>4057.8162239999997</v>
      </c>
      <c r="G167" s="70">
        <v>6</v>
      </c>
      <c r="H167" s="70" t="s">
        <v>64</v>
      </c>
      <c r="I167" s="70" t="s">
        <v>86</v>
      </c>
      <c r="J167" s="70" t="s">
        <v>86</v>
      </c>
      <c r="K167" s="70" t="s">
        <v>86</v>
      </c>
      <c r="L167" s="70" t="s">
        <v>86</v>
      </c>
      <c r="M167" s="70"/>
      <c r="N167" s="72"/>
      <c r="Q167" s="45">
        <v>163</v>
      </c>
      <c r="R167" s="45">
        <v>4025</v>
      </c>
      <c r="S167" s="45">
        <v>1200</v>
      </c>
      <c r="T167" s="45">
        <v>2650</v>
      </c>
      <c r="U167" s="45">
        <v>4057.8162239999997</v>
      </c>
      <c r="V167" t="s">
        <v>92</v>
      </c>
      <c r="AI167" s="49"/>
      <c r="AJ167" s="49"/>
    </row>
    <row r="168" spans="1:36" ht="18.600000000000001" customHeight="1" x14ac:dyDescent="0.3">
      <c r="A168" s="62" t="s">
        <v>85</v>
      </c>
      <c r="B168" s="63">
        <v>151</v>
      </c>
      <c r="C168" s="64">
        <v>4025</v>
      </c>
      <c r="D168" s="64">
        <v>1200</v>
      </c>
      <c r="E168" s="64">
        <v>2650</v>
      </c>
      <c r="F168" s="65">
        <v>4057.8162239999997</v>
      </c>
      <c r="G168" s="64">
        <v>6</v>
      </c>
      <c r="H168" s="64" t="s">
        <v>64</v>
      </c>
      <c r="I168" s="64" t="s">
        <v>86</v>
      </c>
      <c r="J168" s="64" t="s">
        <v>86</v>
      </c>
      <c r="K168" s="64" t="s">
        <v>86</v>
      </c>
      <c r="L168" s="64" t="s">
        <v>86</v>
      </c>
      <c r="M168" s="64"/>
      <c r="N168" s="66"/>
      <c r="Q168" s="45">
        <v>164</v>
      </c>
      <c r="R168" s="45">
        <v>4025</v>
      </c>
      <c r="S168" s="45">
        <v>1200</v>
      </c>
      <c r="T168" s="45">
        <v>2650</v>
      </c>
      <c r="U168" s="45">
        <v>4057.8162239999997</v>
      </c>
      <c r="V168" t="s">
        <v>92</v>
      </c>
      <c r="AI168" s="49"/>
      <c r="AJ168" s="49"/>
    </row>
    <row r="169" spans="1:36" ht="18.600000000000001" customHeight="1" x14ac:dyDescent="0.3">
      <c r="A169" s="62" t="s">
        <v>85</v>
      </c>
      <c r="B169" s="69">
        <v>152</v>
      </c>
      <c r="C169" s="70">
        <v>4025</v>
      </c>
      <c r="D169" s="70">
        <v>1200</v>
      </c>
      <c r="E169" s="70">
        <v>2650</v>
      </c>
      <c r="F169" s="71">
        <v>4057.8162239999997</v>
      </c>
      <c r="G169" s="70">
        <v>6</v>
      </c>
      <c r="H169" s="70" t="s">
        <v>64</v>
      </c>
      <c r="I169" s="70" t="s">
        <v>86</v>
      </c>
      <c r="J169" s="70" t="s">
        <v>86</v>
      </c>
      <c r="K169" s="70" t="s">
        <v>86</v>
      </c>
      <c r="L169" s="70" t="s">
        <v>86</v>
      </c>
      <c r="M169" s="70"/>
      <c r="N169" s="72"/>
      <c r="Q169" s="45">
        <v>165</v>
      </c>
      <c r="R169" s="45">
        <v>4025</v>
      </c>
      <c r="S169" s="45">
        <v>1200</v>
      </c>
      <c r="T169" s="45">
        <v>2650</v>
      </c>
      <c r="U169" s="45">
        <v>4057.8162239999997</v>
      </c>
      <c r="V169" t="s">
        <v>92</v>
      </c>
      <c r="AI169" s="49"/>
      <c r="AJ169" s="49"/>
    </row>
    <row r="170" spans="1:36" ht="18.600000000000001" customHeight="1" x14ac:dyDescent="0.3">
      <c r="A170" s="62" t="s">
        <v>85</v>
      </c>
      <c r="B170" s="63">
        <v>153</v>
      </c>
      <c r="C170" s="64">
        <v>4025</v>
      </c>
      <c r="D170" s="64">
        <v>1200</v>
      </c>
      <c r="E170" s="64">
        <v>2650</v>
      </c>
      <c r="F170" s="65">
        <v>4057.8162239999997</v>
      </c>
      <c r="G170" s="64">
        <v>6</v>
      </c>
      <c r="H170" s="64" t="s">
        <v>64</v>
      </c>
      <c r="I170" s="64" t="s">
        <v>86</v>
      </c>
      <c r="J170" s="64" t="s">
        <v>86</v>
      </c>
      <c r="K170" s="64" t="s">
        <v>86</v>
      </c>
      <c r="L170" s="64" t="s">
        <v>86</v>
      </c>
      <c r="M170" s="64"/>
      <c r="N170" s="66"/>
      <c r="Q170" s="45">
        <v>166</v>
      </c>
      <c r="R170" s="45">
        <v>4025</v>
      </c>
      <c r="S170" s="45">
        <v>1200</v>
      </c>
      <c r="T170" s="45">
        <v>2650</v>
      </c>
      <c r="U170" s="45">
        <v>4057.8162239999997</v>
      </c>
      <c r="V170" t="s">
        <v>92</v>
      </c>
      <c r="AI170" s="49"/>
      <c r="AJ170" s="49"/>
    </row>
    <row r="171" spans="1:36" ht="18.600000000000001" customHeight="1" x14ac:dyDescent="0.3">
      <c r="A171" s="62" t="s">
        <v>85</v>
      </c>
      <c r="B171" s="69">
        <v>154</v>
      </c>
      <c r="C171" s="70">
        <v>4025</v>
      </c>
      <c r="D171" s="70">
        <v>1200</v>
      </c>
      <c r="E171" s="70">
        <v>2650</v>
      </c>
      <c r="F171" s="71">
        <v>4057.8162239999997</v>
      </c>
      <c r="G171" s="70">
        <v>6</v>
      </c>
      <c r="H171" s="70" t="s">
        <v>64</v>
      </c>
      <c r="I171" s="70" t="s">
        <v>86</v>
      </c>
      <c r="J171" s="70" t="s">
        <v>86</v>
      </c>
      <c r="K171" s="70" t="s">
        <v>86</v>
      </c>
      <c r="L171" s="70" t="s">
        <v>86</v>
      </c>
      <c r="M171" s="70"/>
      <c r="N171" s="72"/>
      <c r="Q171" s="45">
        <v>167</v>
      </c>
      <c r="R171" s="45">
        <v>4025</v>
      </c>
      <c r="S171" s="45">
        <v>1200</v>
      </c>
      <c r="T171" s="45">
        <v>2650</v>
      </c>
      <c r="U171" s="45">
        <v>4057.8162239999997</v>
      </c>
      <c r="V171" t="s">
        <v>92</v>
      </c>
      <c r="AI171" s="49"/>
      <c r="AJ171" s="49"/>
    </row>
    <row r="172" spans="1:36" ht="18.600000000000001" customHeight="1" x14ac:dyDescent="0.3">
      <c r="A172" s="62" t="s">
        <v>85</v>
      </c>
      <c r="B172" s="63">
        <v>155</v>
      </c>
      <c r="C172" s="64">
        <v>4025</v>
      </c>
      <c r="D172" s="64">
        <v>1200</v>
      </c>
      <c r="E172" s="64">
        <v>2650</v>
      </c>
      <c r="F172" s="65">
        <v>4057.8162239999997</v>
      </c>
      <c r="G172" s="64">
        <v>6</v>
      </c>
      <c r="H172" s="64" t="s">
        <v>64</v>
      </c>
      <c r="I172" s="64" t="s">
        <v>86</v>
      </c>
      <c r="J172" s="64" t="s">
        <v>86</v>
      </c>
      <c r="K172" s="64" t="s">
        <v>86</v>
      </c>
      <c r="L172" s="64" t="s">
        <v>86</v>
      </c>
      <c r="M172" s="64"/>
      <c r="N172" s="66"/>
      <c r="Q172" s="45">
        <v>168</v>
      </c>
      <c r="R172" s="45">
        <v>4025</v>
      </c>
      <c r="S172" s="45">
        <v>1200</v>
      </c>
      <c r="T172" s="45">
        <v>2650</v>
      </c>
      <c r="U172" s="45">
        <v>4057.8162239999997</v>
      </c>
      <c r="V172" t="s">
        <v>92</v>
      </c>
      <c r="AI172" s="49"/>
      <c r="AJ172" s="49"/>
    </row>
    <row r="173" spans="1:36" ht="18.600000000000001" customHeight="1" x14ac:dyDescent="0.3">
      <c r="A173" s="62" t="s">
        <v>85</v>
      </c>
      <c r="B173" s="69">
        <v>156</v>
      </c>
      <c r="C173" s="70">
        <v>4025</v>
      </c>
      <c r="D173" s="70">
        <v>1200</v>
      </c>
      <c r="E173" s="70">
        <v>2650</v>
      </c>
      <c r="F173" s="71">
        <v>4057.8162239999997</v>
      </c>
      <c r="G173" s="70">
        <v>6</v>
      </c>
      <c r="H173" s="70" t="s">
        <v>64</v>
      </c>
      <c r="I173" s="70" t="s">
        <v>86</v>
      </c>
      <c r="J173" s="70" t="s">
        <v>86</v>
      </c>
      <c r="K173" s="70" t="s">
        <v>86</v>
      </c>
      <c r="L173" s="70" t="s">
        <v>86</v>
      </c>
      <c r="M173" s="70"/>
      <c r="N173" s="72"/>
      <c r="Q173" s="45">
        <v>169</v>
      </c>
      <c r="R173" s="45">
        <v>4025</v>
      </c>
      <c r="S173" s="45">
        <v>1200</v>
      </c>
      <c r="T173" s="45">
        <v>2650</v>
      </c>
      <c r="U173" s="45">
        <v>4057.8162239999997</v>
      </c>
      <c r="V173" t="s">
        <v>92</v>
      </c>
      <c r="AI173" s="49"/>
      <c r="AJ173" s="49"/>
    </row>
    <row r="174" spans="1:36" ht="18.600000000000001" customHeight="1" x14ac:dyDescent="0.3">
      <c r="A174" s="62" t="s">
        <v>85</v>
      </c>
      <c r="B174" s="63">
        <v>157</v>
      </c>
      <c r="C174" s="64">
        <v>4025</v>
      </c>
      <c r="D174" s="64">
        <v>1200</v>
      </c>
      <c r="E174" s="64">
        <v>2650</v>
      </c>
      <c r="F174" s="65">
        <v>4057.8162239999997</v>
      </c>
      <c r="G174" s="64">
        <v>6</v>
      </c>
      <c r="H174" s="64" t="s">
        <v>64</v>
      </c>
      <c r="I174" s="64" t="s">
        <v>86</v>
      </c>
      <c r="J174" s="64" t="s">
        <v>86</v>
      </c>
      <c r="K174" s="64" t="s">
        <v>86</v>
      </c>
      <c r="L174" s="64" t="s">
        <v>86</v>
      </c>
      <c r="M174" s="64"/>
      <c r="N174" s="66"/>
      <c r="Q174" s="45">
        <v>170</v>
      </c>
      <c r="R174" s="45">
        <v>4025</v>
      </c>
      <c r="S174" s="45">
        <v>1200</v>
      </c>
      <c r="T174" s="45">
        <v>2650</v>
      </c>
      <c r="U174" s="45">
        <v>4057.8162239999997</v>
      </c>
      <c r="V174" t="s">
        <v>92</v>
      </c>
      <c r="AI174" s="49"/>
      <c r="AJ174" s="49"/>
    </row>
    <row r="175" spans="1:36" ht="18.600000000000001" customHeight="1" x14ac:dyDescent="0.3">
      <c r="A175" s="62" t="s">
        <v>85</v>
      </c>
      <c r="B175" s="69">
        <v>158</v>
      </c>
      <c r="C175" s="70">
        <v>4025</v>
      </c>
      <c r="D175" s="70">
        <v>1200</v>
      </c>
      <c r="E175" s="70">
        <v>2650</v>
      </c>
      <c r="F175" s="71">
        <v>4057.8162239999997</v>
      </c>
      <c r="G175" s="70">
        <v>6</v>
      </c>
      <c r="H175" s="70" t="s">
        <v>64</v>
      </c>
      <c r="I175" s="70" t="s">
        <v>86</v>
      </c>
      <c r="J175" s="70" t="s">
        <v>86</v>
      </c>
      <c r="K175" s="70" t="s">
        <v>86</v>
      </c>
      <c r="L175" s="70" t="s">
        <v>86</v>
      </c>
      <c r="M175" s="70"/>
      <c r="N175" s="72"/>
      <c r="Q175" s="45">
        <v>171</v>
      </c>
      <c r="R175" s="45">
        <v>4025</v>
      </c>
      <c r="S175" s="45">
        <v>1200</v>
      </c>
      <c r="T175" s="45">
        <v>2650</v>
      </c>
      <c r="U175" s="45">
        <v>4057.8162239999997</v>
      </c>
      <c r="V175" t="s">
        <v>92</v>
      </c>
      <c r="AI175" s="49"/>
      <c r="AJ175" s="49"/>
    </row>
    <row r="176" spans="1:36" ht="18.600000000000001" customHeight="1" x14ac:dyDescent="0.3">
      <c r="A176" s="62" t="s">
        <v>85</v>
      </c>
      <c r="B176" s="63">
        <v>159</v>
      </c>
      <c r="C176" s="64">
        <v>4025</v>
      </c>
      <c r="D176" s="64">
        <v>1200</v>
      </c>
      <c r="E176" s="64">
        <v>2650</v>
      </c>
      <c r="F176" s="65">
        <v>4057.8162239999997</v>
      </c>
      <c r="G176" s="64">
        <v>6</v>
      </c>
      <c r="H176" s="64" t="s">
        <v>64</v>
      </c>
      <c r="I176" s="64" t="s">
        <v>86</v>
      </c>
      <c r="J176" s="64" t="s">
        <v>86</v>
      </c>
      <c r="K176" s="64" t="s">
        <v>86</v>
      </c>
      <c r="L176" s="64" t="s">
        <v>86</v>
      </c>
      <c r="M176" s="64"/>
      <c r="N176" s="66"/>
      <c r="Q176" s="45">
        <v>172</v>
      </c>
      <c r="R176" s="45">
        <v>4025</v>
      </c>
      <c r="S176" s="45">
        <v>1200</v>
      </c>
      <c r="T176" s="45">
        <v>2650</v>
      </c>
      <c r="U176" s="45">
        <v>4057.8162239999997</v>
      </c>
      <c r="V176" t="s">
        <v>92</v>
      </c>
      <c r="AI176" s="49"/>
      <c r="AJ176" s="49"/>
    </row>
    <row r="177" spans="1:36" ht="18.600000000000001" customHeight="1" x14ac:dyDescent="0.3">
      <c r="A177" s="62" t="s">
        <v>85</v>
      </c>
      <c r="B177" s="45">
        <v>160</v>
      </c>
      <c r="C177" s="45">
        <v>4025</v>
      </c>
      <c r="D177" s="45">
        <v>1200</v>
      </c>
      <c r="E177" s="45">
        <v>2650</v>
      </c>
      <c r="F177" s="45">
        <v>4057.8162239999997</v>
      </c>
      <c r="G177" s="45">
        <v>6</v>
      </c>
      <c r="H177" s="45" t="s">
        <v>64</v>
      </c>
      <c r="I177" s="45" t="s">
        <v>86</v>
      </c>
      <c r="J177" s="45" t="s">
        <v>86</v>
      </c>
      <c r="K177" s="45" t="s">
        <v>86</v>
      </c>
      <c r="L177" s="45" t="s">
        <v>86</v>
      </c>
      <c r="Q177" s="45">
        <v>173</v>
      </c>
      <c r="R177" s="45">
        <v>4025</v>
      </c>
      <c r="S177" s="45">
        <v>1200</v>
      </c>
      <c r="T177" s="45">
        <v>2650</v>
      </c>
      <c r="U177" s="45">
        <v>4057.8162239999997</v>
      </c>
      <c r="V177" t="s">
        <v>92</v>
      </c>
      <c r="AI177" s="49"/>
      <c r="AJ177" s="49"/>
    </row>
    <row r="178" spans="1:36" ht="18.600000000000001" customHeight="1" x14ac:dyDescent="0.3">
      <c r="A178" s="62" t="s">
        <v>85</v>
      </c>
      <c r="B178" s="45">
        <v>161</v>
      </c>
      <c r="C178" s="45">
        <v>4025</v>
      </c>
      <c r="D178" s="45">
        <v>1200</v>
      </c>
      <c r="E178" s="45">
        <v>2650</v>
      </c>
      <c r="F178" s="45">
        <v>4057.8162239999997</v>
      </c>
      <c r="G178" s="45">
        <v>6</v>
      </c>
      <c r="H178" s="45" t="s">
        <v>64</v>
      </c>
      <c r="I178" s="45" t="s">
        <v>86</v>
      </c>
      <c r="J178" s="45" t="s">
        <v>86</v>
      </c>
      <c r="K178" s="45" t="s">
        <v>86</v>
      </c>
      <c r="L178" s="45" t="s">
        <v>86</v>
      </c>
      <c r="Q178" s="45">
        <v>174</v>
      </c>
      <c r="R178" s="45">
        <v>4025</v>
      </c>
      <c r="S178" s="45">
        <v>1200</v>
      </c>
      <c r="T178" s="45">
        <v>2650</v>
      </c>
      <c r="U178" s="45">
        <v>4057.8162239999997</v>
      </c>
      <c r="V178" t="s">
        <v>92</v>
      </c>
      <c r="AI178" s="49"/>
      <c r="AJ178" s="49"/>
    </row>
    <row r="179" spans="1:36" ht="18.600000000000001" customHeight="1" x14ac:dyDescent="0.3">
      <c r="A179" s="62" t="s">
        <v>85</v>
      </c>
      <c r="B179" s="45">
        <v>162</v>
      </c>
      <c r="C179" s="45">
        <v>4025</v>
      </c>
      <c r="D179" s="45">
        <v>1200</v>
      </c>
      <c r="E179" s="45">
        <v>2650</v>
      </c>
      <c r="F179" s="45">
        <v>4057.8162239999997</v>
      </c>
      <c r="G179" s="45">
        <v>6</v>
      </c>
      <c r="H179" s="45" t="s">
        <v>64</v>
      </c>
      <c r="I179" s="45" t="s">
        <v>86</v>
      </c>
      <c r="J179" s="45" t="s">
        <v>86</v>
      </c>
      <c r="K179" s="45" t="s">
        <v>86</v>
      </c>
      <c r="L179" s="45" t="s">
        <v>86</v>
      </c>
      <c r="Q179" s="45">
        <v>175</v>
      </c>
      <c r="R179" s="45">
        <v>4025</v>
      </c>
      <c r="S179" s="45">
        <v>1200</v>
      </c>
      <c r="T179" s="45">
        <v>2650</v>
      </c>
      <c r="U179" s="45">
        <v>4057.8162239999997</v>
      </c>
      <c r="V179" t="s">
        <v>92</v>
      </c>
      <c r="AI179" s="49"/>
      <c r="AJ179" s="49"/>
    </row>
    <row r="180" spans="1:36" ht="18.600000000000001" customHeight="1" x14ac:dyDescent="0.3">
      <c r="A180" s="62" t="s">
        <v>85</v>
      </c>
      <c r="B180" s="45">
        <v>163</v>
      </c>
      <c r="C180" s="45">
        <v>4025</v>
      </c>
      <c r="D180" s="45">
        <v>1200</v>
      </c>
      <c r="E180" s="45">
        <v>2650</v>
      </c>
      <c r="F180" s="45">
        <v>4057.8162239999997</v>
      </c>
      <c r="G180" s="45">
        <v>6</v>
      </c>
      <c r="H180" s="45" t="s">
        <v>64</v>
      </c>
      <c r="I180" s="45" t="s">
        <v>86</v>
      </c>
      <c r="J180" s="45" t="s">
        <v>86</v>
      </c>
      <c r="K180" s="45" t="s">
        <v>86</v>
      </c>
      <c r="L180" s="45" t="s">
        <v>86</v>
      </c>
      <c r="Q180" s="45">
        <v>176</v>
      </c>
      <c r="R180" s="45">
        <v>4025</v>
      </c>
      <c r="S180" s="45">
        <v>1200</v>
      </c>
      <c r="T180" s="45">
        <v>2650</v>
      </c>
      <c r="U180" s="45">
        <v>4057.8162239999997</v>
      </c>
      <c r="V180" t="s">
        <v>92</v>
      </c>
      <c r="AI180" s="49"/>
      <c r="AJ180" s="49"/>
    </row>
    <row r="181" spans="1:36" s="49" customFormat="1" ht="18.600000000000001" customHeight="1" x14ac:dyDescent="0.3">
      <c r="A181" s="62" t="s">
        <v>85</v>
      </c>
      <c r="B181" s="45">
        <v>164</v>
      </c>
      <c r="C181" s="45">
        <v>4025</v>
      </c>
      <c r="D181" s="45">
        <v>1200</v>
      </c>
      <c r="E181" s="45">
        <v>2650</v>
      </c>
      <c r="F181" s="45">
        <v>4057.8162239999997</v>
      </c>
      <c r="G181" s="45">
        <v>6</v>
      </c>
      <c r="H181" s="45" t="s">
        <v>64</v>
      </c>
      <c r="I181" s="45" t="s">
        <v>86</v>
      </c>
      <c r="J181" s="45" t="s">
        <v>86</v>
      </c>
      <c r="K181" s="45" t="s">
        <v>86</v>
      </c>
      <c r="L181" s="45" t="s">
        <v>86</v>
      </c>
      <c r="M181" s="45"/>
      <c r="N181" s="45"/>
      <c r="O181"/>
      <c r="P181"/>
      <c r="Q181" s="45">
        <v>177</v>
      </c>
      <c r="R181" s="45">
        <v>4025</v>
      </c>
      <c r="S181" s="45">
        <v>1200</v>
      </c>
      <c r="T181" s="45">
        <v>2650</v>
      </c>
      <c r="U181" s="45">
        <v>4057.8162239999997</v>
      </c>
      <c r="V181" t="s">
        <v>92</v>
      </c>
      <c r="W181"/>
      <c r="X181"/>
      <c r="Y181"/>
      <c r="Z181"/>
      <c r="AA181"/>
      <c r="AB181"/>
      <c r="AC181"/>
      <c r="AD181"/>
      <c r="AE181"/>
      <c r="AF181"/>
      <c r="AG181"/>
      <c r="AH181"/>
    </row>
    <row r="182" spans="1:36" s="49" customFormat="1" ht="18.600000000000001" customHeight="1" x14ac:dyDescent="0.3">
      <c r="A182" s="62" t="s">
        <v>85</v>
      </c>
      <c r="B182" s="45">
        <v>165</v>
      </c>
      <c r="C182" s="45">
        <v>4025</v>
      </c>
      <c r="D182" s="45">
        <v>1200</v>
      </c>
      <c r="E182" s="45">
        <v>2650</v>
      </c>
      <c r="F182" s="45">
        <v>4057.8162239999997</v>
      </c>
      <c r="G182" s="45">
        <v>6</v>
      </c>
      <c r="H182" s="45" t="s">
        <v>64</v>
      </c>
      <c r="I182" s="45" t="s">
        <v>86</v>
      </c>
      <c r="J182" s="45" t="s">
        <v>86</v>
      </c>
      <c r="K182" s="45" t="s">
        <v>86</v>
      </c>
      <c r="L182" s="45" t="s">
        <v>86</v>
      </c>
      <c r="M182" s="45"/>
      <c r="N182" s="45"/>
      <c r="O182"/>
      <c r="P182"/>
      <c r="Q182" s="45">
        <v>178</v>
      </c>
      <c r="R182" s="45">
        <v>4025</v>
      </c>
      <c r="S182" s="45">
        <v>1200</v>
      </c>
      <c r="T182" s="45">
        <v>2650</v>
      </c>
      <c r="U182" s="45">
        <v>4057.8162239999997</v>
      </c>
      <c r="V182" t="s">
        <v>92</v>
      </c>
      <c r="W182"/>
      <c r="X182"/>
      <c r="Y182"/>
      <c r="Z182"/>
      <c r="AA182"/>
      <c r="AB182"/>
      <c r="AC182"/>
      <c r="AD182"/>
      <c r="AE182"/>
      <c r="AF182"/>
      <c r="AG182"/>
      <c r="AH182"/>
    </row>
    <row r="183" spans="1:36" s="49" customFormat="1" ht="18.600000000000001" customHeight="1" x14ac:dyDescent="0.3">
      <c r="A183" s="62" t="s">
        <v>85</v>
      </c>
      <c r="B183" s="45">
        <v>166</v>
      </c>
      <c r="C183" s="45">
        <v>4025</v>
      </c>
      <c r="D183" s="45">
        <v>1200</v>
      </c>
      <c r="E183" s="45">
        <v>2650</v>
      </c>
      <c r="F183" s="45">
        <v>4057.8162239999997</v>
      </c>
      <c r="G183" s="45">
        <v>6</v>
      </c>
      <c r="H183" s="45" t="s">
        <v>64</v>
      </c>
      <c r="I183" s="45" t="s">
        <v>86</v>
      </c>
      <c r="J183" s="45" t="s">
        <v>86</v>
      </c>
      <c r="K183" s="45" t="s">
        <v>86</v>
      </c>
      <c r="L183" s="45" t="s">
        <v>86</v>
      </c>
      <c r="M183" s="45"/>
      <c r="N183" s="45"/>
      <c r="O183"/>
      <c r="P183"/>
      <c r="Q183" s="45">
        <v>179</v>
      </c>
      <c r="R183" s="45">
        <v>4025</v>
      </c>
      <c r="S183" s="45">
        <v>1200</v>
      </c>
      <c r="T183" s="45">
        <v>2650</v>
      </c>
      <c r="U183" s="45">
        <v>4057.8162239999997</v>
      </c>
      <c r="V183" t="s">
        <v>92</v>
      </c>
      <c r="W183"/>
      <c r="X183"/>
      <c r="Y183"/>
      <c r="Z183"/>
      <c r="AA183"/>
      <c r="AB183"/>
      <c r="AC183"/>
      <c r="AD183"/>
      <c r="AE183"/>
      <c r="AF183"/>
      <c r="AG183"/>
      <c r="AH183"/>
    </row>
    <row r="184" spans="1:36" s="49" customFormat="1" ht="18.600000000000001" customHeight="1" x14ac:dyDescent="0.3">
      <c r="A184" s="62" t="s">
        <v>85</v>
      </c>
      <c r="B184" s="45">
        <v>167</v>
      </c>
      <c r="C184" s="45">
        <v>4025</v>
      </c>
      <c r="D184" s="45">
        <v>1200</v>
      </c>
      <c r="E184" s="45">
        <v>2650</v>
      </c>
      <c r="F184" s="45">
        <v>4057.8162239999997</v>
      </c>
      <c r="G184" s="45">
        <v>6</v>
      </c>
      <c r="H184" s="45" t="s">
        <v>64</v>
      </c>
      <c r="I184" s="45" t="s">
        <v>86</v>
      </c>
      <c r="J184" s="45" t="s">
        <v>86</v>
      </c>
      <c r="K184" s="45" t="s">
        <v>86</v>
      </c>
      <c r="L184" s="45" t="s">
        <v>86</v>
      </c>
      <c r="M184" s="45"/>
      <c r="N184" s="45"/>
      <c r="O184"/>
      <c r="P184"/>
      <c r="Q184" s="45">
        <v>180</v>
      </c>
      <c r="R184" s="45">
        <v>4025</v>
      </c>
      <c r="S184" s="45">
        <v>1200</v>
      </c>
      <c r="T184" s="45">
        <v>2650</v>
      </c>
      <c r="U184" s="45">
        <v>4057.8162239999997</v>
      </c>
      <c r="V184" t="s">
        <v>92</v>
      </c>
      <c r="W184"/>
      <c r="X184"/>
      <c r="Y184"/>
      <c r="Z184"/>
      <c r="AA184"/>
      <c r="AB184"/>
      <c r="AC184"/>
      <c r="AD184"/>
      <c r="AE184"/>
      <c r="AF184"/>
      <c r="AG184"/>
      <c r="AH184"/>
    </row>
    <row r="185" spans="1:36" s="49" customFormat="1" ht="18.600000000000001" customHeight="1" x14ac:dyDescent="0.3">
      <c r="A185" s="62" t="s">
        <v>85</v>
      </c>
      <c r="B185" s="45">
        <v>168</v>
      </c>
      <c r="C185" s="45">
        <v>4025</v>
      </c>
      <c r="D185" s="45">
        <v>1200</v>
      </c>
      <c r="E185" s="45">
        <v>2650</v>
      </c>
      <c r="F185" s="45">
        <v>4057.8162239999997</v>
      </c>
      <c r="G185" s="45">
        <v>6</v>
      </c>
      <c r="H185" s="45" t="s">
        <v>64</v>
      </c>
      <c r="I185" s="45" t="s">
        <v>86</v>
      </c>
      <c r="J185" s="45" t="s">
        <v>86</v>
      </c>
      <c r="K185" s="45" t="s">
        <v>86</v>
      </c>
      <c r="L185" s="45" t="s">
        <v>86</v>
      </c>
      <c r="M185" s="45"/>
      <c r="N185" s="45"/>
      <c r="O185"/>
      <c r="P185"/>
      <c r="Q185" s="45">
        <v>181</v>
      </c>
      <c r="R185" s="45">
        <v>4025</v>
      </c>
      <c r="S185" s="45">
        <v>1200</v>
      </c>
      <c r="T185" s="45">
        <v>2650</v>
      </c>
      <c r="U185" s="45">
        <v>4057.8162239999997</v>
      </c>
      <c r="V185" t="s">
        <v>92</v>
      </c>
      <c r="W185"/>
      <c r="X185"/>
      <c r="Y185"/>
      <c r="Z185"/>
      <c r="AA185"/>
      <c r="AB185"/>
      <c r="AC185"/>
      <c r="AD185"/>
      <c r="AE185"/>
      <c r="AF185"/>
      <c r="AG185"/>
      <c r="AH185"/>
    </row>
    <row r="186" spans="1:36" s="49" customFormat="1" ht="18.600000000000001" customHeight="1" x14ac:dyDescent="0.3">
      <c r="A186" s="62" t="s">
        <v>85</v>
      </c>
      <c r="B186" s="45">
        <v>169</v>
      </c>
      <c r="C186" s="45">
        <v>4025</v>
      </c>
      <c r="D186" s="45">
        <v>1200</v>
      </c>
      <c r="E186" s="45">
        <v>2650</v>
      </c>
      <c r="F186" s="45">
        <v>4057.8162239999997</v>
      </c>
      <c r="G186" s="45">
        <v>6</v>
      </c>
      <c r="H186" s="45" t="s">
        <v>64</v>
      </c>
      <c r="I186" s="45" t="s">
        <v>86</v>
      </c>
      <c r="J186" s="45" t="s">
        <v>86</v>
      </c>
      <c r="K186" s="45" t="s">
        <v>86</v>
      </c>
      <c r="L186" s="45" t="s">
        <v>86</v>
      </c>
      <c r="M186" s="45"/>
      <c r="N186" s="45"/>
      <c r="O186"/>
      <c r="P186"/>
      <c r="Q186" s="45">
        <v>182</v>
      </c>
      <c r="R186" s="45">
        <v>4025</v>
      </c>
      <c r="S186" s="45">
        <v>1200</v>
      </c>
      <c r="T186" s="45">
        <v>2650</v>
      </c>
      <c r="U186" s="45">
        <v>4057.8162239999997</v>
      </c>
      <c r="V186" t="s">
        <v>92</v>
      </c>
      <c r="W186"/>
      <c r="X186"/>
      <c r="Y186"/>
      <c r="Z186"/>
      <c r="AA186"/>
      <c r="AB186"/>
      <c r="AC186"/>
      <c r="AD186"/>
      <c r="AE186"/>
      <c r="AF186"/>
      <c r="AG186"/>
      <c r="AH186"/>
    </row>
    <row r="187" spans="1:36" s="49" customFormat="1" ht="18.600000000000001" customHeight="1" x14ac:dyDescent="0.3">
      <c r="A187" s="62" t="s">
        <v>85</v>
      </c>
      <c r="B187" s="45">
        <v>170</v>
      </c>
      <c r="C187" s="45">
        <v>4025</v>
      </c>
      <c r="D187" s="45">
        <v>1200</v>
      </c>
      <c r="E187" s="45">
        <v>2650</v>
      </c>
      <c r="F187" s="45">
        <v>4057.8162239999997</v>
      </c>
      <c r="G187" s="45">
        <v>6</v>
      </c>
      <c r="H187" s="45" t="s">
        <v>64</v>
      </c>
      <c r="I187" s="45" t="s">
        <v>86</v>
      </c>
      <c r="J187" s="45" t="s">
        <v>86</v>
      </c>
      <c r="K187" s="45" t="s">
        <v>86</v>
      </c>
      <c r="L187" s="45" t="s">
        <v>86</v>
      </c>
      <c r="M187" s="45"/>
      <c r="N187" s="45"/>
      <c r="O187"/>
      <c r="P187"/>
      <c r="Q187" s="45">
        <v>183</v>
      </c>
      <c r="R187" s="45">
        <v>4025</v>
      </c>
      <c r="S187" s="45">
        <v>1200</v>
      </c>
      <c r="T187" s="45">
        <v>2650</v>
      </c>
      <c r="U187" s="45">
        <v>4057.8162239999997</v>
      </c>
      <c r="V187" t="s">
        <v>92</v>
      </c>
      <c r="W187"/>
      <c r="X187"/>
      <c r="Y187"/>
      <c r="Z187"/>
      <c r="AA187"/>
      <c r="AB187"/>
      <c r="AC187"/>
      <c r="AD187"/>
      <c r="AE187"/>
      <c r="AF187"/>
      <c r="AG187"/>
      <c r="AH187"/>
    </row>
    <row r="188" spans="1:36" s="49" customFormat="1" ht="18.600000000000001" customHeight="1" x14ac:dyDescent="0.3">
      <c r="A188" s="62" t="s">
        <v>85</v>
      </c>
      <c r="B188" s="45">
        <v>171</v>
      </c>
      <c r="C188" s="45">
        <v>4025</v>
      </c>
      <c r="D188" s="45">
        <v>1200</v>
      </c>
      <c r="E188" s="45">
        <v>2650</v>
      </c>
      <c r="F188" s="45">
        <v>4057.8162239999997</v>
      </c>
      <c r="G188" s="45">
        <v>6</v>
      </c>
      <c r="H188" s="45" t="s">
        <v>64</v>
      </c>
      <c r="I188" s="45" t="s">
        <v>86</v>
      </c>
      <c r="J188" s="45" t="s">
        <v>86</v>
      </c>
      <c r="K188" s="45" t="s">
        <v>86</v>
      </c>
      <c r="L188" s="45" t="s">
        <v>86</v>
      </c>
      <c r="M188" s="45"/>
      <c r="N188" s="45"/>
      <c r="O188"/>
      <c r="P188"/>
      <c r="Q188" s="45">
        <v>184</v>
      </c>
      <c r="R188" s="45">
        <v>4025</v>
      </c>
      <c r="S188" s="45">
        <v>1200</v>
      </c>
      <c r="T188" s="45">
        <v>2650</v>
      </c>
      <c r="U188" s="45">
        <v>4057.8162239999997</v>
      </c>
      <c r="V188" t="s">
        <v>92</v>
      </c>
      <c r="W188"/>
      <c r="X188"/>
      <c r="Y188"/>
      <c r="Z188"/>
      <c r="AA188"/>
      <c r="AB188"/>
      <c r="AC188"/>
      <c r="AD188"/>
      <c r="AE188"/>
      <c r="AF188"/>
      <c r="AG188"/>
      <c r="AH188"/>
    </row>
    <row r="189" spans="1:36" s="49" customFormat="1" ht="18.600000000000001" customHeight="1" x14ac:dyDescent="0.3">
      <c r="A189" s="62" t="s">
        <v>85</v>
      </c>
      <c r="B189" s="45">
        <v>172</v>
      </c>
      <c r="C189" s="45">
        <v>4025</v>
      </c>
      <c r="D189" s="45">
        <v>1200</v>
      </c>
      <c r="E189" s="45">
        <v>2650</v>
      </c>
      <c r="F189" s="45">
        <v>4057.8162239999997</v>
      </c>
      <c r="G189" s="45">
        <v>6</v>
      </c>
      <c r="H189" s="45" t="s">
        <v>64</v>
      </c>
      <c r="I189" s="45" t="s">
        <v>86</v>
      </c>
      <c r="J189" s="45" t="s">
        <v>86</v>
      </c>
      <c r="K189" s="45" t="s">
        <v>86</v>
      </c>
      <c r="L189" s="45" t="s">
        <v>86</v>
      </c>
      <c r="M189" s="45"/>
      <c r="N189" s="45"/>
      <c r="O189"/>
      <c r="P189"/>
      <c r="Q189" s="45">
        <v>185</v>
      </c>
      <c r="R189" s="45">
        <v>4025</v>
      </c>
      <c r="S189" s="45">
        <v>1200</v>
      </c>
      <c r="T189" s="45">
        <v>2650</v>
      </c>
      <c r="U189" s="45">
        <v>4057.8162239999997</v>
      </c>
      <c r="V189" t="s">
        <v>92</v>
      </c>
      <c r="W189"/>
      <c r="X189"/>
      <c r="Y189"/>
      <c r="Z189"/>
      <c r="AA189"/>
      <c r="AB189"/>
      <c r="AC189"/>
      <c r="AD189"/>
      <c r="AE189"/>
      <c r="AF189"/>
      <c r="AG189"/>
      <c r="AH189"/>
    </row>
    <row r="190" spans="1:36" s="49" customFormat="1" ht="18.600000000000001" customHeight="1" x14ac:dyDescent="0.3">
      <c r="A190" s="62" t="s">
        <v>85</v>
      </c>
      <c r="B190" s="45">
        <v>173</v>
      </c>
      <c r="C190" s="45">
        <v>4025</v>
      </c>
      <c r="D190" s="45">
        <v>1200</v>
      </c>
      <c r="E190" s="45">
        <v>2650</v>
      </c>
      <c r="F190" s="45">
        <v>4057.8162239999997</v>
      </c>
      <c r="G190" s="45">
        <v>6</v>
      </c>
      <c r="H190" s="45" t="s">
        <v>64</v>
      </c>
      <c r="I190" s="45" t="s">
        <v>86</v>
      </c>
      <c r="J190" s="45" t="s">
        <v>86</v>
      </c>
      <c r="K190" s="45" t="s">
        <v>86</v>
      </c>
      <c r="L190" s="45" t="s">
        <v>86</v>
      </c>
      <c r="M190" s="45"/>
      <c r="N190" s="45"/>
      <c r="O190"/>
      <c r="P190"/>
      <c r="Q190" s="45">
        <v>186</v>
      </c>
      <c r="R190" s="45">
        <v>4025</v>
      </c>
      <c r="S190" s="45">
        <v>1200</v>
      </c>
      <c r="T190" s="45">
        <v>2650</v>
      </c>
      <c r="U190" s="45">
        <v>4057.8162239999997</v>
      </c>
      <c r="V190" t="s">
        <v>92</v>
      </c>
      <c r="W190"/>
      <c r="X190"/>
      <c r="Y190"/>
      <c r="Z190"/>
      <c r="AA190"/>
      <c r="AB190"/>
      <c r="AC190"/>
      <c r="AD190"/>
      <c r="AE190"/>
      <c r="AF190"/>
      <c r="AG190"/>
      <c r="AH190"/>
    </row>
    <row r="191" spans="1:36" s="49" customFormat="1" ht="18.600000000000001" customHeight="1" x14ac:dyDescent="0.3">
      <c r="A191" s="62" t="s">
        <v>85</v>
      </c>
      <c r="B191" s="45">
        <v>174</v>
      </c>
      <c r="C191" s="45">
        <v>4025</v>
      </c>
      <c r="D191" s="45">
        <v>1200</v>
      </c>
      <c r="E191" s="45">
        <v>2650</v>
      </c>
      <c r="F191" s="45">
        <v>4057.8162239999997</v>
      </c>
      <c r="G191" s="45">
        <v>6</v>
      </c>
      <c r="H191" s="45" t="s">
        <v>64</v>
      </c>
      <c r="I191" s="45" t="s">
        <v>86</v>
      </c>
      <c r="J191" s="45" t="s">
        <v>86</v>
      </c>
      <c r="K191" s="45" t="s">
        <v>86</v>
      </c>
      <c r="L191" s="45" t="s">
        <v>86</v>
      </c>
      <c r="M191" s="45"/>
      <c r="N191" s="45"/>
      <c r="O191"/>
      <c r="P191"/>
      <c r="Q191" s="45">
        <v>187</v>
      </c>
      <c r="R191" s="45">
        <v>4025</v>
      </c>
      <c r="S191" s="45">
        <v>1200</v>
      </c>
      <c r="T191" s="45">
        <v>2650</v>
      </c>
      <c r="U191" s="45">
        <v>4057.8162239999997</v>
      </c>
      <c r="V191" t="s">
        <v>92</v>
      </c>
      <c r="W191"/>
      <c r="X191"/>
      <c r="Y191"/>
      <c r="Z191"/>
      <c r="AA191"/>
      <c r="AB191"/>
      <c r="AC191"/>
      <c r="AD191"/>
      <c r="AE191"/>
      <c r="AF191"/>
      <c r="AG191"/>
      <c r="AH191"/>
    </row>
    <row r="192" spans="1:36" s="49" customFormat="1" ht="18.600000000000001" customHeight="1" x14ac:dyDescent="0.3">
      <c r="A192" s="62" t="s">
        <v>85</v>
      </c>
      <c r="B192" s="45">
        <v>175</v>
      </c>
      <c r="C192" s="45">
        <v>4025</v>
      </c>
      <c r="D192" s="45">
        <v>1200</v>
      </c>
      <c r="E192" s="45">
        <v>2650</v>
      </c>
      <c r="F192" s="45">
        <v>4057.8162239999997</v>
      </c>
      <c r="G192" s="45">
        <v>6</v>
      </c>
      <c r="H192" s="45" t="s">
        <v>64</v>
      </c>
      <c r="I192" s="45" t="s">
        <v>86</v>
      </c>
      <c r="J192" s="45" t="s">
        <v>86</v>
      </c>
      <c r="K192" s="45" t="s">
        <v>86</v>
      </c>
      <c r="L192" s="45" t="s">
        <v>86</v>
      </c>
      <c r="M192" s="45"/>
      <c r="N192" s="45"/>
      <c r="O192"/>
      <c r="P192"/>
      <c r="Q192" s="45">
        <v>188</v>
      </c>
      <c r="R192" s="45">
        <v>4025</v>
      </c>
      <c r="S192" s="45">
        <v>1200</v>
      </c>
      <c r="T192" s="45">
        <v>2650</v>
      </c>
      <c r="U192" s="45">
        <v>4057.8162239999997</v>
      </c>
      <c r="V192" t="s">
        <v>92</v>
      </c>
      <c r="W192"/>
      <c r="X192"/>
      <c r="Y192"/>
      <c r="Z192"/>
      <c r="AA192"/>
      <c r="AB192"/>
      <c r="AC192"/>
      <c r="AD192"/>
      <c r="AE192"/>
      <c r="AF192"/>
      <c r="AG192"/>
      <c r="AH192"/>
    </row>
    <row r="193" spans="1:36" s="49" customFormat="1" ht="18.600000000000001" customHeight="1" x14ac:dyDescent="0.3">
      <c r="A193" s="62" t="s">
        <v>85</v>
      </c>
      <c r="B193" s="45">
        <v>176</v>
      </c>
      <c r="C193" s="45">
        <v>4025</v>
      </c>
      <c r="D193" s="45">
        <v>1200</v>
      </c>
      <c r="E193" s="45">
        <v>2650</v>
      </c>
      <c r="F193" s="45">
        <v>4057.8162239999997</v>
      </c>
      <c r="G193" s="45">
        <v>6</v>
      </c>
      <c r="H193" s="45" t="s">
        <v>64</v>
      </c>
      <c r="I193" s="45" t="s">
        <v>86</v>
      </c>
      <c r="J193" s="45" t="s">
        <v>86</v>
      </c>
      <c r="K193" s="45" t="s">
        <v>86</v>
      </c>
      <c r="L193" s="45" t="s">
        <v>86</v>
      </c>
      <c r="M193" s="45"/>
      <c r="N193" s="45"/>
      <c r="O193"/>
      <c r="P193"/>
      <c r="Q193" s="45">
        <v>189</v>
      </c>
      <c r="R193" s="45">
        <v>4025</v>
      </c>
      <c r="S193" s="45">
        <v>1200</v>
      </c>
      <c r="T193" s="45">
        <v>2650</v>
      </c>
      <c r="U193" s="45">
        <v>4057.8162239999997</v>
      </c>
      <c r="V193" t="s">
        <v>92</v>
      </c>
      <c r="W193"/>
      <c r="X193"/>
      <c r="Y193"/>
      <c r="Z193"/>
      <c r="AA193"/>
      <c r="AB193"/>
      <c r="AC193"/>
      <c r="AD193"/>
      <c r="AE193"/>
      <c r="AF193"/>
      <c r="AG193"/>
      <c r="AH193"/>
    </row>
    <row r="194" spans="1:36" s="49" customFormat="1" ht="18.600000000000001" customHeight="1" x14ac:dyDescent="0.3">
      <c r="A194" s="62" t="s">
        <v>85</v>
      </c>
      <c r="B194" s="45">
        <v>177</v>
      </c>
      <c r="C194" s="45">
        <v>4025</v>
      </c>
      <c r="D194" s="45">
        <v>1200</v>
      </c>
      <c r="E194" s="45">
        <v>2650</v>
      </c>
      <c r="F194" s="45">
        <v>4057.8162239999997</v>
      </c>
      <c r="G194" s="45">
        <v>6</v>
      </c>
      <c r="H194" s="45" t="s">
        <v>64</v>
      </c>
      <c r="I194" s="45" t="s">
        <v>86</v>
      </c>
      <c r="J194" s="45" t="s">
        <v>86</v>
      </c>
      <c r="K194" s="45" t="s">
        <v>86</v>
      </c>
      <c r="L194" s="45" t="s">
        <v>86</v>
      </c>
      <c r="M194" s="45"/>
      <c r="N194" s="45"/>
      <c r="O194"/>
      <c r="P194"/>
      <c r="Q194" s="45">
        <v>190</v>
      </c>
      <c r="R194" s="45">
        <v>4025</v>
      </c>
      <c r="S194" s="45">
        <v>1200</v>
      </c>
      <c r="T194" s="45">
        <v>2650</v>
      </c>
      <c r="U194" s="45">
        <v>4057.8162239999997</v>
      </c>
      <c r="V194" t="s">
        <v>92</v>
      </c>
      <c r="W194"/>
      <c r="X194"/>
      <c r="Y194"/>
      <c r="Z194"/>
      <c r="AA194"/>
      <c r="AB194"/>
      <c r="AC194"/>
      <c r="AD194"/>
      <c r="AE194"/>
      <c r="AF194"/>
      <c r="AG194"/>
      <c r="AH194"/>
    </row>
    <row r="195" spans="1:36" s="49" customFormat="1" ht="18.600000000000001" customHeight="1" x14ac:dyDescent="0.3">
      <c r="A195" s="62" t="s">
        <v>85</v>
      </c>
      <c r="B195" s="45">
        <v>178</v>
      </c>
      <c r="C195" s="45">
        <v>4025</v>
      </c>
      <c r="D195" s="45">
        <v>1200</v>
      </c>
      <c r="E195" s="45">
        <v>2650</v>
      </c>
      <c r="F195" s="45">
        <v>4057.8162239999997</v>
      </c>
      <c r="G195" s="45">
        <v>6</v>
      </c>
      <c r="H195" s="45" t="s">
        <v>64</v>
      </c>
      <c r="I195" s="45" t="s">
        <v>86</v>
      </c>
      <c r="J195" s="45" t="s">
        <v>86</v>
      </c>
      <c r="K195" s="45" t="s">
        <v>86</v>
      </c>
      <c r="L195" s="45" t="s">
        <v>86</v>
      </c>
      <c r="M195" s="45"/>
      <c r="N195" s="45"/>
      <c r="O195"/>
      <c r="P195"/>
      <c r="Q195" s="45">
        <v>191</v>
      </c>
      <c r="R195" s="45">
        <v>4025</v>
      </c>
      <c r="S195" s="45">
        <v>1200</v>
      </c>
      <c r="T195" s="45">
        <v>2650</v>
      </c>
      <c r="U195" s="45">
        <v>4057.8162239999997</v>
      </c>
      <c r="V195" t="s">
        <v>92</v>
      </c>
      <c r="W195"/>
      <c r="X195"/>
      <c r="Y195"/>
      <c r="Z195"/>
      <c r="AA195"/>
      <c r="AB195"/>
      <c r="AC195"/>
      <c r="AD195"/>
      <c r="AE195"/>
      <c r="AF195"/>
      <c r="AG195"/>
      <c r="AH195"/>
    </row>
    <row r="196" spans="1:36" s="49" customFormat="1" ht="18.600000000000001" customHeight="1" x14ac:dyDescent="0.3">
      <c r="A196" s="62" t="s">
        <v>85</v>
      </c>
      <c r="B196" s="45">
        <v>179</v>
      </c>
      <c r="C196" s="45">
        <v>4025</v>
      </c>
      <c r="D196" s="45">
        <v>1200</v>
      </c>
      <c r="E196" s="45">
        <v>2650</v>
      </c>
      <c r="F196" s="45">
        <v>4057.8162239999997</v>
      </c>
      <c r="G196" s="45">
        <v>6</v>
      </c>
      <c r="H196" s="45" t="s">
        <v>64</v>
      </c>
      <c r="I196" s="45" t="s">
        <v>86</v>
      </c>
      <c r="J196" s="45" t="s">
        <v>86</v>
      </c>
      <c r="K196" s="45" t="s">
        <v>86</v>
      </c>
      <c r="L196" s="45" t="s">
        <v>86</v>
      </c>
      <c r="M196" s="45"/>
      <c r="N196" s="45"/>
      <c r="O196"/>
      <c r="P196"/>
      <c r="Q196" s="45">
        <v>192</v>
      </c>
      <c r="R196" s="45">
        <v>4025</v>
      </c>
      <c r="S196" s="45">
        <v>1200</v>
      </c>
      <c r="T196" s="45">
        <v>2650</v>
      </c>
      <c r="U196" s="45">
        <v>4057.8162239999997</v>
      </c>
      <c r="V196" t="s">
        <v>92</v>
      </c>
      <c r="W196"/>
      <c r="X196"/>
      <c r="Y196"/>
      <c r="Z196"/>
      <c r="AA196"/>
      <c r="AB196"/>
      <c r="AC196"/>
      <c r="AD196"/>
      <c r="AE196"/>
      <c r="AF196"/>
      <c r="AG196"/>
      <c r="AH196"/>
    </row>
    <row r="197" spans="1:36" s="49" customFormat="1" ht="18.600000000000001" customHeight="1" x14ac:dyDescent="0.3">
      <c r="A197" s="62" t="s">
        <v>85</v>
      </c>
      <c r="B197" s="45">
        <v>180</v>
      </c>
      <c r="C197" s="45">
        <v>4025</v>
      </c>
      <c r="D197" s="45">
        <v>1200</v>
      </c>
      <c r="E197" s="45">
        <v>2650</v>
      </c>
      <c r="F197" s="45">
        <v>4057.8162239999997</v>
      </c>
      <c r="G197" s="45">
        <v>6</v>
      </c>
      <c r="H197" s="45" t="s">
        <v>64</v>
      </c>
      <c r="I197" s="45" t="s">
        <v>86</v>
      </c>
      <c r="J197" s="45" t="s">
        <v>86</v>
      </c>
      <c r="K197" s="45" t="s">
        <v>86</v>
      </c>
      <c r="L197" s="45" t="s">
        <v>86</v>
      </c>
      <c r="M197" s="45"/>
      <c r="N197" s="45"/>
      <c r="O197"/>
      <c r="P197"/>
      <c r="Q197" s="45">
        <v>193</v>
      </c>
      <c r="R197" s="45">
        <v>4025</v>
      </c>
      <c r="S197" s="45">
        <v>1200</v>
      </c>
      <c r="T197" s="45">
        <v>2650</v>
      </c>
      <c r="U197" s="45">
        <v>4057.8162239999997</v>
      </c>
      <c r="V197" t="s">
        <v>92</v>
      </c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</row>
    <row r="198" spans="1:36" s="49" customFormat="1" ht="18.600000000000001" customHeight="1" x14ac:dyDescent="0.3">
      <c r="A198" s="62" t="s">
        <v>85</v>
      </c>
      <c r="B198" s="45">
        <v>181</v>
      </c>
      <c r="C198" s="45">
        <v>4025</v>
      </c>
      <c r="D198" s="45">
        <v>1200</v>
      </c>
      <c r="E198" s="45">
        <v>2650</v>
      </c>
      <c r="F198" s="45">
        <v>4057.8162239999997</v>
      </c>
      <c r="G198" s="45">
        <v>6</v>
      </c>
      <c r="H198" s="45" t="s">
        <v>64</v>
      </c>
      <c r="I198" s="45" t="s">
        <v>86</v>
      </c>
      <c r="J198" s="45" t="s">
        <v>86</v>
      </c>
      <c r="K198" s="45" t="s">
        <v>86</v>
      </c>
      <c r="L198" s="45" t="s">
        <v>86</v>
      </c>
      <c r="M198" s="45"/>
      <c r="N198" s="45"/>
      <c r="O198"/>
      <c r="P198"/>
      <c r="Q198" s="45">
        <v>194</v>
      </c>
      <c r="R198" s="45">
        <v>4025</v>
      </c>
      <c r="S198" s="45">
        <v>1200</v>
      </c>
      <c r="T198" s="45">
        <v>2650</v>
      </c>
      <c r="U198" s="45">
        <v>4057.8162239999997</v>
      </c>
      <c r="V198" t="s">
        <v>92</v>
      </c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</row>
    <row r="199" spans="1:36" s="49" customFormat="1" ht="18.600000000000001" customHeight="1" x14ac:dyDescent="0.3">
      <c r="A199" s="62" t="s">
        <v>85</v>
      </c>
      <c r="B199" s="45">
        <v>182</v>
      </c>
      <c r="C199" s="45">
        <v>4025</v>
      </c>
      <c r="D199" s="45">
        <v>1200</v>
      </c>
      <c r="E199" s="45">
        <v>2650</v>
      </c>
      <c r="F199" s="45">
        <v>4057.8162239999997</v>
      </c>
      <c r="G199" s="45">
        <v>6</v>
      </c>
      <c r="H199" s="45" t="s">
        <v>64</v>
      </c>
      <c r="I199" s="45" t="s">
        <v>86</v>
      </c>
      <c r="J199" s="45" t="s">
        <v>86</v>
      </c>
      <c r="K199" s="45" t="s">
        <v>86</v>
      </c>
      <c r="L199" s="45" t="s">
        <v>86</v>
      </c>
      <c r="M199" s="45"/>
      <c r="N199" s="45"/>
      <c r="O199"/>
      <c r="P199"/>
      <c r="Q199" s="45">
        <v>195</v>
      </c>
      <c r="R199" s="45">
        <v>4025</v>
      </c>
      <c r="S199" s="45">
        <v>1200</v>
      </c>
      <c r="T199" s="45">
        <v>2650</v>
      </c>
      <c r="U199" s="45">
        <v>4057.8162239999997</v>
      </c>
      <c r="V199" t="s">
        <v>92</v>
      </c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</row>
    <row r="200" spans="1:36" s="49" customFormat="1" ht="18.600000000000001" customHeight="1" x14ac:dyDescent="0.3">
      <c r="A200" s="62" t="s">
        <v>85</v>
      </c>
      <c r="B200" s="45">
        <v>183</v>
      </c>
      <c r="C200" s="45">
        <v>4025</v>
      </c>
      <c r="D200" s="45">
        <v>1200</v>
      </c>
      <c r="E200" s="45">
        <v>2650</v>
      </c>
      <c r="F200" s="45">
        <v>4057.8162239999997</v>
      </c>
      <c r="G200" s="45">
        <v>6</v>
      </c>
      <c r="H200" s="45" t="s">
        <v>64</v>
      </c>
      <c r="I200" s="45" t="s">
        <v>86</v>
      </c>
      <c r="J200" s="45" t="s">
        <v>86</v>
      </c>
      <c r="K200" s="45" t="s">
        <v>86</v>
      </c>
      <c r="L200" s="45" t="s">
        <v>86</v>
      </c>
      <c r="M200" s="45"/>
      <c r="N200" s="45"/>
      <c r="O200"/>
      <c r="P200"/>
      <c r="Q200" s="45">
        <v>196</v>
      </c>
      <c r="R200" s="45">
        <v>4025</v>
      </c>
      <c r="S200" s="45">
        <v>1200</v>
      </c>
      <c r="T200" s="45">
        <v>2650</v>
      </c>
      <c r="U200" s="45">
        <v>4057.8162239999997</v>
      </c>
      <c r="V200" t="s">
        <v>92</v>
      </c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</row>
    <row r="201" spans="1:36" s="49" customFormat="1" ht="18.600000000000001" customHeight="1" x14ac:dyDescent="0.3">
      <c r="A201" s="62" t="s">
        <v>85</v>
      </c>
      <c r="B201" s="45">
        <v>184</v>
      </c>
      <c r="C201" s="45">
        <v>4025</v>
      </c>
      <c r="D201" s="45">
        <v>1200</v>
      </c>
      <c r="E201" s="45">
        <v>2650</v>
      </c>
      <c r="F201" s="45">
        <v>4057.8162239999997</v>
      </c>
      <c r="G201" s="45">
        <v>6</v>
      </c>
      <c r="H201" s="45" t="s">
        <v>64</v>
      </c>
      <c r="I201" s="45" t="s">
        <v>86</v>
      </c>
      <c r="J201" s="45" t="s">
        <v>86</v>
      </c>
      <c r="K201" s="45" t="s">
        <v>86</v>
      </c>
      <c r="L201" s="45" t="s">
        <v>86</v>
      </c>
      <c r="M201" s="45"/>
      <c r="N201" s="45"/>
      <c r="O201"/>
      <c r="P201"/>
      <c r="Q201" s="45">
        <v>197</v>
      </c>
      <c r="R201" s="45">
        <v>4025</v>
      </c>
      <c r="S201" s="45">
        <v>1200</v>
      </c>
      <c r="T201" s="45">
        <v>2650</v>
      </c>
      <c r="U201" s="45">
        <v>4057.8162239999997</v>
      </c>
      <c r="V201" t="s">
        <v>92</v>
      </c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</row>
    <row r="202" spans="1:36" s="49" customFormat="1" ht="18.600000000000001" customHeight="1" x14ac:dyDescent="0.3">
      <c r="A202" s="62" t="s">
        <v>85</v>
      </c>
      <c r="B202" s="45">
        <v>185</v>
      </c>
      <c r="C202" s="45">
        <v>4025</v>
      </c>
      <c r="D202" s="45">
        <v>1200</v>
      </c>
      <c r="E202" s="45">
        <v>2650</v>
      </c>
      <c r="F202" s="45">
        <v>4057.8162239999997</v>
      </c>
      <c r="G202" s="45">
        <v>6</v>
      </c>
      <c r="H202" s="45" t="s">
        <v>64</v>
      </c>
      <c r="I202" s="45" t="s">
        <v>86</v>
      </c>
      <c r="J202" s="45" t="s">
        <v>86</v>
      </c>
      <c r="K202" s="45" t="s">
        <v>86</v>
      </c>
      <c r="L202" s="45" t="s">
        <v>86</v>
      </c>
      <c r="M202" s="45"/>
      <c r="N202" s="45"/>
      <c r="O202"/>
      <c r="P202"/>
      <c r="Q202" s="45">
        <v>198</v>
      </c>
      <c r="R202" s="45">
        <v>4025</v>
      </c>
      <c r="S202" s="45">
        <v>1200</v>
      </c>
      <c r="T202" s="45">
        <v>2650</v>
      </c>
      <c r="U202" s="45">
        <v>4057.8162239999997</v>
      </c>
      <c r="V202" t="s">
        <v>92</v>
      </c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</row>
    <row r="203" spans="1:36" s="49" customFormat="1" ht="18.600000000000001" customHeight="1" x14ac:dyDescent="0.3">
      <c r="A203" s="62" t="s">
        <v>85</v>
      </c>
      <c r="B203" s="45">
        <v>186</v>
      </c>
      <c r="C203" s="45">
        <v>4025</v>
      </c>
      <c r="D203" s="45">
        <v>1200</v>
      </c>
      <c r="E203" s="45">
        <v>2650</v>
      </c>
      <c r="F203" s="45">
        <v>4057.8162239999997</v>
      </c>
      <c r="G203" s="45">
        <v>6</v>
      </c>
      <c r="H203" s="45" t="s">
        <v>64</v>
      </c>
      <c r="I203" s="45" t="s">
        <v>86</v>
      </c>
      <c r="J203" s="45" t="s">
        <v>86</v>
      </c>
      <c r="K203" s="45" t="s">
        <v>86</v>
      </c>
      <c r="L203" s="45" t="s">
        <v>86</v>
      </c>
      <c r="M203" s="45"/>
      <c r="N203" s="45"/>
      <c r="O203"/>
      <c r="P203"/>
      <c r="Q203" s="45">
        <v>199</v>
      </c>
      <c r="R203" s="45">
        <v>4025</v>
      </c>
      <c r="S203" s="45">
        <v>1200</v>
      </c>
      <c r="T203" s="45">
        <v>2650</v>
      </c>
      <c r="U203" s="45">
        <v>4057.8162239999997</v>
      </c>
      <c r="V203" t="s">
        <v>92</v>
      </c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</row>
    <row r="204" spans="1:36" s="49" customFormat="1" ht="18.600000000000001" customHeight="1" x14ac:dyDescent="0.3">
      <c r="A204" s="62" t="s">
        <v>85</v>
      </c>
      <c r="B204" s="45">
        <v>187</v>
      </c>
      <c r="C204" s="45">
        <v>4025</v>
      </c>
      <c r="D204" s="45">
        <v>1200</v>
      </c>
      <c r="E204" s="45">
        <v>2650</v>
      </c>
      <c r="F204" s="45">
        <v>4057.8162239999997</v>
      </c>
      <c r="G204" s="45">
        <v>6</v>
      </c>
      <c r="H204" s="45" t="s">
        <v>64</v>
      </c>
      <c r="I204" s="45" t="s">
        <v>86</v>
      </c>
      <c r="J204" s="45" t="s">
        <v>86</v>
      </c>
      <c r="K204" s="45" t="s">
        <v>86</v>
      </c>
      <c r="L204" s="45" t="s">
        <v>86</v>
      </c>
      <c r="M204" s="45"/>
      <c r="N204" s="45"/>
      <c r="O204"/>
      <c r="P204"/>
      <c r="Q204" s="45">
        <v>200</v>
      </c>
      <c r="R204" s="45">
        <v>4025</v>
      </c>
      <c r="S204" s="45">
        <v>1200</v>
      </c>
      <c r="T204" s="45">
        <v>2650</v>
      </c>
      <c r="U204" s="45">
        <v>4057.8162239999997</v>
      </c>
      <c r="V204" t="s">
        <v>92</v>
      </c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</row>
    <row r="205" spans="1:36" s="49" customFormat="1" ht="18.600000000000001" customHeight="1" x14ac:dyDescent="0.3">
      <c r="A205" s="62" t="s">
        <v>85</v>
      </c>
      <c r="B205" s="45">
        <v>188</v>
      </c>
      <c r="C205" s="45">
        <v>4025</v>
      </c>
      <c r="D205" s="45">
        <v>1200</v>
      </c>
      <c r="E205" s="45">
        <v>2650</v>
      </c>
      <c r="F205" s="45">
        <v>4057.8162239999997</v>
      </c>
      <c r="G205" s="45">
        <v>6</v>
      </c>
      <c r="H205" s="45" t="s">
        <v>64</v>
      </c>
      <c r="I205" s="45" t="s">
        <v>86</v>
      </c>
      <c r="J205" s="45" t="s">
        <v>86</v>
      </c>
      <c r="K205" s="45" t="s">
        <v>86</v>
      </c>
      <c r="L205" s="45" t="s">
        <v>86</v>
      </c>
      <c r="M205" s="45"/>
      <c r="N205" s="45"/>
      <c r="O205"/>
      <c r="P205"/>
      <c r="Q205" s="45">
        <v>201</v>
      </c>
      <c r="R205" s="45">
        <v>4025</v>
      </c>
      <c r="S205" s="45">
        <v>1200</v>
      </c>
      <c r="T205" s="45">
        <v>2650</v>
      </c>
      <c r="U205" s="45">
        <v>4057.8162239999997</v>
      </c>
      <c r="V205" t="s">
        <v>92</v>
      </c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</row>
    <row r="206" spans="1:36" s="49" customFormat="1" ht="18.600000000000001" customHeight="1" x14ac:dyDescent="0.3">
      <c r="A206" s="62" t="s">
        <v>85</v>
      </c>
      <c r="B206" s="45">
        <v>189</v>
      </c>
      <c r="C206" s="45">
        <v>4025</v>
      </c>
      <c r="D206" s="45">
        <v>1200</v>
      </c>
      <c r="E206" s="45">
        <v>2650</v>
      </c>
      <c r="F206" s="45">
        <v>4057.8162239999997</v>
      </c>
      <c r="G206" s="45">
        <v>6</v>
      </c>
      <c r="H206" s="45" t="s">
        <v>64</v>
      </c>
      <c r="I206" s="45" t="s">
        <v>86</v>
      </c>
      <c r="J206" s="45" t="s">
        <v>86</v>
      </c>
      <c r="K206" s="45" t="s">
        <v>86</v>
      </c>
      <c r="L206" s="45" t="s">
        <v>86</v>
      </c>
      <c r="M206" s="45"/>
      <c r="N206" s="45"/>
      <c r="O206"/>
      <c r="P206"/>
      <c r="Q206" s="45">
        <v>202</v>
      </c>
      <c r="R206" s="45">
        <v>4025</v>
      </c>
      <c r="S206" s="45">
        <v>1200</v>
      </c>
      <c r="T206" s="45">
        <v>2650</v>
      </c>
      <c r="U206" s="45">
        <v>4057.8162239999997</v>
      </c>
      <c r="V206" t="s">
        <v>92</v>
      </c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</row>
    <row r="207" spans="1:36" s="49" customFormat="1" ht="18.600000000000001" customHeight="1" x14ac:dyDescent="0.3">
      <c r="A207" s="62" t="s">
        <v>85</v>
      </c>
      <c r="B207" s="45">
        <v>190</v>
      </c>
      <c r="C207" s="45">
        <v>4025</v>
      </c>
      <c r="D207" s="45">
        <v>1200</v>
      </c>
      <c r="E207" s="45">
        <v>2650</v>
      </c>
      <c r="F207" s="45">
        <v>4057.8162239999997</v>
      </c>
      <c r="G207" s="45">
        <v>6</v>
      </c>
      <c r="H207" s="45" t="s">
        <v>64</v>
      </c>
      <c r="I207" s="45" t="s">
        <v>86</v>
      </c>
      <c r="J207" s="45" t="s">
        <v>86</v>
      </c>
      <c r="K207" s="45" t="s">
        <v>86</v>
      </c>
      <c r="L207" s="45" t="s">
        <v>86</v>
      </c>
      <c r="M207" s="45"/>
      <c r="N207" s="45"/>
      <c r="O207"/>
      <c r="P207"/>
      <c r="Q207" s="45">
        <v>203</v>
      </c>
      <c r="R207" s="45">
        <v>4025</v>
      </c>
      <c r="S207" s="45">
        <v>1200</v>
      </c>
      <c r="T207" s="45">
        <v>2650</v>
      </c>
      <c r="U207" s="45">
        <v>4057.8162239999997</v>
      </c>
      <c r="V207" t="s">
        <v>92</v>
      </c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</row>
    <row r="208" spans="1:36" s="49" customFormat="1" ht="18.600000000000001" customHeight="1" x14ac:dyDescent="0.3">
      <c r="A208" s="62" t="s">
        <v>85</v>
      </c>
      <c r="B208" s="45">
        <v>191</v>
      </c>
      <c r="C208" s="45">
        <v>4025</v>
      </c>
      <c r="D208" s="45">
        <v>1200</v>
      </c>
      <c r="E208" s="45">
        <v>2650</v>
      </c>
      <c r="F208" s="45">
        <v>4057.8162239999997</v>
      </c>
      <c r="G208" s="45">
        <v>6</v>
      </c>
      <c r="H208" s="45" t="s">
        <v>64</v>
      </c>
      <c r="I208" s="45" t="s">
        <v>86</v>
      </c>
      <c r="J208" s="45" t="s">
        <v>86</v>
      </c>
      <c r="K208" s="45" t="s">
        <v>86</v>
      </c>
      <c r="L208" s="45" t="s">
        <v>86</v>
      </c>
      <c r="M208" s="45"/>
      <c r="N208" s="45"/>
      <c r="O208"/>
      <c r="P208"/>
      <c r="Q208" s="45">
        <v>204</v>
      </c>
      <c r="R208" s="45">
        <v>4025</v>
      </c>
      <c r="S208" s="45">
        <v>1200</v>
      </c>
      <c r="T208" s="45">
        <v>2650</v>
      </c>
      <c r="U208" s="45">
        <v>4057.8162239999997</v>
      </c>
      <c r="V208" t="s">
        <v>92</v>
      </c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</row>
    <row r="209" spans="1:36" s="49" customFormat="1" ht="18.600000000000001" customHeight="1" x14ac:dyDescent="0.3">
      <c r="A209" s="62" t="s">
        <v>85</v>
      </c>
      <c r="B209" s="45">
        <v>192</v>
      </c>
      <c r="C209" s="45">
        <v>4025</v>
      </c>
      <c r="D209" s="45">
        <v>1200</v>
      </c>
      <c r="E209" s="45">
        <v>2650</v>
      </c>
      <c r="F209" s="45">
        <v>4057.8162239999997</v>
      </c>
      <c r="G209" s="45">
        <v>6</v>
      </c>
      <c r="H209" s="45" t="s">
        <v>64</v>
      </c>
      <c r="I209" s="45" t="s">
        <v>86</v>
      </c>
      <c r="J209" s="45" t="s">
        <v>86</v>
      </c>
      <c r="K209" s="45" t="s">
        <v>86</v>
      </c>
      <c r="L209" s="45" t="s">
        <v>86</v>
      </c>
      <c r="M209" s="45"/>
      <c r="N209" s="45"/>
      <c r="O209"/>
      <c r="P209"/>
      <c r="Q209" s="45">
        <v>205</v>
      </c>
      <c r="R209" s="45">
        <v>4025</v>
      </c>
      <c r="S209" s="45">
        <v>1200</v>
      </c>
      <c r="T209" s="45">
        <v>2650</v>
      </c>
      <c r="U209" s="45">
        <v>4057.8162239999997</v>
      </c>
      <c r="V209" t="s">
        <v>92</v>
      </c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</row>
    <row r="210" spans="1:36" s="49" customFormat="1" ht="18.600000000000001" customHeight="1" x14ac:dyDescent="0.3">
      <c r="A210" s="62" t="s">
        <v>85</v>
      </c>
      <c r="B210" s="45">
        <v>193</v>
      </c>
      <c r="C210" s="45">
        <v>4025</v>
      </c>
      <c r="D210" s="45">
        <v>1200</v>
      </c>
      <c r="E210" s="45">
        <v>2650</v>
      </c>
      <c r="F210" s="45">
        <v>4057.8162239999997</v>
      </c>
      <c r="G210" s="45">
        <v>6</v>
      </c>
      <c r="H210" s="45" t="s">
        <v>64</v>
      </c>
      <c r="I210" s="45" t="s">
        <v>86</v>
      </c>
      <c r="J210" s="45" t="s">
        <v>86</v>
      </c>
      <c r="K210" s="45" t="s">
        <v>86</v>
      </c>
      <c r="L210" s="45" t="s">
        <v>86</v>
      </c>
      <c r="M210" s="45"/>
      <c r="N210" s="45"/>
      <c r="O210"/>
      <c r="P210"/>
      <c r="Q210" s="45">
        <v>206</v>
      </c>
      <c r="R210" s="45">
        <v>4025</v>
      </c>
      <c r="S210" s="45">
        <v>1200</v>
      </c>
      <c r="T210" s="45">
        <v>2650</v>
      </c>
      <c r="U210" s="45">
        <v>4057.8162239999997</v>
      </c>
      <c r="V210" t="s">
        <v>92</v>
      </c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</row>
    <row r="211" spans="1:36" s="49" customFormat="1" ht="18.600000000000001" customHeight="1" x14ac:dyDescent="0.3">
      <c r="A211" s="62" t="s">
        <v>85</v>
      </c>
      <c r="B211" s="45">
        <v>194</v>
      </c>
      <c r="C211" s="45">
        <v>4025</v>
      </c>
      <c r="D211" s="45">
        <v>1200</v>
      </c>
      <c r="E211" s="45">
        <v>2650</v>
      </c>
      <c r="F211" s="45">
        <v>4057.8162239999997</v>
      </c>
      <c r="G211" s="45">
        <v>6</v>
      </c>
      <c r="H211" s="45" t="s">
        <v>64</v>
      </c>
      <c r="I211" s="45" t="s">
        <v>86</v>
      </c>
      <c r="J211" s="45" t="s">
        <v>86</v>
      </c>
      <c r="K211" s="45" t="s">
        <v>86</v>
      </c>
      <c r="L211" s="45" t="s">
        <v>86</v>
      </c>
      <c r="M211" s="45"/>
      <c r="N211" s="45"/>
      <c r="O211"/>
      <c r="P211"/>
      <c r="Q211" s="45">
        <v>207</v>
      </c>
      <c r="R211" s="45">
        <v>4025</v>
      </c>
      <c r="S211" s="45">
        <v>1200</v>
      </c>
      <c r="T211" s="45">
        <v>2650</v>
      </c>
      <c r="U211" s="45">
        <v>4057.8162239999997</v>
      </c>
      <c r="V211" t="s">
        <v>92</v>
      </c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</row>
    <row r="212" spans="1:36" s="49" customFormat="1" ht="18.600000000000001" customHeight="1" x14ac:dyDescent="0.3">
      <c r="A212" s="62" t="s">
        <v>85</v>
      </c>
      <c r="B212" s="45">
        <v>195</v>
      </c>
      <c r="C212" s="45">
        <v>4025</v>
      </c>
      <c r="D212" s="45">
        <v>1200</v>
      </c>
      <c r="E212" s="45">
        <v>2650</v>
      </c>
      <c r="F212" s="45">
        <v>4057.8162239999997</v>
      </c>
      <c r="G212" s="45">
        <v>6</v>
      </c>
      <c r="H212" s="45" t="s">
        <v>64</v>
      </c>
      <c r="I212" s="45" t="s">
        <v>86</v>
      </c>
      <c r="J212" s="45" t="s">
        <v>86</v>
      </c>
      <c r="K212" s="45" t="s">
        <v>86</v>
      </c>
      <c r="L212" s="45" t="s">
        <v>86</v>
      </c>
      <c r="M212" s="45"/>
      <c r="N212" s="45"/>
      <c r="O212"/>
      <c r="P212"/>
      <c r="Q212" s="45">
        <v>208</v>
      </c>
      <c r="R212" s="45">
        <v>4025</v>
      </c>
      <c r="S212" s="45">
        <v>1200</v>
      </c>
      <c r="T212" s="45">
        <v>2650</v>
      </c>
      <c r="U212" s="45">
        <v>4057.8162239999997</v>
      </c>
      <c r="V212" t="s">
        <v>92</v>
      </c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</row>
    <row r="213" spans="1:36" s="49" customFormat="1" ht="18.600000000000001" customHeight="1" x14ac:dyDescent="0.3">
      <c r="A213" s="62" t="s">
        <v>85</v>
      </c>
      <c r="B213" s="45">
        <v>196</v>
      </c>
      <c r="C213" s="45">
        <v>4025</v>
      </c>
      <c r="D213" s="45">
        <v>1200</v>
      </c>
      <c r="E213" s="45">
        <v>2650</v>
      </c>
      <c r="F213" s="45">
        <v>4057.8162239999997</v>
      </c>
      <c r="G213" s="45">
        <v>6</v>
      </c>
      <c r="H213" s="45" t="s">
        <v>64</v>
      </c>
      <c r="I213" s="45" t="s">
        <v>86</v>
      </c>
      <c r="J213" s="45" t="s">
        <v>86</v>
      </c>
      <c r="K213" s="45" t="s">
        <v>86</v>
      </c>
      <c r="L213" s="45" t="s">
        <v>86</v>
      </c>
      <c r="M213" s="45"/>
      <c r="N213" s="45"/>
      <c r="O213"/>
      <c r="P213"/>
      <c r="Q213" s="45">
        <v>209</v>
      </c>
      <c r="R213" s="45">
        <v>4025</v>
      </c>
      <c r="S213" s="45">
        <v>1200</v>
      </c>
      <c r="T213" s="45">
        <v>2650</v>
      </c>
      <c r="U213" s="45">
        <v>4057.8162239999997</v>
      </c>
      <c r="V213" t="s">
        <v>92</v>
      </c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</row>
    <row r="214" spans="1:36" s="49" customFormat="1" ht="18.600000000000001" customHeight="1" x14ac:dyDescent="0.3">
      <c r="A214" s="62" t="s">
        <v>85</v>
      </c>
      <c r="B214" s="45">
        <v>197</v>
      </c>
      <c r="C214" s="45">
        <v>4025</v>
      </c>
      <c r="D214" s="45">
        <v>1200</v>
      </c>
      <c r="E214" s="45">
        <v>2650</v>
      </c>
      <c r="F214" s="45">
        <v>4057.8162239999997</v>
      </c>
      <c r="G214" s="45">
        <v>6</v>
      </c>
      <c r="H214" s="45" t="s">
        <v>64</v>
      </c>
      <c r="I214" s="45" t="s">
        <v>86</v>
      </c>
      <c r="J214" s="45" t="s">
        <v>86</v>
      </c>
      <c r="K214" s="45" t="s">
        <v>86</v>
      </c>
      <c r="L214" s="45" t="s">
        <v>86</v>
      </c>
      <c r="M214" s="45"/>
      <c r="N214" s="45"/>
      <c r="O214"/>
      <c r="P214"/>
      <c r="Q214" s="45">
        <v>210</v>
      </c>
      <c r="R214" s="45">
        <v>4025</v>
      </c>
      <c r="S214" s="45">
        <v>1200</v>
      </c>
      <c r="T214" s="45">
        <v>2650</v>
      </c>
      <c r="U214" s="45">
        <v>4057.8162239999997</v>
      </c>
      <c r="V214" t="s">
        <v>92</v>
      </c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</row>
    <row r="215" spans="1:36" s="49" customFormat="1" ht="18.600000000000001" customHeight="1" x14ac:dyDescent="0.3">
      <c r="A215" s="62" t="s">
        <v>85</v>
      </c>
      <c r="B215" s="45">
        <v>198</v>
      </c>
      <c r="C215" s="45">
        <v>4025</v>
      </c>
      <c r="D215" s="45">
        <v>1200</v>
      </c>
      <c r="E215" s="45">
        <v>2650</v>
      </c>
      <c r="F215" s="45">
        <v>4057.8162239999997</v>
      </c>
      <c r="G215" s="45">
        <v>6</v>
      </c>
      <c r="H215" s="45" t="s">
        <v>64</v>
      </c>
      <c r="I215" s="45" t="s">
        <v>86</v>
      </c>
      <c r="J215" s="45" t="s">
        <v>86</v>
      </c>
      <c r="K215" s="45" t="s">
        <v>86</v>
      </c>
      <c r="L215" s="45" t="s">
        <v>86</v>
      </c>
      <c r="M215" s="45"/>
      <c r="N215" s="45"/>
      <c r="O215"/>
      <c r="P215"/>
      <c r="Q215" s="45">
        <v>211</v>
      </c>
      <c r="R215" s="45">
        <v>4025</v>
      </c>
      <c r="S215" s="45">
        <v>1200</v>
      </c>
      <c r="T215" s="45">
        <v>2650</v>
      </c>
      <c r="U215" s="45">
        <v>4057.8162239999997</v>
      </c>
      <c r="V215" t="s">
        <v>92</v>
      </c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</row>
    <row r="216" spans="1:36" s="49" customFormat="1" ht="18.600000000000001" customHeight="1" x14ac:dyDescent="0.3">
      <c r="A216" s="62" t="s">
        <v>85</v>
      </c>
      <c r="B216" s="45">
        <v>199</v>
      </c>
      <c r="C216" s="45">
        <v>4025</v>
      </c>
      <c r="D216" s="45">
        <v>1200</v>
      </c>
      <c r="E216" s="45">
        <v>2650</v>
      </c>
      <c r="F216" s="45">
        <v>4057.8162239999997</v>
      </c>
      <c r="G216" s="45">
        <v>6</v>
      </c>
      <c r="H216" s="45" t="s">
        <v>64</v>
      </c>
      <c r="I216" s="45" t="s">
        <v>86</v>
      </c>
      <c r="J216" s="45" t="s">
        <v>86</v>
      </c>
      <c r="K216" s="45" t="s">
        <v>86</v>
      </c>
      <c r="L216" s="45" t="s">
        <v>86</v>
      </c>
      <c r="M216" s="45"/>
      <c r="N216" s="45"/>
      <c r="O216"/>
      <c r="P216"/>
      <c r="Q216" s="45">
        <v>212</v>
      </c>
      <c r="R216" s="45">
        <v>4025</v>
      </c>
      <c r="S216" s="45">
        <v>1200</v>
      </c>
      <c r="T216" s="45">
        <v>2650</v>
      </c>
      <c r="U216" s="45">
        <v>4057.8162239999997</v>
      </c>
      <c r="V216" t="s">
        <v>92</v>
      </c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</row>
    <row r="217" spans="1:36" s="49" customFormat="1" ht="18.600000000000001" customHeight="1" x14ac:dyDescent="0.3">
      <c r="A217" s="62" t="s">
        <v>85</v>
      </c>
      <c r="B217" s="45">
        <v>200</v>
      </c>
      <c r="C217" s="45">
        <v>4025</v>
      </c>
      <c r="D217" s="45">
        <v>1200</v>
      </c>
      <c r="E217" s="45">
        <v>2650</v>
      </c>
      <c r="F217" s="45">
        <v>4057.8162239999997</v>
      </c>
      <c r="G217" s="45">
        <v>6</v>
      </c>
      <c r="H217" s="45" t="s">
        <v>64</v>
      </c>
      <c r="I217" s="45" t="s">
        <v>86</v>
      </c>
      <c r="J217" s="45" t="s">
        <v>86</v>
      </c>
      <c r="K217" s="45" t="s">
        <v>86</v>
      </c>
      <c r="L217" s="45" t="s">
        <v>86</v>
      </c>
      <c r="M217" s="45"/>
      <c r="N217" s="45"/>
      <c r="O217"/>
      <c r="P217"/>
      <c r="Q217" s="45">
        <v>213</v>
      </c>
      <c r="R217" s="45">
        <v>4025</v>
      </c>
      <c r="S217" s="45">
        <v>1200</v>
      </c>
      <c r="T217" s="45">
        <v>2650</v>
      </c>
      <c r="U217" s="45">
        <v>4057.8162239999997</v>
      </c>
      <c r="V217" t="s">
        <v>92</v>
      </c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</row>
    <row r="218" spans="1:36" s="49" customFormat="1" ht="18.600000000000001" customHeight="1" x14ac:dyDescent="0.3">
      <c r="A218" s="62" t="s">
        <v>85</v>
      </c>
      <c r="B218" s="45">
        <v>201</v>
      </c>
      <c r="C218" s="45">
        <v>4025</v>
      </c>
      <c r="D218" s="45">
        <v>1200</v>
      </c>
      <c r="E218" s="45">
        <v>2650</v>
      </c>
      <c r="F218" s="45">
        <v>4057.8162239999997</v>
      </c>
      <c r="G218" s="45">
        <v>6</v>
      </c>
      <c r="H218" s="45" t="s">
        <v>64</v>
      </c>
      <c r="I218" s="45" t="s">
        <v>86</v>
      </c>
      <c r="J218" s="45" t="s">
        <v>86</v>
      </c>
      <c r="K218" s="45" t="s">
        <v>86</v>
      </c>
      <c r="L218" s="45" t="s">
        <v>86</v>
      </c>
      <c r="M218" s="45"/>
      <c r="N218" s="45"/>
      <c r="O218"/>
      <c r="P218"/>
      <c r="Q218" s="45">
        <v>214</v>
      </c>
      <c r="R218" s="45">
        <v>4025</v>
      </c>
      <c r="S218" s="45">
        <v>1200</v>
      </c>
      <c r="T218" s="45">
        <v>2650</v>
      </c>
      <c r="U218" s="45">
        <v>4057.8162239999997</v>
      </c>
      <c r="V218" t="s">
        <v>92</v>
      </c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</row>
    <row r="219" spans="1:36" s="49" customFormat="1" ht="18.600000000000001" customHeight="1" x14ac:dyDescent="0.3">
      <c r="A219" s="62" t="s">
        <v>85</v>
      </c>
      <c r="B219" s="45">
        <v>202</v>
      </c>
      <c r="C219" s="45">
        <v>4025</v>
      </c>
      <c r="D219" s="45">
        <v>1200</v>
      </c>
      <c r="E219" s="45">
        <v>2650</v>
      </c>
      <c r="F219" s="45">
        <v>4057.8162239999997</v>
      </c>
      <c r="G219" s="45">
        <v>6</v>
      </c>
      <c r="H219" s="45" t="s">
        <v>64</v>
      </c>
      <c r="I219" s="45" t="s">
        <v>86</v>
      </c>
      <c r="J219" s="45" t="s">
        <v>86</v>
      </c>
      <c r="K219" s="45" t="s">
        <v>86</v>
      </c>
      <c r="L219" s="45" t="s">
        <v>86</v>
      </c>
      <c r="M219" s="45"/>
      <c r="N219" s="45"/>
      <c r="O219"/>
      <c r="P219"/>
      <c r="Q219" s="45">
        <v>215</v>
      </c>
      <c r="R219" s="45">
        <v>4025</v>
      </c>
      <c r="S219" s="45">
        <v>1200</v>
      </c>
      <c r="T219" s="45">
        <v>2650</v>
      </c>
      <c r="U219" s="45">
        <v>4057.8162239999997</v>
      </c>
      <c r="V219" t="s">
        <v>92</v>
      </c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</row>
    <row r="220" spans="1:36" s="49" customFormat="1" ht="18.600000000000001" customHeight="1" x14ac:dyDescent="0.3">
      <c r="A220" s="62" t="s">
        <v>85</v>
      </c>
      <c r="B220" s="45">
        <v>203</v>
      </c>
      <c r="C220" s="45">
        <v>4025</v>
      </c>
      <c r="D220" s="45">
        <v>1200</v>
      </c>
      <c r="E220" s="45">
        <v>2650</v>
      </c>
      <c r="F220" s="45">
        <v>4057.8162239999997</v>
      </c>
      <c r="G220" s="45">
        <v>6</v>
      </c>
      <c r="H220" s="45" t="s">
        <v>64</v>
      </c>
      <c r="I220" s="45" t="s">
        <v>86</v>
      </c>
      <c r="J220" s="45" t="s">
        <v>86</v>
      </c>
      <c r="K220" s="45" t="s">
        <v>86</v>
      </c>
      <c r="L220" s="45" t="s">
        <v>86</v>
      </c>
      <c r="M220" s="45"/>
      <c r="N220" s="45"/>
      <c r="O220"/>
      <c r="P220"/>
      <c r="Q220" s="45">
        <v>216</v>
      </c>
      <c r="R220" s="45">
        <v>4025</v>
      </c>
      <c r="S220" s="45">
        <v>1200</v>
      </c>
      <c r="T220" s="45">
        <v>2650</v>
      </c>
      <c r="U220" s="45">
        <v>4057.8162239999997</v>
      </c>
      <c r="V220" t="s">
        <v>92</v>
      </c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</row>
    <row r="221" spans="1:36" s="49" customFormat="1" ht="18.600000000000001" customHeight="1" x14ac:dyDescent="0.3">
      <c r="A221" s="62" t="s">
        <v>85</v>
      </c>
      <c r="B221" s="45">
        <v>204</v>
      </c>
      <c r="C221" s="45">
        <v>4025</v>
      </c>
      <c r="D221" s="45">
        <v>1200</v>
      </c>
      <c r="E221" s="45">
        <v>2650</v>
      </c>
      <c r="F221" s="45">
        <v>4057.8162239999997</v>
      </c>
      <c r="G221" s="45">
        <v>6</v>
      </c>
      <c r="H221" s="45" t="s">
        <v>64</v>
      </c>
      <c r="I221" s="45" t="s">
        <v>86</v>
      </c>
      <c r="J221" s="45" t="s">
        <v>86</v>
      </c>
      <c r="K221" s="45" t="s">
        <v>86</v>
      </c>
      <c r="L221" s="45" t="s">
        <v>86</v>
      </c>
      <c r="M221" s="45"/>
      <c r="N221" s="45"/>
      <c r="O221"/>
      <c r="P221"/>
      <c r="Q221" s="45">
        <v>217</v>
      </c>
      <c r="R221" s="45">
        <v>4025</v>
      </c>
      <c r="S221" s="45">
        <v>1200</v>
      </c>
      <c r="T221" s="45">
        <v>2650</v>
      </c>
      <c r="U221" s="45">
        <v>4057.8162239999997</v>
      </c>
      <c r="V221" t="s">
        <v>92</v>
      </c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</row>
    <row r="222" spans="1:36" s="49" customFormat="1" ht="18.600000000000001" customHeight="1" x14ac:dyDescent="0.3">
      <c r="A222" s="62" t="s">
        <v>85</v>
      </c>
      <c r="B222" s="45">
        <v>205</v>
      </c>
      <c r="C222" s="45">
        <v>4025</v>
      </c>
      <c r="D222" s="45">
        <v>1200</v>
      </c>
      <c r="E222" s="45">
        <v>2650</v>
      </c>
      <c r="F222" s="45">
        <v>4057.8162239999997</v>
      </c>
      <c r="G222" s="45">
        <v>6</v>
      </c>
      <c r="H222" s="45" t="s">
        <v>64</v>
      </c>
      <c r="I222" s="45" t="s">
        <v>86</v>
      </c>
      <c r="J222" s="45" t="s">
        <v>86</v>
      </c>
      <c r="K222" s="45" t="s">
        <v>86</v>
      </c>
      <c r="L222" s="45" t="s">
        <v>86</v>
      </c>
      <c r="M222" s="45"/>
      <c r="N222" s="45"/>
      <c r="O222"/>
      <c r="P222"/>
      <c r="Q222" s="45">
        <v>218</v>
      </c>
      <c r="R222" s="45">
        <v>4025</v>
      </c>
      <c r="S222" s="45">
        <v>1200</v>
      </c>
      <c r="T222" s="45">
        <v>2650</v>
      </c>
      <c r="U222" s="45">
        <v>4057.8162239999997</v>
      </c>
      <c r="V222" t="s">
        <v>92</v>
      </c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</row>
    <row r="223" spans="1:36" s="49" customFormat="1" ht="18.600000000000001" customHeight="1" x14ac:dyDescent="0.3">
      <c r="A223" s="62" t="s">
        <v>85</v>
      </c>
      <c r="B223" s="45">
        <v>206</v>
      </c>
      <c r="C223" s="45">
        <v>4025</v>
      </c>
      <c r="D223" s="45">
        <v>1200</v>
      </c>
      <c r="E223" s="45">
        <v>2650</v>
      </c>
      <c r="F223" s="45">
        <v>4057.8162239999997</v>
      </c>
      <c r="G223" s="45">
        <v>6</v>
      </c>
      <c r="H223" s="45" t="s">
        <v>64</v>
      </c>
      <c r="I223" s="45" t="s">
        <v>86</v>
      </c>
      <c r="J223" s="45" t="s">
        <v>86</v>
      </c>
      <c r="K223" s="45" t="s">
        <v>86</v>
      </c>
      <c r="L223" s="45" t="s">
        <v>86</v>
      </c>
      <c r="M223" s="45"/>
      <c r="N223" s="45"/>
      <c r="O223"/>
      <c r="P223"/>
      <c r="Q223" s="45">
        <v>219</v>
      </c>
      <c r="R223" s="45">
        <v>4025</v>
      </c>
      <c r="S223" s="45">
        <v>1200</v>
      </c>
      <c r="T223" s="45">
        <v>2650</v>
      </c>
      <c r="U223" s="45">
        <v>4057.8162239999997</v>
      </c>
      <c r="V223" t="s">
        <v>92</v>
      </c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</row>
    <row r="224" spans="1:36" s="49" customFormat="1" ht="18.600000000000001" customHeight="1" x14ac:dyDescent="0.3">
      <c r="A224" s="62" t="s">
        <v>85</v>
      </c>
      <c r="B224" s="45">
        <v>207</v>
      </c>
      <c r="C224" s="45">
        <v>4025</v>
      </c>
      <c r="D224" s="45">
        <v>1200</v>
      </c>
      <c r="E224" s="45">
        <v>2650</v>
      </c>
      <c r="F224" s="45">
        <v>4057.8162239999997</v>
      </c>
      <c r="G224" s="45">
        <v>6</v>
      </c>
      <c r="H224" s="45" t="s">
        <v>64</v>
      </c>
      <c r="I224" s="45" t="s">
        <v>86</v>
      </c>
      <c r="J224" s="45" t="s">
        <v>86</v>
      </c>
      <c r="K224" s="45" t="s">
        <v>86</v>
      </c>
      <c r="L224" s="45" t="s">
        <v>86</v>
      </c>
      <c r="M224" s="45"/>
      <c r="N224" s="45"/>
      <c r="O224"/>
      <c r="P224"/>
      <c r="Q224" s="45">
        <v>220</v>
      </c>
      <c r="R224" s="45">
        <v>4025</v>
      </c>
      <c r="S224" s="45">
        <v>1200</v>
      </c>
      <c r="T224" s="45">
        <v>2650</v>
      </c>
      <c r="U224" s="45">
        <v>4057.8162239999997</v>
      </c>
      <c r="V224" t="s">
        <v>92</v>
      </c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</row>
    <row r="225" spans="1:36" s="49" customFormat="1" ht="18.600000000000001" customHeight="1" x14ac:dyDescent="0.3">
      <c r="A225" s="62" t="s">
        <v>85</v>
      </c>
      <c r="B225" s="45">
        <v>208</v>
      </c>
      <c r="C225" s="45">
        <v>4025</v>
      </c>
      <c r="D225" s="45">
        <v>1200</v>
      </c>
      <c r="E225" s="45">
        <v>2650</v>
      </c>
      <c r="F225" s="45">
        <v>4057.8162239999997</v>
      </c>
      <c r="G225" s="45">
        <v>6</v>
      </c>
      <c r="H225" s="45" t="s">
        <v>64</v>
      </c>
      <c r="I225" s="45" t="s">
        <v>86</v>
      </c>
      <c r="J225" s="45" t="s">
        <v>86</v>
      </c>
      <c r="K225" s="45" t="s">
        <v>86</v>
      </c>
      <c r="L225" s="45" t="s">
        <v>86</v>
      </c>
      <c r="M225" s="45"/>
      <c r="N225" s="45"/>
      <c r="O225"/>
      <c r="P225"/>
      <c r="Q225" s="45">
        <v>221</v>
      </c>
      <c r="R225" s="45">
        <v>4025</v>
      </c>
      <c r="S225" s="45">
        <v>1200</v>
      </c>
      <c r="T225" s="45">
        <v>2650</v>
      </c>
      <c r="U225" s="45">
        <v>4057.8162239999997</v>
      </c>
      <c r="V225" t="s">
        <v>92</v>
      </c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</row>
    <row r="226" spans="1:36" s="49" customFormat="1" ht="18.600000000000001" customHeight="1" x14ac:dyDescent="0.3">
      <c r="A226" s="62" t="s">
        <v>85</v>
      </c>
      <c r="B226" s="45">
        <v>209</v>
      </c>
      <c r="C226" s="45">
        <v>4025</v>
      </c>
      <c r="D226" s="45">
        <v>1200</v>
      </c>
      <c r="E226" s="45">
        <v>2650</v>
      </c>
      <c r="F226" s="45">
        <v>4057.8162239999997</v>
      </c>
      <c r="G226" s="45">
        <v>6</v>
      </c>
      <c r="H226" s="45" t="s">
        <v>64</v>
      </c>
      <c r="I226" s="45" t="s">
        <v>86</v>
      </c>
      <c r="J226" s="45" t="s">
        <v>86</v>
      </c>
      <c r="K226" s="45" t="s">
        <v>86</v>
      </c>
      <c r="L226" s="45" t="s">
        <v>86</v>
      </c>
      <c r="M226" s="45"/>
      <c r="N226" s="45"/>
      <c r="O226"/>
      <c r="P226"/>
      <c r="Q226" s="45">
        <v>222</v>
      </c>
      <c r="R226" s="45">
        <v>4025</v>
      </c>
      <c r="S226" s="45">
        <v>1200</v>
      </c>
      <c r="T226" s="45">
        <v>2650</v>
      </c>
      <c r="U226" s="45">
        <v>4057.8162239999997</v>
      </c>
      <c r="V226" t="s">
        <v>92</v>
      </c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</row>
    <row r="227" spans="1:36" s="49" customFormat="1" ht="18.600000000000001" customHeight="1" x14ac:dyDescent="0.3">
      <c r="A227" s="62" t="s">
        <v>85</v>
      </c>
      <c r="B227" s="45">
        <v>210</v>
      </c>
      <c r="C227" s="45">
        <v>4025</v>
      </c>
      <c r="D227" s="45">
        <v>1200</v>
      </c>
      <c r="E227" s="45">
        <v>2650</v>
      </c>
      <c r="F227" s="45">
        <v>4057.8162239999997</v>
      </c>
      <c r="G227" s="45">
        <v>6</v>
      </c>
      <c r="H227" s="45" t="s">
        <v>64</v>
      </c>
      <c r="I227" s="45" t="s">
        <v>86</v>
      </c>
      <c r="J227" s="45" t="s">
        <v>86</v>
      </c>
      <c r="K227" s="45" t="s">
        <v>86</v>
      </c>
      <c r="L227" s="45" t="s">
        <v>86</v>
      </c>
      <c r="M227" s="45"/>
      <c r="N227" s="45"/>
      <c r="O227"/>
      <c r="P227"/>
      <c r="Q227" s="45">
        <v>223</v>
      </c>
      <c r="R227" s="45">
        <v>4025</v>
      </c>
      <c r="S227" s="45">
        <v>1200</v>
      </c>
      <c r="T227" s="45">
        <v>2650</v>
      </c>
      <c r="U227" s="45">
        <v>4057.8162239999997</v>
      </c>
      <c r="V227" t="s">
        <v>92</v>
      </c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</row>
    <row r="228" spans="1:36" s="49" customFormat="1" ht="18.600000000000001" customHeight="1" x14ac:dyDescent="0.3">
      <c r="A228" s="62" t="s">
        <v>85</v>
      </c>
      <c r="B228" s="45">
        <v>211</v>
      </c>
      <c r="C228" s="45">
        <v>4025</v>
      </c>
      <c r="D228" s="45">
        <v>1200</v>
      </c>
      <c r="E228" s="45">
        <v>2650</v>
      </c>
      <c r="F228" s="45">
        <v>4057.8162239999997</v>
      </c>
      <c r="G228" s="45">
        <v>6</v>
      </c>
      <c r="H228" s="45" t="s">
        <v>64</v>
      </c>
      <c r="I228" s="45" t="s">
        <v>86</v>
      </c>
      <c r="J228" s="45" t="s">
        <v>86</v>
      </c>
      <c r="K228" s="45" t="s">
        <v>86</v>
      </c>
      <c r="L228" s="45" t="s">
        <v>86</v>
      </c>
      <c r="M228" s="45"/>
      <c r="N228" s="45"/>
      <c r="O228"/>
      <c r="P228"/>
      <c r="Q228" s="45">
        <v>224</v>
      </c>
      <c r="R228" s="45">
        <v>4025</v>
      </c>
      <c r="S228" s="45">
        <v>1200</v>
      </c>
      <c r="T228" s="45">
        <v>2650</v>
      </c>
      <c r="U228" s="45">
        <v>4057.8162239999997</v>
      </c>
      <c r="V228" t="s">
        <v>92</v>
      </c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</row>
    <row r="229" spans="1:36" s="49" customFormat="1" ht="18.600000000000001" customHeight="1" x14ac:dyDescent="0.3">
      <c r="A229" s="62" t="s">
        <v>85</v>
      </c>
      <c r="B229" s="45">
        <v>212</v>
      </c>
      <c r="C229" s="45">
        <v>4025</v>
      </c>
      <c r="D229" s="45">
        <v>1200</v>
      </c>
      <c r="E229" s="45">
        <v>2650</v>
      </c>
      <c r="F229" s="45">
        <v>4057.8162239999997</v>
      </c>
      <c r="G229" s="45">
        <v>6</v>
      </c>
      <c r="H229" s="45" t="s">
        <v>64</v>
      </c>
      <c r="I229" s="45" t="s">
        <v>86</v>
      </c>
      <c r="J229" s="45" t="s">
        <v>86</v>
      </c>
      <c r="K229" s="45" t="s">
        <v>86</v>
      </c>
      <c r="L229" s="45" t="s">
        <v>86</v>
      </c>
      <c r="M229" s="45"/>
      <c r="N229" s="45"/>
      <c r="O229"/>
      <c r="P229"/>
      <c r="Q229" s="45">
        <v>225</v>
      </c>
      <c r="R229" s="45">
        <v>4025</v>
      </c>
      <c r="S229" s="45">
        <v>1200</v>
      </c>
      <c r="T229" s="45">
        <v>2650</v>
      </c>
      <c r="U229" s="45">
        <v>4057.8162239999997</v>
      </c>
      <c r="V229" t="s">
        <v>92</v>
      </c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</row>
    <row r="230" spans="1:36" s="49" customFormat="1" ht="18.600000000000001" customHeight="1" x14ac:dyDescent="0.3">
      <c r="A230" s="62" t="s">
        <v>85</v>
      </c>
      <c r="B230" s="45">
        <v>213</v>
      </c>
      <c r="C230" s="45">
        <v>4025</v>
      </c>
      <c r="D230" s="45">
        <v>1200</v>
      </c>
      <c r="E230" s="45">
        <v>2650</v>
      </c>
      <c r="F230" s="45">
        <v>4057.8162239999997</v>
      </c>
      <c r="G230" s="45">
        <v>6</v>
      </c>
      <c r="H230" s="45" t="s">
        <v>64</v>
      </c>
      <c r="I230" s="45" t="s">
        <v>86</v>
      </c>
      <c r="J230" s="45" t="s">
        <v>86</v>
      </c>
      <c r="K230" s="45" t="s">
        <v>86</v>
      </c>
      <c r="L230" s="45" t="s">
        <v>86</v>
      </c>
      <c r="M230" s="45"/>
      <c r="N230" s="45"/>
      <c r="O230"/>
      <c r="P230"/>
      <c r="Q230" s="45">
        <v>226</v>
      </c>
      <c r="R230" s="45">
        <v>4025</v>
      </c>
      <c r="S230" s="45">
        <v>1200</v>
      </c>
      <c r="T230" s="45">
        <v>2650</v>
      </c>
      <c r="U230" s="45">
        <v>4057.8162239999997</v>
      </c>
      <c r="V230" t="s">
        <v>92</v>
      </c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</row>
    <row r="231" spans="1:36" s="49" customFormat="1" ht="18.600000000000001" customHeight="1" x14ac:dyDescent="0.3">
      <c r="A231" s="62" t="s">
        <v>85</v>
      </c>
      <c r="B231" s="45">
        <v>214</v>
      </c>
      <c r="C231" s="45">
        <v>4025</v>
      </c>
      <c r="D231" s="45">
        <v>1200</v>
      </c>
      <c r="E231" s="45">
        <v>2650</v>
      </c>
      <c r="F231" s="45">
        <v>4057.8162239999997</v>
      </c>
      <c r="G231" s="45">
        <v>6</v>
      </c>
      <c r="H231" s="45" t="s">
        <v>64</v>
      </c>
      <c r="I231" s="45" t="s">
        <v>86</v>
      </c>
      <c r="J231" s="45" t="s">
        <v>86</v>
      </c>
      <c r="K231" s="45" t="s">
        <v>86</v>
      </c>
      <c r="L231" s="45" t="s">
        <v>86</v>
      </c>
      <c r="M231" s="45"/>
      <c r="N231" s="45"/>
      <c r="O231"/>
      <c r="P231"/>
      <c r="Q231" s="45">
        <v>227</v>
      </c>
      <c r="R231" s="45">
        <v>4025</v>
      </c>
      <c r="S231" s="45">
        <v>1200</v>
      </c>
      <c r="T231" s="45">
        <v>2650</v>
      </c>
      <c r="U231" s="45">
        <v>4057.8162239999997</v>
      </c>
      <c r="V231" t="s">
        <v>92</v>
      </c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</row>
    <row r="232" spans="1:36" s="49" customFormat="1" ht="18.600000000000001" customHeight="1" x14ac:dyDescent="0.3">
      <c r="A232" s="62" t="s">
        <v>85</v>
      </c>
      <c r="B232" s="45">
        <v>215</v>
      </c>
      <c r="C232" s="45">
        <v>4025</v>
      </c>
      <c r="D232" s="45">
        <v>1200</v>
      </c>
      <c r="E232" s="45">
        <v>2650</v>
      </c>
      <c r="F232" s="45">
        <v>4057.8162239999997</v>
      </c>
      <c r="G232" s="45">
        <v>6</v>
      </c>
      <c r="H232" s="45" t="s">
        <v>64</v>
      </c>
      <c r="I232" s="45" t="s">
        <v>86</v>
      </c>
      <c r="J232" s="45" t="s">
        <v>86</v>
      </c>
      <c r="K232" s="45" t="s">
        <v>86</v>
      </c>
      <c r="L232" s="45" t="s">
        <v>86</v>
      </c>
      <c r="M232" s="45"/>
      <c r="N232" s="45"/>
      <c r="O232"/>
      <c r="P232"/>
      <c r="Q232" s="45">
        <v>228</v>
      </c>
      <c r="R232" s="45">
        <v>4025</v>
      </c>
      <c r="S232" s="45">
        <v>1200</v>
      </c>
      <c r="T232" s="45">
        <v>2650</v>
      </c>
      <c r="U232" s="45">
        <v>4057.8162239999997</v>
      </c>
      <c r="V232" t="s">
        <v>92</v>
      </c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</row>
    <row r="233" spans="1:36" s="49" customFormat="1" ht="18.600000000000001" customHeight="1" x14ac:dyDescent="0.3">
      <c r="A233" s="62" t="s">
        <v>85</v>
      </c>
      <c r="B233" s="45">
        <v>216</v>
      </c>
      <c r="C233" s="45">
        <v>4025</v>
      </c>
      <c r="D233" s="45">
        <v>1200</v>
      </c>
      <c r="E233" s="45">
        <v>2650</v>
      </c>
      <c r="F233" s="45">
        <v>4057.8162239999997</v>
      </c>
      <c r="G233" s="45">
        <v>6</v>
      </c>
      <c r="H233" s="45" t="s">
        <v>64</v>
      </c>
      <c r="I233" s="45" t="s">
        <v>86</v>
      </c>
      <c r="J233" s="45" t="s">
        <v>86</v>
      </c>
      <c r="K233" s="45" t="s">
        <v>86</v>
      </c>
      <c r="L233" s="45" t="s">
        <v>86</v>
      </c>
      <c r="M233" s="45"/>
      <c r="N233" s="45"/>
      <c r="O233"/>
      <c r="P233"/>
      <c r="Q233" s="45">
        <v>229</v>
      </c>
      <c r="R233" s="45">
        <v>4025</v>
      </c>
      <c r="S233" s="45">
        <v>1200</v>
      </c>
      <c r="T233" s="45">
        <v>2650</v>
      </c>
      <c r="U233" s="45">
        <v>4057.8162239999997</v>
      </c>
      <c r="V233" t="s">
        <v>92</v>
      </c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</row>
    <row r="234" spans="1:36" s="49" customFormat="1" ht="18.600000000000001" customHeight="1" x14ac:dyDescent="0.3">
      <c r="A234" s="62" t="s">
        <v>85</v>
      </c>
      <c r="B234" s="45">
        <v>217</v>
      </c>
      <c r="C234" s="45">
        <v>4025</v>
      </c>
      <c r="D234" s="45">
        <v>1200</v>
      </c>
      <c r="E234" s="45">
        <v>2650</v>
      </c>
      <c r="F234" s="45">
        <v>4057.8162239999997</v>
      </c>
      <c r="G234" s="45">
        <v>6</v>
      </c>
      <c r="H234" s="45" t="s">
        <v>64</v>
      </c>
      <c r="I234" s="45" t="s">
        <v>86</v>
      </c>
      <c r="J234" s="45" t="s">
        <v>86</v>
      </c>
      <c r="K234" s="45" t="s">
        <v>86</v>
      </c>
      <c r="L234" s="45" t="s">
        <v>86</v>
      </c>
      <c r="M234" s="45"/>
      <c r="N234" s="45"/>
      <c r="O234"/>
      <c r="P234"/>
      <c r="Q234" s="45">
        <v>230</v>
      </c>
      <c r="R234" s="45">
        <v>4025</v>
      </c>
      <c r="S234" s="45">
        <v>1200</v>
      </c>
      <c r="T234" s="45">
        <v>2650</v>
      </c>
      <c r="U234" s="45">
        <v>4057.8162239999997</v>
      </c>
      <c r="V234" t="s">
        <v>92</v>
      </c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</row>
    <row r="235" spans="1:36" s="49" customFormat="1" ht="18.600000000000001" customHeight="1" x14ac:dyDescent="0.3">
      <c r="A235" s="62" t="s">
        <v>85</v>
      </c>
      <c r="B235" s="45">
        <v>218</v>
      </c>
      <c r="C235" s="45">
        <v>4025</v>
      </c>
      <c r="D235" s="45">
        <v>1200</v>
      </c>
      <c r="E235" s="45">
        <v>2650</v>
      </c>
      <c r="F235" s="45">
        <v>4057.8162239999997</v>
      </c>
      <c r="G235" s="45">
        <v>6</v>
      </c>
      <c r="H235" s="45" t="s">
        <v>64</v>
      </c>
      <c r="I235" s="45" t="s">
        <v>86</v>
      </c>
      <c r="J235" s="45" t="s">
        <v>86</v>
      </c>
      <c r="K235" s="45" t="s">
        <v>86</v>
      </c>
      <c r="L235" s="45" t="s">
        <v>86</v>
      </c>
      <c r="M235" s="45"/>
      <c r="N235" s="45"/>
      <c r="O235"/>
      <c r="P235"/>
      <c r="Q235" s="45">
        <v>231</v>
      </c>
      <c r="R235" s="45">
        <v>4025</v>
      </c>
      <c r="S235" s="45">
        <v>1200</v>
      </c>
      <c r="T235" s="45">
        <v>2650</v>
      </c>
      <c r="U235" s="45">
        <v>4057.8162239999997</v>
      </c>
      <c r="V235" t="s">
        <v>92</v>
      </c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</row>
    <row r="236" spans="1:36" s="49" customFormat="1" ht="18.600000000000001" customHeight="1" x14ac:dyDescent="0.3">
      <c r="A236" s="62" t="s">
        <v>85</v>
      </c>
      <c r="B236" s="45">
        <v>219</v>
      </c>
      <c r="C236" s="45">
        <v>4025</v>
      </c>
      <c r="D236" s="45">
        <v>1200</v>
      </c>
      <c r="E236" s="45">
        <v>2650</v>
      </c>
      <c r="F236" s="45">
        <v>4057.8162239999997</v>
      </c>
      <c r="G236" s="45">
        <v>6</v>
      </c>
      <c r="H236" s="45" t="s">
        <v>64</v>
      </c>
      <c r="I236" s="45" t="s">
        <v>86</v>
      </c>
      <c r="J236" s="45" t="s">
        <v>86</v>
      </c>
      <c r="K236" s="45" t="s">
        <v>86</v>
      </c>
      <c r="L236" s="45" t="s">
        <v>86</v>
      </c>
      <c r="M236" s="45"/>
      <c r="N236" s="45"/>
      <c r="O236"/>
      <c r="P236"/>
      <c r="Q236" s="45">
        <v>232</v>
      </c>
      <c r="R236" s="45">
        <v>4025</v>
      </c>
      <c r="S236" s="45">
        <v>1200</v>
      </c>
      <c r="T236" s="45">
        <v>2650</v>
      </c>
      <c r="U236" s="45">
        <v>4057.8162239999997</v>
      </c>
      <c r="V236" t="s">
        <v>92</v>
      </c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</row>
    <row r="237" spans="1:36" ht="17.399999999999999" x14ac:dyDescent="0.3">
      <c r="A237" s="62" t="s">
        <v>85</v>
      </c>
      <c r="B237" s="45">
        <v>220</v>
      </c>
      <c r="C237" s="45">
        <v>4025</v>
      </c>
      <c r="D237" s="45">
        <v>1200</v>
      </c>
      <c r="E237" s="45">
        <v>2650</v>
      </c>
      <c r="F237" s="45">
        <v>4057.8162239999997</v>
      </c>
      <c r="G237" s="45">
        <v>6</v>
      </c>
      <c r="H237" s="45" t="s">
        <v>64</v>
      </c>
      <c r="I237" s="45" t="s">
        <v>86</v>
      </c>
      <c r="J237" s="45" t="s">
        <v>86</v>
      </c>
      <c r="K237" s="45" t="s">
        <v>86</v>
      </c>
      <c r="L237" s="45" t="s">
        <v>86</v>
      </c>
      <c r="Q237" s="45">
        <v>233</v>
      </c>
      <c r="R237" s="45">
        <v>4025</v>
      </c>
      <c r="S237" s="45">
        <v>1200</v>
      </c>
      <c r="T237" s="45">
        <v>2650</v>
      </c>
      <c r="U237" s="45">
        <v>4057.8162239999997</v>
      </c>
      <c r="V237" t="s">
        <v>92</v>
      </c>
    </row>
    <row r="238" spans="1:36" ht="17.399999999999999" x14ac:dyDescent="0.3">
      <c r="A238" s="62" t="s">
        <v>85</v>
      </c>
      <c r="B238" s="45">
        <v>221</v>
      </c>
      <c r="C238" s="45">
        <v>4025</v>
      </c>
      <c r="D238" s="45">
        <v>1200</v>
      </c>
      <c r="E238" s="45">
        <v>2650</v>
      </c>
      <c r="F238" s="45">
        <v>4057.8162239999997</v>
      </c>
      <c r="G238" s="45">
        <v>6</v>
      </c>
      <c r="H238" s="45" t="s">
        <v>64</v>
      </c>
      <c r="I238" s="45" t="s">
        <v>86</v>
      </c>
      <c r="J238" s="45" t="s">
        <v>86</v>
      </c>
      <c r="K238" s="45" t="s">
        <v>86</v>
      </c>
      <c r="L238" s="45" t="s">
        <v>86</v>
      </c>
      <c r="Q238" s="45">
        <v>234</v>
      </c>
      <c r="R238" s="45">
        <v>4025</v>
      </c>
      <c r="S238" s="45">
        <v>1200</v>
      </c>
      <c r="T238" s="45">
        <v>2650</v>
      </c>
      <c r="U238" s="45">
        <v>4057.8162239999997</v>
      </c>
      <c r="V238" t="s">
        <v>92</v>
      </c>
    </row>
    <row r="239" spans="1:36" ht="17.399999999999999" x14ac:dyDescent="0.3">
      <c r="A239" s="62" t="s">
        <v>85</v>
      </c>
      <c r="B239" s="45">
        <v>222</v>
      </c>
      <c r="C239" s="45">
        <v>4025</v>
      </c>
      <c r="D239" s="45">
        <v>1200</v>
      </c>
      <c r="E239" s="45">
        <v>2650</v>
      </c>
      <c r="F239" s="45">
        <v>4057.8162239999997</v>
      </c>
      <c r="G239" s="45">
        <v>6</v>
      </c>
      <c r="H239" s="45" t="s">
        <v>64</v>
      </c>
      <c r="I239" s="45" t="s">
        <v>86</v>
      </c>
      <c r="J239" s="45" t="s">
        <v>86</v>
      </c>
      <c r="K239" s="45" t="s">
        <v>86</v>
      </c>
      <c r="L239" s="45" t="s">
        <v>86</v>
      </c>
      <c r="Q239" s="45">
        <v>235</v>
      </c>
      <c r="R239" s="45">
        <v>4025</v>
      </c>
      <c r="S239" s="45">
        <v>1200</v>
      </c>
      <c r="T239" s="45">
        <v>2650</v>
      </c>
      <c r="U239" s="45">
        <v>4057.8162239999997</v>
      </c>
      <c r="V239" t="s">
        <v>92</v>
      </c>
    </row>
    <row r="240" spans="1:36" ht="17.399999999999999" x14ac:dyDescent="0.3">
      <c r="A240" s="62" t="s">
        <v>85</v>
      </c>
      <c r="B240" s="45">
        <v>223</v>
      </c>
      <c r="C240" s="45">
        <v>4025</v>
      </c>
      <c r="D240" s="45">
        <v>1200</v>
      </c>
      <c r="E240" s="45">
        <v>2650</v>
      </c>
      <c r="F240" s="45">
        <v>4057.8162239999997</v>
      </c>
      <c r="G240" s="45">
        <v>6</v>
      </c>
      <c r="H240" s="45" t="s">
        <v>64</v>
      </c>
      <c r="I240" s="45" t="s">
        <v>86</v>
      </c>
      <c r="J240" s="45" t="s">
        <v>86</v>
      </c>
      <c r="K240" s="45" t="s">
        <v>86</v>
      </c>
      <c r="L240" s="45" t="s">
        <v>86</v>
      </c>
      <c r="Q240" s="45">
        <v>236</v>
      </c>
      <c r="R240" s="45">
        <v>4025</v>
      </c>
      <c r="S240" s="45">
        <v>1200</v>
      </c>
      <c r="T240" s="45">
        <v>2650</v>
      </c>
      <c r="U240" s="45">
        <v>4057.8162239999997</v>
      </c>
      <c r="V240" t="s">
        <v>92</v>
      </c>
    </row>
    <row r="241" spans="1:22" ht="17.399999999999999" x14ac:dyDescent="0.3">
      <c r="A241" s="62" t="s">
        <v>85</v>
      </c>
      <c r="B241" s="45">
        <v>224</v>
      </c>
      <c r="C241" s="45">
        <v>4025</v>
      </c>
      <c r="D241" s="45">
        <v>1200</v>
      </c>
      <c r="E241" s="45">
        <v>2650</v>
      </c>
      <c r="F241" s="45">
        <v>4057.8162239999997</v>
      </c>
      <c r="G241" s="45">
        <v>6</v>
      </c>
      <c r="H241" s="45" t="s">
        <v>64</v>
      </c>
      <c r="I241" s="45" t="s">
        <v>86</v>
      </c>
      <c r="J241" s="45" t="s">
        <v>86</v>
      </c>
      <c r="K241" s="45" t="s">
        <v>86</v>
      </c>
      <c r="L241" s="45" t="s">
        <v>86</v>
      </c>
      <c r="Q241" s="45">
        <v>237</v>
      </c>
      <c r="R241" s="45">
        <v>4025</v>
      </c>
      <c r="S241" s="45">
        <v>1200</v>
      </c>
      <c r="T241" s="45">
        <v>2650</v>
      </c>
      <c r="U241" s="45">
        <v>4057.8162239999997</v>
      </c>
      <c r="V241" t="s">
        <v>92</v>
      </c>
    </row>
    <row r="242" spans="1:22" ht="17.399999999999999" x14ac:dyDescent="0.3">
      <c r="A242" s="62" t="s">
        <v>85</v>
      </c>
      <c r="B242" s="45">
        <v>225</v>
      </c>
      <c r="C242" s="45">
        <v>4025</v>
      </c>
      <c r="D242" s="45">
        <v>1200</v>
      </c>
      <c r="E242" s="45">
        <v>2650</v>
      </c>
      <c r="F242" s="45">
        <v>4057.8162239999997</v>
      </c>
      <c r="G242" s="45">
        <v>6</v>
      </c>
      <c r="H242" s="45" t="s">
        <v>64</v>
      </c>
      <c r="I242" s="45" t="s">
        <v>86</v>
      </c>
      <c r="J242" s="45" t="s">
        <v>86</v>
      </c>
      <c r="K242" s="45" t="s">
        <v>86</v>
      </c>
      <c r="L242" s="45" t="s">
        <v>86</v>
      </c>
      <c r="Q242" s="45">
        <v>238</v>
      </c>
      <c r="R242" s="45">
        <v>4025</v>
      </c>
      <c r="S242" s="45">
        <v>1200</v>
      </c>
      <c r="T242" s="45">
        <v>2650</v>
      </c>
      <c r="U242" s="45">
        <v>4057.8162239999997</v>
      </c>
      <c r="V242" t="s">
        <v>92</v>
      </c>
    </row>
    <row r="243" spans="1:22" ht="17.399999999999999" x14ac:dyDescent="0.3">
      <c r="A243" s="62" t="s">
        <v>85</v>
      </c>
      <c r="B243" s="45">
        <v>226</v>
      </c>
      <c r="C243" s="45">
        <v>4025</v>
      </c>
      <c r="D243" s="45">
        <v>1200</v>
      </c>
      <c r="E243" s="45">
        <v>2650</v>
      </c>
      <c r="F243" s="45">
        <v>4057.8162239999997</v>
      </c>
      <c r="G243" s="45">
        <v>6</v>
      </c>
      <c r="H243" s="45" t="s">
        <v>64</v>
      </c>
      <c r="I243" s="45" t="s">
        <v>86</v>
      </c>
      <c r="J243" s="45" t="s">
        <v>86</v>
      </c>
      <c r="K243" s="45" t="s">
        <v>86</v>
      </c>
      <c r="L243" s="45" t="s">
        <v>86</v>
      </c>
      <c r="Q243" s="45">
        <v>239</v>
      </c>
      <c r="R243" s="45">
        <v>4025</v>
      </c>
      <c r="S243" s="45">
        <v>1200</v>
      </c>
      <c r="T243" s="45">
        <v>2650</v>
      </c>
      <c r="U243" s="45">
        <v>4057.8162239999997</v>
      </c>
      <c r="V243" t="s">
        <v>92</v>
      </c>
    </row>
    <row r="244" spans="1:22" ht="17.399999999999999" x14ac:dyDescent="0.3">
      <c r="A244" s="62" t="s">
        <v>85</v>
      </c>
      <c r="B244" s="45">
        <v>227</v>
      </c>
      <c r="C244" s="45">
        <v>4025</v>
      </c>
      <c r="D244" s="45">
        <v>1200</v>
      </c>
      <c r="E244" s="45">
        <v>2650</v>
      </c>
      <c r="F244" s="45">
        <v>4057.8162239999997</v>
      </c>
      <c r="G244" s="45">
        <v>6</v>
      </c>
      <c r="H244" s="45" t="s">
        <v>64</v>
      </c>
      <c r="I244" s="45" t="s">
        <v>86</v>
      </c>
      <c r="J244" s="45" t="s">
        <v>86</v>
      </c>
      <c r="K244" s="45" t="s">
        <v>86</v>
      </c>
      <c r="L244" s="45" t="s">
        <v>86</v>
      </c>
      <c r="Q244" s="45">
        <v>240</v>
      </c>
      <c r="R244" s="45">
        <v>4025</v>
      </c>
      <c r="S244" s="45">
        <v>1200</v>
      </c>
      <c r="T244" s="45">
        <v>2650</v>
      </c>
      <c r="U244" s="45">
        <v>4057.8162239999997</v>
      </c>
      <c r="V244" t="s">
        <v>92</v>
      </c>
    </row>
    <row r="245" spans="1:22" ht="17.399999999999999" x14ac:dyDescent="0.3">
      <c r="A245" s="62" t="s">
        <v>85</v>
      </c>
      <c r="B245" s="45">
        <v>228</v>
      </c>
      <c r="C245" s="45">
        <v>4025</v>
      </c>
      <c r="D245" s="45">
        <v>1200</v>
      </c>
      <c r="E245" s="45">
        <v>2650</v>
      </c>
      <c r="F245" s="45">
        <v>4057.8162239999997</v>
      </c>
      <c r="G245" s="45">
        <v>6</v>
      </c>
      <c r="H245" s="45" t="s">
        <v>64</v>
      </c>
      <c r="I245" s="45" t="s">
        <v>86</v>
      </c>
      <c r="J245" s="45" t="s">
        <v>86</v>
      </c>
      <c r="K245" s="45" t="s">
        <v>86</v>
      </c>
      <c r="L245" s="45" t="s">
        <v>86</v>
      </c>
      <c r="Q245" s="45">
        <v>241</v>
      </c>
      <c r="R245" s="45">
        <v>4025</v>
      </c>
      <c r="S245" s="45">
        <v>1200</v>
      </c>
      <c r="T245" s="45">
        <v>2650</v>
      </c>
      <c r="U245" s="45">
        <v>4057.8162239999997</v>
      </c>
      <c r="V245" t="s">
        <v>92</v>
      </c>
    </row>
    <row r="246" spans="1:22" ht="17.399999999999999" x14ac:dyDescent="0.3">
      <c r="A246" s="62" t="s">
        <v>85</v>
      </c>
      <c r="B246" s="45">
        <v>229</v>
      </c>
      <c r="C246" s="45">
        <v>4025</v>
      </c>
      <c r="D246" s="45">
        <v>1200</v>
      </c>
      <c r="E246" s="45">
        <v>2650</v>
      </c>
      <c r="F246" s="45">
        <v>4057.8162239999997</v>
      </c>
      <c r="G246" s="45">
        <v>6</v>
      </c>
      <c r="H246" s="45" t="s">
        <v>64</v>
      </c>
      <c r="I246" s="45" t="s">
        <v>86</v>
      </c>
      <c r="J246" s="45" t="s">
        <v>86</v>
      </c>
      <c r="K246" s="45" t="s">
        <v>86</v>
      </c>
      <c r="L246" s="45" t="s">
        <v>86</v>
      </c>
      <c r="Q246" s="45">
        <v>242</v>
      </c>
      <c r="R246" s="45">
        <v>4025</v>
      </c>
      <c r="S246" s="45">
        <v>1200</v>
      </c>
      <c r="T246" s="45">
        <v>2650</v>
      </c>
      <c r="U246" s="45">
        <v>4057.8162239999997</v>
      </c>
      <c r="V246" t="s">
        <v>92</v>
      </c>
    </row>
    <row r="247" spans="1:22" ht="17.399999999999999" x14ac:dyDescent="0.3">
      <c r="A247" s="62" t="s">
        <v>85</v>
      </c>
      <c r="B247" s="45">
        <v>230</v>
      </c>
      <c r="C247" s="45">
        <v>4025</v>
      </c>
      <c r="D247" s="45">
        <v>1200</v>
      </c>
      <c r="E247" s="45">
        <v>2650</v>
      </c>
      <c r="F247" s="45">
        <v>4057.8162239999997</v>
      </c>
      <c r="G247" s="45">
        <v>6</v>
      </c>
      <c r="H247" s="45" t="s">
        <v>64</v>
      </c>
      <c r="I247" s="45" t="s">
        <v>86</v>
      </c>
      <c r="J247" s="45" t="s">
        <v>86</v>
      </c>
      <c r="K247" s="45" t="s">
        <v>86</v>
      </c>
      <c r="L247" s="45" t="s">
        <v>86</v>
      </c>
      <c r="Q247" s="45">
        <v>243</v>
      </c>
      <c r="R247" s="45">
        <v>4025</v>
      </c>
      <c r="S247" s="45">
        <v>1200</v>
      </c>
      <c r="T247" s="45">
        <v>2650</v>
      </c>
      <c r="U247" s="45">
        <v>4057.8162239999997</v>
      </c>
      <c r="V247" t="s">
        <v>92</v>
      </c>
    </row>
    <row r="248" spans="1:22" ht="17.399999999999999" x14ac:dyDescent="0.3">
      <c r="A248" s="62" t="s">
        <v>85</v>
      </c>
      <c r="B248" s="45">
        <v>231</v>
      </c>
      <c r="C248" s="45">
        <v>4025</v>
      </c>
      <c r="D248" s="45">
        <v>1200</v>
      </c>
      <c r="E248" s="45">
        <v>2650</v>
      </c>
      <c r="F248" s="45">
        <v>4057.8162239999997</v>
      </c>
      <c r="G248" s="45">
        <v>6</v>
      </c>
      <c r="H248" s="45" t="s">
        <v>64</v>
      </c>
      <c r="I248" s="45" t="s">
        <v>86</v>
      </c>
      <c r="J248" s="45" t="s">
        <v>86</v>
      </c>
      <c r="K248" s="45" t="s">
        <v>86</v>
      </c>
      <c r="L248" s="45" t="s">
        <v>86</v>
      </c>
      <c r="Q248" s="45">
        <v>244</v>
      </c>
      <c r="R248" s="45">
        <v>4025</v>
      </c>
      <c r="S248" s="45">
        <v>1200</v>
      </c>
      <c r="T248" s="45">
        <v>2650</v>
      </c>
      <c r="U248" s="45">
        <v>4057.8162239999997</v>
      </c>
      <c r="V248" t="s">
        <v>92</v>
      </c>
    </row>
    <row r="249" spans="1:22" ht="17.399999999999999" x14ac:dyDescent="0.3">
      <c r="A249" s="62" t="s">
        <v>85</v>
      </c>
      <c r="B249" s="45">
        <v>232</v>
      </c>
      <c r="C249" s="45">
        <v>4025</v>
      </c>
      <c r="D249" s="45">
        <v>1200</v>
      </c>
      <c r="E249" s="45">
        <v>2650</v>
      </c>
      <c r="F249" s="45">
        <v>4057.8162239999997</v>
      </c>
      <c r="G249" s="45">
        <v>6</v>
      </c>
      <c r="H249" s="45" t="s">
        <v>64</v>
      </c>
      <c r="I249" s="45" t="s">
        <v>86</v>
      </c>
      <c r="J249" s="45" t="s">
        <v>86</v>
      </c>
      <c r="K249" s="45" t="s">
        <v>86</v>
      </c>
      <c r="L249" s="45" t="s">
        <v>86</v>
      </c>
      <c r="Q249" s="45">
        <v>245</v>
      </c>
      <c r="R249" s="45">
        <v>4025</v>
      </c>
      <c r="S249" s="45">
        <v>1200</v>
      </c>
      <c r="T249" s="45">
        <v>2650</v>
      </c>
      <c r="U249" s="45">
        <v>4057.8162239999997</v>
      </c>
      <c r="V249" t="s">
        <v>92</v>
      </c>
    </row>
    <row r="250" spans="1:22" ht="17.399999999999999" x14ac:dyDescent="0.3">
      <c r="A250" s="62" t="s">
        <v>85</v>
      </c>
      <c r="B250" s="45">
        <v>233</v>
      </c>
      <c r="C250" s="45">
        <v>4025</v>
      </c>
      <c r="D250" s="45">
        <v>1200</v>
      </c>
      <c r="E250" s="45">
        <v>2650</v>
      </c>
      <c r="F250" s="45">
        <v>4057.8162239999997</v>
      </c>
      <c r="G250" s="45">
        <v>6</v>
      </c>
      <c r="H250" s="45" t="s">
        <v>64</v>
      </c>
      <c r="I250" s="45" t="s">
        <v>86</v>
      </c>
      <c r="J250" s="45" t="s">
        <v>86</v>
      </c>
      <c r="K250" s="45" t="s">
        <v>86</v>
      </c>
      <c r="L250" s="45" t="s">
        <v>86</v>
      </c>
      <c r="Q250" s="45">
        <v>246</v>
      </c>
      <c r="R250" s="45">
        <v>4025</v>
      </c>
      <c r="S250" s="45">
        <v>1200</v>
      </c>
      <c r="T250" s="45">
        <v>2650</v>
      </c>
      <c r="U250" s="45">
        <v>4057.8162239999997</v>
      </c>
      <c r="V250" t="s">
        <v>92</v>
      </c>
    </row>
    <row r="251" spans="1:22" ht="17.399999999999999" x14ac:dyDescent="0.3">
      <c r="A251" s="62" t="s">
        <v>85</v>
      </c>
      <c r="B251" s="45">
        <v>234</v>
      </c>
      <c r="C251" s="45">
        <v>4025</v>
      </c>
      <c r="D251" s="45">
        <v>1200</v>
      </c>
      <c r="E251" s="45">
        <v>2650</v>
      </c>
      <c r="F251" s="45">
        <v>4057.8162239999997</v>
      </c>
      <c r="G251" s="45">
        <v>6</v>
      </c>
      <c r="H251" s="45" t="s">
        <v>64</v>
      </c>
      <c r="I251" s="45" t="s">
        <v>86</v>
      </c>
      <c r="J251" s="45" t="s">
        <v>86</v>
      </c>
      <c r="K251" s="45" t="s">
        <v>86</v>
      </c>
      <c r="L251" s="45" t="s">
        <v>86</v>
      </c>
      <c r="Q251" s="45">
        <v>247</v>
      </c>
      <c r="R251" s="45">
        <v>4025</v>
      </c>
      <c r="S251" s="45">
        <v>1200</v>
      </c>
      <c r="T251" s="45">
        <v>2650</v>
      </c>
      <c r="U251" s="45">
        <v>4057.8162239999997</v>
      </c>
      <c r="V251" t="s">
        <v>92</v>
      </c>
    </row>
    <row r="252" spans="1:22" ht="17.399999999999999" x14ac:dyDescent="0.3">
      <c r="A252" s="62" t="s">
        <v>85</v>
      </c>
      <c r="B252" s="45">
        <v>235</v>
      </c>
      <c r="C252" s="45">
        <v>4025</v>
      </c>
      <c r="D252" s="45">
        <v>1200</v>
      </c>
      <c r="E252" s="45">
        <v>2650</v>
      </c>
      <c r="F252" s="45">
        <v>4057.8162239999997</v>
      </c>
      <c r="G252" s="45">
        <v>6</v>
      </c>
      <c r="H252" s="45" t="s">
        <v>64</v>
      </c>
      <c r="I252" s="45" t="s">
        <v>86</v>
      </c>
      <c r="J252" s="45" t="s">
        <v>86</v>
      </c>
      <c r="K252" s="45" t="s">
        <v>86</v>
      </c>
      <c r="L252" s="45" t="s">
        <v>86</v>
      </c>
      <c r="Q252" s="45">
        <v>248</v>
      </c>
      <c r="R252" s="45">
        <v>4025</v>
      </c>
      <c r="S252" s="45">
        <v>1200</v>
      </c>
      <c r="T252" s="45">
        <v>2650</v>
      </c>
      <c r="U252" s="45">
        <v>4057.8162239999997</v>
      </c>
      <c r="V252" t="s">
        <v>92</v>
      </c>
    </row>
    <row r="253" spans="1:22" ht="17.399999999999999" x14ac:dyDescent="0.3">
      <c r="A253" s="62" t="s">
        <v>85</v>
      </c>
      <c r="B253" s="45">
        <v>236</v>
      </c>
      <c r="C253" s="45">
        <v>4025</v>
      </c>
      <c r="D253" s="45">
        <v>1200</v>
      </c>
      <c r="E253" s="45">
        <v>2650</v>
      </c>
      <c r="F253" s="45">
        <v>4057.8162239999997</v>
      </c>
      <c r="G253" s="45">
        <v>6</v>
      </c>
      <c r="H253" s="45" t="s">
        <v>64</v>
      </c>
      <c r="I253" s="45" t="s">
        <v>86</v>
      </c>
      <c r="J253" s="45" t="s">
        <v>86</v>
      </c>
      <c r="K253" s="45" t="s">
        <v>86</v>
      </c>
      <c r="L253" s="45" t="s">
        <v>86</v>
      </c>
      <c r="Q253" s="45">
        <v>249</v>
      </c>
      <c r="R253" s="45">
        <v>4025</v>
      </c>
      <c r="S253" s="45">
        <v>1200</v>
      </c>
      <c r="T253" s="45">
        <v>2650</v>
      </c>
      <c r="U253" s="45">
        <v>4057.8162239999997</v>
      </c>
      <c r="V253" t="s">
        <v>92</v>
      </c>
    </row>
    <row r="254" spans="1:22" ht="17.399999999999999" x14ac:dyDescent="0.3">
      <c r="A254" s="62" t="s">
        <v>85</v>
      </c>
      <c r="B254" s="45">
        <v>237</v>
      </c>
      <c r="C254" s="45">
        <v>4025</v>
      </c>
      <c r="D254" s="45">
        <v>1200</v>
      </c>
      <c r="E254" s="45">
        <v>2650</v>
      </c>
      <c r="F254" s="45">
        <v>4057.8162239999997</v>
      </c>
      <c r="G254" s="45">
        <v>6</v>
      </c>
      <c r="H254" s="45" t="s">
        <v>64</v>
      </c>
      <c r="I254" s="45" t="s">
        <v>86</v>
      </c>
      <c r="J254" s="45" t="s">
        <v>86</v>
      </c>
      <c r="K254" s="45" t="s">
        <v>86</v>
      </c>
      <c r="L254" s="45" t="s">
        <v>86</v>
      </c>
      <c r="Q254" s="45">
        <v>250</v>
      </c>
      <c r="R254" s="45">
        <v>4025</v>
      </c>
      <c r="S254" s="45">
        <v>1200</v>
      </c>
      <c r="T254" s="45">
        <v>2650</v>
      </c>
      <c r="U254" s="45">
        <v>4057.8162239999997</v>
      </c>
      <c r="V254" t="s">
        <v>92</v>
      </c>
    </row>
    <row r="255" spans="1:22" ht="28.8" x14ac:dyDescent="0.3">
      <c r="A255" s="62" t="s">
        <v>85</v>
      </c>
      <c r="B255" s="45">
        <v>238</v>
      </c>
      <c r="C255" s="45">
        <v>4025</v>
      </c>
      <c r="D255" s="45">
        <v>1200</v>
      </c>
      <c r="E255" s="45">
        <v>2650</v>
      </c>
      <c r="F255" s="45">
        <v>4057.8162239999997</v>
      </c>
      <c r="G255" s="45">
        <v>6</v>
      </c>
      <c r="H255" s="45" t="s">
        <v>64</v>
      </c>
      <c r="I255" s="45" t="s">
        <v>86</v>
      </c>
      <c r="J255" s="45" t="s">
        <v>86</v>
      </c>
      <c r="K255" s="45" t="s">
        <v>86</v>
      </c>
      <c r="L255" s="45" t="s">
        <v>86</v>
      </c>
      <c r="Q255" s="45">
        <v>251</v>
      </c>
      <c r="R255" s="45">
        <v>4025</v>
      </c>
      <c r="S255" s="45">
        <v>1200</v>
      </c>
      <c r="T255" s="45">
        <v>2650</v>
      </c>
      <c r="U255" s="45">
        <v>4057.8162239999992</v>
      </c>
      <c r="V255" s="93" t="s">
        <v>152</v>
      </c>
    </row>
    <row r="256" spans="1:22" ht="17.399999999999999" x14ac:dyDescent="0.3">
      <c r="A256" s="62" t="s">
        <v>85</v>
      </c>
      <c r="B256" s="45">
        <v>239</v>
      </c>
      <c r="C256" s="45">
        <v>4025</v>
      </c>
      <c r="D256" s="45">
        <v>1200</v>
      </c>
      <c r="E256" s="45">
        <v>2650</v>
      </c>
      <c r="F256" s="45">
        <v>4057.8162239999997</v>
      </c>
      <c r="G256" s="45">
        <v>6</v>
      </c>
      <c r="H256" s="45" t="s">
        <v>64</v>
      </c>
      <c r="I256" s="45" t="s">
        <v>86</v>
      </c>
      <c r="J256" s="45" t="s">
        <v>86</v>
      </c>
      <c r="K256" s="45" t="s">
        <v>86</v>
      </c>
      <c r="L256" s="45" t="s">
        <v>86</v>
      </c>
      <c r="Q256" s="45">
        <v>252</v>
      </c>
      <c r="R256" s="45">
        <v>4025</v>
      </c>
      <c r="S256" s="45">
        <v>1200</v>
      </c>
      <c r="T256" s="45">
        <v>2650</v>
      </c>
      <c r="U256" s="45">
        <v>4057.8162239999997</v>
      </c>
      <c r="V256" t="s">
        <v>92</v>
      </c>
    </row>
    <row r="257" spans="1:22" ht="17.399999999999999" x14ac:dyDescent="0.3">
      <c r="A257" s="62" t="s">
        <v>85</v>
      </c>
      <c r="B257" s="45">
        <v>240</v>
      </c>
      <c r="C257" s="45">
        <v>4025</v>
      </c>
      <c r="D257" s="45">
        <v>1200</v>
      </c>
      <c r="E257" s="45">
        <v>2650</v>
      </c>
      <c r="F257" s="45">
        <v>4057.8162239999997</v>
      </c>
      <c r="G257" s="45">
        <v>6</v>
      </c>
      <c r="H257" s="45" t="s">
        <v>64</v>
      </c>
      <c r="I257" s="45" t="s">
        <v>86</v>
      </c>
      <c r="J257" s="45" t="s">
        <v>86</v>
      </c>
      <c r="K257" s="45" t="s">
        <v>86</v>
      </c>
      <c r="L257" s="45" t="s">
        <v>86</v>
      </c>
      <c r="Q257" s="45">
        <v>253</v>
      </c>
      <c r="R257" s="45">
        <v>4025</v>
      </c>
      <c r="S257" s="45">
        <v>1200</v>
      </c>
      <c r="T257" s="45">
        <v>2650</v>
      </c>
      <c r="U257" s="45">
        <v>4057.8162239999997</v>
      </c>
      <c r="V257" t="s">
        <v>92</v>
      </c>
    </row>
    <row r="258" spans="1:22" ht="17.399999999999999" x14ac:dyDescent="0.3">
      <c r="A258" s="62" t="s">
        <v>85</v>
      </c>
      <c r="B258" s="45">
        <v>241</v>
      </c>
      <c r="C258" s="45">
        <v>4025</v>
      </c>
      <c r="D258" s="45">
        <v>1200</v>
      </c>
      <c r="E258" s="45">
        <v>2650</v>
      </c>
      <c r="F258" s="45">
        <v>4057.8162239999997</v>
      </c>
      <c r="G258" s="45">
        <v>6</v>
      </c>
      <c r="H258" s="45" t="s">
        <v>64</v>
      </c>
      <c r="I258" s="45" t="s">
        <v>86</v>
      </c>
      <c r="J258" s="45" t="s">
        <v>86</v>
      </c>
      <c r="K258" s="45" t="s">
        <v>86</v>
      </c>
      <c r="L258" s="45" t="s">
        <v>86</v>
      </c>
      <c r="Q258" s="45">
        <v>254</v>
      </c>
      <c r="R258" s="45">
        <v>4025</v>
      </c>
      <c r="S258" s="45">
        <v>1200</v>
      </c>
      <c r="T258" s="45">
        <v>2650</v>
      </c>
      <c r="U258" s="45">
        <v>4057.8162239999997</v>
      </c>
      <c r="V258" t="s">
        <v>92</v>
      </c>
    </row>
    <row r="259" spans="1:22" ht="28.8" x14ac:dyDescent="0.3">
      <c r="A259" s="62" t="s">
        <v>85</v>
      </c>
      <c r="B259" s="45">
        <v>242</v>
      </c>
      <c r="C259" s="45">
        <v>4025</v>
      </c>
      <c r="D259" s="45">
        <v>1200</v>
      </c>
      <c r="E259" s="45">
        <v>2650</v>
      </c>
      <c r="F259" s="45">
        <v>4057.8162239999997</v>
      </c>
      <c r="G259" s="45">
        <v>6</v>
      </c>
      <c r="H259" s="45" t="s">
        <v>64</v>
      </c>
      <c r="I259" s="45" t="s">
        <v>86</v>
      </c>
      <c r="J259" s="45" t="s">
        <v>86</v>
      </c>
      <c r="K259" s="45" t="s">
        <v>86</v>
      </c>
      <c r="L259" s="45" t="s">
        <v>86</v>
      </c>
      <c r="Q259" s="45">
        <v>255</v>
      </c>
      <c r="R259" s="45">
        <v>4025</v>
      </c>
      <c r="S259" s="45">
        <v>1200</v>
      </c>
      <c r="T259" s="45">
        <v>2700</v>
      </c>
      <c r="U259" s="45">
        <v>5763.7802040000006</v>
      </c>
      <c r="V259" s="93" t="s">
        <v>153</v>
      </c>
    </row>
    <row r="260" spans="1:22" ht="17.399999999999999" x14ac:dyDescent="0.3">
      <c r="A260" s="62" t="s">
        <v>85</v>
      </c>
      <c r="B260" s="45">
        <v>243</v>
      </c>
      <c r="C260" s="45">
        <v>4025</v>
      </c>
      <c r="D260" s="45">
        <v>1200</v>
      </c>
      <c r="E260" s="45">
        <v>2650</v>
      </c>
      <c r="F260" s="45">
        <v>4057.8162239999997</v>
      </c>
      <c r="G260" s="45">
        <v>6</v>
      </c>
      <c r="H260" s="45" t="s">
        <v>64</v>
      </c>
      <c r="I260" s="45" t="s">
        <v>86</v>
      </c>
      <c r="J260" s="45" t="s">
        <v>86</v>
      </c>
      <c r="K260" s="45" t="s">
        <v>86</v>
      </c>
      <c r="L260" s="45" t="s">
        <v>86</v>
      </c>
      <c r="Q260" s="45">
        <v>256</v>
      </c>
      <c r="R260" s="45">
        <v>4000</v>
      </c>
      <c r="S260" s="45">
        <v>1200</v>
      </c>
      <c r="T260" s="45">
        <v>2700</v>
      </c>
      <c r="U260" s="45">
        <v>4411.1747960000012</v>
      </c>
      <c r="V260" t="s">
        <v>142</v>
      </c>
    </row>
    <row r="261" spans="1:22" ht="28.8" x14ac:dyDescent="0.3">
      <c r="A261" s="62" t="s">
        <v>85</v>
      </c>
      <c r="B261" s="45">
        <v>244</v>
      </c>
      <c r="C261" s="45">
        <v>4025</v>
      </c>
      <c r="D261" s="45">
        <v>1200</v>
      </c>
      <c r="E261" s="45">
        <v>2650</v>
      </c>
      <c r="F261" s="45">
        <v>4057.8162239999997</v>
      </c>
      <c r="G261" s="45">
        <v>6</v>
      </c>
      <c r="H261" s="45" t="s">
        <v>64</v>
      </c>
      <c r="I261" s="45" t="s">
        <v>86</v>
      </c>
      <c r="J261" s="45" t="s">
        <v>86</v>
      </c>
      <c r="K261" s="45" t="s">
        <v>86</v>
      </c>
      <c r="L261" s="45" t="s">
        <v>86</v>
      </c>
      <c r="Q261" s="45">
        <v>257</v>
      </c>
      <c r="R261" s="45">
        <v>4000</v>
      </c>
      <c r="S261" s="45">
        <v>1200</v>
      </c>
      <c r="T261" s="45">
        <v>2700</v>
      </c>
      <c r="U261" s="45">
        <v>6616.7621940000008</v>
      </c>
      <c r="V261" s="93" t="s">
        <v>154</v>
      </c>
    </row>
    <row r="262" spans="1:22" ht="17.399999999999999" x14ac:dyDescent="0.3">
      <c r="A262" s="62" t="s">
        <v>85</v>
      </c>
      <c r="B262" s="45">
        <v>245</v>
      </c>
      <c r="C262" s="45">
        <v>4025</v>
      </c>
      <c r="D262" s="45">
        <v>1200</v>
      </c>
      <c r="E262" s="45">
        <v>2650</v>
      </c>
      <c r="F262" s="45">
        <v>4057.8162239999997</v>
      </c>
      <c r="G262" s="45">
        <v>6</v>
      </c>
      <c r="H262" s="45" t="s">
        <v>64</v>
      </c>
      <c r="I262" s="45" t="s">
        <v>86</v>
      </c>
      <c r="J262" s="45" t="s">
        <v>86</v>
      </c>
      <c r="K262" s="45" t="s">
        <v>86</v>
      </c>
      <c r="L262" s="45" t="s">
        <v>86</v>
      </c>
      <c r="Q262" s="45">
        <v>258</v>
      </c>
      <c r="R262" s="45">
        <v>4000</v>
      </c>
      <c r="S262" s="45">
        <v>1200</v>
      </c>
      <c r="T262" s="45">
        <v>2700</v>
      </c>
      <c r="U262" s="45">
        <v>6616.7621940000017</v>
      </c>
      <c r="V262" t="s">
        <v>97</v>
      </c>
    </row>
    <row r="263" spans="1:22" ht="28.8" x14ac:dyDescent="0.3">
      <c r="A263" s="62" t="s">
        <v>85</v>
      </c>
      <c r="B263" s="45">
        <v>246</v>
      </c>
      <c r="C263" s="45">
        <v>4025</v>
      </c>
      <c r="D263" s="45">
        <v>1200</v>
      </c>
      <c r="E263" s="45">
        <v>2650</v>
      </c>
      <c r="F263" s="45">
        <v>4057.8162239999997</v>
      </c>
      <c r="G263" s="45">
        <v>6</v>
      </c>
      <c r="H263" s="45" t="s">
        <v>64</v>
      </c>
      <c r="I263" s="45" t="s">
        <v>86</v>
      </c>
      <c r="J263" s="45" t="s">
        <v>86</v>
      </c>
      <c r="K263" s="45" t="s">
        <v>86</v>
      </c>
      <c r="L263" s="45" t="s">
        <v>86</v>
      </c>
      <c r="Q263" s="45">
        <v>259</v>
      </c>
      <c r="R263" s="45">
        <v>4000</v>
      </c>
      <c r="S263" s="45">
        <v>1200</v>
      </c>
      <c r="T263" s="45">
        <v>2700</v>
      </c>
      <c r="U263" s="45">
        <v>6616.7621940000008</v>
      </c>
      <c r="V263" s="93" t="s">
        <v>155</v>
      </c>
    </row>
    <row r="264" spans="1:22" ht="17.399999999999999" x14ac:dyDescent="0.3">
      <c r="A264" s="62" t="s">
        <v>85</v>
      </c>
      <c r="B264" s="45">
        <v>247</v>
      </c>
      <c r="C264" s="45">
        <v>4025</v>
      </c>
      <c r="D264" s="45">
        <v>1200</v>
      </c>
      <c r="E264" s="45">
        <v>2650</v>
      </c>
      <c r="F264" s="45">
        <v>4057.8162239999997</v>
      </c>
      <c r="G264" s="45">
        <v>6</v>
      </c>
      <c r="H264" s="45" t="s">
        <v>64</v>
      </c>
      <c r="I264" s="45" t="s">
        <v>86</v>
      </c>
      <c r="J264" s="45" t="s">
        <v>86</v>
      </c>
      <c r="K264" s="45" t="s">
        <v>86</v>
      </c>
      <c r="L264" s="45" t="s">
        <v>86</v>
      </c>
      <c r="Q264" s="45">
        <v>261</v>
      </c>
      <c r="R264" s="45">
        <v>4000</v>
      </c>
      <c r="S264" s="45">
        <v>1200</v>
      </c>
      <c r="T264" s="45">
        <v>2700</v>
      </c>
      <c r="U264" s="45">
        <v>6616.7621940000017</v>
      </c>
      <c r="V264" t="s">
        <v>97</v>
      </c>
    </row>
    <row r="265" spans="1:22" ht="17.399999999999999" x14ac:dyDescent="0.3">
      <c r="A265" s="62" t="s">
        <v>85</v>
      </c>
      <c r="B265" s="45">
        <v>248</v>
      </c>
      <c r="C265" s="45">
        <v>4025</v>
      </c>
      <c r="D265" s="45">
        <v>1200</v>
      </c>
      <c r="E265" s="45">
        <v>2650</v>
      </c>
      <c r="F265" s="45">
        <v>4057.8162239999997</v>
      </c>
      <c r="G265" s="45">
        <v>6</v>
      </c>
      <c r="H265" s="45" t="s">
        <v>64</v>
      </c>
      <c r="I265" s="45" t="s">
        <v>86</v>
      </c>
      <c r="J265" s="45" t="s">
        <v>86</v>
      </c>
      <c r="K265" s="45" t="s">
        <v>86</v>
      </c>
      <c r="L265" s="45" t="s">
        <v>86</v>
      </c>
      <c r="Q265" s="45">
        <v>262</v>
      </c>
      <c r="R265" s="45">
        <v>4000</v>
      </c>
      <c r="S265" s="45">
        <v>1200</v>
      </c>
      <c r="T265" s="45">
        <v>2700</v>
      </c>
      <c r="U265" s="45">
        <v>6616.7621940000017</v>
      </c>
      <c r="V265" t="s">
        <v>97</v>
      </c>
    </row>
    <row r="266" spans="1:22" ht="28.8" x14ac:dyDescent="0.3">
      <c r="A266" s="62" t="s">
        <v>85</v>
      </c>
      <c r="B266" s="45">
        <v>249</v>
      </c>
      <c r="C266" s="45">
        <v>4025</v>
      </c>
      <c r="D266" s="45">
        <v>1200</v>
      </c>
      <c r="E266" s="45">
        <v>2650</v>
      </c>
      <c r="F266" s="45">
        <v>4057.8162239999997</v>
      </c>
      <c r="G266" s="45">
        <v>6</v>
      </c>
      <c r="H266" s="45" t="s">
        <v>64</v>
      </c>
      <c r="I266" s="45" t="s">
        <v>86</v>
      </c>
      <c r="J266" s="45" t="s">
        <v>86</v>
      </c>
      <c r="K266" s="45" t="s">
        <v>86</v>
      </c>
      <c r="L266" s="45" t="s">
        <v>86</v>
      </c>
      <c r="Q266" s="45">
        <v>263</v>
      </c>
      <c r="R266" s="45">
        <v>4000</v>
      </c>
      <c r="S266" s="45">
        <v>1200</v>
      </c>
      <c r="T266" s="45">
        <v>2700</v>
      </c>
      <c r="U266" s="45">
        <v>6616.7621940000017</v>
      </c>
      <c r="V266" s="93" t="s">
        <v>156</v>
      </c>
    </row>
    <row r="267" spans="1:22" ht="28.8" x14ac:dyDescent="0.3">
      <c r="A267" s="62" t="s">
        <v>85</v>
      </c>
      <c r="B267" s="45">
        <v>250</v>
      </c>
      <c r="C267" s="45">
        <v>4025</v>
      </c>
      <c r="D267" s="45">
        <v>1200</v>
      </c>
      <c r="E267" s="45">
        <v>2650</v>
      </c>
      <c r="F267" s="45">
        <v>4057.8162239999997</v>
      </c>
      <c r="G267" s="45">
        <v>6</v>
      </c>
      <c r="H267" s="45" t="s">
        <v>64</v>
      </c>
      <c r="I267" s="45" t="s">
        <v>86</v>
      </c>
      <c r="J267" s="45" t="s">
        <v>86</v>
      </c>
      <c r="K267" s="45" t="s">
        <v>86</v>
      </c>
      <c r="L267" s="45" t="s">
        <v>86</v>
      </c>
      <c r="Q267" s="45">
        <v>264</v>
      </c>
      <c r="R267" s="45">
        <v>4000</v>
      </c>
      <c r="S267" s="45">
        <v>1200</v>
      </c>
      <c r="T267" s="45">
        <v>2700</v>
      </c>
      <c r="U267" s="45">
        <v>4411.1747960000012</v>
      </c>
      <c r="V267" s="93" t="s">
        <v>157</v>
      </c>
    </row>
    <row r="268" spans="1:22" ht="17.399999999999999" x14ac:dyDescent="0.3">
      <c r="A268" s="62" t="s">
        <v>85</v>
      </c>
      <c r="B268" s="45">
        <v>251</v>
      </c>
      <c r="C268" s="45">
        <v>4025</v>
      </c>
      <c r="D268" s="45">
        <v>1200</v>
      </c>
      <c r="E268" s="45">
        <v>2650</v>
      </c>
      <c r="F268" s="45">
        <v>676.30270399999995</v>
      </c>
      <c r="G268" s="45">
        <v>1</v>
      </c>
      <c r="H268" s="45" t="s">
        <v>64</v>
      </c>
      <c r="I268" s="45" t="s">
        <v>86</v>
      </c>
      <c r="J268" s="45" t="s">
        <v>86</v>
      </c>
      <c r="K268" s="45" t="s">
        <v>86</v>
      </c>
      <c r="L268" s="45" t="s">
        <v>86</v>
      </c>
      <c r="Q268" s="45">
        <v>265</v>
      </c>
      <c r="R268" s="45">
        <v>4000</v>
      </c>
      <c r="S268" s="45">
        <v>1200</v>
      </c>
      <c r="T268" s="45">
        <v>2700</v>
      </c>
      <c r="U268" s="45">
        <v>6616.7621940000017</v>
      </c>
      <c r="V268" t="s">
        <v>97</v>
      </c>
    </row>
    <row r="269" spans="1:22" ht="28.8" x14ac:dyDescent="0.3">
      <c r="A269" s="62" t="s">
        <v>85</v>
      </c>
      <c r="B269" s="45">
        <v>251</v>
      </c>
      <c r="C269" s="45">
        <v>4025</v>
      </c>
      <c r="D269" s="45">
        <v>1200</v>
      </c>
      <c r="E269" s="45">
        <v>2650</v>
      </c>
      <c r="F269" s="45">
        <v>3381.5135199999995</v>
      </c>
      <c r="G269" s="45">
        <v>5</v>
      </c>
      <c r="H269" s="45" t="s">
        <v>64</v>
      </c>
      <c r="I269" s="45" t="s">
        <v>86</v>
      </c>
      <c r="J269" s="45" t="s">
        <v>86</v>
      </c>
      <c r="K269" s="45" t="s">
        <v>86</v>
      </c>
      <c r="L269" s="45" t="s">
        <v>86</v>
      </c>
      <c r="Q269" s="45">
        <v>266</v>
      </c>
      <c r="R269" s="45">
        <v>4000</v>
      </c>
      <c r="S269" s="45">
        <v>1200</v>
      </c>
      <c r="T269" s="45">
        <v>2700</v>
      </c>
      <c r="U269" s="45">
        <v>6616.7621940000017</v>
      </c>
      <c r="V269" s="93" t="s">
        <v>158</v>
      </c>
    </row>
    <row r="270" spans="1:22" ht="28.8" x14ac:dyDescent="0.3">
      <c r="A270" s="62" t="s">
        <v>85</v>
      </c>
      <c r="B270" s="45">
        <v>252</v>
      </c>
      <c r="C270" s="45">
        <v>4025</v>
      </c>
      <c r="D270" s="45">
        <v>1200</v>
      </c>
      <c r="E270" s="45">
        <v>2650</v>
      </c>
      <c r="F270" s="45">
        <v>4057.8162239999997</v>
      </c>
      <c r="G270" s="45">
        <v>6</v>
      </c>
      <c r="H270" s="45" t="s">
        <v>64</v>
      </c>
      <c r="I270" s="45" t="s">
        <v>86</v>
      </c>
      <c r="J270" s="45" t="s">
        <v>86</v>
      </c>
      <c r="K270" s="45" t="s">
        <v>86</v>
      </c>
      <c r="L270" s="45" t="s">
        <v>86</v>
      </c>
      <c r="Q270" s="45">
        <v>267</v>
      </c>
      <c r="R270" s="45">
        <v>4000</v>
      </c>
      <c r="S270" s="45">
        <v>1200</v>
      </c>
      <c r="T270" s="45">
        <v>2700</v>
      </c>
      <c r="U270" s="45">
        <v>6616.7621940000017</v>
      </c>
      <c r="V270" s="93" t="s">
        <v>156</v>
      </c>
    </row>
    <row r="271" spans="1:22" ht="17.399999999999999" x14ac:dyDescent="0.3">
      <c r="A271" s="62" t="s">
        <v>85</v>
      </c>
      <c r="B271" s="45">
        <v>253</v>
      </c>
      <c r="C271" s="45">
        <v>4025</v>
      </c>
      <c r="D271" s="45">
        <v>1200</v>
      </c>
      <c r="E271" s="45">
        <v>2650</v>
      </c>
      <c r="F271" s="45">
        <v>4057.8162239999997</v>
      </c>
      <c r="G271" s="45">
        <v>6</v>
      </c>
      <c r="H271" s="45" t="s">
        <v>64</v>
      </c>
      <c r="I271" s="45" t="s">
        <v>86</v>
      </c>
      <c r="J271" s="45" t="s">
        <v>86</v>
      </c>
      <c r="K271" s="45" t="s">
        <v>86</v>
      </c>
      <c r="L271" s="45" t="s">
        <v>86</v>
      </c>
      <c r="Q271" s="45">
        <v>268</v>
      </c>
      <c r="R271" s="45">
        <v>4000</v>
      </c>
      <c r="S271" s="45">
        <v>1200</v>
      </c>
      <c r="T271" s="45">
        <v>2700</v>
      </c>
      <c r="U271" s="45">
        <v>6616.7621940000017</v>
      </c>
      <c r="V271" t="s">
        <v>97</v>
      </c>
    </row>
    <row r="272" spans="1:22" ht="17.399999999999999" x14ac:dyDescent="0.3">
      <c r="A272" s="62" t="s">
        <v>85</v>
      </c>
      <c r="B272" s="45">
        <v>254</v>
      </c>
      <c r="C272" s="45">
        <v>4025</v>
      </c>
      <c r="D272" s="45">
        <v>1200</v>
      </c>
      <c r="E272" s="45">
        <v>2650</v>
      </c>
      <c r="F272" s="45">
        <v>4057.8162239999997</v>
      </c>
      <c r="G272" s="45">
        <v>6</v>
      </c>
      <c r="H272" s="45" t="s">
        <v>64</v>
      </c>
      <c r="I272" s="45" t="s">
        <v>86</v>
      </c>
      <c r="J272" s="45" t="s">
        <v>86</v>
      </c>
      <c r="K272" s="45" t="s">
        <v>86</v>
      </c>
      <c r="L272" s="45" t="s">
        <v>86</v>
      </c>
      <c r="Q272" s="45">
        <v>269</v>
      </c>
      <c r="R272" s="45">
        <v>4000</v>
      </c>
      <c r="S272" s="45">
        <v>1200</v>
      </c>
      <c r="T272" s="45">
        <v>2700</v>
      </c>
      <c r="U272" s="45">
        <v>6616.7621940000017</v>
      </c>
      <c r="V272" t="s">
        <v>97</v>
      </c>
    </row>
    <row r="273" spans="1:22" ht="17.399999999999999" x14ac:dyDescent="0.3">
      <c r="A273" s="62" t="s">
        <v>85</v>
      </c>
      <c r="B273" s="45">
        <v>255</v>
      </c>
      <c r="C273" s="45">
        <v>4025</v>
      </c>
      <c r="D273" s="45">
        <v>1200</v>
      </c>
      <c r="E273" s="45">
        <v>2650</v>
      </c>
      <c r="F273" s="45">
        <v>1352.6054079999999</v>
      </c>
      <c r="G273" s="45">
        <v>2</v>
      </c>
      <c r="H273" s="45" t="s">
        <v>64</v>
      </c>
      <c r="I273" s="45" t="s">
        <v>86</v>
      </c>
      <c r="J273" s="45" t="s">
        <v>86</v>
      </c>
      <c r="K273" s="45" t="s">
        <v>86</v>
      </c>
      <c r="L273" s="45" t="s">
        <v>86</v>
      </c>
      <c r="Q273" s="45">
        <v>270</v>
      </c>
      <c r="R273" s="45">
        <v>4000</v>
      </c>
      <c r="S273" s="45">
        <v>1200</v>
      </c>
      <c r="T273" s="45">
        <v>2700</v>
      </c>
      <c r="U273" s="45">
        <v>4411.1747960000012</v>
      </c>
      <c r="V273" t="s">
        <v>99</v>
      </c>
    </row>
    <row r="274" spans="1:22" ht="17.399999999999999" x14ac:dyDescent="0.3">
      <c r="A274" s="62" t="s">
        <v>85</v>
      </c>
      <c r="B274" s="45">
        <v>255</v>
      </c>
      <c r="C274" s="45">
        <v>4000</v>
      </c>
      <c r="D274" s="45">
        <v>1200</v>
      </c>
      <c r="E274" s="45">
        <v>2700</v>
      </c>
      <c r="F274" s="45">
        <v>4411.1747960000012</v>
      </c>
      <c r="G274" s="45">
        <v>4</v>
      </c>
      <c r="H274" s="45" t="s">
        <v>65</v>
      </c>
      <c r="I274" s="45" t="s">
        <v>86</v>
      </c>
      <c r="J274" s="45" t="s">
        <v>86</v>
      </c>
      <c r="K274" s="45" t="s">
        <v>86</v>
      </c>
      <c r="L274" s="45" t="s">
        <v>86</v>
      </c>
    </row>
    <row r="275" spans="1:22" ht="17.399999999999999" x14ac:dyDescent="0.3">
      <c r="A275" s="62" t="s">
        <v>85</v>
      </c>
      <c r="B275" s="45">
        <v>256</v>
      </c>
      <c r="C275" s="45">
        <v>4000</v>
      </c>
      <c r="D275" s="45">
        <v>1200</v>
      </c>
      <c r="E275" s="45">
        <v>2700</v>
      </c>
      <c r="F275" s="45">
        <v>4411.1747960000012</v>
      </c>
      <c r="G275" s="45">
        <v>4</v>
      </c>
      <c r="H275" s="45" t="s">
        <v>65</v>
      </c>
      <c r="I275" s="45" t="s">
        <v>86</v>
      </c>
      <c r="J275" s="45" t="s">
        <v>86</v>
      </c>
      <c r="K275" s="45" t="s">
        <v>86</v>
      </c>
      <c r="L275" s="45" t="s">
        <v>86</v>
      </c>
    </row>
    <row r="276" spans="1:22" ht="17.399999999999999" x14ac:dyDescent="0.3">
      <c r="A276" s="62" t="s">
        <v>85</v>
      </c>
      <c r="B276" s="45">
        <v>257</v>
      </c>
      <c r="C276" s="45">
        <v>4000</v>
      </c>
      <c r="D276" s="45">
        <v>1200</v>
      </c>
      <c r="E276" s="45">
        <v>2700</v>
      </c>
      <c r="F276" s="45">
        <v>1102.7936990000003</v>
      </c>
      <c r="G276" s="45">
        <v>1</v>
      </c>
      <c r="H276" s="45" t="s">
        <v>65</v>
      </c>
      <c r="I276" s="45" t="s">
        <v>86</v>
      </c>
      <c r="J276" s="45" t="s">
        <v>86</v>
      </c>
      <c r="K276" s="45" t="s">
        <v>86</v>
      </c>
      <c r="L276" s="45" t="s">
        <v>86</v>
      </c>
    </row>
    <row r="277" spans="1:22" ht="17.399999999999999" x14ac:dyDescent="0.3">
      <c r="A277" s="62" t="s">
        <v>85</v>
      </c>
      <c r="B277" s="45">
        <v>257</v>
      </c>
      <c r="C277" s="45">
        <v>4000</v>
      </c>
      <c r="D277" s="45">
        <v>1200</v>
      </c>
      <c r="E277" s="45">
        <v>2700</v>
      </c>
      <c r="F277" s="45">
        <v>5513.968495000001</v>
      </c>
      <c r="G277" s="45">
        <v>5</v>
      </c>
      <c r="H277" s="45" t="s">
        <v>65</v>
      </c>
      <c r="I277" s="45" t="s">
        <v>86</v>
      </c>
      <c r="J277" s="45" t="s">
        <v>86</v>
      </c>
      <c r="K277" s="45" t="s">
        <v>86</v>
      </c>
      <c r="L277" s="45" t="s">
        <v>86</v>
      </c>
    </row>
    <row r="278" spans="1:22" ht="17.399999999999999" x14ac:dyDescent="0.3">
      <c r="A278" s="62" t="s">
        <v>85</v>
      </c>
      <c r="B278" s="45">
        <v>258</v>
      </c>
      <c r="C278" s="45">
        <v>4000</v>
      </c>
      <c r="D278" s="45">
        <v>1200</v>
      </c>
      <c r="E278" s="45">
        <v>2700</v>
      </c>
      <c r="F278" s="45">
        <v>6616.7621940000017</v>
      </c>
      <c r="G278" s="45">
        <v>6</v>
      </c>
      <c r="H278" s="45" t="s">
        <v>65</v>
      </c>
      <c r="I278" s="45" t="s">
        <v>86</v>
      </c>
      <c r="J278" s="45" t="s">
        <v>86</v>
      </c>
      <c r="K278" s="45" t="s">
        <v>86</v>
      </c>
      <c r="L278" s="45" t="s">
        <v>86</v>
      </c>
    </row>
    <row r="279" spans="1:22" ht="17.399999999999999" x14ac:dyDescent="0.3">
      <c r="A279" s="62" t="s">
        <v>85</v>
      </c>
      <c r="B279" s="45">
        <v>259</v>
      </c>
      <c r="C279" s="45">
        <v>4000</v>
      </c>
      <c r="D279" s="45">
        <v>1200</v>
      </c>
      <c r="E279" s="45">
        <v>2700</v>
      </c>
      <c r="F279" s="45">
        <v>5513.968495000001</v>
      </c>
      <c r="G279" s="45">
        <v>5</v>
      </c>
      <c r="H279" s="45" t="s">
        <v>65</v>
      </c>
      <c r="I279" s="45" t="s">
        <v>86</v>
      </c>
      <c r="J279" s="45" t="s">
        <v>86</v>
      </c>
      <c r="K279" s="45" t="s">
        <v>86</v>
      </c>
      <c r="L279" s="45" t="s">
        <v>86</v>
      </c>
    </row>
    <row r="280" spans="1:22" ht="17.399999999999999" x14ac:dyDescent="0.3">
      <c r="A280" s="62" t="s">
        <v>85</v>
      </c>
      <c r="B280" s="45">
        <v>259</v>
      </c>
      <c r="C280" s="45">
        <v>4000</v>
      </c>
      <c r="D280" s="45">
        <v>1200</v>
      </c>
      <c r="E280" s="45">
        <v>2700</v>
      </c>
      <c r="F280" s="45">
        <v>1102.7936990000003</v>
      </c>
      <c r="G280" s="45">
        <v>1</v>
      </c>
      <c r="H280" s="45" t="s">
        <v>65</v>
      </c>
      <c r="I280" s="45" t="s">
        <v>86</v>
      </c>
      <c r="J280" s="45" t="s">
        <v>86</v>
      </c>
      <c r="K280" s="45" t="s">
        <v>86</v>
      </c>
      <c r="L280" s="45" t="s">
        <v>86</v>
      </c>
    </row>
    <row r="281" spans="1:22" ht="17.399999999999999" x14ac:dyDescent="0.3">
      <c r="A281" s="62" t="s">
        <v>85</v>
      </c>
      <c r="B281" s="45">
        <v>260</v>
      </c>
      <c r="C281" s="45">
        <v>4000</v>
      </c>
      <c r="D281" s="45">
        <v>1200</v>
      </c>
      <c r="E281" s="45">
        <v>2700</v>
      </c>
      <c r="F281" s="45">
        <v>6616.7621940000017</v>
      </c>
      <c r="G281" s="45">
        <v>6</v>
      </c>
      <c r="H281" s="45" t="s">
        <v>65</v>
      </c>
      <c r="I281" s="45" t="s">
        <v>86</v>
      </c>
      <c r="J281" s="45" t="s">
        <v>86</v>
      </c>
      <c r="K281" s="45" t="s">
        <v>86</v>
      </c>
      <c r="L281" s="45" t="s">
        <v>86</v>
      </c>
    </row>
    <row r="282" spans="1:22" ht="17.399999999999999" x14ac:dyDescent="0.3">
      <c r="A282" s="62" t="s">
        <v>85</v>
      </c>
      <c r="B282" s="45">
        <v>261</v>
      </c>
      <c r="C282" s="45">
        <v>4000</v>
      </c>
      <c r="D282" s="45">
        <v>1200</v>
      </c>
      <c r="E282" s="45">
        <v>2700</v>
      </c>
      <c r="F282" s="45">
        <v>6616.7621940000017</v>
      </c>
      <c r="G282" s="45">
        <v>6</v>
      </c>
      <c r="H282" s="45" t="s">
        <v>65</v>
      </c>
      <c r="I282" s="45" t="s">
        <v>86</v>
      </c>
      <c r="J282" s="45" t="s">
        <v>86</v>
      </c>
      <c r="K282" s="45" t="s">
        <v>86</v>
      </c>
      <c r="L282" s="45" t="s">
        <v>86</v>
      </c>
    </row>
    <row r="283" spans="1:22" ht="17.399999999999999" x14ac:dyDescent="0.3">
      <c r="A283" s="62" t="s">
        <v>85</v>
      </c>
      <c r="B283" s="45">
        <v>262</v>
      </c>
      <c r="C283" s="45">
        <v>4000</v>
      </c>
      <c r="D283" s="45">
        <v>1200</v>
      </c>
      <c r="E283" s="45">
        <v>2700</v>
      </c>
      <c r="F283" s="45">
        <v>6616.7621940000017</v>
      </c>
      <c r="G283" s="45">
        <v>6</v>
      </c>
      <c r="H283" s="45" t="s">
        <v>65</v>
      </c>
      <c r="I283" s="45" t="s">
        <v>86</v>
      </c>
      <c r="J283" s="45" t="s">
        <v>86</v>
      </c>
      <c r="K283" s="45" t="s">
        <v>86</v>
      </c>
      <c r="L283" s="45" t="s">
        <v>86</v>
      </c>
    </row>
    <row r="284" spans="1:22" ht="17.399999999999999" x14ac:dyDescent="0.3">
      <c r="A284" s="62" t="s">
        <v>85</v>
      </c>
      <c r="B284" s="45">
        <v>263</v>
      </c>
      <c r="C284" s="45">
        <v>4000</v>
      </c>
      <c r="D284" s="45">
        <v>1200</v>
      </c>
      <c r="E284" s="45">
        <v>2700</v>
      </c>
      <c r="F284" s="45">
        <v>4411.1747960000012</v>
      </c>
      <c r="G284" s="45">
        <v>4</v>
      </c>
      <c r="H284" s="45" t="s">
        <v>65</v>
      </c>
      <c r="I284" s="45" t="s">
        <v>86</v>
      </c>
      <c r="J284" s="45" t="s">
        <v>86</v>
      </c>
      <c r="K284" s="45" t="s">
        <v>86</v>
      </c>
      <c r="L284" s="45" t="s">
        <v>86</v>
      </c>
    </row>
    <row r="285" spans="1:22" ht="17.399999999999999" x14ac:dyDescent="0.3">
      <c r="A285" s="62" t="s">
        <v>85</v>
      </c>
      <c r="B285" s="45">
        <v>263</v>
      </c>
      <c r="C285" s="45">
        <v>4000</v>
      </c>
      <c r="D285" s="45">
        <v>1200</v>
      </c>
      <c r="E285" s="45">
        <v>2700</v>
      </c>
      <c r="F285" s="45">
        <v>2205.5873980000006</v>
      </c>
      <c r="G285" s="45">
        <v>2</v>
      </c>
      <c r="H285" s="45" t="s">
        <v>65</v>
      </c>
      <c r="I285" s="45" t="s">
        <v>86</v>
      </c>
      <c r="J285" s="45" t="s">
        <v>86</v>
      </c>
      <c r="K285" s="45" t="s">
        <v>86</v>
      </c>
      <c r="L285" s="45" t="s">
        <v>86</v>
      </c>
    </row>
    <row r="286" spans="1:22" ht="17.399999999999999" x14ac:dyDescent="0.3">
      <c r="A286" s="62" t="s">
        <v>85</v>
      </c>
      <c r="B286" s="45">
        <v>264</v>
      </c>
      <c r="C286" s="45">
        <v>4000</v>
      </c>
      <c r="D286" s="45">
        <v>1200</v>
      </c>
      <c r="E286" s="45">
        <v>2700</v>
      </c>
      <c r="F286" s="45">
        <v>1102.7936990000003</v>
      </c>
      <c r="G286" s="45">
        <v>1</v>
      </c>
      <c r="H286" s="45" t="s">
        <v>65</v>
      </c>
      <c r="I286" s="45" t="s">
        <v>86</v>
      </c>
      <c r="J286" s="45" t="s">
        <v>86</v>
      </c>
      <c r="K286" s="45" t="s">
        <v>86</v>
      </c>
      <c r="L286" s="45" t="s">
        <v>86</v>
      </c>
    </row>
    <row r="287" spans="1:22" ht="17.399999999999999" x14ac:dyDescent="0.3">
      <c r="A287" s="62" t="s">
        <v>85</v>
      </c>
      <c r="B287" s="45">
        <v>264</v>
      </c>
      <c r="C287" s="45">
        <v>4000</v>
      </c>
      <c r="D287" s="45">
        <v>1200</v>
      </c>
      <c r="E287" s="45">
        <v>2700</v>
      </c>
      <c r="F287" s="45">
        <v>3308.3810970000009</v>
      </c>
      <c r="G287" s="45">
        <v>3</v>
      </c>
      <c r="H287" s="45" t="s">
        <v>65</v>
      </c>
      <c r="I287" s="45" t="s">
        <v>86</v>
      </c>
      <c r="J287" s="45" t="s">
        <v>86</v>
      </c>
      <c r="K287" s="45" t="s">
        <v>86</v>
      </c>
      <c r="L287" s="45" t="s">
        <v>86</v>
      </c>
    </row>
    <row r="288" spans="1:22" ht="17.399999999999999" x14ac:dyDescent="0.3">
      <c r="A288" s="62" t="s">
        <v>85</v>
      </c>
      <c r="B288" s="45">
        <v>265</v>
      </c>
      <c r="C288" s="45">
        <v>4000</v>
      </c>
      <c r="D288" s="45">
        <v>1200</v>
      </c>
      <c r="E288" s="45">
        <v>2700</v>
      </c>
      <c r="F288" s="45">
        <v>6616.7621940000017</v>
      </c>
      <c r="G288" s="45">
        <v>6</v>
      </c>
      <c r="H288" s="45" t="s">
        <v>65</v>
      </c>
      <c r="I288" s="45" t="s">
        <v>86</v>
      </c>
      <c r="J288" s="45" t="s">
        <v>86</v>
      </c>
      <c r="K288" s="45" t="s">
        <v>86</v>
      </c>
      <c r="L288" s="45" t="s">
        <v>86</v>
      </c>
    </row>
    <row r="289" spans="1:12" ht="17.399999999999999" x14ac:dyDescent="0.3">
      <c r="A289" s="62" t="s">
        <v>85</v>
      </c>
      <c r="B289" s="45">
        <v>266</v>
      </c>
      <c r="C289" s="45">
        <v>4000</v>
      </c>
      <c r="D289" s="45">
        <v>1200</v>
      </c>
      <c r="E289" s="45">
        <v>2700</v>
      </c>
      <c r="F289" s="45">
        <v>3308.3810970000009</v>
      </c>
      <c r="G289" s="45">
        <v>3</v>
      </c>
      <c r="H289" s="45" t="s">
        <v>65</v>
      </c>
      <c r="I289" s="45" t="s">
        <v>86</v>
      </c>
      <c r="J289" s="45" t="s">
        <v>86</v>
      </c>
      <c r="K289" s="45" t="s">
        <v>86</v>
      </c>
      <c r="L289" s="45" t="s">
        <v>86</v>
      </c>
    </row>
    <row r="290" spans="1:12" ht="17.399999999999999" x14ac:dyDescent="0.3">
      <c r="A290" s="62" t="s">
        <v>85</v>
      </c>
      <c r="B290" s="45">
        <v>266</v>
      </c>
      <c r="C290" s="45">
        <v>4000</v>
      </c>
      <c r="D290" s="45">
        <v>1200</v>
      </c>
      <c r="E290" s="45">
        <v>2700</v>
      </c>
      <c r="F290" s="45">
        <v>3308.3810970000009</v>
      </c>
      <c r="G290" s="45">
        <v>3</v>
      </c>
      <c r="H290" s="45" t="s">
        <v>65</v>
      </c>
      <c r="I290" s="45" t="s">
        <v>86</v>
      </c>
      <c r="J290" s="45" t="s">
        <v>86</v>
      </c>
      <c r="K290" s="45" t="s">
        <v>86</v>
      </c>
      <c r="L290" s="45" t="s">
        <v>86</v>
      </c>
    </row>
    <row r="291" spans="1:12" ht="17.399999999999999" x14ac:dyDescent="0.3">
      <c r="A291" s="62" t="s">
        <v>85</v>
      </c>
      <c r="B291" s="45">
        <v>267</v>
      </c>
      <c r="C291" s="45">
        <v>4000</v>
      </c>
      <c r="D291" s="45">
        <v>1200</v>
      </c>
      <c r="E291" s="45">
        <v>2700</v>
      </c>
      <c r="F291" s="45">
        <v>4411.1747960000012</v>
      </c>
      <c r="G291" s="45">
        <v>4</v>
      </c>
      <c r="H291" s="45" t="s">
        <v>65</v>
      </c>
      <c r="I291" s="45" t="s">
        <v>86</v>
      </c>
      <c r="J291" s="45" t="s">
        <v>86</v>
      </c>
      <c r="K291" s="45" t="s">
        <v>86</v>
      </c>
      <c r="L291" s="45" t="s">
        <v>86</v>
      </c>
    </row>
    <row r="292" spans="1:12" ht="17.399999999999999" x14ac:dyDescent="0.3">
      <c r="A292" s="62" t="s">
        <v>85</v>
      </c>
      <c r="B292" s="45">
        <v>267</v>
      </c>
      <c r="C292" s="45">
        <v>4000</v>
      </c>
      <c r="D292" s="45">
        <v>1200</v>
      </c>
      <c r="E292" s="45">
        <v>2700</v>
      </c>
      <c r="F292" s="45">
        <v>2205.5873980000006</v>
      </c>
      <c r="G292" s="45">
        <v>2</v>
      </c>
      <c r="H292" s="45" t="s">
        <v>65</v>
      </c>
      <c r="I292" s="45" t="s">
        <v>86</v>
      </c>
      <c r="J292" s="45" t="s">
        <v>86</v>
      </c>
      <c r="K292" s="45" t="s">
        <v>86</v>
      </c>
      <c r="L292" s="45" t="s">
        <v>86</v>
      </c>
    </row>
    <row r="293" spans="1:12" ht="17.399999999999999" x14ac:dyDescent="0.3">
      <c r="A293" s="62" t="s">
        <v>85</v>
      </c>
      <c r="B293" s="45">
        <v>268</v>
      </c>
      <c r="C293" s="45">
        <v>4000</v>
      </c>
      <c r="D293" s="45">
        <v>1200</v>
      </c>
      <c r="E293" s="45">
        <v>2700</v>
      </c>
      <c r="F293" s="45">
        <v>6616.7621940000017</v>
      </c>
      <c r="G293" s="45">
        <v>6</v>
      </c>
      <c r="H293" s="45" t="s">
        <v>65</v>
      </c>
      <c r="I293" s="45" t="s">
        <v>86</v>
      </c>
      <c r="J293" s="45" t="s">
        <v>86</v>
      </c>
      <c r="K293" s="45" t="s">
        <v>86</v>
      </c>
      <c r="L293" s="45" t="s">
        <v>86</v>
      </c>
    </row>
    <row r="294" spans="1:12" ht="17.399999999999999" x14ac:dyDescent="0.3">
      <c r="A294" s="62" t="s">
        <v>85</v>
      </c>
      <c r="B294" s="45">
        <v>269</v>
      </c>
      <c r="C294" s="45">
        <v>4000</v>
      </c>
      <c r="D294" s="45">
        <v>1200</v>
      </c>
      <c r="E294" s="45">
        <v>2700</v>
      </c>
      <c r="F294" s="45">
        <v>6616.7621940000017</v>
      </c>
      <c r="G294" s="45">
        <v>6</v>
      </c>
      <c r="H294" s="45" t="s">
        <v>65</v>
      </c>
      <c r="I294" s="45" t="s">
        <v>86</v>
      </c>
      <c r="J294" s="45" t="s">
        <v>86</v>
      </c>
      <c r="K294" s="45" t="s">
        <v>86</v>
      </c>
      <c r="L294" s="45" t="s">
        <v>86</v>
      </c>
    </row>
    <row r="295" spans="1:12" ht="17.399999999999999" x14ac:dyDescent="0.3">
      <c r="A295" s="62" t="s">
        <v>85</v>
      </c>
      <c r="B295" s="45">
        <v>270</v>
      </c>
      <c r="C295" s="45">
        <v>4000</v>
      </c>
      <c r="D295" s="45">
        <v>1200</v>
      </c>
      <c r="E295" s="45">
        <v>2700</v>
      </c>
      <c r="F295" s="45">
        <v>4411.1747960000012</v>
      </c>
      <c r="G295" s="45">
        <v>2</v>
      </c>
      <c r="H295" s="45" t="s">
        <v>65</v>
      </c>
      <c r="I295" s="45" t="s">
        <v>86</v>
      </c>
      <c r="J295" s="45" t="s">
        <v>86</v>
      </c>
      <c r="K295" s="45" t="s">
        <v>86</v>
      </c>
      <c r="L295" s="45" t="s">
        <v>86</v>
      </c>
    </row>
  </sheetData>
  <sortState ref="A6:N295">
    <sortCondition descending="1" ref="A6:A295"/>
    <sortCondition ref="B6:B295"/>
  </sortState>
  <mergeCells count="3">
    <mergeCell ref="A4:A5"/>
    <mergeCell ref="B4:F4"/>
    <mergeCell ref="G4:N4"/>
  </mergeCells>
  <pageMargins left="0.70866141732283472" right="0.70866141732283472" top="0.74803149606299213" bottom="0.74803149606299213" header="0.31496062992125984" footer="0.31496062992125984"/>
  <pageSetup paperSize="9" scale="65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03_Colisage">
                <anchor moveWithCells="1" sizeWithCells="1">
                  <from>
                    <xdr:col>1</xdr:col>
                    <xdr:colOff>7620</xdr:colOff>
                    <xdr:row>0</xdr:row>
                    <xdr:rowOff>0</xdr:rowOff>
                  </from>
                  <to>
                    <xdr:col>3</xdr:col>
                    <xdr:colOff>0</xdr:colOff>
                    <xdr:row>1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N04_Effacer_Colisage">
                <anchor moveWithCells="1" sizeWithCells="1">
                  <from>
                    <xdr:col>3</xdr:col>
                    <xdr:colOff>91440</xdr:colOff>
                    <xdr:row>0</xdr:row>
                    <xdr:rowOff>0</xdr:rowOff>
                  </from>
                  <to>
                    <xdr:col>4</xdr:col>
                    <xdr:colOff>502920</xdr:colOff>
                    <xdr:row>1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N05_NvTab_RgrpmtColis">
                <anchor moveWithCells="1" sizeWithCells="1">
                  <from>
                    <xdr:col>4</xdr:col>
                    <xdr:colOff>1028700</xdr:colOff>
                    <xdr:row>0</xdr:row>
                    <xdr:rowOff>0</xdr:rowOff>
                  </from>
                  <to>
                    <xdr:col>7</xdr:col>
                    <xdr:colOff>144780</xdr:colOff>
                    <xdr:row>1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N06_Supprimer_NvTab_RgrpmtColis">
                <anchor moveWithCells="1" sizeWithCells="1">
                  <from>
                    <xdr:col>7</xdr:col>
                    <xdr:colOff>228600</xdr:colOff>
                    <xdr:row>0</xdr:row>
                    <xdr:rowOff>0</xdr:rowOff>
                  </from>
                  <to>
                    <xdr:col>8</xdr:col>
                    <xdr:colOff>15240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A1:F81"/>
  <sheetViews>
    <sheetView zoomScaleNormal="100" zoomScaleSheetLayoutView="115" workbookViewId="0"/>
  </sheetViews>
  <sheetFormatPr baseColWidth="10" defaultRowHeight="14.4" x14ac:dyDescent="0.3"/>
  <cols>
    <col min="1" max="1" width="15.21875" bestFit="1" customWidth="1"/>
    <col min="2" max="2" width="26.109375" customWidth="1"/>
    <col min="3" max="3" width="14.21875" bestFit="1" customWidth="1"/>
    <col min="4" max="4" width="12.109375" bestFit="1" customWidth="1"/>
    <col min="5" max="5" width="10.6640625" bestFit="1" customWidth="1"/>
    <col min="6" max="6" width="16.109375" bestFit="1" customWidth="1"/>
  </cols>
  <sheetData>
    <row r="1" spans="1:6" ht="18" x14ac:dyDescent="0.35">
      <c r="A1" s="77" t="s">
        <v>87</v>
      </c>
      <c r="B1" s="77" t="s">
        <v>88</v>
      </c>
    </row>
    <row r="2" spans="1:6" x14ac:dyDescent="0.3">
      <c r="A2" t="s">
        <v>89</v>
      </c>
      <c r="B2">
        <f>VLOOKUP($B$1,Donnees!$A$3:$D$6,2)</f>
        <v>13600</v>
      </c>
    </row>
    <row r="3" spans="1:6" x14ac:dyDescent="0.3">
      <c r="A3" t="s">
        <v>90</v>
      </c>
      <c r="B3">
        <f>VLOOKUP($B$1,Donnees!$A$3:$D$6,4)</f>
        <v>2500</v>
      </c>
    </row>
    <row r="4" spans="1:6" ht="15" thickBot="1" x14ac:dyDescent="0.35">
      <c r="A4" t="s">
        <v>91</v>
      </c>
      <c r="B4">
        <f>VLOOKUP($B$1,Donnees!$A$3:$D$6,3)</f>
        <v>3550</v>
      </c>
    </row>
    <row r="5" spans="1:6" ht="15" thickBot="1" x14ac:dyDescent="0.35">
      <c r="A5" s="102" t="s">
        <v>172</v>
      </c>
      <c r="B5" s="103" t="s">
        <v>173</v>
      </c>
      <c r="C5" s="103" t="s">
        <v>138</v>
      </c>
      <c r="D5" s="103" t="s">
        <v>139</v>
      </c>
      <c r="E5" s="103" t="s">
        <v>89</v>
      </c>
      <c r="F5" s="104" t="s">
        <v>140</v>
      </c>
    </row>
    <row r="6" spans="1:6" ht="15" thickBot="1" x14ac:dyDescent="0.35">
      <c r="A6" s="102" t="s">
        <v>104</v>
      </c>
      <c r="B6" s="103" t="s">
        <v>98</v>
      </c>
      <c r="C6" s="103">
        <v>6</v>
      </c>
      <c r="D6" s="103">
        <v>6</v>
      </c>
      <c r="E6" s="103">
        <v>24000</v>
      </c>
      <c r="F6" s="104">
        <v>24000</v>
      </c>
    </row>
    <row r="7" spans="1:6" ht="28.8" x14ac:dyDescent="0.3">
      <c r="A7" s="98" t="s">
        <v>105</v>
      </c>
      <c r="B7" s="106" t="s">
        <v>143</v>
      </c>
      <c r="C7" s="99">
        <v>1</v>
      </c>
      <c r="D7" s="99">
        <v>4</v>
      </c>
      <c r="E7" s="99">
        <v>4000</v>
      </c>
      <c r="F7" s="100">
        <v>16000</v>
      </c>
    </row>
    <row r="8" spans="1:6" ht="15" thickBot="1" x14ac:dyDescent="0.35">
      <c r="A8" s="94" t="s">
        <v>105</v>
      </c>
      <c r="B8" s="96" t="s">
        <v>98</v>
      </c>
      <c r="C8" s="96">
        <v>2</v>
      </c>
      <c r="D8" s="96">
        <v>3</v>
      </c>
      <c r="E8" s="96">
        <v>8000</v>
      </c>
      <c r="F8" s="97">
        <v>12000</v>
      </c>
    </row>
    <row r="9" spans="1:6" ht="15" thickBot="1" x14ac:dyDescent="0.35">
      <c r="A9" s="102" t="s">
        <v>106</v>
      </c>
      <c r="B9" s="103" t="s">
        <v>98</v>
      </c>
      <c r="C9" s="103">
        <v>6</v>
      </c>
      <c r="D9" s="103">
        <v>6</v>
      </c>
      <c r="E9" s="103">
        <v>24000</v>
      </c>
      <c r="F9" s="104">
        <v>24000</v>
      </c>
    </row>
    <row r="10" spans="1:6" x14ac:dyDescent="0.3">
      <c r="A10" s="98" t="s">
        <v>107</v>
      </c>
      <c r="B10" s="99" t="s">
        <v>98</v>
      </c>
      <c r="C10" s="99">
        <v>5</v>
      </c>
      <c r="D10" s="99">
        <v>5</v>
      </c>
      <c r="E10" s="99">
        <v>20000</v>
      </c>
      <c r="F10" s="100">
        <v>20000</v>
      </c>
    </row>
    <row r="11" spans="1:6" ht="29.4" thickBot="1" x14ac:dyDescent="0.35">
      <c r="A11" s="94" t="s">
        <v>107</v>
      </c>
      <c r="B11" s="95" t="s">
        <v>100</v>
      </c>
      <c r="C11" s="96">
        <v>1</v>
      </c>
      <c r="D11" s="96">
        <v>6</v>
      </c>
      <c r="E11" s="96">
        <v>4025</v>
      </c>
      <c r="F11" s="97">
        <v>24025</v>
      </c>
    </row>
    <row r="12" spans="1:6" ht="28.8" x14ac:dyDescent="0.3">
      <c r="A12" s="98" t="s">
        <v>108</v>
      </c>
      <c r="B12" s="106" t="s">
        <v>144</v>
      </c>
      <c r="C12" s="99">
        <v>1</v>
      </c>
      <c r="D12" s="99">
        <v>1</v>
      </c>
      <c r="E12" s="99">
        <v>4025</v>
      </c>
      <c r="F12" s="100">
        <v>4025</v>
      </c>
    </row>
    <row r="13" spans="1:6" ht="15" thickBot="1" x14ac:dyDescent="0.35">
      <c r="A13" s="94" t="s">
        <v>108</v>
      </c>
      <c r="B13" s="96" t="s">
        <v>98</v>
      </c>
      <c r="C13" s="96">
        <v>5</v>
      </c>
      <c r="D13" s="96">
        <v>6</v>
      </c>
      <c r="E13" s="96">
        <v>20000</v>
      </c>
      <c r="F13" s="97">
        <v>24025</v>
      </c>
    </row>
    <row r="14" spans="1:6" ht="15" thickBot="1" x14ac:dyDescent="0.35">
      <c r="A14" s="102" t="s">
        <v>109</v>
      </c>
      <c r="B14" s="103" t="s">
        <v>98</v>
      </c>
      <c r="C14" s="103">
        <v>6</v>
      </c>
      <c r="D14" s="103">
        <v>6</v>
      </c>
      <c r="E14" s="103">
        <v>24000</v>
      </c>
      <c r="F14" s="104">
        <v>24000</v>
      </c>
    </row>
    <row r="15" spans="1:6" x14ac:dyDescent="0.3">
      <c r="A15" s="98" t="s">
        <v>110</v>
      </c>
      <c r="B15" s="99" t="s">
        <v>98</v>
      </c>
      <c r="C15" s="99">
        <v>5</v>
      </c>
      <c r="D15" s="99">
        <v>5</v>
      </c>
      <c r="E15" s="99">
        <v>20000</v>
      </c>
      <c r="F15" s="100">
        <v>20000</v>
      </c>
    </row>
    <row r="16" spans="1:6" ht="15" thickBot="1" x14ac:dyDescent="0.35">
      <c r="A16" s="94" t="s">
        <v>110</v>
      </c>
      <c r="B16" s="96" t="s">
        <v>92</v>
      </c>
      <c r="C16" s="96">
        <v>1</v>
      </c>
      <c r="D16" s="96">
        <v>6</v>
      </c>
      <c r="E16" s="96">
        <v>4025</v>
      </c>
      <c r="F16" s="97">
        <v>24025</v>
      </c>
    </row>
    <row r="17" spans="1:6" x14ac:dyDescent="0.3">
      <c r="A17" s="98" t="s">
        <v>111</v>
      </c>
      <c r="B17" s="99" t="s">
        <v>92</v>
      </c>
      <c r="C17" s="99">
        <v>3</v>
      </c>
      <c r="D17" s="99">
        <v>3</v>
      </c>
      <c r="E17" s="99">
        <v>12075</v>
      </c>
      <c r="F17" s="100">
        <v>12075</v>
      </c>
    </row>
    <row r="18" spans="1:6" ht="28.8" x14ac:dyDescent="0.3">
      <c r="A18" s="84" t="s">
        <v>111</v>
      </c>
      <c r="B18" s="105" t="s">
        <v>145</v>
      </c>
      <c r="C18" s="85">
        <v>1</v>
      </c>
      <c r="D18" s="85">
        <v>4</v>
      </c>
      <c r="E18" s="85">
        <v>4025</v>
      </c>
      <c r="F18" s="86">
        <v>16100</v>
      </c>
    </row>
    <row r="19" spans="1:6" ht="15" thickBot="1" x14ac:dyDescent="0.35">
      <c r="A19" s="107" t="s">
        <v>111</v>
      </c>
      <c r="B19" s="109" t="s">
        <v>98</v>
      </c>
      <c r="C19" s="109">
        <v>2</v>
      </c>
      <c r="D19" s="109">
        <v>6</v>
      </c>
      <c r="E19" s="109">
        <v>8000</v>
      </c>
      <c r="F19" s="110">
        <v>24100</v>
      </c>
    </row>
    <row r="20" spans="1:6" ht="28.8" x14ac:dyDescent="0.3">
      <c r="A20" s="98" t="s">
        <v>112</v>
      </c>
      <c r="B20" s="106" t="s">
        <v>146</v>
      </c>
      <c r="C20" s="99">
        <v>1</v>
      </c>
      <c r="D20" s="99">
        <v>1</v>
      </c>
      <c r="E20" s="99">
        <v>4025</v>
      </c>
      <c r="F20" s="100">
        <v>4025</v>
      </c>
    </row>
    <row r="21" spans="1:6" ht="15" thickBot="1" x14ac:dyDescent="0.35">
      <c r="A21" s="94" t="s">
        <v>112</v>
      </c>
      <c r="B21" s="96" t="s">
        <v>92</v>
      </c>
      <c r="C21" s="96">
        <v>5</v>
      </c>
      <c r="D21" s="96">
        <v>6</v>
      </c>
      <c r="E21" s="96">
        <v>20125</v>
      </c>
      <c r="F21" s="97">
        <v>24150</v>
      </c>
    </row>
    <row r="22" spans="1:6" ht="15" thickBot="1" x14ac:dyDescent="0.35">
      <c r="A22" s="102" t="s">
        <v>113</v>
      </c>
      <c r="B22" s="103" t="s">
        <v>92</v>
      </c>
      <c r="C22" s="103">
        <v>6</v>
      </c>
      <c r="D22" s="103">
        <v>6</v>
      </c>
      <c r="E22" s="103">
        <v>24150</v>
      </c>
      <c r="F22" s="104">
        <v>24150</v>
      </c>
    </row>
    <row r="23" spans="1:6" x14ac:dyDescent="0.3">
      <c r="A23" s="98" t="s">
        <v>114</v>
      </c>
      <c r="B23" s="99" t="s">
        <v>92</v>
      </c>
      <c r="C23" s="99">
        <v>2</v>
      </c>
      <c r="D23" s="99">
        <v>2</v>
      </c>
      <c r="E23" s="99">
        <v>8050</v>
      </c>
      <c r="F23" s="100">
        <v>8050</v>
      </c>
    </row>
    <row r="24" spans="1:6" ht="28.8" x14ac:dyDescent="0.3">
      <c r="A24" s="84" t="s">
        <v>114</v>
      </c>
      <c r="B24" s="105" t="s">
        <v>147</v>
      </c>
      <c r="C24" s="85">
        <v>1</v>
      </c>
      <c r="D24" s="85">
        <v>3</v>
      </c>
      <c r="E24" s="85">
        <v>4025</v>
      </c>
      <c r="F24" s="86">
        <v>12075</v>
      </c>
    </row>
    <row r="25" spans="1:6" ht="15" thickBot="1" x14ac:dyDescent="0.35">
      <c r="A25" s="107" t="s">
        <v>114</v>
      </c>
      <c r="B25" s="109" t="s">
        <v>98</v>
      </c>
      <c r="C25" s="109">
        <v>3</v>
      </c>
      <c r="D25" s="109">
        <v>6</v>
      </c>
      <c r="E25" s="109">
        <v>12000</v>
      </c>
      <c r="F25" s="110">
        <v>24075</v>
      </c>
    </row>
    <row r="26" spans="1:6" ht="15" thickBot="1" x14ac:dyDescent="0.35">
      <c r="A26" s="102" t="s">
        <v>115</v>
      </c>
      <c r="B26" s="103" t="s">
        <v>98</v>
      </c>
      <c r="C26" s="103">
        <v>6</v>
      </c>
      <c r="D26" s="103">
        <v>6</v>
      </c>
      <c r="E26" s="103">
        <v>24000</v>
      </c>
      <c r="F26" s="104">
        <v>24000</v>
      </c>
    </row>
    <row r="27" spans="1:6" ht="28.8" x14ac:dyDescent="0.3">
      <c r="A27" s="98" t="s">
        <v>116</v>
      </c>
      <c r="B27" s="106" t="s">
        <v>148</v>
      </c>
      <c r="C27" s="99">
        <v>1</v>
      </c>
      <c r="D27" s="99">
        <v>1</v>
      </c>
      <c r="E27" s="99">
        <v>4025</v>
      </c>
      <c r="F27" s="100">
        <v>4025</v>
      </c>
    </row>
    <row r="28" spans="1:6" x14ac:dyDescent="0.3">
      <c r="A28" s="84" t="s">
        <v>116</v>
      </c>
      <c r="B28" s="85" t="s">
        <v>92</v>
      </c>
      <c r="C28" s="85">
        <v>1</v>
      </c>
      <c r="D28" s="85">
        <v>2</v>
      </c>
      <c r="E28" s="85">
        <v>4025</v>
      </c>
      <c r="F28" s="86">
        <v>8050</v>
      </c>
    </row>
    <row r="29" spans="1:6" ht="28.8" x14ac:dyDescent="0.3">
      <c r="A29" s="87" t="s">
        <v>116</v>
      </c>
      <c r="B29" s="101" t="s">
        <v>147</v>
      </c>
      <c r="C29" s="88">
        <v>1</v>
      </c>
      <c r="D29" s="88">
        <v>3</v>
      </c>
      <c r="E29" s="88">
        <v>4025</v>
      </c>
      <c r="F29" s="89">
        <v>12075</v>
      </c>
    </row>
    <row r="30" spans="1:6" ht="15" thickBot="1" x14ac:dyDescent="0.35">
      <c r="A30" s="107" t="s">
        <v>116</v>
      </c>
      <c r="B30" s="109" t="s">
        <v>98</v>
      </c>
      <c r="C30" s="109">
        <v>3</v>
      </c>
      <c r="D30" s="109">
        <v>6</v>
      </c>
      <c r="E30" s="109">
        <v>12000</v>
      </c>
      <c r="F30" s="110">
        <v>24075</v>
      </c>
    </row>
    <row r="31" spans="1:6" ht="15" thickBot="1" x14ac:dyDescent="0.35">
      <c r="A31" s="102" t="s">
        <v>117</v>
      </c>
      <c r="B31" s="103" t="s">
        <v>98</v>
      </c>
      <c r="C31" s="103">
        <v>6</v>
      </c>
      <c r="D31" s="103">
        <v>6</v>
      </c>
      <c r="E31" s="103">
        <v>24000</v>
      </c>
      <c r="F31" s="104">
        <v>24000</v>
      </c>
    </row>
    <row r="32" spans="1:6" x14ac:dyDescent="0.3">
      <c r="A32" s="98" t="s">
        <v>118</v>
      </c>
      <c r="B32" s="99" t="s">
        <v>98</v>
      </c>
      <c r="C32" s="99">
        <v>1</v>
      </c>
      <c r="D32" s="99">
        <v>1</v>
      </c>
      <c r="E32" s="99">
        <v>4000</v>
      </c>
      <c r="F32" s="100">
        <v>4000</v>
      </c>
    </row>
    <row r="33" spans="1:6" ht="28.8" x14ac:dyDescent="0.3">
      <c r="A33" s="84" t="s">
        <v>118</v>
      </c>
      <c r="B33" s="105" t="s">
        <v>149</v>
      </c>
      <c r="C33" s="85">
        <v>1</v>
      </c>
      <c r="D33" s="85">
        <v>2</v>
      </c>
      <c r="E33" s="85">
        <v>4000</v>
      </c>
      <c r="F33" s="86">
        <v>8000</v>
      </c>
    </row>
    <row r="34" spans="1:6" ht="15" thickBot="1" x14ac:dyDescent="0.35">
      <c r="A34" s="107" t="s">
        <v>118</v>
      </c>
      <c r="B34" s="109" t="s">
        <v>98</v>
      </c>
      <c r="C34" s="109">
        <v>4</v>
      </c>
      <c r="D34" s="109">
        <v>6</v>
      </c>
      <c r="E34" s="109">
        <v>16000</v>
      </c>
      <c r="F34" s="110">
        <v>24000</v>
      </c>
    </row>
    <row r="35" spans="1:6" ht="15" thickBot="1" x14ac:dyDescent="0.35">
      <c r="A35" s="102" t="s">
        <v>119</v>
      </c>
      <c r="B35" s="103" t="s">
        <v>98</v>
      </c>
      <c r="C35" s="103">
        <v>6</v>
      </c>
      <c r="D35" s="103">
        <v>6</v>
      </c>
      <c r="E35" s="103">
        <v>24000</v>
      </c>
      <c r="F35" s="104">
        <v>24000</v>
      </c>
    </row>
    <row r="36" spans="1:6" x14ac:dyDescent="0.3">
      <c r="A36" s="98" t="s">
        <v>120</v>
      </c>
      <c r="B36" s="99" t="s">
        <v>98</v>
      </c>
      <c r="C36" s="99">
        <v>5</v>
      </c>
      <c r="D36" s="99">
        <v>5</v>
      </c>
      <c r="E36" s="99">
        <v>20000</v>
      </c>
      <c r="F36" s="100">
        <v>20000</v>
      </c>
    </row>
    <row r="37" spans="1:6" ht="29.4" thickBot="1" x14ac:dyDescent="0.35">
      <c r="A37" s="94" t="s">
        <v>120</v>
      </c>
      <c r="B37" s="95" t="s">
        <v>150</v>
      </c>
      <c r="C37" s="96">
        <v>1</v>
      </c>
      <c r="D37" s="96">
        <v>6</v>
      </c>
      <c r="E37" s="96">
        <v>4025</v>
      </c>
      <c r="F37" s="97">
        <v>24025</v>
      </c>
    </row>
    <row r="38" spans="1:6" x14ac:dyDescent="0.3">
      <c r="A38" s="98" t="s">
        <v>121</v>
      </c>
      <c r="B38" s="99" t="s">
        <v>92</v>
      </c>
      <c r="C38" s="99">
        <v>5</v>
      </c>
      <c r="D38" s="99">
        <v>5</v>
      </c>
      <c r="E38" s="99">
        <v>20125</v>
      </c>
      <c r="F38" s="100">
        <v>20125</v>
      </c>
    </row>
    <row r="39" spans="1:6" ht="29.4" thickBot="1" x14ac:dyDescent="0.35">
      <c r="A39" s="94" t="s">
        <v>121</v>
      </c>
      <c r="B39" s="95" t="s">
        <v>151</v>
      </c>
      <c r="C39" s="96">
        <v>1</v>
      </c>
      <c r="D39" s="96">
        <v>6</v>
      </c>
      <c r="E39" s="96">
        <v>4025</v>
      </c>
      <c r="F39" s="97">
        <v>24150</v>
      </c>
    </row>
    <row r="40" spans="1:6" ht="15" thickBot="1" x14ac:dyDescent="0.35">
      <c r="A40" s="102" t="s">
        <v>122</v>
      </c>
      <c r="B40" s="103" t="s">
        <v>98</v>
      </c>
      <c r="C40" s="103">
        <v>6</v>
      </c>
      <c r="D40" s="103">
        <v>6</v>
      </c>
      <c r="E40" s="103">
        <v>24000</v>
      </c>
      <c r="F40" s="104">
        <v>24000</v>
      </c>
    </row>
    <row r="41" spans="1:6" x14ac:dyDescent="0.3">
      <c r="A41" s="98" t="s">
        <v>123</v>
      </c>
      <c r="B41" s="99" t="s">
        <v>98</v>
      </c>
      <c r="C41" s="99">
        <v>2</v>
      </c>
      <c r="D41" s="99">
        <v>2</v>
      </c>
      <c r="E41" s="99">
        <v>8000</v>
      </c>
      <c r="F41" s="100">
        <v>8000</v>
      </c>
    </row>
    <row r="42" spans="1:6" ht="28.8" x14ac:dyDescent="0.3">
      <c r="A42" s="84" t="s">
        <v>123</v>
      </c>
      <c r="B42" s="105" t="s">
        <v>150</v>
      </c>
      <c r="C42" s="85">
        <v>1</v>
      </c>
      <c r="D42" s="85">
        <v>3</v>
      </c>
      <c r="E42" s="85">
        <v>4025</v>
      </c>
      <c r="F42" s="86">
        <v>12025</v>
      </c>
    </row>
    <row r="43" spans="1:6" ht="15" thickBot="1" x14ac:dyDescent="0.35">
      <c r="A43" s="107" t="s">
        <v>123</v>
      </c>
      <c r="B43" s="109" t="s">
        <v>92</v>
      </c>
      <c r="C43" s="109">
        <v>3</v>
      </c>
      <c r="D43" s="109">
        <v>6</v>
      </c>
      <c r="E43" s="109">
        <v>12075</v>
      </c>
      <c r="F43" s="110">
        <v>24100</v>
      </c>
    </row>
    <row r="44" spans="1:6" ht="15" thickBot="1" x14ac:dyDescent="0.35">
      <c r="A44" s="102" t="s">
        <v>124</v>
      </c>
      <c r="B44" s="103" t="s">
        <v>92</v>
      </c>
      <c r="C44" s="103">
        <v>6</v>
      </c>
      <c r="D44" s="103">
        <v>6</v>
      </c>
      <c r="E44" s="103">
        <v>24150</v>
      </c>
      <c r="F44" s="104">
        <v>24150</v>
      </c>
    </row>
    <row r="45" spans="1:6" ht="15" thickBot="1" x14ac:dyDescent="0.35">
      <c r="A45" s="102" t="s">
        <v>125</v>
      </c>
      <c r="B45" s="103" t="s">
        <v>92</v>
      </c>
      <c r="C45" s="103">
        <v>6</v>
      </c>
      <c r="D45" s="103">
        <v>6</v>
      </c>
      <c r="E45" s="103">
        <v>24150</v>
      </c>
      <c r="F45" s="104">
        <v>24150</v>
      </c>
    </row>
    <row r="46" spans="1:6" ht="15" thickBot="1" x14ac:dyDescent="0.35">
      <c r="A46" s="102" t="s">
        <v>126</v>
      </c>
      <c r="B46" s="103" t="s">
        <v>92</v>
      </c>
      <c r="C46" s="103">
        <v>6</v>
      </c>
      <c r="D46" s="103">
        <v>6</v>
      </c>
      <c r="E46" s="103">
        <v>24150</v>
      </c>
      <c r="F46" s="104">
        <v>24150</v>
      </c>
    </row>
    <row r="47" spans="1:6" ht="15" thickBot="1" x14ac:dyDescent="0.35">
      <c r="A47" s="102" t="s">
        <v>127</v>
      </c>
      <c r="B47" s="103" t="s">
        <v>92</v>
      </c>
      <c r="C47" s="103">
        <v>6</v>
      </c>
      <c r="D47" s="103">
        <v>6</v>
      </c>
      <c r="E47" s="103">
        <v>24150</v>
      </c>
      <c r="F47" s="104">
        <v>24150</v>
      </c>
    </row>
    <row r="48" spans="1:6" ht="15" thickBot="1" x14ac:dyDescent="0.35">
      <c r="A48" s="102" t="s">
        <v>128</v>
      </c>
      <c r="B48" s="103" t="s">
        <v>92</v>
      </c>
      <c r="C48" s="103">
        <v>6</v>
      </c>
      <c r="D48" s="103">
        <v>6</v>
      </c>
      <c r="E48" s="103">
        <v>24150</v>
      </c>
      <c r="F48" s="104">
        <v>24150</v>
      </c>
    </row>
    <row r="49" spans="1:6" ht="15" thickBot="1" x14ac:dyDescent="0.35">
      <c r="A49" s="102" t="s">
        <v>129</v>
      </c>
      <c r="B49" s="103" t="s">
        <v>92</v>
      </c>
      <c r="C49" s="103">
        <v>6</v>
      </c>
      <c r="D49" s="103">
        <v>6</v>
      </c>
      <c r="E49" s="103">
        <v>24150</v>
      </c>
      <c r="F49" s="104">
        <v>24150</v>
      </c>
    </row>
    <row r="50" spans="1:6" ht="15" thickBot="1" x14ac:dyDescent="0.35">
      <c r="A50" s="102" t="s">
        <v>130</v>
      </c>
      <c r="B50" s="103" t="s">
        <v>92</v>
      </c>
      <c r="C50" s="103">
        <v>6</v>
      </c>
      <c r="D50" s="103">
        <v>6</v>
      </c>
      <c r="E50" s="103">
        <v>24150</v>
      </c>
      <c r="F50" s="104">
        <v>24150</v>
      </c>
    </row>
    <row r="51" spans="1:6" ht="15" thickBot="1" x14ac:dyDescent="0.35">
      <c r="A51" s="102" t="s">
        <v>131</v>
      </c>
      <c r="B51" s="103" t="s">
        <v>92</v>
      </c>
      <c r="C51" s="103">
        <v>6</v>
      </c>
      <c r="D51" s="103">
        <v>6</v>
      </c>
      <c r="E51" s="103">
        <v>24150</v>
      </c>
      <c r="F51" s="104">
        <v>24150</v>
      </c>
    </row>
    <row r="52" spans="1:6" ht="15" thickBot="1" x14ac:dyDescent="0.35">
      <c r="A52" s="102" t="s">
        <v>132</v>
      </c>
      <c r="B52" s="103" t="s">
        <v>92</v>
      </c>
      <c r="C52" s="103">
        <v>6</v>
      </c>
      <c r="D52" s="103">
        <v>6</v>
      </c>
      <c r="E52" s="103">
        <v>24150</v>
      </c>
      <c r="F52" s="104">
        <v>24150</v>
      </c>
    </row>
    <row r="53" spans="1:6" ht="15" thickBot="1" x14ac:dyDescent="0.35">
      <c r="A53" s="102" t="s">
        <v>133</v>
      </c>
      <c r="B53" s="103" t="s">
        <v>92</v>
      </c>
      <c r="C53" s="103">
        <v>6</v>
      </c>
      <c r="D53" s="103">
        <v>6</v>
      </c>
      <c r="E53" s="103">
        <v>24150</v>
      </c>
      <c r="F53" s="104">
        <v>24150</v>
      </c>
    </row>
    <row r="54" spans="1:6" ht="15" thickBot="1" x14ac:dyDescent="0.35">
      <c r="A54" s="102" t="s">
        <v>134</v>
      </c>
      <c r="B54" s="103" t="s">
        <v>92</v>
      </c>
      <c r="C54" s="103">
        <v>6</v>
      </c>
      <c r="D54" s="103">
        <v>6</v>
      </c>
      <c r="E54" s="103">
        <v>24150</v>
      </c>
      <c r="F54" s="104">
        <v>24150</v>
      </c>
    </row>
    <row r="55" spans="1:6" ht="15" thickBot="1" x14ac:dyDescent="0.35">
      <c r="A55" s="102" t="s">
        <v>135</v>
      </c>
      <c r="B55" s="103" t="s">
        <v>92</v>
      </c>
      <c r="C55" s="103">
        <v>6</v>
      </c>
      <c r="D55" s="103">
        <v>6</v>
      </c>
      <c r="E55" s="103">
        <v>24150</v>
      </c>
      <c r="F55" s="104">
        <v>24150</v>
      </c>
    </row>
    <row r="56" spans="1:6" ht="15" thickBot="1" x14ac:dyDescent="0.35">
      <c r="A56" s="102" t="s">
        <v>159</v>
      </c>
      <c r="B56" s="103" t="s">
        <v>92</v>
      </c>
      <c r="C56" s="103">
        <v>6</v>
      </c>
      <c r="D56" s="103">
        <v>6</v>
      </c>
      <c r="E56" s="103">
        <v>24150</v>
      </c>
      <c r="F56" s="104">
        <v>24150</v>
      </c>
    </row>
    <row r="57" spans="1:6" ht="15" thickBot="1" x14ac:dyDescent="0.35">
      <c r="A57" s="102" t="s">
        <v>160</v>
      </c>
      <c r="B57" s="103" t="s">
        <v>92</v>
      </c>
      <c r="C57" s="103">
        <v>6</v>
      </c>
      <c r="D57" s="103">
        <v>6</v>
      </c>
      <c r="E57" s="103">
        <v>24150</v>
      </c>
      <c r="F57" s="104">
        <v>24150</v>
      </c>
    </row>
    <row r="58" spans="1:6" ht="15" thickBot="1" x14ac:dyDescent="0.35">
      <c r="A58" s="102" t="s">
        <v>161</v>
      </c>
      <c r="B58" s="103" t="s">
        <v>92</v>
      </c>
      <c r="C58" s="103">
        <v>6</v>
      </c>
      <c r="D58" s="103">
        <v>6</v>
      </c>
      <c r="E58" s="103">
        <v>24150</v>
      </c>
      <c r="F58" s="104">
        <v>24150</v>
      </c>
    </row>
    <row r="59" spans="1:6" ht="15" thickBot="1" x14ac:dyDescent="0.35">
      <c r="A59" s="102" t="s">
        <v>162</v>
      </c>
      <c r="B59" s="103" t="s">
        <v>92</v>
      </c>
      <c r="C59" s="103">
        <v>6</v>
      </c>
      <c r="D59" s="103">
        <v>6</v>
      </c>
      <c r="E59" s="103">
        <v>24150</v>
      </c>
      <c r="F59" s="104">
        <v>24150</v>
      </c>
    </row>
    <row r="60" spans="1:6" ht="15" thickBot="1" x14ac:dyDescent="0.35">
      <c r="A60" s="102" t="s">
        <v>163</v>
      </c>
      <c r="B60" s="103" t="s">
        <v>92</v>
      </c>
      <c r="C60" s="103">
        <v>6</v>
      </c>
      <c r="D60" s="103">
        <v>6</v>
      </c>
      <c r="E60" s="103">
        <v>24150</v>
      </c>
      <c r="F60" s="104">
        <v>24150</v>
      </c>
    </row>
    <row r="61" spans="1:6" ht="15" thickBot="1" x14ac:dyDescent="0.35">
      <c r="A61" s="102" t="s">
        <v>164</v>
      </c>
      <c r="B61" s="103" t="s">
        <v>92</v>
      </c>
      <c r="C61" s="103">
        <v>6</v>
      </c>
      <c r="D61" s="103">
        <v>6</v>
      </c>
      <c r="E61" s="103">
        <v>24150</v>
      </c>
      <c r="F61" s="104">
        <v>24150</v>
      </c>
    </row>
    <row r="62" spans="1:6" ht="15" thickBot="1" x14ac:dyDescent="0.35">
      <c r="A62" s="102" t="s">
        <v>165</v>
      </c>
      <c r="B62" s="103" t="s">
        <v>92</v>
      </c>
      <c r="C62" s="103">
        <v>6</v>
      </c>
      <c r="D62" s="103">
        <v>6</v>
      </c>
      <c r="E62" s="103">
        <v>24150</v>
      </c>
      <c r="F62" s="104">
        <v>24150</v>
      </c>
    </row>
    <row r="63" spans="1:6" ht="15" thickBot="1" x14ac:dyDescent="0.35">
      <c r="A63" s="102" t="s">
        <v>166</v>
      </c>
      <c r="B63" s="103" t="s">
        <v>92</v>
      </c>
      <c r="C63" s="103">
        <v>6</v>
      </c>
      <c r="D63" s="103">
        <v>6</v>
      </c>
      <c r="E63" s="103">
        <v>24150</v>
      </c>
      <c r="F63" s="104">
        <v>24150</v>
      </c>
    </row>
    <row r="64" spans="1:6" ht="15" thickBot="1" x14ac:dyDescent="0.35">
      <c r="A64" s="102" t="s">
        <v>167</v>
      </c>
      <c r="B64" s="103" t="s">
        <v>92</v>
      </c>
      <c r="C64" s="103">
        <v>6</v>
      </c>
      <c r="D64" s="103">
        <v>6</v>
      </c>
      <c r="E64" s="103">
        <v>24150</v>
      </c>
      <c r="F64" s="104">
        <v>24150</v>
      </c>
    </row>
    <row r="65" spans="1:6" x14ac:dyDescent="0.3">
      <c r="A65" s="98" t="s">
        <v>168</v>
      </c>
      <c r="B65" s="99" t="s">
        <v>92</v>
      </c>
      <c r="C65" s="99">
        <v>4</v>
      </c>
      <c r="D65" s="99">
        <v>4</v>
      </c>
      <c r="E65" s="99">
        <v>16100</v>
      </c>
      <c r="F65" s="100">
        <v>16100</v>
      </c>
    </row>
    <row r="66" spans="1:6" ht="28.8" x14ac:dyDescent="0.3">
      <c r="A66" s="84" t="s">
        <v>168</v>
      </c>
      <c r="B66" s="105" t="s">
        <v>152</v>
      </c>
      <c r="C66" s="85">
        <v>1</v>
      </c>
      <c r="D66" s="85">
        <v>5</v>
      </c>
      <c r="E66" s="85">
        <v>4025</v>
      </c>
      <c r="F66" s="86">
        <v>20125</v>
      </c>
    </row>
    <row r="67" spans="1:6" ht="15" thickBot="1" x14ac:dyDescent="0.35">
      <c r="A67" s="107" t="s">
        <v>168</v>
      </c>
      <c r="B67" s="109" t="s">
        <v>92</v>
      </c>
      <c r="C67" s="109">
        <v>1</v>
      </c>
      <c r="D67" s="109">
        <v>6</v>
      </c>
      <c r="E67" s="109">
        <v>4025</v>
      </c>
      <c r="F67" s="110">
        <v>24150</v>
      </c>
    </row>
    <row r="68" spans="1:6" x14ac:dyDescent="0.3">
      <c r="A68" s="98" t="s">
        <v>169</v>
      </c>
      <c r="B68" s="99" t="s">
        <v>92</v>
      </c>
      <c r="C68" s="99">
        <v>2</v>
      </c>
      <c r="D68" s="99">
        <v>2</v>
      </c>
      <c r="E68" s="99">
        <v>8050</v>
      </c>
      <c r="F68" s="100">
        <v>8050</v>
      </c>
    </row>
    <row r="69" spans="1:6" ht="28.8" x14ac:dyDescent="0.3">
      <c r="A69" s="84" t="s">
        <v>169</v>
      </c>
      <c r="B69" s="105" t="s">
        <v>153</v>
      </c>
      <c r="C69" s="85">
        <v>1</v>
      </c>
      <c r="D69" s="85">
        <v>3</v>
      </c>
      <c r="E69" s="85">
        <v>4025</v>
      </c>
      <c r="F69" s="86">
        <v>12075</v>
      </c>
    </row>
    <row r="70" spans="1:6" x14ac:dyDescent="0.3">
      <c r="A70" s="87" t="s">
        <v>169</v>
      </c>
      <c r="B70" s="88" t="s">
        <v>142</v>
      </c>
      <c r="C70" s="88">
        <v>1</v>
      </c>
      <c r="D70" s="88">
        <v>4</v>
      </c>
      <c r="E70" s="88">
        <v>4000</v>
      </c>
      <c r="F70" s="89">
        <v>16075</v>
      </c>
    </row>
    <row r="71" spans="1:6" ht="28.8" x14ac:dyDescent="0.3">
      <c r="A71" s="87" t="s">
        <v>169</v>
      </c>
      <c r="B71" s="101" t="s">
        <v>154</v>
      </c>
      <c r="C71" s="88">
        <v>1</v>
      </c>
      <c r="D71" s="88">
        <v>5</v>
      </c>
      <c r="E71" s="88">
        <v>4000</v>
      </c>
      <c r="F71" s="89">
        <v>20075</v>
      </c>
    </row>
    <row r="72" spans="1:6" ht="15" thickBot="1" x14ac:dyDescent="0.35">
      <c r="A72" s="107" t="s">
        <v>169</v>
      </c>
      <c r="B72" s="109" t="s">
        <v>97</v>
      </c>
      <c r="C72" s="109">
        <v>1</v>
      </c>
      <c r="D72" s="109">
        <v>6</v>
      </c>
      <c r="E72" s="109">
        <v>4000</v>
      </c>
      <c r="F72" s="110">
        <v>24075</v>
      </c>
    </row>
    <row r="73" spans="1:6" ht="28.8" x14ac:dyDescent="0.3">
      <c r="A73" s="98" t="s">
        <v>170</v>
      </c>
      <c r="B73" s="106" t="s">
        <v>155</v>
      </c>
      <c r="C73" s="99">
        <v>1</v>
      </c>
      <c r="D73" s="99">
        <v>1</v>
      </c>
      <c r="E73" s="99">
        <v>4000</v>
      </c>
      <c r="F73" s="100">
        <v>4000</v>
      </c>
    </row>
    <row r="74" spans="1:6" x14ac:dyDescent="0.3">
      <c r="A74" s="84" t="s">
        <v>170</v>
      </c>
      <c r="B74" s="85" t="s">
        <v>97</v>
      </c>
      <c r="C74" s="85">
        <v>3</v>
      </c>
      <c r="D74" s="85">
        <v>4</v>
      </c>
      <c r="E74" s="85">
        <v>12000</v>
      </c>
      <c r="F74" s="86">
        <v>16000</v>
      </c>
    </row>
    <row r="75" spans="1:6" ht="28.8" x14ac:dyDescent="0.3">
      <c r="A75" s="87" t="s">
        <v>170</v>
      </c>
      <c r="B75" s="101" t="s">
        <v>156</v>
      </c>
      <c r="C75" s="88">
        <v>1</v>
      </c>
      <c r="D75" s="88">
        <v>5</v>
      </c>
      <c r="E75" s="88">
        <v>4000</v>
      </c>
      <c r="F75" s="89">
        <v>20000</v>
      </c>
    </row>
    <row r="76" spans="1:6" ht="29.4" thickBot="1" x14ac:dyDescent="0.35">
      <c r="A76" s="107" t="s">
        <v>170</v>
      </c>
      <c r="B76" s="108" t="s">
        <v>157</v>
      </c>
      <c r="C76" s="109">
        <v>1</v>
      </c>
      <c r="D76" s="109">
        <v>6</v>
      </c>
      <c r="E76" s="109">
        <v>4000</v>
      </c>
      <c r="F76" s="110">
        <v>24000</v>
      </c>
    </row>
    <row r="77" spans="1:6" x14ac:dyDescent="0.3">
      <c r="A77" s="98" t="s">
        <v>171</v>
      </c>
      <c r="B77" s="99" t="s">
        <v>97</v>
      </c>
      <c r="C77" s="99">
        <v>1</v>
      </c>
      <c r="D77" s="99">
        <v>1</v>
      </c>
      <c r="E77" s="99">
        <v>4000</v>
      </c>
      <c r="F77" s="100">
        <v>4000</v>
      </c>
    </row>
    <row r="78" spans="1:6" ht="28.8" x14ac:dyDescent="0.3">
      <c r="A78" s="84" t="s">
        <v>171</v>
      </c>
      <c r="B78" s="105" t="s">
        <v>158</v>
      </c>
      <c r="C78" s="85">
        <v>1</v>
      </c>
      <c r="D78" s="85">
        <v>2</v>
      </c>
      <c r="E78" s="85">
        <v>4000</v>
      </c>
      <c r="F78" s="86">
        <v>8000</v>
      </c>
    </row>
    <row r="79" spans="1:6" ht="28.8" x14ac:dyDescent="0.3">
      <c r="A79" s="87" t="s">
        <v>171</v>
      </c>
      <c r="B79" s="101" t="s">
        <v>156</v>
      </c>
      <c r="C79" s="88">
        <v>1</v>
      </c>
      <c r="D79" s="88">
        <v>3</v>
      </c>
      <c r="E79" s="88">
        <v>4000</v>
      </c>
      <c r="F79" s="89">
        <v>12000</v>
      </c>
    </row>
    <row r="80" spans="1:6" x14ac:dyDescent="0.3">
      <c r="A80" s="87" t="s">
        <v>171</v>
      </c>
      <c r="B80" s="88" t="s">
        <v>97</v>
      </c>
      <c r="C80" s="88">
        <v>2</v>
      </c>
      <c r="D80" s="88">
        <v>5</v>
      </c>
      <c r="E80" s="88">
        <v>8000</v>
      </c>
      <c r="F80" s="89">
        <v>20000</v>
      </c>
    </row>
    <row r="81" spans="1:6" ht="15" thickBot="1" x14ac:dyDescent="0.35">
      <c r="A81" s="90" t="s">
        <v>171</v>
      </c>
      <c r="B81" s="91" t="s">
        <v>99</v>
      </c>
      <c r="C81" s="91">
        <v>1</v>
      </c>
      <c r="D81" s="91">
        <v>6</v>
      </c>
      <c r="E81" s="91">
        <v>4000</v>
      </c>
      <c r="F81" s="92">
        <v>24000</v>
      </c>
    </row>
  </sheetData>
  <pageMargins left="0.7" right="0.7" top="0.75" bottom="0.75" header="0.3" footer="0.3"/>
  <pageSetup paperSize="9" scale="98" orientation="portrait" r:id="rId1"/>
  <colBreaks count="1" manualBreakCount="1">
    <brk id="6" max="13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N07_Creation_Camion">
                <anchor>
                  <from>
                    <xdr:col>2</xdr:col>
                    <xdr:colOff>746760</xdr:colOff>
                    <xdr:row>0</xdr:row>
                    <xdr:rowOff>68580</xdr:rowOff>
                  </from>
                  <to>
                    <xdr:col>3</xdr:col>
                    <xdr:colOff>746760</xdr:colOff>
                    <xdr:row>2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N071_Supprimer_Creation_camion">
                <anchor>
                  <from>
                    <xdr:col>4</xdr:col>
                    <xdr:colOff>68580</xdr:colOff>
                    <xdr:row>0</xdr:row>
                    <xdr:rowOff>45720</xdr:rowOff>
                  </from>
                  <to>
                    <xdr:col>5</xdr:col>
                    <xdr:colOff>304800</xdr:colOff>
                    <xdr:row>2</xdr:row>
                    <xdr:rowOff>99060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Donnees!$A$3:$A$6</xm:f>
          </x14:formula1>
          <xm:sqref>B1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C30" sqref="C30"/>
    </sheetView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6"/>
  <sheetViews>
    <sheetView topLeftCell="B1" workbookViewId="0">
      <selection activeCell="C7" sqref="C7"/>
    </sheetView>
  </sheetViews>
  <sheetFormatPr baseColWidth="10" defaultRowHeight="14.4" x14ac:dyDescent="0.3"/>
  <sheetData>
    <row r="1" spans="1:4" ht="15" thickBot="1" x14ac:dyDescent="0.35">
      <c r="A1" s="78" t="s">
        <v>93</v>
      </c>
      <c r="B1" s="79"/>
      <c r="C1" s="79"/>
      <c r="D1" s="80"/>
    </row>
    <row r="2" spans="1:4" x14ac:dyDescent="0.3">
      <c r="A2" s="81"/>
      <c r="B2" s="82" t="s">
        <v>57</v>
      </c>
      <c r="C2" s="82" t="s">
        <v>91</v>
      </c>
      <c r="D2" s="83" t="s">
        <v>58</v>
      </c>
    </row>
    <row r="3" spans="1:4" x14ac:dyDescent="0.3">
      <c r="A3" s="84" t="s">
        <v>88</v>
      </c>
      <c r="B3" s="85">
        <v>13600</v>
      </c>
      <c r="C3" s="85">
        <v>2700</v>
      </c>
      <c r="D3" s="86">
        <v>2500</v>
      </c>
    </row>
    <row r="4" spans="1:4" ht="15.6" customHeight="1" x14ac:dyDescent="0.3">
      <c r="A4" s="87" t="s">
        <v>94</v>
      </c>
      <c r="B4" s="88">
        <v>13600</v>
      </c>
      <c r="C4" s="88">
        <v>2800</v>
      </c>
      <c r="D4" s="89">
        <v>2500</v>
      </c>
    </row>
    <row r="5" spans="1:4" ht="15.6" customHeight="1" x14ac:dyDescent="0.3">
      <c r="A5" s="87" t="s">
        <v>95</v>
      </c>
      <c r="B5" s="88">
        <v>9600</v>
      </c>
      <c r="C5" s="88">
        <v>3150</v>
      </c>
      <c r="D5" s="89">
        <v>2500</v>
      </c>
    </row>
    <row r="6" spans="1:4" ht="15.6" customHeight="1" thickBot="1" x14ac:dyDescent="0.35">
      <c r="A6" s="90" t="s">
        <v>96</v>
      </c>
      <c r="B6" s="91">
        <v>13600</v>
      </c>
      <c r="C6" s="91">
        <v>3550</v>
      </c>
      <c r="D6" s="92">
        <v>2500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"/>
  <sheetViews>
    <sheetView tabSelected="1" workbookViewId="0">
      <selection activeCell="D19" sqref="D19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144780</xdr:colOff>
                    <xdr:row>3</xdr:row>
                    <xdr:rowOff>137160</xdr:rowOff>
                  </from>
                  <to>
                    <xdr:col>7</xdr:col>
                    <xdr:colOff>251460</xdr:colOff>
                    <xdr:row>13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Consigne d'utilisation</vt:lpstr>
      <vt:lpstr>Axe d'amelioration</vt:lpstr>
      <vt:lpstr>Donnees_d'entree</vt:lpstr>
      <vt:lpstr>Colisage</vt:lpstr>
      <vt:lpstr>Plan_de_chargement</vt:lpstr>
      <vt:lpstr>Impression</vt:lpstr>
      <vt:lpstr>Donnees</vt:lpstr>
      <vt:lpstr>Feuil8</vt:lpstr>
      <vt:lpstr>'Donnees_d''entree'!Impression_des_titres</vt:lpstr>
      <vt:lpstr>Colisage!Zone_d_impression</vt:lpstr>
      <vt:lpstr>'Donnees_d''entree'!Zone_d_impression</vt:lpstr>
      <vt:lpstr>Plan_de_chargement!Zone_d_impression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AMY</dc:creator>
  <cp:lastModifiedBy>Arthur AMY</cp:lastModifiedBy>
  <dcterms:created xsi:type="dcterms:W3CDTF">2021-12-13T07:10:44Z</dcterms:created>
  <dcterms:modified xsi:type="dcterms:W3CDTF">2021-12-13T15:51:51Z</dcterms:modified>
</cp:coreProperties>
</file>