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ya\Downloads\"/>
    </mc:Choice>
  </mc:AlternateContent>
  <xr:revisionPtr revIDLastSave="0" documentId="13_ncr:1_{AF5EA3A7-EC94-435D-AF02-2BA2D27480C8}" xr6:coauthVersionLast="36" xr6:coauthVersionMax="46" xr10:uidLastSave="{00000000-0000-0000-0000-000000000000}"/>
  <bookViews>
    <workbookView xWindow="0" yWindow="0" windowWidth="28800" windowHeight="12225" xr2:uid="{00000000-000D-0000-FFFF-FFFF00000000}"/>
  </bookViews>
  <sheets>
    <sheet name="Feuille de calcul" sheetId="1" r:id="rId1"/>
    <sheet name="Données" sheetId="2" r:id="rId2"/>
  </sheets>
  <definedNames>
    <definedName name="B">'Feuille de calcul'!$F$7</definedName>
    <definedName name="ELS_gamma_cr">'Feuille de calcul'!$M$7</definedName>
    <definedName name="ELS_gamma_rd1">'Feuille de calcul'!$M$8</definedName>
    <definedName name="ELS_gamma_rd2">'Feuille de calcul'!$M$9</definedName>
    <definedName name="ELU_gamma_rd1">'Feuille de calcul'!$K$8</definedName>
    <definedName name="ELU_gamma_rd2">'Feuille de calcul'!$K$9</definedName>
    <definedName name="ELU_gamma_t">'Feuille de calcul'!$K$7</definedName>
  </definedNames>
  <calcPr calcId="191028"/>
</workbook>
</file>

<file path=xl/calcChain.xml><?xml version="1.0" encoding="utf-8"?>
<calcChain xmlns="http://schemas.openxmlformats.org/spreadsheetml/2006/main">
  <c r="H18" i="1" l="1"/>
  <c r="M18" i="1" s="1"/>
  <c r="E16" i="1"/>
  <c r="E17" i="1" s="1"/>
  <c r="H16" i="1"/>
  <c r="M16" i="1" s="1"/>
  <c r="H17" i="1"/>
  <c r="M17" i="1" s="1"/>
  <c r="H21" i="1"/>
  <c r="M21" i="1" s="1"/>
  <c r="H22" i="1"/>
  <c r="M22" i="1" s="1"/>
  <c r="H23" i="1"/>
  <c r="M23" i="1" s="1"/>
  <c r="H24" i="1"/>
  <c r="M24" i="1" s="1"/>
  <c r="H25" i="1"/>
  <c r="M25" i="1" s="1"/>
  <c r="H28" i="1"/>
  <c r="M28" i="1" s="1"/>
  <c r="H29" i="1"/>
  <c r="M29" i="1" s="1"/>
  <c r="H30" i="1"/>
  <c r="M30" i="1" s="1"/>
  <c r="H31" i="1"/>
  <c r="M31" i="1" s="1"/>
  <c r="H32" i="1"/>
  <c r="M32" i="1" s="1"/>
  <c r="H33" i="1"/>
  <c r="M33" i="1" s="1"/>
  <c r="H36" i="1"/>
  <c r="M36" i="1" s="1"/>
  <c r="H37" i="1"/>
  <c r="M37" i="1" s="1"/>
  <c r="H38" i="1"/>
  <c r="H39" i="1"/>
  <c r="M39" i="1" s="1"/>
  <c r="H40" i="1"/>
  <c r="M40" i="1" s="1"/>
  <c r="H41" i="1"/>
  <c r="M41" i="1" s="1"/>
  <c r="H44" i="1"/>
  <c r="M44" i="1" s="1"/>
  <c r="H45" i="1"/>
  <c r="M45" i="1" s="1"/>
  <c r="H46" i="1"/>
  <c r="M46" i="1" s="1"/>
  <c r="H47" i="1"/>
  <c r="M47" i="1" s="1"/>
  <c r="H48" i="1"/>
  <c r="M48" i="1" s="1"/>
  <c r="H49" i="1"/>
  <c r="M49" i="1" s="1"/>
  <c r="H52" i="1"/>
  <c r="M52" i="1" s="1"/>
  <c r="H53" i="1"/>
  <c r="M53" i="1" s="1"/>
  <c r="H54" i="1"/>
  <c r="M54" i="1" s="1"/>
  <c r="H55" i="1"/>
  <c r="M55" i="1" s="1"/>
  <c r="H56" i="1"/>
  <c r="M56" i="1" s="1"/>
  <c r="H57" i="1"/>
  <c r="M57" i="1" s="1"/>
  <c r="H60" i="1"/>
  <c r="M60" i="1" s="1"/>
  <c r="H61" i="1"/>
  <c r="M61" i="1" s="1"/>
  <c r="H62" i="1"/>
  <c r="M62" i="1" s="1"/>
  <c r="H63" i="1"/>
  <c r="M63" i="1" s="1"/>
  <c r="H64" i="1"/>
  <c r="M64" i="1" s="1"/>
  <c r="H65" i="1"/>
  <c r="M65" i="1" s="1"/>
  <c r="H68" i="1"/>
  <c r="M68" i="1" s="1"/>
  <c r="H69" i="1"/>
  <c r="M69" i="1" s="1"/>
  <c r="H70" i="1"/>
  <c r="H71" i="1"/>
  <c r="H72" i="1"/>
  <c r="M72" i="1" s="1"/>
  <c r="H73" i="1"/>
  <c r="M73" i="1" s="1"/>
  <c r="H76" i="1"/>
  <c r="M76" i="1" s="1"/>
  <c r="H77" i="1"/>
  <c r="M77" i="1" s="1"/>
  <c r="H78" i="1"/>
  <c r="M78" i="1" s="1"/>
  <c r="H79" i="1"/>
  <c r="H80" i="1"/>
  <c r="M80" i="1" s="1"/>
  <c r="H81" i="1"/>
  <c r="M81" i="1" s="1"/>
  <c r="H84" i="1"/>
  <c r="M84" i="1" s="1"/>
  <c r="H85" i="1"/>
  <c r="M85" i="1" s="1"/>
  <c r="H86" i="1"/>
  <c r="M86" i="1" s="1"/>
  <c r="H87" i="1"/>
  <c r="M87" i="1" s="1"/>
  <c r="H88" i="1"/>
  <c r="M88" i="1" s="1"/>
  <c r="H89" i="1"/>
  <c r="M89" i="1" s="1"/>
  <c r="H92" i="1"/>
  <c r="M92" i="1" s="1"/>
  <c r="H93" i="1"/>
  <c r="M93" i="1" s="1"/>
  <c r="H94" i="1"/>
  <c r="H95" i="1"/>
  <c r="M95" i="1" s="1"/>
  <c r="H96" i="1"/>
  <c r="M96" i="1" s="1"/>
  <c r="L16" i="1" l="1"/>
  <c r="N16" i="1" s="1"/>
  <c r="O16" i="1" s="1"/>
  <c r="H20" i="1"/>
  <c r="M20" i="1" s="1"/>
  <c r="H91" i="1"/>
  <c r="M91" i="1" s="1"/>
  <c r="H83" i="1"/>
  <c r="M83" i="1" s="1"/>
  <c r="H75" i="1"/>
  <c r="M75" i="1" s="1"/>
  <c r="H67" i="1"/>
  <c r="M67" i="1" s="1"/>
  <c r="H59" i="1"/>
  <c r="M59" i="1" s="1"/>
  <c r="H51" i="1"/>
  <c r="M51" i="1" s="1"/>
  <c r="H43" i="1"/>
  <c r="M43" i="1" s="1"/>
  <c r="H35" i="1"/>
  <c r="M35" i="1" s="1"/>
  <c r="H27" i="1"/>
  <c r="M27" i="1" s="1"/>
  <c r="H19" i="1"/>
  <c r="M19" i="1" s="1"/>
  <c r="H90" i="1"/>
  <c r="M90" i="1" s="1"/>
  <c r="H82" i="1"/>
  <c r="M82" i="1" s="1"/>
  <c r="H74" i="1"/>
  <c r="M74" i="1" s="1"/>
  <c r="H66" i="1"/>
  <c r="M66" i="1" s="1"/>
  <c r="H58" i="1"/>
  <c r="M58" i="1" s="1"/>
  <c r="H50" i="1"/>
  <c r="M50" i="1" s="1"/>
  <c r="H42" i="1"/>
  <c r="M42" i="1" s="1"/>
  <c r="H34" i="1"/>
  <c r="M34" i="1" s="1"/>
  <c r="H26" i="1"/>
  <c r="M26" i="1" s="1"/>
  <c r="I16" i="1"/>
  <c r="J16" i="1" s="1"/>
  <c r="K16" i="1" s="1"/>
  <c r="I17" i="1"/>
  <c r="J17" i="1" s="1"/>
  <c r="K17" i="1" s="1"/>
  <c r="E18" i="1"/>
  <c r="I18" i="1" s="1"/>
  <c r="J18" i="1" s="1"/>
  <c r="K18" i="1" s="1"/>
  <c r="M94" i="1"/>
  <c r="M79" i="1"/>
  <c r="M71" i="1"/>
  <c r="M70" i="1"/>
  <c r="M38" i="1"/>
  <c r="L17" i="1"/>
  <c r="N17" i="1" s="1"/>
  <c r="O17" i="1" s="1"/>
  <c r="E19" i="1" l="1"/>
  <c r="E20" i="1" s="1"/>
  <c r="L18" i="1"/>
  <c r="N18" i="1" s="1"/>
  <c r="O18" i="1" s="1"/>
  <c r="I19" i="1" l="1"/>
  <c r="J19" i="1" s="1"/>
  <c r="K19" i="1" s="1"/>
  <c r="L19" i="1"/>
  <c r="N19" i="1" s="1"/>
  <c r="O19" i="1" s="1"/>
  <c r="E21" i="1" l="1"/>
  <c r="I20" i="1"/>
  <c r="J20" i="1" s="1"/>
  <c r="K20" i="1" s="1"/>
  <c r="L20" i="1"/>
  <c r="N20" i="1" s="1"/>
  <c r="O20" i="1" s="1"/>
  <c r="L21" i="1" l="1"/>
  <c r="N21" i="1" s="1"/>
  <c r="O21" i="1" s="1"/>
  <c r="I21" i="1"/>
  <c r="E22" i="1"/>
  <c r="J21" i="1" l="1"/>
  <c r="K21" i="1" s="1"/>
  <c r="I22" i="1"/>
  <c r="J22" i="1" s="1"/>
  <c r="K22" i="1" s="1"/>
  <c r="E23" i="1"/>
  <c r="L22" i="1"/>
  <c r="N22" i="1" s="1"/>
  <c r="O22" i="1" s="1"/>
  <c r="E24" i="1" l="1"/>
  <c r="L23" i="1"/>
  <c r="N23" i="1" s="1"/>
  <c r="O23" i="1" s="1"/>
  <c r="I23" i="1"/>
  <c r="J23" i="1" s="1"/>
  <c r="K23" i="1" s="1"/>
  <c r="I24" i="1" l="1"/>
  <c r="J24" i="1" s="1"/>
  <c r="K24" i="1" s="1"/>
  <c r="L24" i="1"/>
  <c r="N24" i="1" s="1"/>
  <c r="O24" i="1" s="1"/>
  <c r="E25" i="1"/>
  <c r="I25" i="1" l="1"/>
  <c r="J25" i="1" s="1"/>
  <c r="K25" i="1" s="1"/>
  <c r="L25" i="1"/>
  <c r="N25" i="1" s="1"/>
  <c r="O25" i="1" s="1"/>
  <c r="E26" i="1"/>
  <c r="I26" i="1" l="1"/>
  <c r="J26" i="1" s="1"/>
  <c r="K26" i="1" s="1"/>
  <c r="L26" i="1"/>
  <c r="N26" i="1" s="1"/>
  <c r="O26" i="1" s="1"/>
  <c r="E27" i="1"/>
  <c r="L27" i="1" l="1"/>
  <c r="N27" i="1" s="1"/>
  <c r="O27" i="1" s="1"/>
  <c r="I27" i="1"/>
  <c r="J27" i="1" s="1"/>
  <c r="K27" i="1" s="1"/>
  <c r="E28" i="1"/>
  <c r="I28" i="1" l="1"/>
  <c r="J28" i="1" s="1"/>
  <c r="K28" i="1" s="1"/>
  <c r="L28" i="1"/>
  <c r="N28" i="1" s="1"/>
  <c r="O28" i="1" s="1"/>
  <c r="E29" i="1"/>
  <c r="I29" i="1" l="1"/>
  <c r="J29" i="1" s="1"/>
  <c r="K29" i="1" s="1"/>
  <c r="L29" i="1"/>
  <c r="N29" i="1" s="1"/>
  <c r="O29" i="1" s="1"/>
  <c r="E30" i="1"/>
  <c r="I30" i="1" l="1"/>
  <c r="J30" i="1" s="1"/>
  <c r="K30" i="1" s="1"/>
  <c r="L30" i="1"/>
  <c r="N30" i="1" s="1"/>
  <c r="O30" i="1" s="1"/>
  <c r="E31" i="1"/>
  <c r="L31" i="1" l="1"/>
  <c r="N31" i="1" s="1"/>
  <c r="O31" i="1" s="1"/>
  <c r="I31" i="1"/>
  <c r="J31" i="1" s="1"/>
  <c r="K31" i="1" s="1"/>
  <c r="E32" i="1"/>
  <c r="L32" i="1" l="1"/>
  <c r="N32" i="1" s="1"/>
  <c r="O32" i="1" s="1"/>
  <c r="I32" i="1"/>
  <c r="J32" i="1" s="1"/>
  <c r="K32" i="1" s="1"/>
  <c r="E33" i="1"/>
  <c r="I33" i="1" l="1"/>
  <c r="J33" i="1" s="1"/>
  <c r="K33" i="1" s="1"/>
  <c r="L33" i="1"/>
  <c r="N33" i="1" s="1"/>
  <c r="O33" i="1" s="1"/>
  <c r="E34" i="1"/>
  <c r="E35" i="1" s="1"/>
  <c r="L34" i="1" l="1"/>
  <c r="N34" i="1" s="1"/>
  <c r="O34" i="1" s="1"/>
  <c r="I34" i="1"/>
  <c r="J34" i="1" s="1"/>
  <c r="K34" i="1" s="1"/>
  <c r="L35" i="1" l="1"/>
  <c r="N35" i="1" s="1"/>
  <c r="O35" i="1" s="1"/>
  <c r="I35" i="1"/>
  <c r="J35" i="1" s="1"/>
  <c r="K35" i="1" s="1"/>
  <c r="E36" i="1"/>
  <c r="E37" i="1" l="1"/>
  <c r="I36" i="1"/>
  <c r="J36" i="1" s="1"/>
  <c r="K36" i="1" s="1"/>
  <c r="L36" i="1"/>
  <c r="N36" i="1" s="1"/>
  <c r="O36" i="1" s="1"/>
  <c r="I37" i="1" l="1"/>
  <c r="J37" i="1" s="1"/>
  <c r="K37" i="1" s="1"/>
  <c r="L37" i="1"/>
  <c r="N37" i="1" s="1"/>
  <c r="O37" i="1" s="1"/>
  <c r="E38" i="1"/>
  <c r="E39" i="1" l="1"/>
  <c r="I38" i="1"/>
  <c r="J38" i="1" s="1"/>
  <c r="K38" i="1" s="1"/>
  <c r="L38" i="1"/>
  <c r="N38" i="1" s="1"/>
  <c r="O38" i="1" s="1"/>
  <c r="I39" i="1" l="1"/>
  <c r="J39" i="1" s="1"/>
  <c r="K39" i="1" s="1"/>
  <c r="L39" i="1"/>
  <c r="N39" i="1" s="1"/>
  <c r="O39" i="1" s="1"/>
  <c r="E40" i="1"/>
  <c r="L40" i="1" l="1"/>
  <c r="N40" i="1" s="1"/>
  <c r="O40" i="1" s="1"/>
  <c r="I40" i="1"/>
  <c r="J40" i="1" s="1"/>
  <c r="K40" i="1" s="1"/>
  <c r="E41" i="1"/>
  <c r="L41" i="1" l="1"/>
  <c r="N41" i="1" s="1"/>
  <c r="O41" i="1" s="1"/>
  <c r="I41" i="1"/>
  <c r="J41" i="1" s="1"/>
  <c r="K41" i="1" s="1"/>
  <c r="E42" i="1"/>
  <c r="L42" i="1" l="1"/>
  <c r="N42" i="1" s="1"/>
  <c r="O42" i="1" s="1"/>
  <c r="I42" i="1"/>
  <c r="J42" i="1" s="1"/>
  <c r="K42" i="1" s="1"/>
  <c r="E43" i="1"/>
  <c r="E44" i="1" l="1"/>
  <c r="I43" i="1"/>
  <c r="J43" i="1" s="1"/>
  <c r="K43" i="1" s="1"/>
  <c r="L43" i="1"/>
  <c r="N43" i="1" s="1"/>
  <c r="O43" i="1" s="1"/>
  <c r="L44" i="1" l="1"/>
  <c r="N44" i="1" s="1"/>
  <c r="O44" i="1" s="1"/>
  <c r="I44" i="1"/>
  <c r="J44" i="1" s="1"/>
  <c r="K44" i="1" s="1"/>
  <c r="E45" i="1"/>
  <c r="L45" i="1" l="1"/>
  <c r="N45" i="1" s="1"/>
  <c r="O45" i="1" s="1"/>
  <c r="I45" i="1"/>
  <c r="J45" i="1" s="1"/>
  <c r="K45" i="1" s="1"/>
  <c r="E46" i="1"/>
  <c r="I46" i="1" l="1"/>
  <c r="J46" i="1" s="1"/>
  <c r="K46" i="1" s="1"/>
  <c r="L46" i="1"/>
  <c r="N46" i="1" s="1"/>
  <c r="O46" i="1" s="1"/>
  <c r="E47" i="1"/>
  <c r="E48" i="1" l="1"/>
  <c r="I47" i="1"/>
  <c r="J47" i="1" s="1"/>
  <c r="K47" i="1" s="1"/>
  <c r="L47" i="1"/>
  <c r="N47" i="1" s="1"/>
  <c r="O47" i="1" s="1"/>
  <c r="I48" i="1" l="1"/>
  <c r="J48" i="1" s="1"/>
  <c r="K48" i="1" s="1"/>
  <c r="L48" i="1"/>
  <c r="N48" i="1" s="1"/>
  <c r="O48" i="1" s="1"/>
  <c r="E49" i="1"/>
  <c r="I49" i="1" l="1"/>
  <c r="J49" i="1" s="1"/>
  <c r="K49" i="1" s="1"/>
  <c r="L49" i="1"/>
  <c r="N49" i="1" s="1"/>
  <c r="O49" i="1" s="1"/>
  <c r="E50" i="1"/>
  <c r="I50" i="1" l="1"/>
  <c r="J50" i="1" s="1"/>
  <c r="K50" i="1" s="1"/>
  <c r="L50" i="1"/>
  <c r="N50" i="1" s="1"/>
  <c r="O50" i="1" s="1"/>
  <c r="E51" i="1"/>
  <c r="L51" i="1" l="1"/>
  <c r="N51" i="1" s="1"/>
  <c r="O51" i="1" s="1"/>
  <c r="I51" i="1"/>
  <c r="J51" i="1" s="1"/>
  <c r="K51" i="1" s="1"/>
  <c r="E52" i="1"/>
  <c r="I52" i="1" l="1"/>
  <c r="J52" i="1" s="1"/>
  <c r="K52" i="1" s="1"/>
  <c r="L52" i="1"/>
  <c r="N52" i="1" s="1"/>
  <c r="O52" i="1" s="1"/>
  <c r="E53" i="1"/>
  <c r="I53" i="1" l="1"/>
  <c r="J53" i="1" s="1"/>
  <c r="K53" i="1" s="1"/>
  <c r="L53" i="1"/>
  <c r="N53" i="1" s="1"/>
  <c r="O53" i="1" s="1"/>
  <c r="E54" i="1"/>
  <c r="I54" i="1" l="1"/>
  <c r="J54" i="1" s="1"/>
  <c r="K54" i="1" s="1"/>
  <c r="L54" i="1"/>
  <c r="N54" i="1" s="1"/>
  <c r="O54" i="1" s="1"/>
  <c r="E55" i="1"/>
  <c r="L55" i="1" l="1"/>
  <c r="N55" i="1" s="1"/>
  <c r="O55" i="1" s="1"/>
  <c r="I55" i="1"/>
  <c r="J55" i="1" s="1"/>
  <c r="K55" i="1" s="1"/>
  <c r="E56" i="1"/>
  <c r="L56" i="1" l="1"/>
  <c r="N56" i="1" s="1"/>
  <c r="O56" i="1" s="1"/>
  <c r="I56" i="1"/>
  <c r="J56" i="1" s="1"/>
  <c r="K56" i="1" s="1"/>
  <c r="E57" i="1"/>
  <c r="I57" i="1" l="1"/>
  <c r="J57" i="1" s="1"/>
  <c r="K57" i="1" s="1"/>
  <c r="L57" i="1"/>
  <c r="N57" i="1" s="1"/>
  <c r="O57" i="1" s="1"/>
  <c r="E58" i="1"/>
  <c r="E59" i="1" l="1"/>
  <c r="L58" i="1"/>
  <c r="N58" i="1" s="1"/>
  <c r="O58" i="1" s="1"/>
  <c r="I58" i="1"/>
  <c r="J58" i="1" s="1"/>
  <c r="K58" i="1" s="1"/>
  <c r="I59" i="1" l="1"/>
  <c r="J59" i="1" s="1"/>
  <c r="K59" i="1" s="1"/>
  <c r="E60" i="1"/>
  <c r="L59" i="1"/>
  <c r="N59" i="1" s="1"/>
  <c r="O59" i="1" s="1"/>
  <c r="L60" i="1" l="1"/>
  <c r="N60" i="1" s="1"/>
  <c r="O60" i="1" s="1"/>
  <c r="I60" i="1"/>
  <c r="J60" i="1" s="1"/>
  <c r="K60" i="1" s="1"/>
  <c r="E61" i="1"/>
  <c r="I61" i="1" l="1"/>
  <c r="J61" i="1" s="1"/>
  <c r="K61" i="1" s="1"/>
  <c r="L61" i="1"/>
  <c r="N61" i="1" s="1"/>
  <c r="O61" i="1" s="1"/>
  <c r="E62" i="1"/>
  <c r="I62" i="1" l="1"/>
  <c r="J62" i="1" s="1"/>
  <c r="K62" i="1" s="1"/>
  <c r="L62" i="1"/>
  <c r="N62" i="1" s="1"/>
  <c r="O62" i="1" s="1"/>
  <c r="E63" i="1"/>
  <c r="L63" i="1" l="1"/>
  <c r="N63" i="1" s="1"/>
  <c r="O63" i="1" s="1"/>
  <c r="I63" i="1"/>
  <c r="J63" i="1" s="1"/>
  <c r="K63" i="1" s="1"/>
  <c r="E64" i="1"/>
  <c r="I64" i="1" l="1"/>
  <c r="J64" i="1" s="1"/>
  <c r="K64" i="1" s="1"/>
  <c r="L64" i="1"/>
  <c r="N64" i="1" s="1"/>
  <c r="O64" i="1" s="1"/>
  <c r="E65" i="1"/>
  <c r="I65" i="1" l="1"/>
  <c r="J65" i="1" s="1"/>
  <c r="K65" i="1" s="1"/>
  <c r="L65" i="1"/>
  <c r="N65" i="1" s="1"/>
  <c r="O65" i="1" s="1"/>
  <c r="E66" i="1"/>
  <c r="I66" i="1" l="1"/>
  <c r="J66" i="1" s="1"/>
  <c r="K66" i="1" s="1"/>
  <c r="L66" i="1"/>
  <c r="N66" i="1" s="1"/>
  <c r="O66" i="1" s="1"/>
  <c r="E67" i="1"/>
  <c r="L67" i="1" l="1"/>
  <c r="N67" i="1" s="1"/>
  <c r="O67" i="1" s="1"/>
  <c r="I67" i="1"/>
  <c r="J67" i="1" s="1"/>
  <c r="K67" i="1" s="1"/>
  <c r="E68" i="1"/>
  <c r="I68" i="1" l="1"/>
  <c r="J68" i="1" s="1"/>
  <c r="K68" i="1" s="1"/>
  <c r="L68" i="1"/>
  <c r="N68" i="1" s="1"/>
  <c r="O68" i="1" s="1"/>
  <c r="E69" i="1"/>
  <c r="I69" i="1" l="1"/>
  <c r="J69" i="1" s="1"/>
  <c r="K69" i="1" s="1"/>
  <c r="L69" i="1"/>
  <c r="N69" i="1" s="1"/>
  <c r="O69" i="1" s="1"/>
  <c r="E70" i="1"/>
  <c r="I70" i="1" s="1"/>
  <c r="J70" i="1" l="1"/>
  <c r="K70" i="1" s="1"/>
  <c r="L70" i="1"/>
  <c r="N70" i="1" s="1"/>
  <c r="O70" i="1" s="1"/>
  <c r="E71" i="1"/>
  <c r="L71" i="1" l="1"/>
  <c r="N71" i="1" s="1"/>
  <c r="O71" i="1" s="1"/>
  <c r="I71" i="1"/>
  <c r="J71" i="1" s="1"/>
  <c r="K71" i="1" s="1"/>
  <c r="E72" i="1"/>
  <c r="L72" i="1" l="1"/>
  <c r="N72" i="1" s="1"/>
  <c r="O72" i="1" s="1"/>
  <c r="I72" i="1"/>
  <c r="J72" i="1" s="1"/>
  <c r="K72" i="1" s="1"/>
  <c r="E73" i="1"/>
  <c r="L73" i="1" l="1"/>
  <c r="N73" i="1" s="1"/>
  <c r="O73" i="1" s="1"/>
  <c r="I73" i="1"/>
  <c r="J73" i="1" s="1"/>
  <c r="K73" i="1" s="1"/>
  <c r="E74" i="1"/>
  <c r="L74" i="1" l="1"/>
  <c r="N74" i="1" s="1"/>
  <c r="O74" i="1" s="1"/>
  <c r="E75" i="1"/>
  <c r="I74" i="1"/>
  <c r="J74" i="1" s="1"/>
  <c r="K74" i="1" s="1"/>
  <c r="I75" i="1" l="1"/>
  <c r="J75" i="1" s="1"/>
  <c r="K75" i="1" s="1"/>
  <c r="E76" i="1"/>
  <c r="L75" i="1"/>
  <c r="N75" i="1" s="1"/>
  <c r="O75" i="1" s="1"/>
  <c r="L76" i="1" l="1"/>
  <c r="N76" i="1" s="1"/>
  <c r="O76" i="1" s="1"/>
  <c r="I76" i="1"/>
  <c r="J76" i="1" s="1"/>
  <c r="K76" i="1" s="1"/>
  <c r="E77" i="1"/>
  <c r="L77" i="1" l="1"/>
  <c r="N77" i="1" s="1"/>
  <c r="O77" i="1" s="1"/>
  <c r="I77" i="1"/>
  <c r="J77" i="1" s="1"/>
  <c r="K77" i="1" s="1"/>
  <c r="E78" i="1"/>
  <c r="L78" i="1" l="1"/>
  <c r="N78" i="1" s="1"/>
  <c r="O78" i="1" s="1"/>
  <c r="I78" i="1"/>
  <c r="J78" i="1" s="1"/>
  <c r="K78" i="1" s="1"/>
  <c r="E79" i="1"/>
  <c r="L79" i="1" l="1"/>
  <c r="N79" i="1" s="1"/>
  <c r="O79" i="1" s="1"/>
  <c r="I79" i="1"/>
  <c r="J79" i="1" s="1"/>
  <c r="K79" i="1" s="1"/>
  <c r="E80" i="1"/>
  <c r="L80" i="1" l="1"/>
  <c r="N80" i="1" s="1"/>
  <c r="O80" i="1" s="1"/>
  <c r="I80" i="1"/>
  <c r="J80" i="1" s="1"/>
  <c r="K80" i="1" s="1"/>
  <c r="E81" i="1"/>
  <c r="L81" i="1" l="1"/>
  <c r="N81" i="1" s="1"/>
  <c r="O81" i="1" s="1"/>
  <c r="E82" i="1"/>
  <c r="I81" i="1"/>
  <c r="J81" i="1" s="1"/>
  <c r="K81" i="1" s="1"/>
  <c r="L82" i="1" l="1"/>
  <c r="N82" i="1" s="1"/>
  <c r="O82" i="1" s="1"/>
  <c r="I82" i="1"/>
  <c r="J82" i="1" s="1"/>
  <c r="K82" i="1" s="1"/>
  <c r="E83" i="1"/>
  <c r="L83" i="1" l="1"/>
  <c r="N83" i="1" s="1"/>
  <c r="O83" i="1" s="1"/>
  <c r="I83" i="1"/>
  <c r="J83" i="1" s="1"/>
  <c r="K83" i="1" s="1"/>
  <c r="E84" i="1"/>
  <c r="L84" i="1" l="1"/>
  <c r="N84" i="1" s="1"/>
  <c r="O84" i="1" s="1"/>
  <c r="I84" i="1"/>
  <c r="J84" i="1" s="1"/>
  <c r="K84" i="1" s="1"/>
  <c r="E85" i="1"/>
  <c r="L85" i="1" l="1"/>
  <c r="N85" i="1" s="1"/>
  <c r="O85" i="1" s="1"/>
  <c r="I85" i="1"/>
  <c r="J85" i="1" s="1"/>
  <c r="K85" i="1" s="1"/>
  <c r="E86" i="1"/>
  <c r="I86" i="1" l="1"/>
  <c r="J86" i="1" s="1"/>
  <c r="K86" i="1" s="1"/>
  <c r="L86" i="1"/>
  <c r="N86" i="1" s="1"/>
  <c r="O86" i="1" s="1"/>
  <c r="E87" i="1"/>
  <c r="L87" i="1" l="1"/>
  <c r="N87" i="1" s="1"/>
  <c r="O87" i="1" s="1"/>
  <c r="I87" i="1"/>
  <c r="J87" i="1" s="1"/>
  <c r="K87" i="1" s="1"/>
  <c r="E88" i="1"/>
  <c r="L88" i="1" l="1"/>
  <c r="N88" i="1" s="1"/>
  <c r="O88" i="1" s="1"/>
  <c r="I88" i="1"/>
  <c r="J88" i="1" s="1"/>
  <c r="K88" i="1" s="1"/>
  <c r="E89" i="1"/>
  <c r="L89" i="1" l="1"/>
  <c r="N89" i="1" s="1"/>
  <c r="O89" i="1" s="1"/>
  <c r="I89" i="1"/>
  <c r="J89" i="1" s="1"/>
  <c r="K89" i="1" s="1"/>
  <c r="E90" i="1"/>
  <c r="L90" i="1" l="1"/>
  <c r="N90" i="1" s="1"/>
  <c r="O90" i="1" s="1"/>
  <c r="I90" i="1"/>
  <c r="J90" i="1" s="1"/>
  <c r="K90" i="1" s="1"/>
  <c r="E91" i="1"/>
  <c r="E92" i="1" l="1"/>
  <c r="L91" i="1"/>
  <c r="N91" i="1" s="1"/>
  <c r="O91" i="1" s="1"/>
  <c r="I91" i="1"/>
  <c r="J91" i="1" s="1"/>
  <c r="K91" i="1" s="1"/>
  <c r="L92" i="1" l="1"/>
  <c r="N92" i="1" s="1"/>
  <c r="O92" i="1" s="1"/>
  <c r="I92" i="1"/>
  <c r="J92" i="1" s="1"/>
  <c r="K92" i="1" s="1"/>
  <c r="E93" i="1"/>
  <c r="I93" i="1" l="1"/>
  <c r="J93" i="1" s="1"/>
  <c r="K93" i="1" s="1"/>
  <c r="L93" i="1"/>
  <c r="N93" i="1" s="1"/>
  <c r="O93" i="1" s="1"/>
  <c r="E94" i="1"/>
  <c r="I94" i="1" l="1"/>
  <c r="J94" i="1" s="1"/>
  <c r="K94" i="1" s="1"/>
  <c r="L94" i="1"/>
  <c r="N94" i="1" s="1"/>
  <c r="O94" i="1" s="1"/>
  <c r="E95" i="1"/>
  <c r="I95" i="1" l="1"/>
  <c r="J95" i="1" s="1"/>
  <c r="K95" i="1" s="1"/>
  <c r="L95" i="1"/>
  <c r="N95" i="1" s="1"/>
  <c r="O95" i="1" s="1"/>
  <c r="E96" i="1"/>
  <c r="I96" i="1" l="1"/>
  <c r="J96" i="1" s="1"/>
  <c r="K96" i="1" s="1"/>
  <c r="L96" i="1"/>
  <c r="N96" i="1" s="1"/>
  <c r="O96" i="1" s="1"/>
</calcChain>
</file>

<file path=xl/sharedStrings.xml><?xml version="1.0" encoding="utf-8"?>
<sst xmlns="http://schemas.openxmlformats.org/spreadsheetml/2006/main" count="56" uniqueCount="44">
  <si>
    <t>Calcul de la portance d'un pieu à l'ELU et l'ELS</t>
  </si>
  <si>
    <t>Coefficients de calcul</t>
  </si>
  <si>
    <t>Caractéristiques du pieu</t>
  </si>
  <si>
    <t>ELU - Situations durables et transitoires</t>
  </si>
  <si>
    <t>ELS caractéristique</t>
  </si>
  <si>
    <t>Diamètre du pieu</t>
  </si>
  <si>
    <t>B</t>
  </si>
  <si>
    <t>[m]</t>
  </si>
  <si>
    <r>
      <rPr>
        <sz val="10"/>
        <color rgb="FF000000"/>
        <rFont val="Symbol"/>
        <family val="1"/>
        <charset val="2"/>
      </rPr>
      <t>g</t>
    </r>
    <r>
      <rPr>
        <vertAlign val="subscript"/>
        <sz val="10"/>
        <color rgb="FF000000"/>
        <rFont val="Arial"/>
        <family val="2"/>
      </rPr>
      <t>t</t>
    </r>
  </si>
  <si>
    <r>
      <rPr>
        <sz val="10"/>
        <color rgb="FF000000"/>
        <rFont val="Symbol"/>
        <family val="1"/>
        <charset val="2"/>
      </rPr>
      <t>g</t>
    </r>
    <r>
      <rPr>
        <vertAlign val="subscript"/>
        <sz val="10"/>
        <color rgb="FF000000"/>
        <rFont val="Arial"/>
        <family val="2"/>
      </rPr>
      <t>cr</t>
    </r>
  </si>
  <si>
    <t>Descente de charge max.</t>
  </si>
  <si>
    <r>
      <t>V</t>
    </r>
    <r>
      <rPr>
        <vertAlign val="subscript"/>
        <sz val="10"/>
        <color theme="1"/>
        <rFont val="Arial"/>
        <family val="2"/>
      </rPr>
      <t>ELS caractéristique</t>
    </r>
  </si>
  <si>
    <t>[kN]</t>
  </si>
  <si>
    <r>
      <rPr>
        <sz val="10"/>
        <color rgb="FF000000"/>
        <rFont val="Symbol"/>
        <family val="1"/>
        <charset val="2"/>
      </rPr>
      <t>g</t>
    </r>
    <r>
      <rPr>
        <vertAlign val="subscript"/>
        <sz val="10"/>
        <color rgb="FF000000"/>
        <rFont val="Arial"/>
        <family val="2"/>
      </rPr>
      <t>r;d1</t>
    </r>
  </si>
  <si>
    <r>
      <t>V</t>
    </r>
    <r>
      <rPr>
        <vertAlign val="subscript"/>
        <sz val="10"/>
        <color theme="1"/>
        <rFont val="Arial"/>
        <family val="2"/>
      </rPr>
      <t>ELU fondamental</t>
    </r>
  </si>
  <si>
    <r>
      <rPr>
        <sz val="10"/>
        <color rgb="FF000000"/>
        <rFont val="Symbol"/>
        <family val="1"/>
        <charset val="2"/>
      </rPr>
      <t>g</t>
    </r>
    <r>
      <rPr>
        <vertAlign val="subscript"/>
        <sz val="10"/>
        <color rgb="FF000000"/>
        <rFont val="Arial"/>
        <family val="2"/>
      </rPr>
      <t>r;d2</t>
    </r>
  </si>
  <si>
    <t>Calcul "de base" pour le frottement latéral</t>
  </si>
  <si>
    <t>Calcul "de base" pour l'effort de pointe</t>
  </si>
  <si>
    <t>Calcul pour la capacité portante des pieux</t>
  </si>
  <si>
    <t>ELU - Fondamental</t>
  </si>
  <si>
    <t>ELS Caractéristique</t>
  </si>
  <si>
    <t>Couches</t>
  </si>
  <si>
    <t>Profondeur</t>
  </si>
  <si>
    <t>qs</t>
  </si>
  <si>
    <t>Rs</t>
  </si>
  <si>
    <r>
      <t>pl</t>
    </r>
    <r>
      <rPr>
        <vertAlign val="subscript"/>
        <sz val="10"/>
        <color rgb="FF000000"/>
        <rFont val="Arial"/>
        <family val="2"/>
      </rPr>
      <t>e</t>
    </r>
    <r>
      <rPr>
        <sz val="10"/>
        <color rgb="FF000000"/>
        <rFont val="Arial"/>
        <family val="2"/>
      </rPr>
      <t>*</t>
    </r>
  </si>
  <si>
    <r>
      <t>k</t>
    </r>
    <r>
      <rPr>
        <vertAlign val="subscript"/>
        <sz val="10"/>
        <color rgb="FF000000"/>
        <rFont val="Arial"/>
        <family val="2"/>
      </rPr>
      <t>p,max</t>
    </r>
  </si>
  <si>
    <t>Rb</t>
  </si>
  <si>
    <t>Rc</t>
  </si>
  <si>
    <t>Rc;k</t>
  </si>
  <si>
    <t>Rc;d</t>
  </si>
  <si>
    <t>Rs;k</t>
  </si>
  <si>
    <t>Rb;k</t>
  </si>
  <si>
    <t>Rc;cr;k</t>
  </si>
  <si>
    <t>Rc;cr;d</t>
  </si>
  <si>
    <t>[m/TN]</t>
  </si>
  <si>
    <t>[kPa]</t>
  </si>
  <si>
    <t>[MPa]</t>
  </si>
  <si>
    <t>[-]</t>
  </si>
  <si>
    <t>2b</t>
  </si>
  <si>
    <t>C0-A</t>
  </si>
  <si>
    <t>C0-B</t>
  </si>
  <si>
    <t>C0-C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</si>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</sst>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  <font>
      <vertAlign val="subscript"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Symbol"/>
      <family val="1"/>
      <charset val="2"/>
    </font>
    <font>
      <vertAlign val="subscript"/>
      <sz val="10"/>
      <color rgb="FF000000"/>
      <name val="Arial"/>
      <family val="2"/>
    </font>
    <font>
      <sz val="10"/>
      <color rgb="FF000000"/>
      <name val="Arial"/>
      <family val="1"/>
      <charset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9"/>
      <color rgb="FF000000"/>
      <name val="Arial"/>
      <family val="2"/>
    </font>
    <font>
      <i/>
      <sz val="8"/>
      <color rgb="FF000000"/>
      <name val="Arial"/>
      <family val="2"/>
    </font>
    <font>
      <sz val="14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2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7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 applyFont="1" applyAlignment="1"/>
    <xf numFmtId="1" fontId="0" fillId="0" borderId="0" xfId="0" applyNumberFormat="1" applyFont="1" applyBorder="1" applyAlignment="1">
      <alignment horizontal="center"/>
    </xf>
    <xf numFmtId="1" fontId="0" fillId="0" borderId="13" xfId="0" applyNumberFormat="1" applyFont="1" applyBorder="1" applyAlignment="1">
      <alignment horizontal="center"/>
    </xf>
    <xf numFmtId="1" fontId="0" fillId="0" borderId="15" xfId="0" applyNumberFormat="1" applyFont="1" applyBorder="1" applyAlignment="1">
      <alignment horizontal="center"/>
    </xf>
    <xf numFmtId="1" fontId="0" fillId="0" borderId="16" xfId="0" applyNumberFormat="1" applyFont="1" applyBorder="1" applyAlignment="1">
      <alignment horizontal="center"/>
    </xf>
    <xf numFmtId="1" fontId="5" fillId="7" borderId="14" xfId="0" applyNumberFormat="1" applyFont="1" applyFill="1" applyBorder="1" applyAlignment="1">
      <alignment horizontal="center"/>
    </xf>
    <xf numFmtId="1" fontId="5" fillId="7" borderId="17" xfId="0" applyNumberFormat="1" applyFont="1" applyFill="1" applyBorder="1" applyAlignment="1">
      <alignment horizontal="center"/>
    </xf>
    <xf numFmtId="0" fontId="5" fillId="7" borderId="25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/>
    </xf>
    <xf numFmtId="0" fontId="4" fillId="7" borderId="24" xfId="0" applyFont="1" applyFill="1" applyBorder="1" applyAlignment="1">
      <alignment horizontal="center"/>
    </xf>
    <xf numFmtId="0" fontId="2" fillId="10" borderId="13" xfId="0" applyFont="1" applyFill="1" applyBorder="1" applyAlignment="1">
      <alignment horizontal="center"/>
    </xf>
    <xf numFmtId="0" fontId="5" fillId="10" borderId="14" xfId="0" applyFont="1" applyFill="1" applyBorder="1" applyAlignment="1">
      <alignment horizontal="center"/>
    </xf>
    <xf numFmtId="1" fontId="0" fillId="0" borderId="14" xfId="0" applyNumberFormat="1" applyFont="1" applyBorder="1" applyAlignment="1">
      <alignment horizontal="center"/>
    </xf>
    <xf numFmtId="1" fontId="0" fillId="0" borderId="17" xfId="0" applyNumberFormat="1" applyFont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0" xfId="0" applyFont="1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2" fillId="8" borderId="26" xfId="0" applyFont="1" applyFill="1" applyBorder="1" applyAlignment="1">
      <alignment horizontal="center"/>
    </xf>
    <xf numFmtId="0" fontId="4" fillId="8" borderId="27" xfId="0" applyFont="1" applyFill="1" applyBorder="1" applyAlignment="1">
      <alignment horizontal="center"/>
    </xf>
    <xf numFmtId="0" fontId="4" fillId="8" borderId="26" xfId="0" applyFont="1" applyFill="1" applyBorder="1" applyAlignment="1">
      <alignment horizontal="center"/>
    </xf>
    <xf numFmtId="0" fontId="4" fillId="8" borderId="28" xfId="0" applyFont="1" applyFill="1" applyBorder="1" applyAlignment="1">
      <alignment horizontal="center"/>
    </xf>
    <xf numFmtId="0" fontId="8" fillId="0" borderId="3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0" fillId="12" borderId="4" xfId="0" applyFont="1" applyFill="1" applyBorder="1" applyAlignment="1">
      <alignment horizontal="center"/>
    </xf>
    <xf numFmtId="0" fontId="0" fillId="12" borderId="6" xfId="0" applyFont="1" applyFill="1" applyBorder="1" applyAlignment="1">
      <alignment horizontal="center"/>
    </xf>
    <xf numFmtId="0" fontId="0" fillId="12" borderId="9" xfId="0" applyFont="1" applyFill="1" applyBorder="1" applyAlignment="1">
      <alignment horizontal="center"/>
    </xf>
    <xf numFmtId="0" fontId="0" fillId="0" borderId="2" xfId="0" applyFont="1" applyBorder="1" applyAlignment="1"/>
    <xf numFmtId="0" fontId="0" fillId="0" borderId="5" xfId="0" applyFont="1" applyBorder="1" applyAlignment="1"/>
    <xf numFmtId="0" fontId="0" fillId="0" borderId="7" xfId="0" applyFont="1" applyBorder="1" applyAlignment="1"/>
    <xf numFmtId="0" fontId="5" fillId="11" borderId="0" xfId="0" applyFont="1" applyFill="1" applyBorder="1" applyAlignment="1">
      <alignment horizontal="center"/>
    </xf>
    <xf numFmtId="0" fontId="4" fillId="0" borderId="6" xfId="0" applyFont="1" applyBorder="1" applyAlignment="1"/>
    <xf numFmtId="0" fontId="4" fillId="0" borderId="9" xfId="0" applyFont="1" applyBorder="1" applyAlignment="1"/>
    <xf numFmtId="0" fontId="12" fillId="0" borderId="5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9" fillId="17" borderId="0" xfId="0" applyFont="1" applyFill="1" applyAlignment="1"/>
    <xf numFmtId="0" fontId="0" fillId="17" borderId="0" xfId="0" applyFont="1" applyFill="1" applyAlignment="1"/>
    <xf numFmtId="0" fontId="4" fillId="17" borderId="0" xfId="0" applyFont="1" applyFill="1" applyAlignment="1"/>
    <xf numFmtId="0" fontId="5" fillId="17" borderId="0" xfId="0" applyFont="1" applyFill="1" applyAlignment="1">
      <alignment horizontal="center"/>
    </xf>
    <xf numFmtId="0" fontId="4" fillId="17" borderId="0" xfId="0" applyFont="1" applyFill="1" applyAlignment="1">
      <alignment horizontal="right"/>
    </xf>
    <xf numFmtId="0" fontId="2" fillId="17" borderId="0" xfId="0" applyFont="1" applyFill="1" applyAlignment="1"/>
    <xf numFmtId="0" fontId="8" fillId="17" borderId="0" xfId="0" applyFont="1" applyFill="1" applyAlignment="1"/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0" fillId="11" borderId="13" xfId="0" applyFont="1" applyFill="1" applyBorder="1" applyAlignment="1">
      <alignment horizontal="center"/>
    </xf>
    <xf numFmtId="0" fontId="0" fillId="11" borderId="15" xfId="0" applyFont="1" applyFill="1" applyBorder="1" applyAlignment="1">
      <alignment horizontal="center"/>
    </xf>
    <xf numFmtId="0" fontId="0" fillId="11" borderId="0" xfId="0" applyFont="1" applyFill="1" applyBorder="1" applyAlignment="1">
      <alignment horizontal="center"/>
    </xf>
    <xf numFmtId="0" fontId="0" fillId="11" borderId="16" xfId="0" applyFont="1" applyFill="1" applyBorder="1" applyAlignment="1">
      <alignment horizontal="center"/>
    </xf>
    <xf numFmtId="0" fontId="5" fillId="18" borderId="8" xfId="0" applyFont="1" applyFill="1" applyBorder="1" applyAlignment="1">
      <alignment horizontal="center"/>
    </xf>
    <xf numFmtId="0" fontId="13" fillId="4" borderId="0" xfId="0" applyFont="1" applyFill="1" applyAlignment="1">
      <alignment horizontal="center" vertical="center"/>
    </xf>
    <xf numFmtId="0" fontId="4" fillId="13" borderId="1" xfId="0" applyFont="1" applyFill="1" applyBorder="1" applyAlignment="1">
      <alignment horizontal="center"/>
    </xf>
    <xf numFmtId="0" fontId="12" fillId="0" borderId="5" xfId="0" applyFont="1" applyBorder="1" applyAlignment="1">
      <alignment horizontal="center" wrapText="1"/>
    </xf>
    <xf numFmtId="0" fontId="12" fillId="0" borderId="7" xfId="0" applyFont="1" applyBorder="1" applyAlignment="1">
      <alignment horizontal="center" wrapText="1"/>
    </xf>
    <xf numFmtId="0" fontId="4" fillId="15" borderId="31" xfId="0" applyFont="1" applyFill="1" applyBorder="1" applyAlignment="1">
      <alignment horizontal="center" vertical="center"/>
    </xf>
    <xf numFmtId="0" fontId="0" fillId="15" borderId="31" xfId="0" applyFont="1" applyFill="1" applyBorder="1" applyAlignment="1">
      <alignment horizontal="center" vertical="center"/>
    </xf>
    <xf numFmtId="0" fontId="0" fillId="15" borderId="32" xfId="0" applyFont="1" applyFill="1" applyBorder="1" applyAlignment="1">
      <alignment horizontal="center" vertical="center"/>
    </xf>
    <xf numFmtId="0" fontId="4" fillId="16" borderId="31" xfId="0" applyFont="1" applyFill="1" applyBorder="1" applyAlignment="1">
      <alignment horizontal="center" vertical="center"/>
    </xf>
    <xf numFmtId="0" fontId="0" fillId="16" borderId="31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0" fillId="3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11" fillId="14" borderId="1" xfId="0" applyFont="1" applyFill="1" applyBorder="1" applyAlignment="1">
      <alignment horizontal="center"/>
    </xf>
    <xf numFmtId="0" fontId="10" fillId="4" borderId="18" xfId="0" applyFont="1" applyFill="1" applyBorder="1" applyAlignment="1">
      <alignment horizontal="center"/>
    </xf>
    <xf numFmtId="0" fontId="10" fillId="4" borderId="19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10" fillId="9" borderId="10" xfId="0" applyFont="1" applyFill="1" applyBorder="1" applyAlignment="1">
      <alignment horizontal="center" vertical="center" wrapText="1"/>
    </xf>
    <xf numFmtId="0" fontId="10" fillId="9" borderId="12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10" fillId="9" borderId="17" xfId="0" applyFont="1" applyFill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9" borderId="16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/>
    </xf>
    <xf numFmtId="0" fontId="10" fillId="6" borderId="19" xfId="0" applyFont="1" applyFill="1" applyBorder="1" applyAlignment="1">
      <alignment horizontal="center"/>
    </xf>
    <xf numFmtId="0" fontId="10" fillId="6" borderId="20" xfId="0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11" fillId="14" borderId="3" xfId="0" applyFont="1" applyFill="1" applyBorder="1" applyAlignment="1">
      <alignment horizontal="center"/>
    </xf>
    <xf numFmtId="0" fontId="11" fillId="14" borderId="4" xfId="0" applyFont="1" applyFill="1" applyBorder="1" applyAlignment="1">
      <alignment horizontal="center"/>
    </xf>
    <xf numFmtId="0" fontId="0" fillId="19" borderId="0" xfId="0" applyFont="1" applyFill="1" applyAlignment="1"/>
    <xf numFmtId="0" fontId="4" fillId="11" borderId="31" xfId="0" applyFont="1" applyFill="1" applyBorder="1" applyAlignment="1">
      <alignment horizontal="center" vertical="center"/>
    </xf>
    <xf numFmtId="0" fontId="0" fillId="11" borderId="31" xfId="0" applyFont="1" applyFill="1" applyBorder="1" applyAlignment="1">
      <alignment horizontal="center" vertical="center"/>
    </xf>
    <xf numFmtId="0" fontId="0" fillId="20" borderId="0" xfId="0" applyFont="1" applyFill="1" applyAlignment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231913</xdr:colOff>
          <xdr:row>4</xdr:row>
          <xdr:rowOff>152400</xdr:rowOff>
        </xdr:from>
        <xdr:to>
          <xdr:col>2</xdr:col>
          <xdr:colOff>104775</xdr:colOff>
          <xdr:row>7</xdr:row>
          <xdr:rowOff>91108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AA128"/>
  <sheetViews>
    <sheetView tabSelected="1" topLeftCell="A16" zoomScale="115" zoomScaleNormal="115" workbookViewId="0">
      <selection activeCell="C16" sqref="C1:C1048576"/>
    </sheetView>
  </sheetViews>
  <sheetFormatPr baseColWidth="10" defaultColWidth="14.42578125" defaultRowHeight="15.75" customHeight="1"/>
  <cols>
    <col min="1" max="1" width="4.42578125" customWidth="1"/>
    <col min="5" max="5" width="13.7109375" customWidth="1"/>
  </cols>
  <sheetData>
    <row r="1" spans="1:27" ht="15.7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</row>
    <row r="2" spans="1:27" ht="25.9" customHeight="1">
      <c r="A2" s="43"/>
      <c r="B2" s="57" t="s">
        <v>0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</row>
    <row r="3" spans="1:27" ht="15.7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</row>
    <row r="4" spans="1:27" ht="15.75" customHeight="1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</row>
    <row r="5" spans="1:27" ht="12.75">
      <c r="A5" s="43"/>
      <c r="B5" s="43"/>
      <c r="C5" s="43"/>
      <c r="D5" s="43"/>
      <c r="E5" s="43"/>
      <c r="F5" s="43"/>
      <c r="G5" s="43"/>
      <c r="H5" s="43"/>
      <c r="I5" s="58" t="s">
        <v>1</v>
      </c>
      <c r="J5" s="58"/>
      <c r="K5" s="58"/>
      <c r="L5" s="58"/>
      <c r="M5" s="58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</row>
    <row r="6" spans="1:27" ht="12.75">
      <c r="A6" s="43"/>
      <c r="B6" s="43"/>
      <c r="C6" s="43"/>
      <c r="D6" s="58" t="s">
        <v>2</v>
      </c>
      <c r="E6" s="58"/>
      <c r="F6" s="58"/>
      <c r="G6" s="58"/>
      <c r="H6" s="43"/>
      <c r="I6" s="83" t="s">
        <v>3</v>
      </c>
      <c r="J6" s="84"/>
      <c r="K6" s="85"/>
      <c r="L6" s="70" t="s">
        <v>4</v>
      </c>
      <c r="M6" s="70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</row>
    <row r="7" spans="1:27">
      <c r="A7" s="43"/>
      <c r="B7" s="89"/>
      <c r="C7" s="43"/>
      <c r="D7" s="37" t="s">
        <v>5</v>
      </c>
      <c r="E7" s="49" t="s">
        <v>6</v>
      </c>
      <c r="F7" s="34"/>
      <c r="G7" s="35" t="s">
        <v>7</v>
      </c>
      <c r="H7" s="43"/>
      <c r="I7" s="31"/>
      <c r="J7" s="25" t="s">
        <v>8</v>
      </c>
      <c r="K7" s="28">
        <v>1.1000000000000001</v>
      </c>
      <c r="L7" s="25" t="s">
        <v>9</v>
      </c>
      <c r="M7" s="28">
        <v>0.9</v>
      </c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</row>
    <row r="8" spans="1:27" ht="15.75" customHeight="1">
      <c r="A8" s="43"/>
      <c r="B8" s="43"/>
      <c r="C8" s="43"/>
      <c r="D8" s="59" t="s">
        <v>10</v>
      </c>
      <c r="E8" s="50" t="s">
        <v>11</v>
      </c>
      <c r="F8" s="34"/>
      <c r="G8" s="35" t="s">
        <v>12</v>
      </c>
      <c r="H8" s="43"/>
      <c r="I8" s="32"/>
      <c r="J8" s="26" t="s">
        <v>13</v>
      </c>
      <c r="K8" s="29">
        <v>1.1499999999999999</v>
      </c>
      <c r="L8" s="26" t="s">
        <v>13</v>
      </c>
      <c r="M8" s="29">
        <v>1.1499999999999999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</row>
    <row r="9" spans="1:27" ht="15.75" customHeight="1">
      <c r="A9" s="43"/>
      <c r="B9" s="43"/>
      <c r="C9" s="43"/>
      <c r="D9" s="60"/>
      <c r="E9" s="51" t="s">
        <v>14</v>
      </c>
      <c r="F9" s="56"/>
      <c r="G9" s="36" t="s">
        <v>12</v>
      </c>
      <c r="H9" s="43"/>
      <c r="I9" s="33"/>
      <c r="J9" s="27" t="s">
        <v>15</v>
      </c>
      <c r="K9" s="30">
        <v>1.1000000000000001</v>
      </c>
      <c r="L9" s="27" t="s">
        <v>15</v>
      </c>
      <c r="M9" s="30">
        <v>1.1000000000000001</v>
      </c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</row>
    <row r="10" spans="1:27" ht="15.75" customHeight="1">
      <c r="A10" s="43"/>
      <c r="B10" s="43"/>
      <c r="C10" s="43"/>
      <c r="D10" s="46"/>
      <c r="E10" s="47"/>
      <c r="F10" s="44"/>
      <c r="G10" s="44"/>
      <c r="H10" s="43"/>
      <c r="I10" s="48"/>
      <c r="J10" s="43"/>
      <c r="K10" s="43"/>
      <c r="L10" s="43"/>
      <c r="M10" s="43"/>
      <c r="N10" s="43"/>
      <c r="O10" s="43"/>
      <c r="P10" s="43"/>
      <c r="Q10" s="43"/>
      <c r="R10" s="86"/>
      <c r="S10" s="43"/>
      <c r="T10" s="43"/>
      <c r="U10" s="43"/>
      <c r="V10" s="43"/>
      <c r="W10" s="43"/>
      <c r="X10" s="43"/>
      <c r="Y10" s="43"/>
      <c r="Z10" s="43"/>
      <c r="AA10" s="43"/>
    </row>
    <row r="11" spans="1:27" ht="15.75" customHeight="1" thickBot="1">
      <c r="A11" s="43"/>
      <c r="B11" s="43"/>
      <c r="C11" s="44"/>
      <c r="D11" s="47"/>
      <c r="E11" s="43"/>
      <c r="F11" s="44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</row>
    <row r="12" spans="1:27" ht="15.75" customHeight="1" thickBot="1">
      <c r="A12" s="43"/>
      <c r="B12" s="43"/>
      <c r="C12" s="43"/>
      <c r="D12" s="74" t="s">
        <v>16</v>
      </c>
      <c r="E12" s="75"/>
      <c r="F12" s="74" t="s">
        <v>17</v>
      </c>
      <c r="G12" s="78"/>
      <c r="H12" s="75"/>
      <c r="I12" s="71" t="s">
        <v>18</v>
      </c>
      <c r="J12" s="72"/>
      <c r="K12" s="72"/>
      <c r="L12" s="72"/>
      <c r="M12" s="72"/>
      <c r="N12" s="72"/>
      <c r="O12" s="7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</row>
    <row r="13" spans="1:27" ht="15.75" customHeight="1" thickBot="1">
      <c r="A13" s="43"/>
      <c r="B13" s="45"/>
      <c r="C13" s="43"/>
      <c r="D13" s="76"/>
      <c r="E13" s="77"/>
      <c r="F13" s="76"/>
      <c r="G13" s="79"/>
      <c r="H13" s="77"/>
      <c r="I13" s="80" t="s">
        <v>19</v>
      </c>
      <c r="J13" s="81"/>
      <c r="K13" s="82"/>
      <c r="L13" s="80" t="s">
        <v>20</v>
      </c>
      <c r="M13" s="81"/>
      <c r="N13" s="81"/>
      <c r="O13" s="82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</row>
    <row r="14" spans="1:27" ht="15.75" customHeight="1">
      <c r="A14" s="43"/>
      <c r="B14" s="68" t="s">
        <v>21</v>
      </c>
      <c r="C14" s="38" t="s">
        <v>22</v>
      </c>
      <c r="D14" s="13" t="s">
        <v>23</v>
      </c>
      <c r="E14" s="14" t="s">
        <v>24</v>
      </c>
      <c r="F14" s="17" t="s">
        <v>25</v>
      </c>
      <c r="G14" s="18" t="s">
        <v>26</v>
      </c>
      <c r="H14" s="14" t="s">
        <v>27</v>
      </c>
      <c r="I14" s="11" t="s">
        <v>28</v>
      </c>
      <c r="J14" s="12" t="s">
        <v>29</v>
      </c>
      <c r="K14" s="7" t="s">
        <v>30</v>
      </c>
      <c r="L14" s="11" t="s">
        <v>31</v>
      </c>
      <c r="M14" s="12" t="s">
        <v>32</v>
      </c>
      <c r="N14" s="12" t="s">
        <v>33</v>
      </c>
      <c r="O14" s="7" t="s">
        <v>34</v>
      </c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</row>
    <row r="15" spans="1:27" ht="15.75" customHeight="1">
      <c r="A15" s="43"/>
      <c r="B15" s="69"/>
      <c r="C15" s="41" t="s">
        <v>35</v>
      </c>
      <c r="D15" s="21" t="s">
        <v>36</v>
      </c>
      <c r="E15" s="22" t="s">
        <v>12</v>
      </c>
      <c r="F15" s="23" t="s">
        <v>37</v>
      </c>
      <c r="G15" s="24" t="s">
        <v>38</v>
      </c>
      <c r="H15" s="22" t="s">
        <v>12</v>
      </c>
      <c r="I15" s="8" t="s">
        <v>12</v>
      </c>
      <c r="J15" s="9" t="s">
        <v>12</v>
      </c>
      <c r="K15" s="10" t="s">
        <v>12</v>
      </c>
      <c r="L15" s="8" t="s">
        <v>12</v>
      </c>
      <c r="M15" s="9" t="s">
        <v>12</v>
      </c>
      <c r="N15" s="9" t="s">
        <v>12</v>
      </c>
      <c r="O15" s="10" t="s">
        <v>12</v>
      </c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</row>
    <row r="16" spans="1:27" ht="15.75" customHeight="1">
      <c r="A16" s="43"/>
      <c r="B16" s="87" t="s">
        <v>43</v>
      </c>
      <c r="C16" s="39">
        <v>0</v>
      </c>
      <c r="D16" s="52">
        <v>0</v>
      </c>
      <c r="E16" s="15">
        <f>D16*0*PI()*B</f>
        <v>0</v>
      </c>
      <c r="F16" s="19"/>
      <c r="G16" s="20"/>
      <c r="H16" s="15">
        <f t="shared" ref="H16:H47" si="0">F16*G16*1000*PI()*B^2/4</f>
        <v>0</v>
      </c>
      <c r="I16" s="2">
        <f>H16+E16</f>
        <v>0</v>
      </c>
      <c r="J16" s="1">
        <f t="shared" ref="J16:J47" si="1">I16/(ELU_gamma_rd1*ELU_gamma_rd2)</f>
        <v>0</v>
      </c>
      <c r="K16" s="5">
        <f t="shared" ref="K16:K47" si="2">J16/ELU_gamma_t</f>
        <v>0</v>
      </c>
      <c r="L16" s="2">
        <f t="shared" ref="L16:L47" si="3">E16/(ELS_gamma_rd1*ELS_gamma_rd2)</f>
        <v>0</v>
      </c>
      <c r="M16" s="1">
        <f t="shared" ref="M16:M47" si="4">H16/(ELS_gamma_rd1*ELS_gamma_rd2)</f>
        <v>0</v>
      </c>
      <c r="N16" s="1">
        <f>0.5*M16+0.7*L16</f>
        <v>0</v>
      </c>
      <c r="O16" s="5">
        <f t="shared" ref="O16:O47" si="5">N16/ELS_gamma_cr</f>
        <v>0</v>
      </c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</row>
    <row r="17" spans="1:27" ht="15.75" customHeight="1">
      <c r="A17" s="43"/>
      <c r="B17" s="88"/>
      <c r="C17" s="39">
        <v>0.5</v>
      </c>
      <c r="D17" s="52">
        <v>0</v>
      </c>
      <c r="E17" s="15">
        <f t="shared" ref="E17:E48" si="6">D17*0.5*PI()*B+E16</f>
        <v>0</v>
      </c>
      <c r="F17" s="19"/>
      <c r="G17" s="20"/>
      <c r="H17" s="15">
        <f t="shared" si="0"/>
        <v>0</v>
      </c>
      <c r="I17" s="2">
        <f t="shared" ref="I17:I80" si="7">H17+E17</f>
        <v>0</v>
      </c>
      <c r="J17" s="1">
        <f t="shared" si="1"/>
        <v>0</v>
      </c>
      <c r="K17" s="5">
        <f t="shared" si="2"/>
        <v>0</v>
      </c>
      <c r="L17" s="2">
        <f t="shared" si="3"/>
        <v>0</v>
      </c>
      <c r="M17" s="1">
        <f t="shared" si="4"/>
        <v>0</v>
      </c>
      <c r="N17" s="1">
        <f t="shared" ref="N17:N80" si="8">0.5*M17+0.7*L17</f>
        <v>0</v>
      </c>
      <c r="O17" s="5">
        <f t="shared" si="5"/>
        <v>0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</row>
    <row r="18" spans="1:27" ht="15.75" customHeight="1">
      <c r="A18" s="43"/>
      <c r="B18" s="88"/>
      <c r="C18" s="39">
        <v>1</v>
      </c>
      <c r="D18" s="52">
        <v>0</v>
      </c>
      <c r="E18" s="15">
        <f t="shared" si="6"/>
        <v>0</v>
      </c>
      <c r="F18" s="19"/>
      <c r="G18" s="20"/>
      <c r="H18" s="15">
        <f t="shared" si="0"/>
        <v>0</v>
      </c>
      <c r="I18" s="2">
        <f t="shared" si="7"/>
        <v>0</v>
      </c>
      <c r="J18" s="1">
        <f t="shared" si="1"/>
        <v>0</v>
      </c>
      <c r="K18" s="5">
        <f t="shared" si="2"/>
        <v>0</v>
      </c>
      <c r="L18" s="2">
        <f t="shared" si="3"/>
        <v>0</v>
      </c>
      <c r="M18" s="1">
        <f t="shared" si="4"/>
        <v>0</v>
      </c>
      <c r="N18" s="1">
        <f t="shared" si="8"/>
        <v>0</v>
      </c>
      <c r="O18" s="5">
        <f t="shared" si="5"/>
        <v>0</v>
      </c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</row>
    <row r="19" spans="1:27" ht="15.75" customHeight="1">
      <c r="A19" s="43"/>
      <c r="B19" s="88"/>
      <c r="C19" s="39">
        <v>1.5</v>
      </c>
      <c r="D19" s="52">
        <v>0</v>
      </c>
      <c r="E19" s="15">
        <f t="shared" si="6"/>
        <v>0</v>
      </c>
      <c r="F19" s="19"/>
      <c r="G19" s="20"/>
      <c r="H19" s="15">
        <f t="shared" si="0"/>
        <v>0</v>
      </c>
      <c r="I19" s="2">
        <f t="shared" si="7"/>
        <v>0</v>
      </c>
      <c r="J19" s="1">
        <f t="shared" si="1"/>
        <v>0</v>
      </c>
      <c r="K19" s="5">
        <f t="shared" si="2"/>
        <v>0</v>
      </c>
      <c r="L19" s="2">
        <f t="shared" si="3"/>
        <v>0</v>
      </c>
      <c r="M19" s="1">
        <f t="shared" si="4"/>
        <v>0</v>
      </c>
      <c r="N19" s="1">
        <f t="shared" si="8"/>
        <v>0</v>
      </c>
      <c r="O19" s="5">
        <f t="shared" si="5"/>
        <v>0</v>
      </c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</row>
    <row r="20" spans="1:27" ht="15.75" customHeight="1">
      <c r="A20" s="43"/>
      <c r="B20" s="88"/>
      <c r="C20" s="39">
        <v>2</v>
      </c>
      <c r="D20" s="52">
        <v>0</v>
      </c>
      <c r="E20" s="15">
        <f t="shared" si="6"/>
        <v>0</v>
      </c>
      <c r="F20" s="19"/>
      <c r="G20" s="20"/>
      <c r="H20" s="15">
        <f t="shared" si="0"/>
        <v>0</v>
      </c>
      <c r="I20" s="2">
        <f t="shared" si="7"/>
        <v>0</v>
      </c>
      <c r="J20" s="1">
        <f t="shared" si="1"/>
        <v>0</v>
      </c>
      <c r="K20" s="5">
        <f t="shared" si="2"/>
        <v>0</v>
      </c>
      <c r="L20" s="2">
        <f t="shared" si="3"/>
        <v>0</v>
      </c>
      <c r="M20" s="1">
        <f t="shared" si="4"/>
        <v>0</v>
      </c>
      <c r="N20" s="1">
        <f t="shared" si="8"/>
        <v>0</v>
      </c>
      <c r="O20" s="5">
        <f t="shared" si="5"/>
        <v>0</v>
      </c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</row>
    <row r="21" spans="1:27" ht="15.75" customHeight="1">
      <c r="A21" s="43"/>
      <c r="B21" s="88"/>
      <c r="C21" s="39">
        <v>2.5</v>
      </c>
      <c r="D21" s="52">
        <v>0</v>
      </c>
      <c r="E21" s="15">
        <f t="shared" si="6"/>
        <v>0</v>
      </c>
      <c r="F21" s="19"/>
      <c r="G21" s="20"/>
      <c r="H21" s="15">
        <f t="shared" si="0"/>
        <v>0</v>
      </c>
      <c r="I21" s="2">
        <f t="shared" si="7"/>
        <v>0</v>
      </c>
      <c r="J21" s="1">
        <f t="shared" si="1"/>
        <v>0</v>
      </c>
      <c r="K21" s="5">
        <f t="shared" si="2"/>
        <v>0</v>
      </c>
      <c r="L21" s="2">
        <f t="shared" si="3"/>
        <v>0</v>
      </c>
      <c r="M21" s="1">
        <f t="shared" si="4"/>
        <v>0</v>
      </c>
      <c r="N21" s="1">
        <f t="shared" si="8"/>
        <v>0</v>
      </c>
      <c r="O21" s="5">
        <f t="shared" si="5"/>
        <v>0</v>
      </c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</row>
    <row r="22" spans="1:27" ht="15.75" customHeight="1">
      <c r="A22" s="43"/>
      <c r="B22" s="88"/>
      <c r="C22" s="39">
        <v>3</v>
      </c>
      <c r="D22" s="52">
        <v>0</v>
      </c>
      <c r="E22" s="15">
        <f t="shared" si="6"/>
        <v>0</v>
      </c>
      <c r="F22" s="19"/>
      <c r="G22" s="20"/>
      <c r="H22" s="15">
        <f t="shared" si="0"/>
        <v>0</v>
      </c>
      <c r="I22" s="2">
        <f t="shared" si="7"/>
        <v>0</v>
      </c>
      <c r="J22" s="1">
        <f t="shared" si="1"/>
        <v>0</v>
      </c>
      <c r="K22" s="5">
        <f t="shared" si="2"/>
        <v>0</v>
      </c>
      <c r="L22" s="2">
        <f t="shared" si="3"/>
        <v>0</v>
      </c>
      <c r="M22" s="1">
        <f t="shared" si="4"/>
        <v>0</v>
      </c>
      <c r="N22" s="1">
        <f t="shared" si="8"/>
        <v>0</v>
      </c>
      <c r="O22" s="5">
        <f t="shared" si="5"/>
        <v>0</v>
      </c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</row>
    <row r="23" spans="1:27" ht="15.75" customHeight="1">
      <c r="A23" s="43"/>
      <c r="B23" s="88"/>
      <c r="C23" s="39">
        <v>3.5</v>
      </c>
      <c r="D23" s="52">
        <v>0</v>
      </c>
      <c r="E23" s="15">
        <f t="shared" si="6"/>
        <v>0</v>
      </c>
      <c r="F23" s="19"/>
      <c r="G23" s="20"/>
      <c r="H23" s="15">
        <f t="shared" si="0"/>
        <v>0</v>
      </c>
      <c r="I23" s="2">
        <f t="shared" si="7"/>
        <v>0</v>
      </c>
      <c r="J23" s="1">
        <f t="shared" si="1"/>
        <v>0</v>
      </c>
      <c r="K23" s="5">
        <f t="shared" si="2"/>
        <v>0</v>
      </c>
      <c r="L23" s="2">
        <f t="shared" si="3"/>
        <v>0</v>
      </c>
      <c r="M23" s="1">
        <f t="shared" si="4"/>
        <v>0</v>
      </c>
      <c r="N23" s="1">
        <f t="shared" si="8"/>
        <v>0</v>
      </c>
      <c r="O23" s="5">
        <f t="shared" si="5"/>
        <v>0</v>
      </c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</row>
    <row r="24" spans="1:27" ht="15.75" customHeight="1">
      <c r="A24" s="43"/>
      <c r="B24" s="88"/>
      <c r="C24" s="39">
        <v>4</v>
      </c>
      <c r="D24" s="52">
        <v>0</v>
      </c>
      <c r="E24" s="15">
        <f t="shared" si="6"/>
        <v>0</v>
      </c>
      <c r="F24" s="19"/>
      <c r="G24" s="20"/>
      <c r="H24" s="15">
        <f t="shared" si="0"/>
        <v>0</v>
      </c>
      <c r="I24" s="2">
        <f t="shared" si="7"/>
        <v>0</v>
      </c>
      <c r="J24" s="1">
        <f t="shared" si="1"/>
        <v>0</v>
      </c>
      <c r="K24" s="5">
        <f t="shared" si="2"/>
        <v>0</v>
      </c>
      <c r="L24" s="2">
        <f t="shared" si="3"/>
        <v>0</v>
      </c>
      <c r="M24" s="1">
        <f t="shared" si="4"/>
        <v>0</v>
      </c>
      <c r="N24" s="1">
        <f t="shared" si="8"/>
        <v>0</v>
      </c>
      <c r="O24" s="5">
        <f t="shared" si="5"/>
        <v>0</v>
      </c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</row>
    <row r="25" spans="1:27" ht="15.75" customHeight="1">
      <c r="A25" s="43"/>
      <c r="B25" s="88"/>
      <c r="C25" s="39">
        <v>4.5</v>
      </c>
      <c r="D25" s="52">
        <v>0</v>
      </c>
      <c r="E25" s="15">
        <f t="shared" si="6"/>
        <v>0</v>
      </c>
      <c r="F25" s="19"/>
      <c r="G25" s="20"/>
      <c r="H25" s="15">
        <f t="shared" si="0"/>
        <v>0</v>
      </c>
      <c r="I25" s="2">
        <f t="shared" si="7"/>
        <v>0</v>
      </c>
      <c r="J25" s="1">
        <f t="shared" si="1"/>
        <v>0</v>
      </c>
      <c r="K25" s="5">
        <f t="shared" si="2"/>
        <v>0</v>
      </c>
      <c r="L25" s="2">
        <f t="shared" si="3"/>
        <v>0</v>
      </c>
      <c r="M25" s="1">
        <f t="shared" si="4"/>
        <v>0</v>
      </c>
      <c r="N25" s="1">
        <f t="shared" si="8"/>
        <v>0</v>
      </c>
      <c r="O25" s="5">
        <f t="shared" si="5"/>
        <v>0</v>
      </c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</row>
    <row r="26" spans="1:27" ht="15.75" customHeight="1">
      <c r="A26" s="43"/>
      <c r="B26" s="88"/>
      <c r="C26" s="39">
        <v>5</v>
      </c>
      <c r="D26" s="52">
        <v>0</v>
      </c>
      <c r="E26" s="15">
        <f t="shared" si="6"/>
        <v>0</v>
      </c>
      <c r="F26" s="19"/>
      <c r="G26" s="20"/>
      <c r="H26" s="15">
        <f t="shared" si="0"/>
        <v>0</v>
      </c>
      <c r="I26" s="2">
        <f t="shared" si="7"/>
        <v>0</v>
      </c>
      <c r="J26" s="1">
        <f t="shared" si="1"/>
        <v>0</v>
      </c>
      <c r="K26" s="5">
        <f t="shared" si="2"/>
        <v>0</v>
      </c>
      <c r="L26" s="2">
        <f t="shared" si="3"/>
        <v>0</v>
      </c>
      <c r="M26" s="1">
        <f t="shared" si="4"/>
        <v>0</v>
      </c>
      <c r="N26" s="1">
        <f t="shared" si="8"/>
        <v>0</v>
      </c>
      <c r="O26" s="5">
        <f t="shared" si="5"/>
        <v>0</v>
      </c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</row>
    <row r="27" spans="1:27" ht="15.75" customHeight="1">
      <c r="A27" s="43"/>
      <c r="B27" s="88"/>
      <c r="C27" s="39">
        <v>5.5</v>
      </c>
      <c r="D27" s="52">
        <v>0</v>
      </c>
      <c r="E27" s="15">
        <f t="shared" si="6"/>
        <v>0</v>
      </c>
      <c r="F27" s="19"/>
      <c r="G27" s="20"/>
      <c r="H27" s="15">
        <f t="shared" si="0"/>
        <v>0</v>
      </c>
      <c r="I27" s="2">
        <f t="shared" si="7"/>
        <v>0</v>
      </c>
      <c r="J27" s="1">
        <f t="shared" si="1"/>
        <v>0</v>
      </c>
      <c r="K27" s="5">
        <f t="shared" si="2"/>
        <v>0</v>
      </c>
      <c r="L27" s="2">
        <f t="shared" si="3"/>
        <v>0</v>
      </c>
      <c r="M27" s="1">
        <f t="shared" si="4"/>
        <v>0</v>
      </c>
      <c r="N27" s="1">
        <f t="shared" si="8"/>
        <v>0</v>
      </c>
      <c r="O27" s="5">
        <f t="shared" si="5"/>
        <v>0</v>
      </c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</row>
    <row r="28" spans="1:27" ht="15.75" customHeight="1">
      <c r="A28" s="43"/>
      <c r="B28" s="88"/>
      <c r="C28" s="39">
        <v>6</v>
      </c>
      <c r="D28" s="52">
        <v>0</v>
      </c>
      <c r="E28" s="15">
        <f t="shared" si="6"/>
        <v>0</v>
      </c>
      <c r="F28" s="19"/>
      <c r="G28" s="20"/>
      <c r="H28" s="15">
        <f t="shared" si="0"/>
        <v>0</v>
      </c>
      <c r="I28" s="2">
        <f t="shared" si="7"/>
        <v>0</v>
      </c>
      <c r="J28" s="1">
        <f t="shared" si="1"/>
        <v>0</v>
      </c>
      <c r="K28" s="5">
        <f t="shared" si="2"/>
        <v>0</v>
      </c>
      <c r="L28" s="2">
        <f t="shared" si="3"/>
        <v>0</v>
      </c>
      <c r="M28" s="1">
        <f t="shared" si="4"/>
        <v>0</v>
      </c>
      <c r="N28" s="1">
        <f t="shared" si="8"/>
        <v>0</v>
      </c>
      <c r="O28" s="5">
        <f t="shared" si="5"/>
        <v>0</v>
      </c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</row>
    <row r="29" spans="1:27" ht="15.75" customHeight="1">
      <c r="A29" s="43"/>
      <c r="B29" s="88"/>
      <c r="C29" s="39">
        <v>6.5</v>
      </c>
      <c r="D29" s="52">
        <v>0</v>
      </c>
      <c r="E29" s="15">
        <f t="shared" si="6"/>
        <v>0</v>
      </c>
      <c r="F29" s="19"/>
      <c r="G29" s="20"/>
      <c r="H29" s="15">
        <f t="shared" si="0"/>
        <v>0</v>
      </c>
      <c r="I29" s="2">
        <f t="shared" si="7"/>
        <v>0</v>
      </c>
      <c r="J29" s="1">
        <f t="shared" si="1"/>
        <v>0</v>
      </c>
      <c r="K29" s="5">
        <f t="shared" si="2"/>
        <v>0</v>
      </c>
      <c r="L29" s="2">
        <f t="shared" si="3"/>
        <v>0</v>
      </c>
      <c r="M29" s="1">
        <f t="shared" si="4"/>
        <v>0</v>
      </c>
      <c r="N29" s="1">
        <f t="shared" si="8"/>
        <v>0</v>
      </c>
      <c r="O29" s="5">
        <f t="shared" si="5"/>
        <v>0</v>
      </c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</row>
    <row r="30" spans="1:27" ht="15.75" customHeight="1">
      <c r="A30" s="43"/>
      <c r="B30" s="88"/>
      <c r="C30" s="39">
        <v>7</v>
      </c>
      <c r="D30" s="52">
        <v>0</v>
      </c>
      <c r="E30" s="15">
        <f t="shared" si="6"/>
        <v>0</v>
      </c>
      <c r="F30" s="19"/>
      <c r="G30" s="20"/>
      <c r="H30" s="15">
        <f t="shared" si="0"/>
        <v>0</v>
      </c>
      <c r="I30" s="2">
        <f t="shared" si="7"/>
        <v>0</v>
      </c>
      <c r="J30" s="1">
        <f t="shared" si="1"/>
        <v>0</v>
      </c>
      <c r="K30" s="5">
        <f t="shared" si="2"/>
        <v>0</v>
      </c>
      <c r="L30" s="2">
        <f t="shared" si="3"/>
        <v>0</v>
      </c>
      <c r="M30" s="1">
        <f t="shared" si="4"/>
        <v>0</v>
      </c>
      <c r="N30" s="1">
        <f t="shared" si="8"/>
        <v>0</v>
      </c>
      <c r="O30" s="5">
        <f t="shared" si="5"/>
        <v>0</v>
      </c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</row>
    <row r="31" spans="1:27" ht="15.75" customHeight="1">
      <c r="A31" s="43"/>
      <c r="B31" s="88"/>
      <c r="C31" s="39">
        <v>7.5</v>
      </c>
      <c r="D31" s="52">
        <v>0</v>
      </c>
      <c r="E31" s="15">
        <f t="shared" si="6"/>
        <v>0</v>
      </c>
      <c r="F31" s="19"/>
      <c r="G31" s="20"/>
      <c r="H31" s="15">
        <f t="shared" si="0"/>
        <v>0</v>
      </c>
      <c r="I31" s="2">
        <f t="shared" si="7"/>
        <v>0</v>
      </c>
      <c r="J31" s="1">
        <f t="shared" si="1"/>
        <v>0</v>
      </c>
      <c r="K31" s="5">
        <f t="shared" si="2"/>
        <v>0</v>
      </c>
      <c r="L31" s="2">
        <f t="shared" si="3"/>
        <v>0</v>
      </c>
      <c r="M31" s="1">
        <f t="shared" si="4"/>
        <v>0</v>
      </c>
      <c r="N31" s="1">
        <f t="shared" si="8"/>
        <v>0</v>
      </c>
      <c r="O31" s="5">
        <f t="shared" si="5"/>
        <v>0</v>
      </c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</row>
    <row r="32" spans="1:27" ht="15.75" customHeight="1">
      <c r="A32" s="43"/>
      <c r="B32" s="88"/>
      <c r="C32" s="39">
        <v>8</v>
      </c>
      <c r="D32" s="52">
        <v>0</v>
      </c>
      <c r="E32" s="15">
        <f t="shared" si="6"/>
        <v>0</v>
      </c>
      <c r="F32" s="19"/>
      <c r="G32" s="20"/>
      <c r="H32" s="15">
        <f t="shared" si="0"/>
        <v>0</v>
      </c>
      <c r="I32" s="2">
        <f t="shared" si="7"/>
        <v>0</v>
      </c>
      <c r="J32" s="1">
        <f t="shared" si="1"/>
        <v>0</v>
      </c>
      <c r="K32" s="5">
        <f t="shared" si="2"/>
        <v>0</v>
      </c>
      <c r="L32" s="2">
        <f t="shared" si="3"/>
        <v>0</v>
      </c>
      <c r="M32" s="1">
        <f t="shared" si="4"/>
        <v>0</v>
      </c>
      <c r="N32" s="1">
        <f t="shared" si="8"/>
        <v>0</v>
      </c>
      <c r="O32" s="5">
        <f t="shared" si="5"/>
        <v>0</v>
      </c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</row>
    <row r="33" spans="1:27" ht="15.75" customHeight="1">
      <c r="A33" s="43"/>
      <c r="B33" s="88"/>
      <c r="C33" s="39">
        <v>8.5</v>
      </c>
      <c r="D33" s="52">
        <v>0</v>
      </c>
      <c r="E33" s="15">
        <f t="shared" si="6"/>
        <v>0</v>
      </c>
      <c r="F33" s="19"/>
      <c r="G33" s="20"/>
      <c r="H33" s="15">
        <f t="shared" si="0"/>
        <v>0</v>
      </c>
      <c r="I33" s="2">
        <f t="shared" si="7"/>
        <v>0</v>
      </c>
      <c r="J33" s="1">
        <f t="shared" si="1"/>
        <v>0</v>
      </c>
      <c r="K33" s="5">
        <f t="shared" si="2"/>
        <v>0</v>
      </c>
      <c r="L33" s="2">
        <f t="shared" si="3"/>
        <v>0</v>
      </c>
      <c r="M33" s="1">
        <f t="shared" si="4"/>
        <v>0</v>
      </c>
      <c r="N33" s="1">
        <f t="shared" si="8"/>
        <v>0</v>
      </c>
      <c r="O33" s="5">
        <f t="shared" si="5"/>
        <v>0</v>
      </c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</row>
    <row r="34" spans="1:27" ht="15.75" customHeight="1">
      <c r="A34" s="43"/>
      <c r="B34" s="88"/>
      <c r="C34" s="39">
        <v>9</v>
      </c>
      <c r="D34" s="52">
        <v>0</v>
      </c>
      <c r="E34" s="15">
        <f t="shared" si="6"/>
        <v>0</v>
      </c>
      <c r="F34" s="19"/>
      <c r="G34" s="20"/>
      <c r="H34" s="15">
        <f t="shared" si="0"/>
        <v>0</v>
      </c>
      <c r="I34" s="2">
        <f t="shared" si="7"/>
        <v>0</v>
      </c>
      <c r="J34" s="1">
        <f t="shared" si="1"/>
        <v>0</v>
      </c>
      <c r="K34" s="5">
        <f t="shared" si="2"/>
        <v>0</v>
      </c>
      <c r="L34" s="2">
        <f t="shared" si="3"/>
        <v>0</v>
      </c>
      <c r="M34" s="1">
        <f t="shared" si="4"/>
        <v>0</v>
      </c>
      <c r="N34" s="1">
        <f t="shared" si="8"/>
        <v>0</v>
      </c>
      <c r="O34" s="5">
        <f t="shared" si="5"/>
        <v>0</v>
      </c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</row>
    <row r="35" spans="1:27" ht="15.75" customHeight="1">
      <c r="A35" s="43"/>
      <c r="B35" s="66" t="s">
        <v>39</v>
      </c>
      <c r="C35" s="39">
        <v>9.5</v>
      </c>
      <c r="D35" s="52">
        <v>170</v>
      </c>
      <c r="E35" s="15">
        <f>D35*0.5*PI()*B+E34</f>
        <v>0</v>
      </c>
      <c r="F35" s="19"/>
      <c r="G35" s="20"/>
      <c r="H35" s="15">
        <f t="shared" si="0"/>
        <v>0</v>
      </c>
      <c r="I35" s="2">
        <f t="shared" si="7"/>
        <v>0</v>
      </c>
      <c r="J35" s="1">
        <f t="shared" si="1"/>
        <v>0</v>
      </c>
      <c r="K35" s="5">
        <f t="shared" si="2"/>
        <v>0</v>
      </c>
      <c r="L35" s="2">
        <f t="shared" si="3"/>
        <v>0</v>
      </c>
      <c r="M35" s="1">
        <f t="shared" si="4"/>
        <v>0</v>
      </c>
      <c r="N35" s="1">
        <f t="shared" si="8"/>
        <v>0</v>
      </c>
      <c r="O35" s="5">
        <f t="shared" si="5"/>
        <v>0</v>
      </c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</row>
    <row r="36" spans="1:27" ht="15.75" customHeight="1">
      <c r="A36" s="43"/>
      <c r="B36" s="67"/>
      <c r="C36" s="39">
        <v>10</v>
      </c>
      <c r="D36" s="52">
        <v>170</v>
      </c>
      <c r="E36" s="15">
        <f t="shared" si="6"/>
        <v>0</v>
      </c>
      <c r="F36" s="19"/>
      <c r="G36" s="20"/>
      <c r="H36" s="15">
        <f t="shared" si="0"/>
        <v>0</v>
      </c>
      <c r="I36" s="2">
        <f t="shared" si="7"/>
        <v>0</v>
      </c>
      <c r="J36" s="1">
        <f t="shared" si="1"/>
        <v>0</v>
      </c>
      <c r="K36" s="5">
        <f t="shared" si="2"/>
        <v>0</v>
      </c>
      <c r="L36" s="2">
        <f t="shared" si="3"/>
        <v>0</v>
      </c>
      <c r="M36" s="1">
        <f t="shared" si="4"/>
        <v>0</v>
      </c>
      <c r="N36" s="1">
        <f t="shared" si="8"/>
        <v>0</v>
      </c>
      <c r="O36" s="5">
        <f t="shared" si="5"/>
        <v>0</v>
      </c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</row>
    <row r="37" spans="1:27" ht="15.75" customHeight="1">
      <c r="A37" s="43"/>
      <c r="B37" s="67"/>
      <c r="C37" s="39">
        <v>10.5</v>
      </c>
      <c r="D37" s="52">
        <v>170</v>
      </c>
      <c r="E37" s="15">
        <f t="shared" si="6"/>
        <v>0</v>
      </c>
      <c r="F37" s="19"/>
      <c r="G37" s="20"/>
      <c r="H37" s="15">
        <f t="shared" si="0"/>
        <v>0</v>
      </c>
      <c r="I37" s="2">
        <f t="shared" si="7"/>
        <v>0</v>
      </c>
      <c r="J37" s="1">
        <f t="shared" si="1"/>
        <v>0</v>
      </c>
      <c r="K37" s="5">
        <f t="shared" si="2"/>
        <v>0</v>
      </c>
      <c r="L37" s="2">
        <f t="shared" si="3"/>
        <v>0</v>
      </c>
      <c r="M37" s="1">
        <f t="shared" si="4"/>
        <v>0</v>
      </c>
      <c r="N37" s="1">
        <f t="shared" si="8"/>
        <v>0</v>
      </c>
      <c r="O37" s="5">
        <f t="shared" si="5"/>
        <v>0</v>
      </c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</row>
    <row r="38" spans="1:27" ht="15.75" customHeight="1">
      <c r="A38" s="43"/>
      <c r="B38" s="67"/>
      <c r="C38" s="39">
        <v>11</v>
      </c>
      <c r="D38" s="52">
        <v>170</v>
      </c>
      <c r="E38" s="15">
        <f t="shared" si="6"/>
        <v>0</v>
      </c>
      <c r="F38" s="19"/>
      <c r="G38" s="20"/>
      <c r="H38" s="15">
        <f t="shared" si="0"/>
        <v>0</v>
      </c>
      <c r="I38" s="2">
        <f t="shared" si="7"/>
        <v>0</v>
      </c>
      <c r="J38" s="1">
        <f t="shared" si="1"/>
        <v>0</v>
      </c>
      <c r="K38" s="5">
        <f t="shared" si="2"/>
        <v>0</v>
      </c>
      <c r="L38" s="2">
        <f t="shared" si="3"/>
        <v>0</v>
      </c>
      <c r="M38" s="1">
        <f t="shared" si="4"/>
        <v>0</v>
      </c>
      <c r="N38" s="1">
        <f t="shared" si="8"/>
        <v>0</v>
      </c>
      <c r="O38" s="5">
        <f t="shared" si="5"/>
        <v>0</v>
      </c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</row>
    <row r="39" spans="1:27" ht="15.75" customHeight="1">
      <c r="A39" s="43"/>
      <c r="B39" s="67"/>
      <c r="C39" s="39">
        <v>11.5</v>
      </c>
      <c r="D39" s="52">
        <v>170</v>
      </c>
      <c r="E39" s="15">
        <f t="shared" si="6"/>
        <v>0</v>
      </c>
      <c r="F39" s="19"/>
      <c r="G39" s="20"/>
      <c r="H39" s="15">
        <f t="shared" si="0"/>
        <v>0</v>
      </c>
      <c r="I39" s="2">
        <f t="shared" si="7"/>
        <v>0</v>
      </c>
      <c r="J39" s="1">
        <f t="shared" si="1"/>
        <v>0</v>
      </c>
      <c r="K39" s="5">
        <f t="shared" si="2"/>
        <v>0</v>
      </c>
      <c r="L39" s="2">
        <f t="shared" si="3"/>
        <v>0</v>
      </c>
      <c r="M39" s="1">
        <f t="shared" si="4"/>
        <v>0</v>
      </c>
      <c r="N39" s="1">
        <f t="shared" si="8"/>
        <v>0</v>
      </c>
      <c r="O39" s="5">
        <f t="shared" si="5"/>
        <v>0</v>
      </c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</row>
    <row r="40" spans="1:27" ht="15.75" customHeight="1">
      <c r="A40" s="43"/>
      <c r="B40" s="67"/>
      <c r="C40" s="39">
        <v>12</v>
      </c>
      <c r="D40" s="52">
        <v>170</v>
      </c>
      <c r="E40" s="15">
        <f t="shared" si="6"/>
        <v>0</v>
      </c>
      <c r="F40" s="19"/>
      <c r="G40" s="20"/>
      <c r="H40" s="15">
        <f t="shared" si="0"/>
        <v>0</v>
      </c>
      <c r="I40" s="2">
        <f t="shared" si="7"/>
        <v>0</v>
      </c>
      <c r="J40" s="1">
        <f t="shared" si="1"/>
        <v>0</v>
      </c>
      <c r="K40" s="5">
        <f t="shared" si="2"/>
        <v>0</v>
      </c>
      <c r="L40" s="2">
        <f t="shared" si="3"/>
        <v>0</v>
      </c>
      <c r="M40" s="1">
        <f t="shared" si="4"/>
        <v>0</v>
      </c>
      <c r="N40" s="1">
        <f t="shared" si="8"/>
        <v>0</v>
      </c>
      <c r="O40" s="5">
        <f t="shared" si="5"/>
        <v>0</v>
      </c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</row>
    <row r="41" spans="1:27" ht="15.75" customHeight="1">
      <c r="A41" s="43"/>
      <c r="B41" s="67"/>
      <c r="C41" s="39">
        <v>12.5</v>
      </c>
      <c r="D41" s="52">
        <v>170</v>
      </c>
      <c r="E41" s="15">
        <f t="shared" si="6"/>
        <v>0</v>
      </c>
      <c r="F41" s="19"/>
      <c r="G41" s="20"/>
      <c r="H41" s="15">
        <f t="shared" si="0"/>
        <v>0</v>
      </c>
      <c r="I41" s="2">
        <f t="shared" si="7"/>
        <v>0</v>
      </c>
      <c r="J41" s="1">
        <f t="shared" si="1"/>
        <v>0</v>
      </c>
      <c r="K41" s="5">
        <f t="shared" si="2"/>
        <v>0</v>
      </c>
      <c r="L41" s="2">
        <f t="shared" si="3"/>
        <v>0</v>
      </c>
      <c r="M41" s="1">
        <f t="shared" si="4"/>
        <v>0</v>
      </c>
      <c r="N41" s="1">
        <f t="shared" si="8"/>
        <v>0</v>
      </c>
      <c r="O41" s="5">
        <f t="shared" si="5"/>
        <v>0</v>
      </c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</row>
    <row r="42" spans="1:27" ht="15.75" customHeight="1">
      <c r="A42" s="43"/>
      <c r="B42" s="67"/>
      <c r="C42" s="39">
        <v>13</v>
      </c>
      <c r="D42" s="52">
        <v>170</v>
      </c>
      <c r="E42" s="15">
        <f t="shared" si="6"/>
        <v>0</v>
      </c>
      <c r="F42" s="19"/>
      <c r="G42" s="20"/>
      <c r="H42" s="15">
        <f t="shared" si="0"/>
        <v>0</v>
      </c>
      <c r="I42" s="2">
        <f t="shared" si="7"/>
        <v>0</v>
      </c>
      <c r="J42" s="1">
        <f t="shared" si="1"/>
        <v>0</v>
      </c>
      <c r="K42" s="5">
        <f t="shared" si="2"/>
        <v>0</v>
      </c>
      <c r="L42" s="2">
        <f t="shared" si="3"/>
        <v>0</v>
      </c>
      <c r="M42" s="1">
        <f t="shared" si="4"/>
        <v>0</v>
      </c>
      <c r="N42" s="1">
        <f t="shared" si="8"/>
        <v>0</v>
      </c>
      <c r="O42" s="5">
        <f t="shared" si="5"/>
        <v>0</v>
      </c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</row>
    <row r="43" spans="1:27" ht="15.75" customHeight="1">
      <c r="A43" s="43"/>
      <c r="B43" s="67"/>
      <c r="C43" s="39">
        <v>13.5</v>
      </c>
      <c r="D43" s="52">
        <v>170</v>
      </c>
      <c r="E43" s="15">
        <f t="shared" si="6"/>
        <v>0</v>
      </c>
      <c r="F43" s="19"/>
      <c r="G43" s="20"/>
      <c r="H43" s="15">
        <f t="shared" si="0"/>
        <v>0</v>
      </c>
      <c r="I43" s="2">
        <f t="shared" si="7"/>
        <v>0</v>
      </c>
      <c r="J43" s="1">
        <f t="shared" si="1"/>
        <v>0</v>
      </c>
      <c r="K43" s="5">
        <f t="shared" si="2"/>
        <v>0</v>
      </c>
      <c r="L43" s="2">
        <f t="shared" si="3"/>
        <v>0</v>
      </c>
      <c r="M43" s="1">
        <f t="shared" si="4"/>
        <v>0</v>
      </c>
      <c r="N43" s="1">
        <f t="shared" si="8"/>
        <v>0</v>
      </c>
      <c r="O43" s="5">
        <f t="shared" si="5"/>
        <v>0</v>
      </c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</row>
    <row r="44" spans="1:27" ht="15.75" customHeight="1">
      <c r="A44" s="43"/>
      <c r="B44" s="67"/>
      <c r="C44" s="39">
        <v>14</v>
      </c>
      <c r="D44" s="52">
        <v>170</v>
      </c>
      <c r="E44" s="15">
        <f t="shared" si="6"/>
        <v>0</v>
      </c>
      <c r="F44" s="19"/>
      <c r="G44" s="20"/>
      <c r="H44" s="15">
        <f t="shared" si="0"/>
        <v>0</v>
      </c>
      <c r="I44" s="2">
        <f t="shared" si="7"/>
        <v>0</v>
      </c>
      <c r="J44" s="1">
        <f t="shared" si="1"/>
        <v>0</v>
      </c>
      <c r="K44" s="5">
        <f t="shared" si="2"/>
        <v>0</v>
      </c>
      <c r="L44" s="2">
        <f t="shared" si="3"/>
        <v>0</v>
      </c>
      <c r="M44" s="1">
        <f t="shared" si="4"/>
        <v>0</v>
      </c>
      <c r="N44" s="1">
        <f t="shared" si="8"/>
        <v>0</v>
      </c>
      <c r="O44" s="5">
        <f t="shared" si="5"/>
        <v>0</v>
      </c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</row>
    <row r="45" spans="1:27" ht="15.75" customHeight="1">
      <c r="A45" s="43"/>
      <c r="B45" s="61" t="s">
        <v>40</v>
      </c>
      <c r="C45" s="39">
        <v>14.5</v>
      </c>
      <c r="D45" s="52">
        <v>62.55</v>
      </c>
      <c r="E45" s="15">
        <f t="shared" si="6"/>
        <v>0</v>
      </c>
      <c r="F45" s="19"/>
      <c r="G45" s="20"/>
      <c r="H45" s="15">
        <f t="shared" si="0"/>
        <v>0</v>
      </c>
      <c r="I45" s="2">
        <f t="shared" si="7"/>
        <v>0</v>
      </c>
      <c r="J45" s="1">
        <f t="shared" si="1"/>
        <v>0</v>
      </c>
      <c r="K45" s="5">
        <f t="shared" si="2"/>
        <v>0</v>
      </c>
      <c r="L45" s="2">
        <f t="shared" si="3"/>
        <v>0</v>
      </c>
      <c r="M45" s="1">
        <f t="shared" si="4"/>
        <v>0</v>
      </c>
      <c r="N45" s="1">
        <f t="shared" si="8"/>
        <v>0</v>
      </c>
      <c r="O45" s="5">
        <f t="shared" si="5"/>
        <v>0</v>
      </c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</row>
    <row r="46" spans="1:27" ht="15.75" customHeight="1">
      <c r="A46" s="43"/>
      <c r="B46" s="62"/>
      <c r="C46" s="39">
        <v>15</v>
      </c>
      <c r="D46" s="52">
        <v>62.55</v>
      </c>
      <c r="E46" s="15">
        <f t="shared" si="6"/>
        <v>0</v>
      </c>
      <c r="F46" s="19"/>
      <c r="G46" s="20"/>
      <c r="H46" s="15">
        <f t="shared" si="0"/>
        <v>0</v>
      </c>
      <c r="I46" s="2">
        <f t="shared" si="7"/>
        <v>0</v>
      </c>
      <c r="J46" s="1">
        <f t="shared" si="1"/>
        <v>0</v>
      </c>
      <c r="K46" s="5">
        <f t="shared" si="2"/>
        <v>0</v>
      </c>
      <c r="L46" s="2">
        <f t="shared" si="3"/>
        <v>0</v>
      </c>
      <c r="M46" s="1">
        <f t="shared" si="4"/>
        <v>0</v>
      </c>
      <c r="N46" s="1">
        <f t="shared" si="8"/>
        <v>0</v>
      </c>
      <c r="O46" s="5">
        <f t="shared" si="5"/>
        <v>0</v>
      </c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</row>
    <row r="47" spans="1:27" ht="15.75" customHeight="1">
      <c r="A47" s="43"/>
      <c r="B47" s="62"/>
      <c r="C47" s="39">
        <v>15.5</v>
      </c>
      <c r="D47" s="52">
        <v>62.55</v>
      </c>
      <c r="E47" s="15">
        <f t="shared" si="6"/>
        <v>0</v>
      </c>
      <c r="F47" s="19"/>
      <c r="G47" s="20"/>
      <c r="H47" s="15">
        <f t="shared" si="0"/>
        <v>0</v>
      </c>
      <c r="I47" s="2">
        <f t="shared" si="7"/>
        <v>0</v>
      </c>
      <c r="J47" s="1">
        <f t="shared" si="1"/>
        <v>0</v>
      </c>
      <c r="K47" s="5">
        <f t="shared" si="2"/>
        <v>0</v>
      </c>
      <c r="L47" s="2">
        <f t="shared" si="3"/>
        <v>0</v>
      </c>
      <c r="M47" s="1">
        <f t="shared" si="4"/>
        <v>0</v>
      </c>
      <c r="N47" s="1">
        <f t="shared" si="8"/>
        <v>0</v>
      </c>
      <c r="O47" s="5">
        <f t="shared" si="5"/>
        <v>0</v>
      </c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</row>
    <row r="48" spans="1:27" ht="15.75" customHeight="1">
      <c r="A48" s="43"/>
      <c r="B48" s="62"/>
      <c r="C48" s="39">
        <v>16</v>
      </c>
      <c r="D48" s="52">
        <v>62.55</v>
      </c>
      <c r="E48" s="15">
        <f t="shared" si="6"/>
        <v>0</v>
      </c>
      <c r="F48" s="19"/>
      <c r="G48" s="20"/>
      <c r="H48" s="15">
        <f t="shared" ref="H48:H79" si="9">F48*G48*1000*PI()*B^2/4</f>
        <v>0</v>
      </c>
      <c r="I48" s="2">
        <f t="shared" si="7"/>
        <v>0</v>
      </c>
      <c r="J48" s="1">
        <f t="shared" ref="J48:J79" si="10">I48/(ELU_gamma_rd1*ELU_gamma_rd2)</f>
        <v>0</v>
      </c>
      <c r="K48" s="5">
        <f t="shared" ref="K48:K79" si="11">J48/ELU_gamma_t</f>
        <v>0</v>
      </c>
      <c r="L48" s="2">
        <f t="shared" ref="L48:L79" si="12">E48/(ELS_gamma_rd1*ELS_gamma_rd2)</f>
        <v>0</v>
      </c>
      <c r="M48" s="1">
        <f t="shared" ref="M48:M79" si="13">H48/(ELS_gamma_rd1*ELS_gamma_rd2)</f>
        <v>0</v>
      </c>
      <c r="N48" s="1">
        <f t="shared" si="8"/>
        <v>0</v>
      </c>
      <c r="O48" s="5">
        <f t="shared" ref="O48:O79" si="14">N48/ELS_gamma_cr</f>
        <v>0</v>
      </c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</row>
    <row r="49" spans="1:27" ht="15.75" customHeight="1">
      <c r="A49" s="43"/>
      <c r="B49" s="62"/>
      <c r="C49" s="39">
        <v>16.5</v>
      </c>
      <c r="D49" s="52">
        <v>62.55</v>
      </c>
      <c r="E49" s="15">
        <f t="shared" ref="E49:E80" si="15">D49*0.5*PI()*B+E48</f>
        <v>0</v>
      </c>
      <c r="F49" s="19"/>
      <c r="G49" s="20"/>
      <c r="H49" s="15">
        <f t="shared" si="9"/>
        <v>0</v>
      </c>
      <c r="I49" s="2">
        <f t="shared" si="7"/>
        <v>0</v>
      </c>
      <c r="J49" s="1">
        <f t="shared" si="10"/>
        <v>0</v>
      </c>
      <c r="K49" s="5">
        <f t="shared" si="11"/>
        <v>0</v>
      </c>
      <c r="L49" s="2">
        <f t="shared" si="12"/>
        <v>0</v>
      </c>
      <c r="M49" s="1">
        <f t="shared" si="13"/>
        <v>0</v>
      </c>
      <c r="N49" s="1">
        <f t="shared" si="8"/>
        <v>0</v>
      </c>
      <c r="O49" s="5">
        <f t="shared" si="14"/>
        <v>0</v>
      </c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</row>
    <row r="50" spans="1:27" ht="15.75" customHeight="1">
      <c r="A50" s="43"/>
      <c r="B50" s="62"/>
      <c r="C50" s="39">
        <v>17</v>
      </c>
      <c r="D50" s="52">
        <v>62.55</v>
      </c>
      <c r="E50" s="15">
        <f t="shared" si="15"/>
        <v>0</v>
      </c>
      <c r="F50" s="19"/>
      <c r="G50" s="20"/>
      <c r="H50" s="15">
        <f t="shared" si="9"/>
        <v>0</v>
      </c>
      <c r="I50" s="2">
        <f t="shared" si="7"/>
        <v>0</v>
      </c>
      <c r="J50" s="1">
        <f t="shared" si="10"/>
        <v>0</v>
      </c>
      <c r="K50" s="5">
        <f t="shared" si="11"/>
        <v>0</v>
      </c>
      <c r="L50" s="2">
        <f t="shared" si="12"/>
        <v>0</v>
      </c>
      <c r="M50" s="1">
        <f t="shared" si="13"/>
        <v>0</v>
      </c>
      <c r="N50" s="1">
        <f t="shared" si="8"/>
        <v>0</v>
      </c>
      <c r="O50" s="5">
        <f t="shared" si="14"/>
        <v>0</v>
      </c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</row>
    <row r="51" spans="1:27" ht="15.75" customHeight="1">
      <c r="A51" s="43"/>
      <c r="B51" s="62"/>
      <c r="C51" s="39">
        <v>17.5</v>
      </c>
      <c r="D51" s="52">
        <v>62.55</v>
      </c>
      <c r="E51" s="15">
        <f t="shared" si="15"/>
        <v>0</v>
      </c>
      <c r="F51" s="19"/>
      <c r="G51" s="20"/>
      <c r="H51" s="15">
        <f t="shared" si="9"/>
        <v>0</v>
      </c>
      <c r="I51" s="2">
        <f t="shared" si="7"/>
        <v>0</v>
      </c>
      <c r="J51" s="1">
        <f t="shared" si="10"/>
        <v>0</v>
      </c>
      <c r="K51" s="5">
        <f t="shared" si="11"/>
        <v>0</v>
      </c>
      <c r="L51" s="2">
        <f t="shared" si="12"/>
        <v>0</v>
      </c>
      <c r="M51" s="1">
        <f t="shared" si="13"/>
        <v>0</v>
      </c>
      <c r="N51" s="1">
        <f t="shared" si="8"/>
        <v>0</v>
      </c>
      <c r="O51" s="5">
        <f t="shared" si="14"/>
        <v>0</v>
      </c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</row>
    <row r="52" spans="1:27" ht="15.75" customHeight="1">
      <c r="A52" s="43"/>
      <c r="B52" s="62"/>
      <c r="C52" s="39">
        <v>18</v>
      </c>
      <c r="D52" s="52">
        <v>62.55</v>
      </c>
      <c r="E52" s="15">
        <f t="shared" si="15"/>
        <v>0</v>
      </c>
      <c r="F52" s="19"/>
      <c r="G52" s="20"/>
      <c r="H52" s="15">
        <f t="shared" si="9"/>
        <v>0</v>
      </c>
      <c r="I52" s="2">
        <f t="shared" si="7"/>
        <v>0</v>
      </c>
      <c r="J52" s="1">
        <f t="shared" si="10"/>
        <v>0</v>
      </c>
      <c r="K52" s="5">
        <f t="shared" si="11"/>
        <v>0</v>
      </c>
      <c r="L52" s="2">
        <f t="shared" si="12"/>
        <v>0</v>
      </c>
      <c r="M52" s="1">
        <f t="shared" si="13"/>
        <v>0</v>
      </c>
      <c r="N52" s="1">
        <f t="shared" si="8"/>
        <v>0</v>
      </c>
      <c r="O52" s="5">
        <f t="shared" si="14"/>
        <v>0</v>
      </c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</row>
    <row r="53" spans="1:27" ht="15.75" customHeight="1">
      <c r="A53" s="43"/>
      <c r="B53" s="62"/>
      <c r="C53" s="39">
        <v>18.5</v>
      </c>
      <c r="D53" s="52">
        <v>62.55</v>
      </c>
      <c r="E53" s="15">
        <f t="shared" si="15"/>
        <v>0</v>
      </c>
      <c r="F53" s="19"/>
      <c r="G53" s="20"/>
      <c r="H53" s="15">
        <f t="shared" si="9"/>
        <v>0</v>
      </c>
      <c r="I53" s="2">
        <f t="shared" si="7"/>
        <v>0</v>
      </c>
      <c r="J53" s="1">
        <f t="shared" si="10"/>
        <v>0</v>
      </c>
      <c r="K53" s="5">
        <f t="shared" si="11"/>
        <v>0</v>
      </c>
      <c r="L53" s="2">
        <f t="shared" si="12"/>
        <v>0</v>
      </c>
      <c r="M53" s="1">
        <f t="shared" si="13"/>
        <v>0</v>
      </c>
      <c r="N53" s="1">
        <f t="shared" si="8"/>
        <v>0</v>
      </c>
      <c r="O53" s="5">
        <f t="shared" si="14"/>
        <v>0</v>
      </c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</row>
    <row r="54" spans="1:27" ht="15.75" customHeight="1">
      <c r="A54" s="43"/>
      <c r="B54" s="62"/>
      <c r="C54" s="39">
        <v>19</v>
      </c>
      <c r="D54" s="52">
        <v>62.55</v>
      </c>
      <c r="E54" s="15">
        <f t="shared" si="15"/>
        <v>0</v>
      </c>
      <c r="F54" s="19"/>
      <c r="G54" s="20"/>
      <c r="H54" s="15">
        <f t="shared" si="9"/>
        <v>0</v>
      </c>
      <c r="I54" s="2">
        <f t="shared" si="7"/>
        <v>0</v>
      </c>
      <c r="J54" s="1">
        <f t="shared" si="10"/>
        <v>0</v>
      </c>
      <c r="K54" s="5">
        <f t="shared" si="11"/>
        <v>0</v>
      </c>
      <c r="L54" s="2">
        <f t="shared" si="12"/>
        <v>0</v>
      </c>
      <c r="M54" s="1">
        <f t="shared" si="13"/>
        <v>0</v>
      </c>
      <c r="N54" s="1">
        <f t="shared" si="8"/>
        <v>0</v>
      </c>
      <c r="O54" s="5">
        <f t="shared" si="14"/>
        <v>0</v>
      </c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</row>
    <row r="55" spans="1:27" ht="15.75" customHeight="1">
      <c r="A55" s="43"/>
      <c r="B55" s="62"/>
      <c r="C55" s="39">
        <v>19.5</v>
      </c>
      <c r="D55" s="52">
        <v>62.55</v>
      </c>
      <c r="E55" s="15">
        <f t="shared" si="15"/>
        <v>0</v>
      </c>
      <c r="F55" s="19"/>
      <c r="G55" s="20"/>
      <c r="H55" s="15">
        <f t="shared" si="9"/>
        <v>0</v>
      </c>
      <c r="I55" s="2">
        <f t="shared" si="7"/>
        <v>0</v>
      </c>
      <c r="J55" s="1">
        <f t="shared" si="10"/>
        <v>0</v>
      </c>
      <c r="K55" s="5">
        <f t="shared" si="11"/>
        <v>0</v>
      </c>
      <c r="L55" s="2">
        <f t="shared" si="12"/>
        <v>0</v>
      </c>
      <c r="M55" s="1">
        <f t="shared" si="13"/>
        <v>0</v>
      </c>
      <c r="N55" s="1">
        <f t="shared" si="8"/>
        <v>0</v>
      </c>
      <c r="O55" s="5">
        <f t="shared" si="14"/>
        <v>0</v>
      </c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</row>
    <row r="56" spans="1:27" ht="15.75" customHeight="1">
      <c r="A56" s="43"/>
      <c r="B56" s="62"/>
      <c r="C56" s="39">
        <v>20</v>
      </c>
      <c r="D56" s="52">
        <v>62.55</v>
      </c>
      <c r="E56" s="15">
        <f t="shared" si="15"/>
        <v>0</v>
      </c>
      <c r="F56" s="19"/>
      <c r="G56" s="20"/>
      <c r="H56" s="15">
        <f t="shared" si="9"/>
        <v>0</v>
      </c>
      <c r="I56" s="2">
        <f t="shared" si="7"/>
        <v>0</v>
      </c>
      <c r="J56" s="1">
        <f t="shared" si="10"/>
        <v>0</v>
      </c>
      <c r="K56" s="5">
        <f t="shared" si="11"/>
        <v>0</v>
      </c>
      <c r="L56" s="2">
        <f t="shared" si="12"/>
        <v>0</v>
      </c>
      <c r="M56" s="1">
        <f t="shared" si="13"/>
        <v>0</v>
      </c>
      <c r="N56" s="1">
        <f t="shared" si="8"/>
        <v>0</v>
      </c>
      <c r="O56" s="5">
        <f t="shared" si="14"/>
        <v>0</v>
      </c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</row>
    <row r="57" spans="1:27" ht="15.75" customHeight="1">
      <c r="A57" s="43"/>
      <c r="B57" s="62"/>
      <c r="C57" s="39">
        <v>20.5</v>
      </c>
      <c r="D57" s="52">
        <v>62.55</v>
      </c>
      <c r="E57" s="15">
        <f t="shared" si="15"/>
        <v>0</v>
      </c>
      <c r="F57" s="19"/>
      <c r="G57" s="20"/>
      <c r="H57" s="15">
        <f t="shared" si="9"/>
        <v>0</v>
      </c>
      <c r="I57" s="2">
        <f t="shared" si="7"/>
        <v>0</v>
      </c>
      <c r="J57" s="1">
        <f t="shared" si="10"/>
        <v>0</v>
      </c>
      <c r="K57" s="5">
        <f t="shared" si="11"/>
        <v>0</v>
      </c>
      <c r="L57" s="2">
        <f t="shared" si="12"/>
        <v>0</v>
      </c>
      <c r="M57" s="1">
        <f t="shared" si="13"/>
        <v>0</v>
      </c>
      <c r="N57" s="1">
        <f t="shared" si="8"/>
        <v>0</v>
      </c>
      <c r="O57" s="5">
        <f t="shared" si="14"/>
        <v>0</v>
      </c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</row>
    <row r="58" spans="1:27" ht="15.75" customHeight="1">
      <c r="A58" s="43"/>
      <c r="B58" s="62"/>
      <c r="C58" s="39">
        <v>21</v>
      </c>
      <c r="D58" s="52">
        <v>62.55</v>
      </c>
      <c r="E58" s="15">
        <f t="shared" si="15"/>
        <v>0</v>
      </c>
      <c r="F58" s="19"/>
      <c r="G58" s="20"/>
      <c r="H58" s="15">
        <f t="shared" si="9"/>
        <v>0</v>
      </c>
      <c r="I58" s="2">
        <f t="shared" si="7"/>
        <v>0</v>
      </c>
      <c r="J58" s="1">
        <f t="shared" si="10"/>
        <v>0</v>
      </c>
      <c r="K58" s="5">
        <f t="shared" si="11"/>
        <v>0</v>
      </c>
      <c r="L58" s="2">
        <f t="shared" si="12"/>
        <v>0</v>
      </c>
      <c r="M58" s="1">
        <f t="shared" si="13"/>
        <v>0</v>
      </c>
      <c r="N58" s="1">
        <f t="shared" si="8"/>
        <v>0</v>
      </c>
      <c r="O58" s="5">
        <f t="shared" si="14"/>
        <v>0</v>
      </c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</row>
    <row r="59" spans="1:27" ht="15.75" customHeight="1">
      <c r="A59" s="43"/>
      <c r="B59" s="62"/>
      <c r="C59" s="39">
        <v>21.5</v>
      </c>
      <c r="D59" s="52">
        <v>62.55</v>
      </c>
      <c r="E59" s="15">
        <f t="shared" si="15"/>
        <v>0</v>
      </c>
      <c r="F59" s="19"/>
      <c r="G59" s="20"/>
      <c r="H59" s="15">
        <f t="shared" si="9"/>
        <v>0</v>
      </c>
      <c r="I59" s="2">
        <f t="shared" si="7"/>
        <v>0</v>
      </c>
      <c r="J59" s="1">
        <f t="shared" si="10"/>
        <v>0</v>
      </c>
      <c r="K59" s="5">
        <f t="shared" si="11"/>
        <v>0</v>
      </c>
      <c r="L59" s="2">
        <f t="shared" si="12"/>
        <v>0</v>
      </c>
      <c r="M59" s="1">
        <f t="shared" si="13"/>
        <v>0</v>
      </c>
      <c r="N59" s="1">
        <f t="shared" si="8"/>
        <v>0</v>
      </c>
      <c r="O59" s="5">
        <f t="shared" si="14"/>
        <v>0</v>
      </c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</row>
    <row r="60" spans="1:27" ht="15.75" customHeight="1">
      <c r="A60" s="43"/>
      <c r="B60" s="62"/>
      <c r="C60" s="39">
        <v>22</v>
      </c>
      <c r="D60" s="52">
        <v>62.55</v>
      </c>
      <c r="E60" s="15">
        <f t="shared" si="15"/>
        <v>0</v>
      </c>
      <c r="F60" s="19"/>
      <c r="G60" s="20"/>
      <c r="H60" s="15">
        <f t="shared" si="9"/>
        <v>0</v>
      </c>
      <c r="I60" s="2">
        <f t="shared" si="7"/>
        <v>0</v>
      </c>
      <c r="J60" s="1">
        <f t="shared" si="10"/>
        <v>0</v>
      </c>
      <c r="K60" s="5">
        <f t="shared" si="11"/>
        <v>0</v>
      </c>
      <c r="L60" s="2">
        <f t="shared" si="12"/>
        <v>0</v>
      </c>
      <c r="M60" s="1">
        <f t="shared" si="13"/>
        <v>0</v>
      </c>
      <c r="N60" s="1">
        <f t="shared" si="8"/>
        <v>0</v>
      </c>
      <c r="O60" s="5">
        <f t="shared" si="14"/>
        <v>0</v>
      </c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</row>
    <row r="61" spans="1:27" ht="15.75" customHeight="1">
      <c r="A61" s="43"/>
      <c r="B61" s="62"/>
      <c r="C61" s="39">
        <v>22.5</v>
      </c>
      <c r="D61" s="52">
        <v>62.55</v>
      </c>
      <c r="E61" s="15">
        <f t="shared" si="15"/>
        <v>0</v>
      </c>
      <c r="F61" s="19"/>
      <c r="G61" s="20"/>
      <c r="H61" s="15">
        <f t="shared" si="9"/>
        <v>0</v>
      </c>
      <c r="I61" s="2">
        <f t="shared" si="7"/>
        <v>0</v>
      </c>
      <c r="J61" s="1">
        <f t="shared" si="10"/>
        <v>0</v>
      </c>
      <c r="K61" s="5">
        <f t="shared" si="11"/>
        <v>0</v>
      </c>
      <c r="L61" s="2">
        <f t="shared" si="12"/>
        <v>0</v>
      </c>
      <c r="M61" s="1">
        <f t="shared" si="13"/>
        <v>0</v>
      </c>
      <c r="N61" s="1">
        <f t="shared" si="8"/>
        <v>0</v>
      </c>
      <c r="O61" s="5">
        <f t="shared" si="14"/>
        <v>0</v>
      </c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</row>
    <row r="62" spans="1:27" ht="15.75" customHeight="1">
      <c r="A62" s="43"/>
      <c r="B62" s="62"/>
      <c r="C62" s="39">
        <v>23</v>
      </c>
      <c r="D62" s="52">
        <v>62.55</v>
      </c>
      <c r="E62" s="15">
        <f t="shared" si="15"/>
        <v>0</v>
      </c>
      <c r="F62" s="19"/>
      <c r="G62" s="20"/>
      <c r="H62" s="15">
        <f t="shared" si="9"/>
        <v>0</v>
      </c>
      <c r="I62" s="2">
        <f t="shared" si="7"/>
        <v>0</v>
      </c>
      <c r="J62" s="1">
        <f t="shared" si="10"/>
        <v>0</v>
      </c>
      <c r="K62" s="5">
        <f t="shared" si="11"/>
        <v>0</v>
      </c>
      <c r="L62" s="2">
        <f t="shared" si="12"/>
        <v>0</v>
      </c>
      <c r="M62" s="1">
        <f t="shared" si="13"/>
        <v>0</v>
      </c>
      <c r="N62" s="1">
        <f t="shared" si="8"/>
        <v>0</v>
      </c>
      <c r="O62" s="5">
        <f t="shared" si="14"/>
        <v>0</v>
      </c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</row>
    <row r="63" spans="1:27" ht="15.75" customHeight="1">
      <c r="A63" s="43"/>
      <c r="B63" s="62"/>
      <c r="C63" s="39">
        <v>23.5</v>
      </c>
      <c r="D63" s="52">
        <v>62.55</v>
      </c>
      <c r="E63" s="15">
        <f t="shared" si="15"/>
        <v>0</v>
      </c>
      <c r="F63" s="19"/>
      <c r="G63" s="20"/>
      <c r="H63" s="15">
        <f t="shared" si="9"/>
        <v>0</v>
      </c>
      <c r="I63" s="2">
        <f t="shared" si="7"/>
        <v>0</v>
      </c>
      <c r="J63" s="1">
        <f t="shared" si="10"/>
        <v>0</v>
      </c>
      <c r="K63" s="5">
        <f t="shared" si="11"/>
        <v>0</v>
      </c>
      <c r="L63" s="2">
        <f t="shared" si="12"/>
        <v>0</v>
      </c>
      <c r="M63" s="1">
        <f t="shared" si="13"/>
        <v>0</v>
      </c>
      <c r="N63" s="1">
        <f t="shared" si="8"/>
        <v>0</v>
      </c>
      <c r="O63" s="5">
        <f t="shared" si="14"/>
        <v>0</v>
      </c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</row>
    <row r="64" spans="1:27" ht="15.75" customHeight="1">
      <c r="A64" s="43"/>
      <c r="B64" s="62"/>
      <c r="C64" s="39">
        <v>24</v>
      </c>
      <c r="D64" s="52">
        <v>62.55</v>
      </c>
      <c r="E64" s="15">
        <f t="shared" si="15"/>
        <v>0</v>
      </c>
      <c r="F64" s="19"/>
      <c r="G64" s="20"/>
      <c r="H64" s="15">
        <f t="shared" si="9"/>
        <v>0</v>
      </c>
      <c r="I64" s="2">
        <f t="shared" si="7"/>
        <v>0</v>
      </c>
      <c r="J64" s="1">
        <f t="shared" si="10"/>
        <v>0</v>
      </c>
      <c r="K64" s="5">
        <f t="shared" si="11"/>
        <v>0</v>
      </c>
      <c r="L64" s="2">
        <f t="shared" si="12"/>
        <v>0</v>
      </c>
      <c r="M64" s="1">
        <f t="shared" si="13"/>
        <v>0</v>
      </c>
      <c r="N64" s="1">
        <f t="shared" si="8"/>
        <v>0</v>
      </c>
      <c r="O64" s="5">
        <f t="shared" si="14"/>
        <v>0</v>
      </c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</row>
    <row r="65" spans="1:27" ht="15.75" customHeight="1">
      <c r="A65" s="43"/>
      <c r="B65" s="62"/>
      <c r="C65" s="39">
        <v>24.5</v>
      </c>
      <c r="D65" s="52">
        <v>62.55</v>
      </c>
      <c r="E65" s="15">
        <f t="shared" si="15"/>
        <v>0</v>
      </c>
      <c r="F65" s="19"/>
      <c r="G65" s="20"/>
      <c r="H65" s="15">
        <f t="shared" si="9"/>
        <v>0</v>
      </c>
      <c r="I65" s="2">
        <f t="shared" si="7"/>
        <v>0</v>
      </c>
      <c r="J65" s="1">
        <f t="shared" si="10"/>
        <v>0</v>
      </c>
      <c r="K65" s="5">
        <f t="shared" si="11"/>
        <v>0</v>
      </c>
      <c r="L65" s="2">
        <f t="shared" si="12"/>
        <v>0</v>
      </c>
      <c r="M65" s="1">
        <f t="shared" si="13"/>
        <v>0</v>
      </c>
      <c r="N65" s="1">
        <f t="shared" si="8"/>
        <v>0</v>
      </c>
      <c r="O65" s="5">
        <f t="shared" si="14"/>
        <v>0</v>
      </c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</row>
    <row r="66" spans="1:27" ht="15.75" customHeight="1">
      <c r="A66" s="43"/>
      <c r="B66" s="62"/>
      <c r="C66" s="39">
        <v>25</v>
      </c>
      <c r="D66" s="52">
        <v>62.55</v>
      </c>
      <c r="E66" s="15">
        <f t="shared" si="15"/>
        <v>0</v>
      </c>
      <c r="F66" s="19"/>
      <c r="G66" s="20"/>
      <c r="H66" s="15">
        <f t="shared" si="9"/>
        <v>0</v>
      </c>
      <c r="I66" s="2">
        <f t="shared" si="7"/>
        <v>0</v>
      </c>
      <c r="J66" s="1">
        <f t="shared" si="10"/>
        <v>0</v>
      </c>
      <c r="K66" s="5">
        <f t="shared" si="11"/>
        <v>0</v>
      </c>
      <c r="L66" s="2">
        <f t="shared" si="12"/>
        <v>0</v>
      </c>
      <c r="M66" s="1">
        <f t="shared" si="13"/>
        <v>0</v>
      </c>
      <c r="N66" s="1">
        <f t="shared" si="8"/>
        <v>0</v>
      </c>
      <c r="O66" s="5">
        <f t="shared" si="14"/>
        <v>0</v>
      </c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</row>
    <row r="67" spans="1:27" ht="15.75" customHeight="1">
      <c r="A67" s="43"/>
      <c r="B67" s="62"/>
      <c r="C67" s="39">
        <v>25.5</v>
      </c>
      <c r="D67" s="52">
        <v>62.55</v>
      </c>
      <c r="E67" s="15">
        <f t="shared" si="15"/>
        <v>0</v>
      </c>
      <c r="F67" s="19"/>
      <c r="G67" s="20"/>
      <c r="H67" s="15">
        <f t="shared" si="9"/>
        <v>0</v>
      </c>
      <c r="I67" s="2">
        <f t="shared" si="7"/>
        <v>0</v>
      </c>
      <c r="J67" s="1">
        <f t="shared" si="10"/>
        <v>0</v>
      </c>
      <c r="K67" s="5">
        <f t="shared" si="11"/>
        <v>0</v>
      </c>
      <c r="L67" s="2">
        <f t="shared" si="12"/>
        <v>0</v>
      </c>
      <c r="M67" s="1">
        <f t="shared" si="13"/>
        <v>0</v>
      </c>
      <c r="N67" s="1">
        <f t="shared" si="8"/>
        <v>0</v>
      </c>
      <c r="O67" s="5">
        <f t="shared" si="14"/>
        <v>0</v>
      </c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</row>
    <row r="68" spans="1:27" ht="15.75" customHeight="1">
      <c r="A68" s="43"/>
      <c r="B68" s="62"/>
      <c r="C68" s="39">
        <v>26</v>
      </c>
      <c r="D68" s="52">
        <v>62.55</v>
      </c>
      <c r="E68" s="15">
        <f t="shared" si="15"/>
        <v>0</v>
      </c>
      <c r="F68" s="19"/>
      <c r="G68" s="20"/>
      <c r="H68" s="15">
        <f t="shared" si="9"/>
        <v>0</v>
      </c>
      <c r="I68" s="2">
        <f t="shared" si="7"/>
        <v>0</v>
      </c>
      <c r="J68" s="1">
        <f t="shared" si="10"/>
        <v>0</v>
      </c>
      <c r="K68" s="5">
        <f t="shared" si="11"/>
        <v>0</v>
      </c>
      <c r="L68" s="2">
        <f t="shared" si="12"/>
        <v>0</v>
      </c>
      <c r="M68" s="1">
        <f t="shared" si="13"/>
        <v>0</v>
      </c>
      <c r="N68" s="1">
        <f t="shared" si="8"/>
        <v>0</v>
      </c>
      <c r="O68" s="5">
        <f t="shared" si="14"/>
        <v>0</v>
      </c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</row>
    <row r="69" spans="1:27" ht="15.75" customHeight="1">
      <c r="A69" s="43"/>
      <c r="B69" s="62"/>
      <c r="C69" s="39">
        <v>26.5</v>
      </c>
      <c r="D69" s="52">
        <v>62.55</v>
      </c>
      <c r="E69" s="15">
        <f t="shared" si="15"/>
        <v>0</v>
      </c>
      <c r="F69" s="19"/>
      <c r="G69" s="20"/>
      <c r="H69" s="15">
        <f t="shared" si="9"/>
        <v>0</v>
      </c>
      <c r="I69" s="2">
        <f t="shared" si="7"/>
        <v>0</v>
      </c>
      <c r="J69" s="1">
        <f t="shared" si="10"/>
        <v>0</v>
      </c>
      <c r="K69" s="5">
        <f t="shared" si="11"/>
        <v>0</v>
      </c>
      <c r="L69" s="2">
        <f t="shared" si="12"/>
        <v>0</v>
      </c>
      <c r="M69" s="1">
        <f t="shared" si="13"/>
        <v>0</v>
      </c>
      <c r="N69" s="1">
        <f t="shared" si="8"/>
        <v>0</v>
      </c>
      <c r="O69" s="5">
        <f t="shared" si="14"/>
        <v>0</v>
      </c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</row>
    <row r="70" spans="1:27" ht="15.75" customHeight="1">
      <c r="A70" s="43"/>
      <c r="B70" s="64" t="s">
        <v>41</v>
      </c>
      <c r="C70" s="39">
        <v>27</v>
      </c>
      <c r="D70" s="52">
        <v>67.47</v>
      </c>
      <c r="E70" s="15">
        <f t="shared" si="15"/>
        <v>0</v>
      </c>
      <c r="F70" s="52">
        <v>1.7</v>
      </c>
      <c r="G70" s="54">
        <v>1.3</v>
      </c>
      <c r="H70" s="15">
        <f t="shared" si="9"/>
        <v>0</v>
      </c>
      <c r="I70" s="2">
        <f>H70+E70</f>
        <v>0</v>
      </c>
      <c r="J70" s="1">
        <f t="shared" si="10"/>
        <v>0</v>
      </c>
      <c r="K70" s="5">
        <f t="shared" si="11"/>
        <v>0</v>
      </c>
      <c r="L70" s="2">
        <f t="shared" si="12"/>
        <v>0</v>
      </c>
      <c r="M70" s="1">
        <f t="shared" si="13"/>
        <v>0</v>
      </c>
      <c r="N70" s="1">
        <f t="shared" si="8"/>
        <v>0</v>
      </c>
      <c r="O70" s="5">
        <f t="shared" si="14"/>
        <v>0</v>
      </c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</row>
    <row r="71" spans="1:27" ht="15.75" customHeight="1">
      <c r="A71" s="43"/>
      <c r="B71" s="65"/>
      <c r="C71" s="39">
        <v>27.5</v>
      </c>
      <c r="D71" s="52">
        <v>67.47</v>
      </c>
      <c r="E71" s="15">
        <f t="shared" si="15"/>
        <v>0</v>
      </c>
      <c r="F71" s="52">
        <v>1.7</v>
      </c>
      <c r="G71" s="54">
        <v>1.3</v>
      </c>
      <c r="H71" s="15">
        <f t="shared" si="9"/>
        <v>0</v>
      </c>
      <c r="I71" s="2">
        <f t="shared" si="7"/>
        <v>0</v>
      </c>
      <c r="J71" s="1">
        <f t="shared" si="10"/>
        <v>0</v>
      </c>
      <c r="K71" s="5">
        <f t="shared" si="11"/>
        <v>0</v>
      </c>
      <c r="L71" s="2">
        <f t="shared" si="12"/>
        <v>0</v>
      </c>
      <c r="M71" s="1">
        <f t="shared" si="13"/>
        <v>0</v>
      </c>
      <c r="N71" s="1">
        <f t="shared" si="8"/>
        <v>0</v>
      </c>
      <c r="O71" s="5">
        <f t="shared" si="14"/>
        <v>0</v>
      </c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</row>
    <row r="72" spans="1:27" ht="15.75" customHeight="1">
      <c r="A72" s="43"/>
      <c r="B72" s="65"/>
      <c r="C72" s="39">
        <v>28</v>
      </c>
      <c r="D72" s="52">
        <v>67.47</v>
      </c>
      <c r="E72" s="15">
        <f t="shared" si="15"/>
        <v>0</v>
      </c>
      <c r="F72" s="52">
        <v>1.7</v>
      </c>
      <c r="G72" s="54">
        <v>1.3</v>
      </c>
      <c r="H72" s="15">
        <f t="shared" si="9"/>
        <v>0</v>
      </c>
      <c r="I72" s="2">
        <f t="shared" si="7"/>
        <v>0</v>
      </c>
      <c r="J72" s="1">
        <f t="shared" si="10"/>
        <v>0</v>
      </c>
      <c r="K72" s="5">
        <f t="shared" si="11"/>
        <v>0</v>
      </c>
      <c r="L72" s="2">
        <f t="shared" si="12"/>
        <v>0</v>
      </c>
      <c r="M72" s="1">
        <f t="shared" si="13"/>
        <v>0</v>
      </c>
      <c r="N72" s="1">
        <f t="shared" si="8"/>
        <v>0</v>
      </c>
      <c r="O72" s="5">
        <f t="shared" si="14"/>
        <v>0</v>
      </c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</row>
    <row r="73" spans="1:27" ht="15.75" customHeight="1">
      <c r="A73" s="43"/>
      <c r="B73" s="65"/>
      <c r="C73" s="39">
        <v>28.5</v>
      </c>
      <c r="D73" s="52">
        <v>67.47</v>
      </c>
      <c r="E73" s="15">
        <f t="shared" si="15"/>
        <v>0</v>
      </c>
      <c r="F73" s="52">
        <v>1.7</v>
      </c>
      <c r="G73" s="54">
        <v>1.3</v>
      </c>
      <c r="H73" s="15">
        <f t="shared" si="9"/>
        <v>0</v>
      </c>
      <c r="I73" s="2">
        <f t="shared" si="7"/>
        <v>0</v>
      </c>
      <c r="J73" s="1">
        <f t="shared" si="10"/>
        <v>0</v>
      </c>
      <c r="K73" s="5">
        <f t="shared" si="11"/>
        <v>0</v>
      </c>
      <c r="L73" s="2">
        <f t="shared" si="12"/>
        <v>0</v>
      </c>
      <c r="M73" s="1">
        <f t="shared" si="13"/>
        <v>0</v>
      </c>
      <c r="N73" s="1">
        <f t="shared" si="8"/>
        <v>0</v>
      </c>
      <c r="O73" s="5">
        <f t="shared" si="14"/>
        <v>0</v>
      </c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</row>
    <row r="74" spans="1:27" ht="15.75" customHeight="1">
      <c r="A74" s="43"/>
      <c r="B74" s="65"/>
      <c r="C74" s="39">
        <v>29</v>
      </c>
      <c r="D74" s="52">
        <v>67.47</v>
      </c>
      <c r="E74" s="15">
        <f t="shared" si="15"/>
        <v>0</v>
      </c>
      <c r="F74" s="52">
        <v>1.7</v>
      </c>
      <c r="G74" s="54">
        <v>1.3</v>
      </c>
      <c r="H74" s="15">
        <f t="shared" si="9"/>
        <v>0</v>
      </c>
      <c r="I74" s="2">
        <f t="shared" si="7"/>
        <v>0</v>
      </c>
      <c r="J74" s="1">
        <f t="shared" si="10"/>
        <v>0</v>
      </c>
      <c r="K74" s="5">
        <f t="shared" si="11"/>
        <v>0</v>
      </c>
      <c r="L74" s="2">
        <f t="shared" si="12"/>
        <v>0</v>
      </c>
      <c r="M74" s="1">
        <f t="shared" si="13"/>
        <v>0</v>
      </c>
      <c r="N74" s="1">
        <f t="shared" si="8"/>
        <v>0</v>
      </c>
      <c r="O74" s="5">
        <f t="shared" si="14"/>
        <v>0</v>
      </c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</row>
    <row r="75" spans="1:27" ht="15.75" customHeight="1">
      <c r="A75" s="43"/>
      <c r="B75" s="65"/>
      <c r="C75" s="39">
        <v>29.5</v>
      </c>
      <c r="D75" s="52">
        <v>67.47</v>
      </c>
      <c r="E75" s="15">
        <f t="shared" si="15"/>
        <v>0</v>
      </c>
      <c r="F75" s="52">
        <v>1.7</v>
      </c>
      <c r="G75" s="54">
        <v>1.3</v>
      </c>
      <c r="H75" s="15">
        <f t="shared" si="9"/>
        <v>0</v>
      </c>
      <c r="I75" s="2">
        <f t="shared" si="7"/>
        <v>0</v>
      </c>
      <c r="J75" s="1">
        <f t="shared" si="10"/>
        <v>0</v>
      </c>
      <c r="K75" s="5">
        <f t="shared" si="11"/>
        <v>0</v>
      </c>
      <c r="L75" s="2">
        <f t="shared" si="12"/>
        <v>0</v>
      </c>
      <c r="M75" s="1">
        <f t="shared" si="13"/>
        <v>0</v>
      </c>
      <c r="N75" s="1">
        <f t="shared" si="8"/>
        <v>0</v>
      </c>
      <c r="O75" s="5">
        <f t="shared" si="14"/>
        <v>0</v>
      </c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</row>
    <row r="76" spans="1:27" ht="15.75" customHeight="1">
      <c r="A76" s="43"/>
      <c r="B76" s="65"/>
      <c r="C76" s="39">
        <v>30</v>
      </c>
      <c r="D76" s="52">
        <v>67.47</v>
      </c>
      <c r="E76" s="15">
        <f t="shared" si="15"/>
        <v>0</v>
      </c>
      <c r="F76" s="52">
        <v>1.7</v>
      </c>
      <c r="G76" s="54">
        <v>1.3</v>
      </c>
      <c r="H76" s="15">
        <f t="shared" si="9"/>
        <v>0</v>
      </c>
      <c r="I76" s="2">
        <f t="shared" si="7"/>
        <v>0</v>
      </c>
      <c r="J76" s="1">
        <f t="shared" si="10"/>
        <v>0</v>
      </c>
      <c r="K76" s="5">
        <f t="shared" si="11"/>
        <v>0</v>
      </c>
      <c r="L76" s="2">
        <f t="shared" si="12"/>
        <v>0</v>
      </c>
      <c r="M76" s="1">
        <f t="shared" si="13"/>
        <v>0</v>
      </c>
      <c r="N76" s="1">
        <f t="shared" si="8"/>
        <v>0</v>
      </c>
      <c r="O76" s="5">
        <f t="shared" si="14"/>
        <v>0</v>
      </c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</row>
    <row r="77" spans="1:27" ht="15.75" customHeight="1">
      <c r="A77" s="43"/>
      <c r="B77" s="65"/>
      <c r="C77" s="39">
        <v>30.5</v>
      </c>
      <c r="D77" s="52">
        <v>67.47</v>
      </c>
      <c r="E77" s="15">
        <f t="shared" si="15"/>
        <v>0</v>
      </c>
      <c r="F77" s="52">
        <v>1.7</v>
      </c>
      <c r="G77" s="54">
        <v>1.3</v>
      </c>
      <c r="H77" s="15">
        <f t="shared" si="9"/>
        <v>0</v>
      </c>
      <c r="I77" s="2">
        <f t="shared" si="7"/>
        <v>0</v>
      </c>
      <c r="J77" s="1">
        <f t="shared" si="10"/>
        <v>0</v>
      </c>
      <c r="K77" s="5">
        <f t="shared" si="11"/>
        <v>0</v>
      </c>
      <c r="L77" s="2">
        <f t="shared" si="12"/>
        <v>0</v>
      </c>
      <c r="M77" s="1">
        <f t="shared" si="13"/>
        <v>0</v>
      </c>
      <c r="N77" s="1">
        <f t="shared" si="8"/>
        <v>0</v>
      </c>
      <c r="O77" s="5">
        <f t="shared" si="14"/>
        <v>0</v>
      </c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</row>
    <row r="78" spans="1:27" ht="15.75" customHeight="1">
      <c r="A78" s="43"/>
      <c r="B78" s="65"/>
      <c r="C78" s="39">
        <v>31</v>
      </c>
      <c r="D78" s="52">
        <v>67.47</v>
      </c>
      <c r="E78" s="15">
        <f t="shared" si="15"/>
        <v>0</v>
      </c>
      <c r="F78" s="52">
        <v>1.7</v>
      </c>
      <c r="G78" s="54">
        <v>1.3</v>
      </c>
      <c r="H78" s="15">
        <f t="shared" si="9"/>
        <v>0</v>
      </c>
      <c r="I78" s="2">
        <f t="shared" si="7"/>
        <v>0</v>
      </c>
      <c r="J78" s="1">
        <f t="shared" si="10"/>
        <v>0</v>
      </c>
      <c r="K78" s="5">
        <f t="shared" si="11"/>
        <v>0</v>
      </c>
      <c r="L78" s="2">
        <f t="shared" si="12"/>
        <v>0</v>
      </c>
      <c r="M78" s="1">
        <f t="shared" si="13"/>
        <v>0</v>
      </c>
      <c r="N78" s="1">
        <f t="shared" si="8"/>
        <v>0</v>
      </c>
      <c r="O78" s="5">
        <f t="shared" si="14"/>
        <v>0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</row>
    <row r="79" spans="1:27" ht="15.75" customHeight="1">
      <c r="A79" s="43"/>
      <c r="B79" s="65"/>
      <c r="C79" s="39">
        <v>31.5</v>
      </c>
      <c r="D79" s="52">
        <v>67.47</v>
      </c>
      <c r="E79" s="15">
        <f t="shared" si="15"/>
        <v>0</v>
      </c>
      <c r="F79" s="52">
        <v>1.7</v>
      </c>
      <c r="G79" s="54">
        <v>1.3</v>
      </c>
      <c r="H79" s="15">
        <f t="shared" si="9"/>
        <v>0</v>
      </c>
      <c r="I79" s="2">
        <f t="shared" si="7"/>
        <v>0</v>
      </c>
      <c r="J79" s="1">
        <f t="shared" si="10"/>
        <v>0</v>
      </c>
      <c r="K79" s="5">
        <f t="shared" si="11"/>
        <v>0</v>
      </c>
      <c r="L79" s="2">
        <f t="shared" si="12"/>
        <v>0</v>
      </c>
      <c r="M79" s="1">
        <f t="shared" si="13"/>
        <v>0</v>
      </c>
      <c r="N79" s="1">
        <f t="shared" si="8"/>
        <v>0</v>
      </c>
      <c r="O79" s="5">
        <f t="shared" si="14"/>
        <v>0</v>
      </c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</row>
    <row r="80" spans="1:27" ht="15.75" customHeight="1">
      <c r="A80" s="43"/>
      <c r="B80" s="65"/>
      <c r="C80" s="39">
        <v>32</v>
      </c>
      <c r="D80" s="52">
        <v>67.47</v>
      </c>
      <c r="E80" s="15">
        <f t="shared" si="15"/>
        <v>0</v>
      </c>
      <c r="F80" s="52">
        <v>1.7</v>
      </c>
      <c r="G80" s="54">
        <v>1.3</v>
      </c>
      <c r="H80" s="15">
        <f t="shared" ref="H80:H96" si="16">F80*G80*1000*PI()*B^2/4</f>
        <v>0</v>
      </c>
      <c r="I80" s="2">
        <f t="shared" si="7"/>
        <v>0</v>
      </c>
      <c r="J80" s="1">
        <f t="shared" ref="J80:J96" si="17">I80/(ELU_gamma_rd1*ELU_gamma_rd2)</f>
        <v>0</v>
      </c>
      <c r="K80" s="5">
        <f t="shared" ref="K80:K96" si="18">J80/ELU_gamma_t</f>
        <v>0</v>
      </c>
      <c r="L80" s="2">
        <f t="shared" ref="L80:L96" si="19">E80/(ELS_gamma_rd1*ELS_gamma_rd2)</f>
        <v>0</v>
      </c>
      <c r="M80" s="1">
        <f t="shared" ref="M80:M96" si="20">H80/(ELS_gamma_rd1*ELS_gamma_rd2)</f>
        <v>0</v>
      </c>
      <c r="N80" s="1">
        <f t="shared" si="8"/>
        <v>0</v>
      </c>
      <c r="O80" s="5">
        <f t="shared" ref="O80:O96" si="21">N80/ELS_gamma_cr</f>
        <v>0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</row>
    <row r="81" spans="1:27" ht="15.75" customHeight="1">
      <c r="A81" s="43"/>
      <c r="B81" s="65"/>
      <c r="C81" s="39">
        <v>32.5</v>
      </c>
      <c r="D81" s="52">
        <v>67.47</v>
      </c>
      <c r="E81" s="15">
        <f t="shared" ref="E81:E96" si="22">D81*0.5*PI()*B+E80</f>
        <v>0</v>
      </c>
      <c r="F81" s="52">
        <v>1.7</v>
      </c>
      <c r="G81" s="54">
        <v>1.3</v>
      </c>
      <c r="H81" s="15">
        <f t="shared" si="16"/>
        <v>0</v>
      </c>
      <c r="I81" s="2">
        <f t="shared" ref="I81:I96" si="23">H81+E81</f>
        <v>0</v>
      </c>
      <c r="J81" s="1">
        <f t="shared" si="17"/>
        <v>0</v>
      </c>
      <c r="K81" s="5">
        <f t="shared" si="18"/>
        <v>0</v>
      </c>
      <c r="L81" s="2">
        <f t="shared" si="19"/>
        <v>0</v>
      </c>
      <c r="M81" s="1">
        <f t="shared" si="20"/>
        <v>0</v>
      </c>
      <c r="N81" s="1">
        <f t="shared" ref="N81:N96" si="24">0.5*M81+0.7*L81</f>
        <v>0</v>
      </c>
      <c r="O81" s="5">
        <f t="shared" si="21"/>
        <v>0</v>
      </c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</row>
    <row r="82" spans="1:27" ht="15.75" customHeight="1">
      <c r="A82" s="43"/>
      <c r="B82" s="65"/>
      <c r="C82" s="39">
        <v>33</v>
      </c>
      <c r="D82" s="52">
        <v>67.47</v>
      </c>
      <c r="E82" s="15">
        <f t="shared" si="22"/>
        <v>0</v>
      </c>
      <c r="F82" s="52">
        <v>1.7</v>
      </c>
      <c r="G82" s="54">
        <v>1.3</v>
      </c>
      <c r="H82" s="15">
        <f t="shared" si="16"/>
        <v>0</v>
      </c>
      <c r="I82" s="2">
        <f t="shared" si="23"/>
        <v>0</v>
      </c>
      <c r="J82" s="1">
        <f t="shared" si="17"/>
        <v>0</v>
      </c>
      <c r="K82" s="5">
        <f t="shared" si="18"/>
        <v>0</v>
      </c>
      <c r="L82" s="2">
        <f t="shared" si="19"/>
        <v>0</v>
      </c>
      <c r="M82" s="1">
        <f t="shared" si="20"/>
        <v>0</v>
      </c>
      <c r="N82" s="1">
        <f t="shared" si="24"/>
        <v>0</v>
      </c>
      <c r="O82" s="5">
        <f t="shared" si="21"/>
        <v>0</v>
      </c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</row>
    <row r="83" spans="1:27" ht="15.75" customHeight="1">
      <c r="A83" s="43"/>
      <c r="B83" s="65"/>
      <c r="C83" s="39">
        <v>33.5</v>
      </c>
      <c r="D83" s="52">
        <v>67.47</v>
      </c>
      <c r="E83" s="15">
        <f t="shared" si="22"/>
        <v>0</v>
      </c>
      <c r="F83" s="52">
        <v>1.7</v>
      </c>
      <c r="G83" s="54">
        <v>1.3</v>
      </c>
      <c r="H83" s="15">
        <f t="shared" si="16"/>
        <v>0</v>
      </c>
      <c r="I83" s="2">
        <f t="shared" si="23"/>
        <v>0</v>
      </c>
      <c r="J83" s="1">
        <f t="shared" si="17"/>
        <v>0</v>
      </c>
      <c r="K83" s="5">
        <f t="shared" si="18"/>
        <v>0</v>
      </c>
      <c r="L83" s="2">
        <f t="shared" si="19"/>
        <v>0</v>
      </c>
      <c r="M83" s="1">
        <f t="shared" si="20"/>
        <v>0</v>
      </c>
      <c r="N83" s="1">
        <f t="shared" si="24"/>
        <v>0</v>
      </c>
      <c r="O83" s="5">
        <f t="shared" si="21"/>
        <v>0</v>
      </c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</row>
    <row r="84" spans="1:27" ht="15.75" customHeight="1">
      <c r="A84" s="43"/>
      <c r="B84" s="65"/>
      <c r="C84" s="39">
        <v>34</v>
      </c>
      <c r="D84" s="52">
        <v>67.47</v>
      </c>
      <c r="E84" s="15">
        <f t="shared" si="22"/>
        <v>0</v>
      </c>
      <c r="F84" s="52">
        <v>1.7</v>
      </c>
      <c r="G84" s="54">
        <v>1.3</v>
      </c>
      <c r="H84" s="15">
        <f t="shared" si="16"/>
        <v>0</v>
      </c>
      <c r="I84" s="2">
        <f t="shared" si="23"/>
        <v>0</v>
      </c>
      <c r="J84" s="1">
        <f t="shared" si="17"/>
        <v>0</v>
      </c>
      <c r="K84" s="5">
        <f t="shared" si="18"/>
        <v>0</v>
      </c>
      <c r="L84" s="2">
        <f t="shared" si="19"/>
        <v>0</v>
      </c>
      <c r="M84" s="1">
        <f t="shared" si="20"/>
        <v>0</v>
      </c>
      <c r="N84" s="1">
        <f t="shared" si="24"/>
        <v>0</v>
      </c>
      <c r="O84" s="5">
        <f t="shared" si="21"/>
        <v>0</v>
      </c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</row>
    <row r="85" spans="1:27" ht="15.75" customHeight="1">
      <c r="A85" s="43"/>
      <c r="B85" s="65"/>
      <c r="C85" s="39">
        <v>34.5</v>
      </c>
      <c r="D85" s="52">
        <v>67.47</v>
      </c>
      <c r="E85" s="15">
        <f t="shared" si="22"/>
        <v>0</v>
      </c>
      <c r="F85" s="52">
        <v>1.7</v>
      </c>
      <c r="G85" s="54">
        <v>1.3</v>
      </c>
      <c r="H85" s="15">
        <f t="shared" si="16"/>
        <v>0</v>
      </c>
      <c r="I85" s="2">
        <f t="shared" si="23"/>
        <v>0</v>
      </c>
      <c r="J85" s="1">
        <f t="shared" si="17"/>
        <v>0</v>
      </c>
      <c r="K85" s="5">
        <f t="shared" si="18"/>
        <v>0</v>
      </c>
      <c r="L85" s="2">
        <f t="shared" si="19"/>
        <v>0</v>
      </c>
      <c r="M85" s="1">
        <f t="shared" si="20"/>
        <v>0</v>
      </c>
      <c r="N85" s="1">
        <f t="shared" si="24"/>
        <v>0</v>
      </c>
      <c r="O85" s="5">
        <f t="shared" si="21"/>
        <v>0</v>
      </c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</row>
    <row r="86" spans="1:27" ht="15.75" customHeight="1">
      <c r="A86" s="43"/>
      <c r="B86" s="61" t="s">
        <v>42</v>
      </c>
      <c r="C86" s="39">
        <v>35</v>
      </c>
      <c r="D86" s="52">
        <v>78</v>
      </c>
      <c r="E86" s="15">
        <f t="shared" si="22"/>
        <v>0</v>
      </c>
      <c r="F86" s="52">
        <v>4</v>
      </c>
      <c r="G86" s="54">
        <v>1.3</v>
      </c>
      <c r="H86" s="15">
        <f t="shared" si="16"/>
        <v>0</v>
      </c>
      <c r="I86" s="2">
        <f t="shared" si="23"/>
        <v>0</v>
      </c>
      <c r="J86" s="1">
        <f t="shared" si="17"/>
        <v>0</v>
      </c>
      <c r="K86" s="5">
        <f t="shared" si="18"/>
        <v>0</v>
      </c>
      <c r="L86" s="2">
        <f t="shared" si="19"/>
        <v>0</v>
      </c>
      <c r="M86" s="1">
        <f t="shared" si="20"/>
        <v>0</v>
      </c>
      <c r="N86" s="1">
        <f t="shared" si="24"/>
        <v>0</v>
      </c>
      <c r="O86" s="5">
        <f t="shared" si="21"/>
        <v>0</v>
      </c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</row>
    <row r="87" spans="1:27" ht="15.75" customHeight="1">
      <c r="A87" s="43"/>
      <c r="B87" s="62"/>
      <c r="C87" s="39">
        <v>35.5</v>
      </c>
      <c r="D87" s="52">
        <v>78</v>
      </c>
      <c r="E87" s="15">
        <f t="shared" si="22"/>
        <v>0</v>
      </c>
      <c r="F87" s="52">
        <v>4</v>
      </c>
      <c r="G87" s="54">
        <v>1.3</v>
      </c>
      <c r="H87" s="15">
        <f t="shared" si="16"/>
        <v>0</v>
      </c>
      <c r="I87" s="2">
        <f t="shared" si="23"/>
        <v>0</v>
      </c>
      <c r="J87" s="1">
        <f t="shared" si="17"/>
        <v>0</v>
      </c>
      <c r="K87" s="5">
        <f t="shared" si="18"/>
        <v>0</v>
      </c>
      <c r="L87" s="2">
        <f t="shared" si="19"/>
        <v>0</v>
      </c>
      <c r="M87" s="1">
        <f t="shared" si="20"/>
        <v>0</v>
      </c>
      <c r="N87" s="1">
        <f t="shared" si="24"/>
        <v>0</v>
      </c>
      <c r="O87" s="5">
        <f t="shared" si="21"/>
        <v>0</v>
      </c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</row>
    <row r="88" spans="1:27" ht="15.75" customHeight="1">
      <c r="A88" s="43"/>
      <c r="B88" s="62"/>
      <c r="C88" s="39">
        <v>36</v>
      </c>
      <c r="D88" s="52">
        <v>78</v>
      </c>
      <c r="E88" s="15">
        <f t="shared" si="22"/>
        <v>0</v>
      </c>
      <c r="F88" s="52">
        <v>4</v>
      </c>
      <c r="G88" s="54">
        <v>1.3</v>
      </c>
      <c r="H88" s="15">
        <f t="shared" si="16"/>
        <v>0</v>
      </c>
      <c r="I88" s="2">
        <f t="shared" si="23"/>
        <v>0</v>
      </c>
      <c r="J88" s="1">
        <f t="shared" si="17"/>
        <v>0</v>
      </c>
      <c r="K88" s="5">
        <f t="shared" si="18"/>
        <v>0</v>
      </c>
      <c r="L88" s="2">
        <f t="shared" si="19"/>
        <v>0</v>
      </c>
      <c r="M88" s="1">
        <f t="shared" si="20"/>
        <v>0</v>
      </c>
      <c r="N88" s="1">
        <f t="shared" si="24"/>
        <v>0</v>
      </c>
      <c r="O88" s="5">
        <f t="shared" si="21"/>
        <v>0</v>
      </c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</row>
    <row r="89" spans="1:27" ht="15.75" customHeight="1">
      <c r="A89" s="43"/>
      <c r="B89" s="62"/>
      <c r="C89" s="39">
        <v>36.5</v>
      </c>
      <c r="D89" s="52">
        <v>78</v>
      </c>
      <c r="E89" s="15">
        <f t="shared" si="22"/>
        <v>0</v>
      </c>
      <c r="F89" s="52">
        <v>4</v>
      </c>
      <c r="G89" s="54">
        <v>1.3</v>
      </c>
      <c r="H89" s="15">
        <f t="shared" si="16"/>
        <v>0</v>
      </c>
      <c r="I89" s="2">
        <f t="shared" si="23"/>
        <v>0</v>
      </c>
      <c r="J89" s="1">
        <f t="shared" si="17"/>
        <v>0</v>
      </c>
      <c r="K89" s="5">
        <f t="shared" si="18"/>
        <v>0</v>
      </c>
      <c r="L89" s="2">
        <f t="shared" si="19"/>
        <v>0</v>
      </c>
      <c r="M89" s="1">
        <f t="shared" si="20"/>
        <v>0</v>
      </c>
      <c r="N89" s="1">
        <f t="shared" si="24"/>
        <v>0</v>
      </c>
      <c r="O89" s="5">
        <f t="shared" si="21"/>
        <v>0</v>
      </c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</row>
    <row r="90" spans="1:27" ht="15.75" customHeight="1">
      <c r="A90" s="43"/>
      <c r="B90" s="62"/>
      <c r="C90" s="39">
        <v>37</v>
      </c>
      <c r="D90" s="52">
        <v>78</v>
      </c>
      <c r="E90" s="15">
        <f t="shared" si="22"/>
        <v>0</v>
      </c>
      <c r="F90" s="52">
        <v>4</v>
      </c>
      <c r="G90" s="54">
        <v>1.3</v>
      </c>
      <c r="H90" s="15">
        <f t="shared" si="16"/>
        <v>0</v>
      </c>
      <c r="I90" s="2">
        <f t="shared" si="23"/>
        <v>0</v>
      </c>
      <c r="J90" s="1">
        <f t="shared" si="17"/>
        <v>0</v>
      </c>
      <c r="K90" s="5">
        <f t="shared" si="18"/>
        <v>0</v>
      </c>
      <c r="L90" s="2">
        <f t="shared" si="19"/>
        <v>0</v>
      </c>
      <c r="M90" s="1">
        <f t="shared" si="20"/>
        <v>0</v>
      </c>
      <c r="N90" s="1">
        <f t="shared" si="24"/>
        <v>0</v>
      </c>
      <c r="O90" s="5">
        <f t="shared" si="21"/>
        <v>0</v>
      </c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</row>
    <row r="91" spans="1:27" ht="15.75" customHeight="1">
      <c r="A91" s="43"/>
      <c r="B91" s="62"/>
      <c r="C91" s="39">
        <v>37.5</v>
      </c>
      <c r="D91" s="52">
        <v>78</v>
      </c>
      <c r="E91" s="15">
        <f t="shared" si="22"/>
        <v>0</v>
      </c>
      <c r="F91" s="52">
        <v>4</v>
      </c>
      <c r="G91" s="54">
        <v>1.3</v>
      </c>
      <c r="H91" s="15">
        <f t="shared" si="16"/>
        <v>0</v>
      </c>
      <c r="I91" s="2">
        <f t="shared" si="23"/>
        <v>0</v>
      </c>
      <c r="J91" s="1">
        <f t="shared" si="17"/>
        <v>0</v>
      </c>
      <c r="K91" s="5">
        <f t="shared" si="18"/>
        <v>0</v>
      </c>
      <c r="L91" s="2">
        <f t="shared" si="19"/>
        <v>0</v>
      </c>
      <c r="M91" s="1">
        <f t="shared" si="20"/>
        <v>0</v>
      </c>
      <c r="N91" s="1">
        <f t="shared" si="24"/>
        <v>0</v>
      </c>
      <c r="O91" s="5">
        <f t="shared" si="21"/>
        <v>0</v>
      </c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</row>
    <row r="92" spans="1:27" ht="15.75" customHeight="1">
      <c r="A92" s="43"/>
      <c r="B92" s="62"/>
      <c r="C92" s="39">
        <v>38</v>
      </c>
      <c r="D92" s="52">
        <v>78</v>
      </c>
      <c r="E92" s="15">
        <f t="shared" si="22"/>
        <v>0</v>
      </c>
      <c r="F92" s="52">
        <v>4</v>
      </c>
      <c r="G92" s="54">
        <v>1.3</v>
      </c>
      <c r="H92" s="15">
        <f t="shared" si="16"/>
        <v>0</v>
      </c>
      <c r="I92" s="2">
        <f t="shared" si="23"/>
        <v>0</v>
      </c>
      <c r="J92" s="1">
        <f t="shared" si="17"/>
        <v>0</v>
      </c>
      <c r="K92" s="5">
        <f t="shared" si="18"/>
        <v>0</v>
      </c>
      <c r="L92" s="2">
        <f t="shared" si="19"/>
        <v>0</v>
      </c>
      <c r="M92" s="1">
        <f t="shared" si="20"/>
        <v>0</v>
      </c>
      <c r="N92" s="1">
        <f t="shared" si="24"/>
        <v>0</v>
      </c>
      <c r="O92" s="5">
        <f t="shared" si="21"/>
        <v>0</v>
      </c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</row>
    <row r="93" spans="1:27" ht="15.75" customHeight="1">
      <c r="A93" s="43"/>
      <c r="B93" s="62"/>
      <c r="C93" s="39">
        <v>38.5</v>
      </c>
      <c r="D93" s="52">
        <v>78</v>
      </c>
      <c r="E93" s="15">
        <f t="shared" si="22"/>
        <v>0</v>
      </c>
      <c r="F93" s="52">
        <v>4</v>
      </c>
      <c r="G93" s="54">
        <v>1.3</v>
      </c>
      <c r="H93" s="15">
        <f t="shared" si="16"/>
        <v>0</v>
      </c>
      <c r="I93" s="2">
        <f t="shared" si="23"/>
        <v>0</v>
      </c>
      <c r="J93" s="1">
        <f t="shared" si="17"/>
        <v>0</v>
      </c>
      <c r="K93" s="5">
        <f t="shared" si="18"/>
        <v>0</v>
      </c>
      <c r="L93" s="2">
        <f t="shared" si="19"/>
        <v>0</v>
      </c>
      <c r="M93" s="1">
        <f t="shared" si="20"/>
        <v>0</v>
      </c>
      <c r="N93" s="1">
        <f t="shared" si="24"/>
        <v>0</v>
      </c>
      <c r="O93" s="5">
        <f t="shared" si="21"/>
        <v>0</v>
      </c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</row>
    <row r="94" spans="1:27" ht="15.75" customHeight="1">
      <c r="A94" s="43"/>
      <c r="B94" s="62"/>
      <c r="C94" s="39">
        <v>39</v>
      </c>
      <c r="D94" s="52">
        <v>78</v>
      </c>
      <c r="E94" s="15">
        <f t="shared" si="22"/>
        <v>0</v>
      </c>
      <c r="F94" s="52">
        <v>4</v>
      </c>
      <c r="G94" s="54">
        <v>1.3</v>
      </c>
      <c r="H94" s="15">
        <f t="shared" si="16"/>
        <v>0</v>
      </c>
      <c r="I94" s="2">
        <f t="shared" si="23"/>
        <v>0</v>
      </c>
      <c r="J94" s="1">
        <f t="shared" si="17"/>
        <v>0</v>
      </c>
      <c r="K94" s="5">
        <f t="shared" si="18"/>
        <v>0</v>
      </c>
      <c r="L94" s="2">
        <f t="shared" si="19"/>
        <v>0</v>
      </c>
      <c r="M94" s="1">
        <f t="shared" si="20"/>
        <v>0</v>
      </c>
      <c r="N94" s="1">
        <f t="shared" si="24"/>
        <v>0</v>
      </c>
      <c r="O94" s="5">
        <f t="shared" si="21"/>
        <v>0</v>
      </c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</row>
    <row r="95" spans="1:27" ht="15.75" customHeight="1">
      <c r="A95" s="43"/>
      <c r="B95" s="62"/>
      <c r="C95" s="39">
        <v>39.5</v>
      </c>
      <c r="D95" s="52">
        <v>78</v>
      </c>
      <c r="E95" s="15">
        <f t="shared" si="22"/>
        <v>0</v>
      </c>
      <c r="F95" s="52">
        <v>4</v>
      </c>
      <c r="G95" s="54">
        <v>1.3</v>
      </c>
      <c r="H95" s="15">
        <f t="shared" si="16"/>
        <v>0</v>
      </c>
      <c r="I95" s="2">
        <f t="shared" si="23"/>
        <v>0</v>
      </c>
      <c r="J95" s="1">
        <f t="shared" si="17"/>
        <v>0</v>
      </c>
      <c r="K95" s="5">
        <f t="shared" si="18"/>
        <v>0</v>
      </c>
      <c r="L95" s="2">
        <f t="shared" si="19"/>
        <v>0</v>
      </c>
      <c r="M95" s="1">
        <f t="shared" si="20"/>
        <v>0</v>
      </c>
      <c r="N95" s="1">
        <f t="shared" si="24"/>
        <v>0</v>
      </c>
      <c r="O95" s="5">
        <f t="shared" si="21"/>
        <v>0</v>
      </c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</row>
    <row r="96" spans="1:27" ht="15.75" customHeight="1" thickBot="1">
      <c r="A96" s="43"/>
      <c r="B96" s="63"/>
      <c r="C96" s="40">
        <v>40</v>
      </c>
      <c r="D96" s="53">
        <v>78</v>
      </c>
      <c r="E96" s="16">
        <f t="shared" si="22"/>
        <v>0</v>
      </c>
      <c r="F96" s="53">
        <v>4</v>
      </c>
      <c r="G96" s="55">
        <v>1.3</v>
      </c>
      <c r="H96" s="16">
        <f t="shared" si="16"/>
        <v>0</v>
      </c>
      <c r="I96" s="3">
        <f t="shared" si="23"/>
        <v>0</v>
      </c>
      <c r="J96" s="4">
        <f t="shared" si="17"/>
        <v>0</v>
      </c>
      <c r="K96" s="6">
        <f t="shared" si="18"/>
        <v>0</v>
      </c>
      <c r="L96" s="3">
        <f t="shared" si="19"/>
        <v>0</v>
      </c>
      <c r="M96" s="4">
        <f t="shared" si="20"/>
        <v>0</v>
      </c>
      <c r="N96" s="4">
        <f t="shared" si="24"/>
        <v>0</v>
      </c>
      <c r="O96" s="6">
        <f t="shared" si="21"/>
        <v>0</v>
      </c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</row>
    <row r="97" spans="1:27" ht="15.75" customHeight="1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</row>
    <row r="98" spans="1:27" ht="15.75" customHeight="1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</row>
    <row r="99" spans="1:27" ht="15.75" customHeight="1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</row>
    <row r="100" spans="1:27" ht="15.75" customHeight="1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</row>
    <row r="101" spans="1:27" ht="15.75" customHeight="1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</row>
    <row r="102" spans="1:27" ht="15.75" customHeight="1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</row>
    <row r="103" spans="1:27" ht="15.75" customHeight="1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</row>
    <row r="104" spans="1:27" ht="15.75" customHeight="1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</row>
    <row r="105" spans="1:27" ht="15.75" customHeight="1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</row>
    <row r="106" spans="1:27" ht="15.75" customHeight="1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</row>
    <row r="107" spans="1:27" ht="15.75" customHeight="1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</row>
    <row r="108" spans="1:27" ht="15.75" customHeight="1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</row>
    <row r="109" spans="1:27" ht="15.75" customHeight="1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</row>
    <row r="110" spans="1:27" ht="15.75" customHeight="1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</row>
    <row r="111" spans="1:27" ht="15.75" customHeight="1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</row>
    <row r="112" spans="1:27" ht="15.75" customHeight="1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</row>
    <row r="113" spans="1:27" ht="15.75" customHeight="1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</row>
    <row r="114" spans="1:27" ht="15.75" customHeight="1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</row>
    <row r="115" spans="1:27" ht="15.75" customHeight="1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</row>
    <row r="116" spans="1:27" ht="15.7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</row>
    <row r="117" spans="1:27" ht="15.7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</row>
    <row r="118" spans="1:27" ht="15.7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</row>
    <row r="119" spans="1:27" ht="15.75" customHeight="1">
      <c r="A119" s="43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</row>
    <row r="120" spans="1:27" ht="15.75" customHeight="1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</row>
    <row r="121" spans="1:27" ht="15.75" customHeight="1">
      <c r="A121" s="43"/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</row>
    <row r="122" spans="1:27" ht="15.75" customHeight="1">
      <c r="A122" s="43"/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</row>
    <row r="123" spans="1:27" ht="15.75" customHeight="1">
      <c r="A123" s="43"/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</row>
    <row r="124" spans="1:27" ht="15.75" customHeight="1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</row>
    <row r="125" spans="1:27" ht="15.75" customHeight="1">
      <c r="A125" s="43"/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</row>
    <row r="126" spans="1:27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</row>
    <row r="127" spans="1:27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</row>
    <row r="128" spans="1:27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</row>
  </sheetData>
  <mergeCells count="17">
    <mergeCell ref="I6:K6"/>
    <mergeCell ref="B2:O2"/>
    <mergeCell ref="D6:G6"/>
    <mergeCell ref="D8:D9"/>
    <mergeCell ref="B86:B96"/>
    <mergeCell ref="B70:B85"/>
    <mergeCell ref="B45:B69"/>
    <mergeCell ref="B35:B44"/>
    <mergeCell ref="B16:B34"/>
    <mergeCell ref="B14:B15"/>
    <mergeCell ref="L6:M6"/>
    <mergeCell ref="I5:M5"/>
    <mergeCell ref="I12:O12"/>
    <mergeCell ref="D12:E13"/>
    <mergeCell ref="F12:H13"/>
    <mergeCell ref="I13:K13"/>
    <mergeCell ref="L13:O13"/>
  </mergeCells>
  <conditionalFormatting sqref="K16">
    <cfRule type="cellIs" dxfId="2" priority="3" operator="greaterThanOrEqual">
      <formula>$F$9</formula>
    </cfRule>
  </conditionalFormatting>
  <conditionalFormatting sqref="K17:K96">
    <cfRule type="cellIs" dxfId="1" priority="2" operator="greaterThanOrEqual">
      <formula>$F$9</formula>
    </cfRule>
  </conditionalFormatting>
  <conditionalFormatting sqref="O16:O96">
    <cfRule type="cellIs" dxfId="0" priority="1" operator="greaterThanOrEqual">
      <formula>$F$8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3">
                <anchor moveWithCells="1" sizeWithCells="1">
                  <from>
                    <xdr:col>0</xdr:col>
                    <xdr:colOff>228600</xdr:colOff>
                    <xdr:row>4</xdr:row>
                    <xdr:rowOff>152400</xdr:rowOff>
                  </from>
                  <to>
                    <xdr:col>2</xdr:col>
                    <xdr:colOff>104775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9CC4-D6FE-4A9F-8C33-42D88EC33A5E}">
  <sheetPr codeName="Feuil2"/>
  <dimension ref="A1"/>
  <sheetViews>
    <sheetView workbookViewId="0">
      <selection activeCell="C10" sqref="C10"/>
    </sheetView>
  </sheetViews>
  <sheetFormatPr baseColWidth="10" defaultColWidth="8.85546875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scriptIds xmlns="http://schemas.microsoft.com/office/extensibility/maker/v1.0" id="script-ids-node-id">
  <scriptId id="ms-officescript%3A%2F%2Fonedrive_business_itemlink%2F01D22MCDJIESBJVOQIMRDIO4HBEMKXEXKV:ms-officescript%3A%2F%2Fonedrive_business_sharinglink%2Fu!aHR0cHM6Ly91bml2c21iLW15LnNoYXJlcG9pbnQuY29tLzp1Oi9nL3BlcnNvbmFsL2FydGh1cl9hbXlfZXR1X3VuaXYtc21iX2ZyL0VTZ2tncHE2Q0dSR2gzRGhJeFZ5WFZVQjZzX3EtdEdFemRRTzBjOGJNX3JKM2c"/>
</scriptId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81F9F17A98564B90ADD1B5342BC28D" ma:contentTypeVersion="9" ma:contentTypeDescription="Create a new document." ma:contentTypeScope="" ma:versionID="1fcbc7bd6da200c9a0860fa3304607f5">
  <xsd:schema xmlns:xsd="http://www.w3.org/2001/XMLSchema" xmlns:xs="http://www.w3.org/2001/XMLSchema" xmlns:p="http://schemas.microsoft.com/office/2006/metadata/properties" xmlns:ns3="fc719904-e767-4457-bd45-0032a4a9be4b" xmlns:ns4="160f32d6-95fa-46c8-93ee-dfa2fc7b4ed8" targetNamespace="http://schemas.microsoft.com/office/2006/metadata/properties" ma:root="true" ma:fieldsID="775dc6ba082b01b776a620d28cf5abbb" ns3:_="" ns4:_="">
    <xsd:import namespace="fc719904-e767-4457-bd45-0032a4a9be4b"/>
    <xsd:import namespace="160f32d6-95fa-46c8-93ee-dfa2fc7b4ed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719904-e767-4457-bd45-0032a4a9be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0f32d6-95fa-46c8-93ee-dfa2fc7b4ed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4613A9-777D-4049-AEBF-AB870B4702B6}">
  <ds:schemaRefs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160f32d6-95fa-46c8-93ee-dfa2fc7b4ed8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fc719904-e767-4457-bd45-0032a4a9be4b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A459C8B-1376-4799-AD96-FA6F061ACD93}">
  <ds:schemaRefs>
    <ds:schemaRef ds:uri="http://schemas.microsoft.com/office/extensibility/maker/v1.0"/>
  </ds:schemaRefs>
</ds:datastoreItem>
</file>

<file path=customXml/itemProps3.xml><?xml version="1.0" encoding="utf-8"?>
<ds:datastoreItem xmlns:ds="http://schemas.openxmlformats.org/officeDocument/2006/customXml" ds:itemID="{9224CF09-71FD-48C0-9B61-DA59056215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719904-e767-4457-bd45-0032a4a9be4b"/>
    <ds:schemaRef ds:uri="160f32d6-95fa-46c8-93ee-dfa2fc7b4e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43F0A6C-98C4-42ED-AB58-07414CD655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Feuille de calcul</vt:lpstr>
      <vt:lpstr>Données</vt:lpstr>
      <vt:lpstr>B</vt:lpstr>
      <vt:lpstr>ELS_gamma_cr</vt:lpstr>
      <vt:lpstr>ELS_gamma_rd1</vt:lpstr>
      <vt:lpstr>ELS_gamma_rd2</vt:lpstr>
      <vt:lpstr>ELU_gamma_rd1</vt:lpstr>
      <vt:lpstr>ELU_gamma_rd2</vt:lpstr>
      <vt:lpstr>ELU_gamma_t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Arthur</dc:creator>
  <cp:keywords/>
  <dc:description/>
  <cp:lastModifiedBy>amya</cp:lastModifiedBy>
  <cp:revision/>
  <dcterms:created xsi:type="dcterms:W3CDTF">2021-02-03T14:12:28Z</dcterms:created>
  <dcterms:modified xsi:type="dcterms:W3CDTF">2021-04-27T13:29:32Z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0x0101008681F9F17A98564B90ADD1B5342BC28D</vt:lpwstr>
  </property>
</Properties>
</file>