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d-its\dfs\HOMEDIRS\AMUNDI_AET\thanhphi\Desktop\kévin\"/>
    </mc:Choice>
  </mc:AlternateContent>
  <bookViews>
    <workbookView xWindow="0" yWindow="0" windowWidth="24000" windowHeight="96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D11" i="1"/>
  <c r="BK10" i="1"/>
  <c r="AU10" i="1"/>
  <c r="AE10" i="1"/>
  <c r="O10" i="1"/>
  <c r="BO9" i="1"/>
  <c r="BK9" i="1"/>
  <c r="BG9" i="1"/>
  <c r="BC9" i="1"/>
  <c r="AY9" i="1"/>
  <c r="AW9" i="1"/>
  <c r="AU9" i="1"/>
  <c r="AS9" i="1"/>
  <c r="AR9" i="1"/>
  <c r="AQ9" i="1"/>
  <c r="AM9" i="1"/>
  <c r="AI9" i="1"/>
  <c r="AG9" i="1"/>
  <c r="AE9" i="1"/>
  <c r="AC9" i="1"/>
  <c r="AB9" i="1"/>
  <c r="AA9" i="1"/>
  <c r="W9" i="1"/>
  <c r="S9" i="1"/>
  <c r="Q9" i="1"/>
  <c r="O9" i="1"/>
  <c r="M9" i="1"/>
  <c r="L9" i="1"/>
  <c r="K9" i="1"/>
  <c r="F9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C6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C5" i="1"/>
  <c r="BN4" i="1"/>
  <c r="BO10" i="1" s="1"/>
  <c r="BJ4" i="1"/>
  <c r="BI4" i="1"/>
  <c r="BJ10" i="1" s="1"/>
  <c r="BF4" i="1"/>
  <c r="BG10" i="1" s="1"/>
  <c r="BE4" i="1"/>
  <c r="BF10" i="1" s="1"/>
  <c r="BD4" i="1"/>
  <c r="BE10" i="1" s="1"/>
  <c r="AX4" i="1"/>
  <c r="AY10" i="1" s="1"/>
  <c r="AT4" i="1"/>
  <c r="AS4" i="1"/>
  <c r="AT10" i="1" s="1"/>
  <c r="AP4" i="1"/>
  <c r="AQ10" i="1" s="1"/>
  <c r="AO4" i="1"/>
  <c r="AP10" i="1" s="1"/>
  <c r="AN4" i="1"/>
  <c r="AO10" i="1" s="1"/>
  <c r="AH4" i="1"/>
  <c r="AI10" i="1" s="1"/>
  <c r="AD4" i="1"/>
  <c r="AC4" i="1"/>
  <c r="AD10" i="1" s="1"/>
  <c r="Z4" i="1"/>
  <c r="AA10" i="1" s="1"/>
  <c r="Y4" i="1"/>
  <c r="Z10" i="1" s="1"/>
  <c r="X4" i="1"/>
  <c r="Y10" i="1" s="1"/>
  <c r="R4" i="1"/>
  <c r="S10" i="1" s="1"/>
  <c r="N4" i="1"/>
  <c r="M4" i="1"/>
  <c r="N10" i="1" s="1"/>
  <c r="J4" i="1"/>
  <c r="K10" i="1" s="1"/>
  <c r="I4" i="1"/>
  <c r="J10" i="1" s="1"/>
  <c r="H4" i="1"/>
  <c r="I10" i="1" s="1"/>
  <c r="BN3" i="1"/>
  <c r="BJ3" i="1"/>
  <c r="BI3" i="1"/>
  <c r="BF3" i="1"/>
  <c r="BE3" i="1"/>
  <c r="BD3" i="1"/>
  <c r="AX3" i="1"/>
  <c r="AT3" i="1"/>
  <c r="AS3" i="1"/>
  <c r="AP3" i="1"/>
  <c r="AO3" i="1"/>
  <c r="AN3" i="1"/>
  <c r="AH3" i="1"/>
  <c r="AD3" i="1"/>
  <c r="AC3" i="1"/>
  <c r="Z3" i="1"/>
  <c r="Y3" i="1"/>
  <c r="X3" i="1"/>
  <c r="R3" i="1"/>
  <c r="N3" i="1"/>
  <c r="M3" i="1"/>
  <c r="J3" i="1"/>
  <c r="I3" i="1"/>
  <c r="H3" i="1"/>
  <c r="BP2" i="1"/>
  <c r="BP4" i="1" s="1"/>
  <c r="BQ10" i="1" s="1"/>
  <c r="BO2" i="1"/>
  <c r="BO4" i="1" s="1"/>
  <c r="BP10" i="1" s="1"/>
  <c r="BN2" i="1"/>
  <c r="BM2" i="1"/>
  <c r="BM4" i="1" s="1"/>
  <c r="BN10" i="1" s="1"/>
  <c r="BL2" i="1"/>
  <c r="BL4" i="1" s="1"/>
  <c r="BM10" i="1" s="1"/>
  <c r="BK2" i="1"/>
  <c r="BK4" i="1" s="1"/>
  <c r="BL10" i="1" s="1"/>
  <c r="BJ2" i="1"/>
  <c r="BI2" i="1"/>
  <c r="BH2" i="1"/>
  <c r="BH4" i="1" s="1"/>
  <c r="BI10" i="1" s="1"/>
  <c r="BG2" i="1"/>
  <c r="BG4" i="1" s="1"/>
  <c r="BH10" i="1" s="1"/>
  <c r="BF2" i="1"/>
  <c r="BE2" i="1"/>
  <c r="BD2" i="1"/>
  <c r="BC2" i="1"/>
  <c r="BC4" i="1" s="1"/>
  <c r="BD10" i="1" s="1"/>
  <c r="BB2" i="1"/>
  <c r="BB4" i="1" s="1"/>
  <c r="BC10" i="1" s="1"/>
  <c r="BA2" i="1"/>
  <c r="BA4" i="1" s="1"/>
  <c r="BB10" i="1" s="1"/>
  <c r="AZ2" i="1"/>
  <c r="AZ4" i="1" s="1"/>
  <c r="BA10" i="1" s="1"/>
  <c r="AY2" i="1"/>
  <c r="AY4" i="1" s="1"/>
  <c r="AZ10" i="1" s="1"/>
  <c r="AX2" i="1"/>
  <c r="AW2" i="1"/>
  <c r="AW4" i="1" s="1"/>
  <c r="AX10" i="1" s="1"/>
  <c r="AV2" i="1"/>
  <c r="AV4" i="1" s="1"/>
  <c r="AW10" i="1" s="1"/>
  <c r="AU2" i="1"/>
  <c r="AU4" i="1" s="1"/>
  <c r="AV10" i="1" s="1"/>
  <c r="AT2" i="1"/>
  <c r="AS2" i="1"/>
  <c r="AR2" i="1"/>
  <c r="AR4" i="1" s="1"/>
  <c r="AS10" i="1" s="1"/>
  <c r="AQ2" i="1"/>
  <c r="AQ4" i="1" s="1"/>
  <c r="AR10" i="1" s="1"/>
  <c r="AP2" i="1"/>
  <c r="AO2" i="1"/>
  <c r="AN2" i="1"/>
  <c r="AM2" i="1"/>
  <c r="AM4" i="1" s="1"/>
  <c r="AN10" i="1" s="1"/>
  <c r="AL2" i="1"/>
  <c r="AL4" i="1" s="1"/>
  <c r="AM10" i="1" s="1"/>
  <c r="AK2" i="1"/>
  <c r="AK4" i="1" s="1"/>
  <c r="AL10" i="1" s="1"/>
  <c r="AJ2" i="1"/>
  <c r="AJ4" i="1" s="1"/>
  <c r="AK10" i="1" s="1"/>
  <c r="AI2" i="1"/>
  <c r="AI4" i="1" s="1"/>
  <c r="AJ10" i="1" s="1"/>
  <c r="AH2" i="1"/>
  <c r="AG2" i="1"/>
  <c r="AG4" i="1" s="1"/>
  <c r="AH10" i="1" s="1"/>
  <c r="AF2" i="1"/>
  <c r="AF4" i="1" s="1"/>
  <c r="AG10" i="1" s="1"/>
  <c r="AE2" i="1"/>
  <c r="AE4" i="1" s="1"/>
  <c r="AF10" i="1" s="1"/>
  <c r="AD2" i="1"/>
  <c r="AC2" i="1"/>
  <c r="AB2" i="1"/>
  <c r="AB4" i="1" s="1"/>
  <c r="AC10" i="1" s="1"/>
  <c r="AA2" i="1"/>
  <c r="AA4" i="1" s="1"/>
  <c r="AB10" i="1" s="1"/>
  <c r="Z2" i="1"/>
  <c r="Y2" i="1"/>
  <c r="X2" i="1"/>
  <c r="W2" i="1"/>
  <c r="W4" i="1" s="1"/>
  <c r="X10" i="1" s="1"/>
  <c r="V2" i="1"/>
  <c r="V4" i="1" s="1"/>
  <c r="W10" i="1" s="1"/>
  <c r="U2" i="1"/>
  <c r="U4" i="1" s="1"/>
  <c r="V10" i="1" s="1"/>
  <c r="T2" i="1"/>
  <c r="T4" i="1" s="1"/>
  <c r="U10" i="1" s="1"/>
  <c r="S2" i="1"/>
  <c r="S4" i="1" s="1"/>
  <c r="T10" i="1" s="1"/>
  <c r="R2" i="1"/>
  <c r="Q2" i="1"/>
  <c r="Q4" i="1" s="1"/>
  <c r="R10" i="1" s="1"/>
  <c r="P2" i="1"/>
  <c r="P4" i="1" s="1"/>
  <c r="Q10" i="1" s="1"/>
  <c r="O2" i="1"/>
  <c r="O4" i="1" s="1"/>
  <c r="P10" i="1" s="1"/>
  <c r="N2" i="1"/>
  <c r="M2" i="1"/>
  <c r="L2" i="1"/>
  <c r="L4" i="1" s="1"/>
  <c r="M10" i="1" s="1"/>
  <c r="K2" i="1"/>
  <c r="K4" i="1" s="1"/>
  <c r="L10" i="1" s="1"/>
  <c r="J2" i="1"/>
  <c r="I2" i="1"/>
  <c r="H2" i="1"/>
  <c r="G2" i="1"/>
  <c r="G4" i="1" s="1"/>
  <c r="F2" i="1"/>
  <c r="F4" i="1" s="1"/>
  <c r="F10" i="1" s="1"/>
  <c r="E2" i="1"/>
  <c r="E4" i="1" s="1"/>
  <c r="E10" i="1" s="1"/>
  <c r="C2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Q9" i="1" s="1"/>
  <c r="BO1" i="1"/>
  <c r="BP9" i="1" s="1"/>
  <c r="BN1" i="1"/>
  <c r="BM1" i="1"/>
  <c r="BN9" i="1" s="1"/>
  <c r="BL1" i="1"/>
  <c r="BM9" i="1" s="1"/>
  <c r="BK1" i="1"/>
  <c r="BL9" i="1" s="1"/>
  <c r="BJ1" i="1"/>
  <c r="BI1" i="1"/>
  <c r="BJ9" i="1" s="1"/>
  <c r="BH1" i="1"/>
  <c r="BI9" i="1" s="1"/>
  <c r="BG1" i="1"/>
  <c r="BH9" i="1" s="1"/>
  <c r="BF1" i="1"/>
  <c r="BE1" i="1"/>
  <c r="BF9" i="1" s="1"/>
  <c r="BD1" i="1"/>
  <c r="BE9" i="1" s="1"/>
  <c r="BC1" i="1"/>
  <c r="BD9" i="1" s="1"/>
  <c r="BB1" i="1"/>
  <c r="BA1" i="1"/>
  <c r="BB9" i="1" s="1"/>
  <c r="AZ1" i="1"/>
  <c r="BA9" i="1" s="1"/>
  <c r="AY1" i="1"/>
  <c r="AZ9" i="1" s="1"/>
  <c r="AX1" i="1"/>
  <c r="AW1" i="1"/>
  <c r="AX9" i="1" s="1"/>
  <c r="AV1" i="1"/>
  <c r="AU1" i="1"/>
  <c r="AV9" i="1" s="1"/>
  <c r="AT1" i="1"/>
  <c r="AS1" i="1"/>
  <c r="AT9" i="1" s="1"/>
  <c r="AR1" i="1"/>
  <c r="AQ1" i="1"/>
  <c r="AP1" i="1"/>
  <c r="AO1" i="1"/>
  <c r="AP9" i="1" s="1"/>
  <c r="AN1" i="1"/>
  <c r="AO9" i="1" s="1"/>
  <c r="AM1" i="1"/>
  <c r="AN9" i="1" s="1"/>
  <c r="AL1" i="1"/>
  <c r="AK1" i="1"/>
  <c r="AL9" i="1" s="1"/>
  <c r="AJ1" i="1"/>
  <c r="AK9" i="1" s="1"/>
  <c r="AI1" i="1"/>
  <c r="AJ9" i="1" s="1"/>
  <c r="AH1" i="1"/>
  <c r="AG1" i="1"/>
  <c r="AH9" i="1" s="1"/>
  <c r="AF1" i="1"/>
  <c r="AE1" i="1"/>
  <c r="AF9" i="1" s="1"/>
  <c r="AD1" i="1"/>
  <c r="AC1" i="1"/>
  <c r="AD9" i="1" s="1"/>
  <c r="AB1" i="1"/>
  <c r="AA1" i="1"/>
  <c r="Z1" i="1"/>
  <c r="Y1" i="1"/>
  <c r="Z9" i="1" s="1"/>
  <c r="X1" i="1"/>
  <c r="Y9" i="1" s="1"/>
  <c r="W1" i="1"/>
  <c r="X9" i="1" s="1"/>
  <c r="V1" i="1"/>
  <c r="U1" i="1"/>
  <c r="V9" i="1" s="1"/>
  <c r="T1" i="1"/>
  <c r="U9" i="1" s="1"/>
  <c r="S1" i="1"/>
  <c r="T9" i="1" s="1"/>
  <c r="R1" i="1"/>
  <c r="Q1" i="1"/>
  <c r="R9" i="1" s="1"/>
  <c r="P1" i="1"/>
  <c r="O1" i="1"/>
  <c r="P9" i="1" s="1"/>
  <c r="N1" i="1"/>
  <c r="M1" i="1"/>
  <c r="N9" i="1" s="1"/>
  <c r="L1" i="1"/>
  <c r="K1" i="1"/>
  <c r="J1" i="1"/>
  <c r="I1" i="1"/>
  <c r="J9" i="1" s="1"/>
  <c r="H1" i="1"/>
  <c r="I9" i="1" s="1"/>
  <c r="G1" i="1"/>
  <c r="H9" i="1" s="1"/>
  <c r="F1" i="1"/>
  <c r="E1" i="1"/>
  <c r="E9" i="1" s="1"/>
  <c r="T3" i="1" l="1"/>
  <c r="AJ3" i="1"/>
  <c r="AZ3" i="1"/>
  <c r="BP3" i="1"/>
  <c r="E3" i="1"/>
  <c r="P3" i="1"/>
  <c r="U3" i="1"/>
  <c r="AF3" i="1"/>
  <c r="AK3" i="1"/>
  <c r="AV3" i="1"/>
  <c r="BA3" i="1"/>
  <c r="BL3" i="1"/>
  <c r="F3" i="1"/>
  <c r="L3" i="1"/>
  <c r="Q3" i="1"/>
  <c r="V3" i="1"/>
  <c r="AB3" i="1"/>
  <c r="AG3" i="1"/>
  <c r="AL3" i="1"/>
  <c r="AR3" i="1"/>
  <c r="AW3" i="1"/>
  <c r="BB3" i="1"/>
  <c r="BH3" i="1"/>
  <c r="BM3" i="1"/>
  <c r="G3" i="1"/>
  <c r="K3" i="1"/>
  <c r="O3" i="1"/>
  <c r="S3" i="1"/>
  <c r="W3" i="1"/>
  <c r="AA3" i="1"/>
  <c r="AE3" i="1"/>
  <c r="AI3" i="1"/>
  <c r="AM3" i="1"/>
  <c r="AQ3" i="1"/>
  <c r="AU3" i="1"/>
  <c r="AY3" i="1"/>
  <c r="BC3" i="1"/>
  <c r="BG3" i="1"/>
  <c r="BK3" i="1"/>
  <c r="BO3" i="1"/>
</calcChain>
</file>

<file path=xl/sharedStrings.xml><?xml version="1.0" encoding="utf-8"?>
<sst xmlns="http://schemas.openxmlformats.org/spreadsheetml/2006/main" count="8" uniqueCount="8">
  <si>
    <t>Cash flow distributed to Fario (€k)</t>
  </si>
  <si>
    <t>Cash flow distributed to AEV (€k)</t>
  </si>
  <si>
    <t>NAV Fario @cost - @23/12/2020</t>
  </si>
  <si>
    <t>NAV FARIO - AEV @31/03/2021</t>
  </si>
  <si>
    <t>NAV FARIO - AEV @30/06/2021</t>
  </si>
  <si>
    <t>NAV FARIO - AEV @31/12/2021</t>
  </si>
  <si>
    <t>NAV FARIO - AEV @30/06/2022</t>
  </si>
  <si>
    <t>commentaire : Calculer la NAV tous les 15jours comme l'exemple du 31/03/21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</si>
</sst>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indexed="9"/>
      <name val="Calibri"/>
      <family val="2"/>
      <scheme val="minor"/>
    </font>
    <font>
      <sz val="11"/>
      <color rgb="FFFF0000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0066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2" borderId="0" xfId="1" applyFill="1" applyBorder="1"/>
    <xf numFmtId="0" fontId="0" fillId="2" borderId="0" xfId="0" applyFill="1" applyBorder="1"/>
    <xf numFmtId="164" fontId="2" fillId="3" borderId="0" xfId="0" applyNumberFormat="1" applyFont="1" applyFill="1" applyAlignment="1">
      <alignment horizontal="center"/>
    </xf>
    <xf numFmtId="0" fontId="3" fillId="2" borderId="0" xfId="1" applyFont="1" applyFill="1" applyBorder="1"/>
    <xf numFmtId="0" fontId="4" fillId="2" borderId="0" xfId="1" applyFont="1" applyFill="1" applyBorder="1"/>
    <xf numFmtId="165" fontId="4" fillId="2" borderId="0" xfId="1" applyNumberFormat="1" applyFont="1" applyFill="1" applyBorder="1"/>
    <xf numFmtId="0" fontId="5" fillId="2" borderId="0" xfId="0" applyFont="1" applyFill="1" applyBorder="1"/>
    <xf numFmtId="165" fontId="6" fillId="2" borderId="0" xfId="1" applyNumberFormat="1" applyFont="1" applyFill="1" applyBorder="1"/>
    <xf numFmtId="0" fontId="7" fillId="2" borderId="0" xfId="1" applyFont="1" applyFill="1" applyBorder="1"/>
    <xf numFmtId="0" fontId="7" fillId="2" borderId="1" xfId="1" applyFont="1" applyFill="1" applyBorder="1"/>
    <xf numFmtId="165" fontId="4" fillId="2" borderId="1" xfId="1" applyNumberFormat="1" applyFont="1" applyFill="1" applyBorder="1"/>
    <xf numFmtId="165" fontId="4" fillId="4" borderId="0" xfId="1" applyNumberFormat="1" applyFont="1" applyFill="1" applyBorder="1"/>
    <xf numFmtId="165" fontId="4" fillId="5" borderId="0" xfId="1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20210612%20-%20Calcul%20NAV(K&#233;vin%20Test%20semaine%20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aluation"/>
      <sheetName val=" Kévin test"/>
      <sheetName val="NAV"/>
      <sheetName val="Fiche de valorisation"/>
      <sheetName val="NAV Titres"/>
    </sheetNames>
    <sheetDataSet>
      <sheetData sheetId="0"/>
      <sheetData sheetId="1">
        <row r="28">
          <cell r="G28">
            <v>44043</v>
          </cell>
          <cell r="H28">
            <v>44196</v>
          </cell>
          <cell r="I28">
            <v>44377</v>
          </cell>
          <cell r="J28">
            <v>44561</v>
          </cell>
          <cell r="K28">
            <v>44742</v>
          </cell>
          <cell r="L28">
            <v>44926</v>
          </cell>
          <cell r="M28">
            <v>45107</v>
          </cell>
          <cell r="N28">
            <v>45291</v>
          </cell>
          <cell r="O28">
            <v>45473</v>
          </cell>
          <cell r="P28">
            <v>45657</v>
          </cell>
          <cell r="Q28">
            <v>45838</v>
          </cell>
          <cell r="R28">
            <v>46022</v>
          </cell>
          <cell r="S28">
            <v>46203</v>
          </cell>
          <cell r="T28">
            <v>46387</v>
          </cell>
          <cell r="U28">
            <v>46568</v>
          </cell>
          <cell r="V28">
            <v>46752</v>
          </cell>
          <cell r="W28">
            <v>46934</v>
          </cell>
          <cell r="X28">
            <v>47118</v>
          </cell>
          <cell r="Y28">
            <v>47299</v>
          </cell>
          <cell r="Z28">
            <v>47483</v>
          </cell>
          <cell r="AA28">
            <v>47664</v>
          </cell>
          <cell r="AB28">
            <v>47848</v>
          </cell>
          <cell r="AC28">
            <v>48029</v>
          </cell>
          <cell r="AD28">
            <v>48213</v>
          </cell>
          <cell r="AE28">
            <v>48395</v>
          </cell>
          <cell r="AF28">
            <v>48579</v>
          </cell>
          <cell r="AG28">
            <v>48760</v>
          </cell>
          <cell r="AH28">
            <v>48944</v>
          </cell>
          <cell r="AI28">
            <v>49125</v>
          </cell>
          <cell r="AJ28">
            <v>49309</v>
          </cell>
          <cell r="AK28">
            <v>49490</v>
          </cell>
          <cell r="AL28">
            <v>49674</v>
          </cell>
          <cell r="AM28">
            <v>49856</v>
          </cell>
          <cell r="AN28">
            <v>50040</v>
          </cell>
          <cell r="AO28">
            <v>50221</v>
          </cell>
          <cell r="AP28">
            <v>50405</v>
          </cell>
          <cell r="AQ28">
            <v>50586</v>
          </cell>
          <cell r="AR28">
            <v>50770</v>
          </cell>
          <cell r="AS28">
            <v>50951</v>
          </cell>
          <cell r="AT28">
            <v>51135</v>
          </cell>
          <cell r="AU28">
            <v>51317</v>
          </cell>
          <cell r="AV28">
            <v>51501</v>
          </cell>
          <cell r="AW28">
            <v>51682</v>
          </cell>
          <cell r="AX28">
            <v>51866</v>
          </cell>
          <cell r="AY28">
            <v>52047</v>
          </cell>
          <cell r="AZ28">
            <v>52231</v>
          </cell>
          <cell r="BA28">
            <v>52412</v>
          </cell>
          <cell r="BB28">
            <v>52596</v>
          </cell>
          <cell r="BC28">
            <v>52778</v>
          </cell>
          <cell r="BD28">
            <v>52962</v>
          </cell>
          <cell r="BE28">
            <v>53143</v>
          </cell>
          <cell r="BF28">
            <v>53327</v>
          </cell>
          <cell r="BG28">
            <v>53508</v>
          </cell>
          <cell r="BH28">
            <v>53692</v>
          </cell>
          <cell r="BI28">
            <v>53873</v>
          </cell>
          <cell r="BJ28">
            <v>54057</v>
          </cell>
          <cell r="BK28">
            <v>54239</v>
          </cell>
          <cell r="BL28">
            <v>54423</v>
          </cell>
          <cell r="BM28">
            <v>54604</v>
          </cell>
          <cell r="BN28">
            <v>54788</v>
          </cell>
          <cell r="BO28">
            <v>54969</v>
          </cell>
          <cell r="BP28">
            <v>55153</v>
          </cell>
          <cell r="BQ28">
            <v>55334</v>
          </cell>
          <cell r="BR28">
            <v>55518</v>
          </cell>
        </row>
        <row r="139">
          <cell r="D139">
            <v>5.5E-2</v>
          </cell>
        </row>
        <row r="150">
          <cell r="D150">
            <v>0.45</v>
          </cell>
        </row>
        <row r="151">
          <cell r="D151">
            <v>0.32727272727272727</v>
          </cell>
        </row>
        <row r="158">
          <cell r="C158" t="str">
            <v>Cash flow distributed (€k)</v>
          </cell>
          <cell r="G158">
            <v>0</v>
          </cell>
          <cell r="H158">
            <v>9257.5463650501679</v>
          </cell>
          <cell r="I158">
            <v>3556.7200768920138</v>
          </cell>
          <cell r="J158">
            <v>5520.43299976863</v>
          </cell>
          <cell r="K158">
            <v>2492.6969004309917</v>
          </cell>
          <cell r="L158">
            <v>10660.745545288677</v>
          </cell>
          <cell r="M158">
            <v>2579.2503877401705</v>
          </cell>
          <cell r="N158">
            <v>5675.0275232090708</v>
          </cell>
          <cell r="O158">
            <v>2417.7431959040459</v>
          </cell>
          <cell r="P158">
            <v>6013.5963822373415</v>
          </cell>
          <cell r="Q158">
            <v>2752.0391193380315</v>
          </cell>
          <cell r="R158">
            <v>5261.2650205782684</v>
          </cell>
          <cell r="S158">
            <v>1403.4565350095313</v>
          </cell>
          <cell r="T158">
            <v>6029.6657892826706</v>
          </cell>
          <cell r="U158">
            <v>2499.6188988076301</v>
          </cell>
          <cell r="V158">
            <v>6771.0262699736622</v>
          </cell>
          <cell r="W158">
            <v>2544.3395972406697</v>
          </cell>
          <cell r="X158">
            <v>5129.301927050783</v>
          </cell>
          <cell r="Y158">
            <v>2843.7737637977611</v>
          </cell>
          <cell r="Z158">
            <v>4332.7167323172262</v>
          </cell>
          <cell r="AA158">
            <v>3714.3005073342356</v>
          </cell>
          <cell r="AB158">
            <v>14111.996704697071</v>
          </cell>
          <cell r="AC158">
            <v>5505.1354900943888</v>
          </cell>
          <cell r="AD158">
            <v>8820.2807612449487</v>
          </cell>
          <cell r="AE158">
            <v>2038.5213183241378</v>
          </cell>
          <cell r="AF158">
            <v>7199.7808917735183</v>
          </cell>
          <cell r="AG158">
            <v>3887.6124662608395</v>
          </cell>
          <cell r="AH158">
            <v>6564.4117128811413</v>
          </cell>
          <cell r="AI158">
            <v>3366.6357919308598</v>
          </cell>
          <cell r="AJ158">
            <v>5971.6182775323623</v>
          </cell>
          <cell r="AK158">
            <v>3021.6861660734953</v>
          </cell>
          <cell r="AL158">
            <v>6007.3777330448174</v>
          </cell>
          <cell r="AM158">
            <v>4590.236991262781</v>
          </cell>
          <cell r="AN158">
            <v>4857.4156385187962</v>
          </cell>
          <cell r="AO158">
            <v>1837.2055550686086</v>
          </cell>
          <cell r="AP158">
            <v>5079.9200246582404</v>
          </cell>
          <cell r="AQ158">
            <v>1195.828859054825</v>
          </cell>
          <cell r="AR158">
            <v>7870.1385566314193</v>
          </cell>
          <cell r="AS158">
            <v>4224.8994488233011</v>
          </cell>
          <cell r="AT158">
            <v>1293.8363587401643</v>
          </cell>
          <cell r="AU158">
            <v>204.88333928004124</v>
          </cell>
          <cell r="AV158">
            <v>945.56611092975925</v>
          </cell>
          <cell r="AW158">
            <v>501.12299766755541</v>
          </cell>
          <cell r="AX158">
            <v>743.58626904437847</v>
          </cell>
          <cell r="AY158">
            <v>6.7374199792722793</v>
          </cell>
          <cell r="AZ158">
            <v>921.8141821270624</v>
          </cell>
          <cell r="BA158">
            <v>729.93405740322885</v>
          </cell>
          <cell r="BB158">
            <v>778.14616049298604</v>
          </cell>
          <cell r="BC158">
            <v>412.38436410693748</v>
          </cell>
          <cell r="BD158">
            <v>728.13133391487179</v>
          </cell>
          <cell r="BE158">
            <v>414.59121339099079</v>
          </cell>
          <cell r="BF158">
            <v>747.23142656297091</v>
          </cell>
          <cell r="BG158">
            <v>397.24253187281988</v>
          </cell>
          <cell r="BH158">
            <v>715.99375341224902</v>
          </cell>
          <cell r="BI158">
            <v>366.81509064956668</v>
          </cell>
          <cell r="BJ158">
            <v>669.27461786843753</v>
          </cell>
          <cell r="BK158">
            <v>324.70329412006379</v>
          </cell>
          <cell r="BL158">
            <v>604.36983365272783</v>
          </cell>
          <cell r="BM158">
            <v>329.80270318626049</v>
          </cell>
          <cell r="BN158">
            <v>615.43255567261554</v>
          </cell>
          <cell r="BO158">
            <v>-16.728378672365906</v>
          </cell>
          <cell r="BP158">
            <v>18.937958955872865</v>
          </cell>
          <cell r="BQ158">
            <v>0</v>
          </cell>
          <cell r="BR158">
            <v>2.5809221426698061E-14</v>
          </cell>
        </row>
        <row r="160">
          <cell r="C160" t="str">
            <v>NAV (€m)</v>
          </cell>
          <cell r="H160">
            <v>124.00175094837712</v>
          </cell>
          <cell r="I160">
            <v>117.83150683552671</v>
          </cell>
          <cell r="J160">
            <v>117.40111117256923</v>
          </cell>
          <cell r="K160">
            <v>114.89093451607152</v>
          </cell>
          <cell r="L160">
            <v>115.4732234835484</v>
          </cell>
          <cell r="M160">
            <v>107.63255761350327</v>
          </cell>
          <cell r="N160">
            <v>107.92735082243301</v>
          </cell>
          <cell r="O160">
            <v>105.01892335681354</v>
          </cell>
          <cell r="P160">
            <v>105.40813857696898</v>
          </cell>
          <cell r="Q160">
            <v>102.06884714188313</v>
          </cell>
          <cell r="R160">
            <v>102.0339127351599</v>
          </cell>
          <cell r="S160">
            <v>99.376408090327658</v>
          </cell>
          <cell r="T160">
            <v>100.65329110387984</v>
          </cell>
          <cell r="U160">
            <v>97.169564193217482</v>
          </cell>
          <cell r="V160">
            <v>97.259921348050653</v>
          </cell>
          <cell r="W160">
            <v>92.937216781258499</v>
          </cell>
          <cell r="X160">
            <v>92.865841403002293</v>
          </cell>
          <cell r="Y160">
            <v>90.097174742089223</v>
          </cell>
          <cell r="Z160">
            <v>89.640475550160062</v>
          </cell>
          <cell r="AA160">
            <v>87.603045424123579</v>
          </cell>
          <cell r="AB160">
            <v>86.183769381298958</v>
          </cell>
          <cell r="AC160">
            <v>74.010932453015016</v>
          </cell>
          <cell r="AD160">
            <v>70.379975437596585</v>
          </cell>
          <cell r="AE160">
            <v>63.225290619227266</v>
          </cell>
          <cell r="AF160">
            <v>62.86071414999067</v>
          </cell>
          <cell r="AG160">
            <v>57.158543749584865</v>
          </cell>
          <cell r="AH160">
            <v>54.728314996284702</v>
          </cell>
          <cell r="AI160">
            <v>49.459799033620747</v>
          </cell>
          <cell r="AJ160">
            <v>47.354177903325883</v>
          </cell>
          <cell r="AK160">
            <v>42.495996857751692</v>
          </cell>
          <cell r="AL160">
            <v>40.554247086565489</v>
          </cell>
          <cell r="AM160">
            <v>35.481590127182692</v>
          </cell>
          <cell r="AN160">
            <v>31.736477368724522</v>
          </cell>
          <cell r="AO160">
            <v>27.602268519760106</v>
          </cell>
          <cell r="AP160">
            <v>26.4699423843592</v>
          </cell>
          <cell r="AQ160">
            <v>21.965541310270279</v>
          </cell>
          <cell r="AR160">
            <v>21.337929298942193</v>
          </cell>
          <cell r="AS160">
            <v>13.830154496034787</v>
          </cell>
          <cell r="AT160">
            <v>9.8680351775266022</v>
          </cell>
          <cell r="AU160">
            <v>8.8061874737182428</v>
          </cell>
          <cell r="AV160">
            <v>8.8366182213851943</v>
          </cell>
          <cell r="AW160">
            <v>8.1033683929317579</v>
          </cell>
          <cell r="AX160">
            <v>7.8102272787056979</v>
          </cell>
          <cell r="AY160">
            <v>7.2567757252562242</v>
          </cell>
          <cell r="AZ160">
            <v>7.4483845231843366</v>
          </cell>
          <cell r="BA160">
            <v>6.7021739402652321</v>
          </cell>
          <cell r="BB160">
            <v>6.1356281496990395</v>
          </cell>
          <cell r="BC160">
            <v>5.5024372283794332</v>
          </cell>
          <cell r="BD160">
            <v>5.229306298815354</v>
          </cell>
          <cell r="BE160">
            <v>4.6222833699580175</v>
          </cell>
          <cell r="BF160">
            <v>4.3228060070367818</v>
          </cell>
          <cell r="BG160">
            <v>3.6717788244728058</v>
          </cell>
          <cell r="BH160">
            <v>3.364120907424013</v>
          </cell>
          <cell r="BI160">
            <v>2.7193775405247909</v>
          </cell>
          <cell r="BJ160">
            <v>2.4169237462816238</v>
          </cell>
          <cell r="BK160">
            <v>1.7949345692062078</v>
          </cell>
          <cell r="BL160">
            <v>1.5104537953796209</v>
          </cell>
          <cell r="BM160">
            <v>0.93046301482050797</v>
          </cell>
          <cell r="BN160">
            <v>0.61709314909567292</v>
          </cell>
          <cell r="BO160">
            <v>1.7052732727597995E-3</v>
          </cell>
          <cell r="BP160">
            <v>1.8937958955872889E-2</v>
          </cell>
          <cell r="BQ160">
            <v>2.5121936628070175E-17</v>
          </cell>
          <cell r="BR160">
            <v>2.5809221426698059E-17</v>
          </cell>
        </row>
        <row r="161">
          <cell r="C161" t="str">
            <v>NAV AEV</v>
          </cell>
          <cell r="H161">
            <v>40.582391219468875</v>
          </cell>
          <cell r="I161">
            <v>38.563038600717832</v>
          </cell>
          <cell r="J161">
            <v>38.422181838295387</v>
          </cell>
          <cell r="K161">
            <v>37.600669477987047</v>
          </cell>
          <cell r="L161">
            <v>37.791236776434019</v>
          </cell>
          <cell r="M161">
            <v>35.225200673510159</v>
          </cell>
          <cell r="N161">
            <v>35.321678450978077</v>
          </cell>
          <cell r="O161">
            <v>34.369829462229887</v>
          </cell>
          <cell r="P161">
            <v>34.497208988826209</v>
          </cell>
          <cell r="Q161">
            <v>33.404349973707205</v>
          </cell>
          <cell r="R161">
            <v>33.392916895143237</v>
          </cell>
          <cell r="S161">
            <v>32.523188102289055</v>
          </cell>
          <cell r="T161">
            <v>32.941077088542492</v>
          </cell>
          <cell r="U161">
            <v>31.80094828141663</v>
          </cell>
          <cell r="V161">
            <v>31.830519713907485</v>
          </cell>
          <cell r="W161">
            <v>30.415816401139146</v>
          </cell>
          <cell r="X161">
            <v>30.392457186437113</v>
          </cell>
          <cell r="Y161">
            <v>29.486348097411017</v>
          </cell>
          <cell r="Z161">
            <v>29.336882907325112</v>
          </cell>
          <cell r="AA161">
            <v>28.670087593349535</v>
          </cell>
          <cell r="AB161">
            <v>28.205597252061477</v>
          </cell>
          <cell r="AC161">
            <v>24.221759711895825</v>
          </cell>
          <cell r="AD161">
            <v>23.033446506849792</v>
          </cell>
          <cell r="AE161">
            <v>20.691913293565285</v>
          </cell>
          <cell r="AF161">
            <v>20.572597358178765</v>
          </cell>
          <cell r="AG161">
            <v>18.706432499864139</v>
          </cell>
          <cell r="AH161">
            <v>17.911084907874994</v>
          </cell>
          <cell r="AI161">
            <v>16.186843320094063</v>
          </cell>
          <cell r="AJ161">
            <v>15.497730950179379</v>
          </cell>
          <cell r="AK161">
            <v>13.907780789809644</v>
          </cell>
          <cell r="AL161">
            <v>13.272299046512341</v>
          </cell>
          <cell r="AM161">
            <v>11.612156768896154</v>
          </cell>
          <cell r="AN161">
            <v>10.386483502491661</v>
          </cell>
          <cell r="AO161">
            <v>9.0334696973760344</v>
          </cell>
          <cell r="AP161">
            <v>8.6628902348811927</v>
          </cell>
          <cell r="AQ161">
            <v>7.188722610633909</v>
          </cell>
          <cell r="AR161">
            <v>6.9833223160174445</v>
          </cell>
          <cell r="AS161">
            <v>4.5262323805204758</v>
          </cell>
          <cell r="AT161">
            <v>3.2295387853723425</v>
          </cell>
          <cell r="AU161">
            <v>2.8820249913986977</v>
          </cell>
          <cell r="AV161">
            <v>2.8919841451806092</v>
          </cell>
          <cell r="AW161">
            <v>2.6520114740503935</v>
          </cell>
          <cell r="AX161">
            <v>2.5560743821218646</v>
          </cell>
          <cell r="AY161">
            <v>2.3749447828111281</v>
          </cell>
          <cell r="AZ161">
            <v>2.43765311667851</v>
          </cell>
          <cell r="BA161">
            <v>2.1934387440868033</v>
          </cell>
          <cell r="BB161">
            <v>2.008023758083322</v>
          </cell>
          <cell r="BC161">
            <v>1.8007976383787236</v>
          </cell>
          <cell r="BD161">
            <v>1.7114093341577523</v>
          </cell>
          <cell r="BE161">
            <v>1.512747284713533</v>
          </cell>
          <cell r="BF161">
            <v>1.4147365113938559</v>
          </cell>
          <cell r="BG161">
            <v>1.2016730698274638</v>
          </cell>
          <cell r="BH161">
            <v>1.1009850242478587</v>
          </cell>
          <cell r="BI161">
            <v>0.88997810417174972</v>
          </cell>
          <cell r="BJ161">
            <v>0.79099322605580413</v>
          </cell>
          <cell r="BK161">
            <v>0.58743313174021339</v>
          </cell>
          <cell r="BL161">
            <v>0.49433033303333046</v>
          </cell>
          <cell r="BM161">
            <v>0.30451516848671167</v>
          </cell>
          <cell r="BN161">
            <v>0.2019577578858566</v>
          </cell>
          <cell r="BO161">
            <v>5.5808943472138899E-4</v>
          </cell>
          <cell r="BP161">
            <v>6.1978774764674905E-3</v>
          </cell>
          <cell r="BQ161">
            <v>8.2217247146411478E-18</v>
          </cell>
          <cell r="BR161">
            <v>8.4466542851011836E-18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8"/>
  <sheetViews>
    <sheetView tabSelected="1" workbookViewId="0">
      <selection activeCell="I16" sqref="I16"/>
    </sheetView>
  </sheetViews>
  <sheetFormatPr baseColWidth="10" defaultColWidth="8.7109375" defaultRowHeight="14.25" x14ac:dyDescent="0.2"/>
  <cols>
    <col min="1" max="2" width="2.42578125" style="4" customWidth="1"/>
    <col min="3" max="3" width="31.5703125" style="7" customWidth="1"/>
    <col min="4" max="4" width="9.7109375" style="7" customWidth="1"/>
    <col min="5" max="6" width="11.28515625" style="7" bestFit="1" customWidth="1"/>
    <col min="7" max="7" width="9.28515625" style="7" customWidth="1"/>
    <col min="8" max="9" width="11.28515625" style="7" bestFit="1" customWidth="1"/>
    <col min="10" max="10" width="10.85546875" style="7" customWidth="1"/>
    <col min="11" max="50" width="11.28515625" style="7" bestFit="1" customWidth="1"/>
    <col min="51" max="51" width="11.5703125" style="7" bestFit="1" customWidth="1"/>
    <col min="52" max="90" width="11.28515625" style="7" bestFit="1" customWidth="1"/>
    <col min="91" max="16384" width="8.7109375" style="7"/>
  </cols>
  <sheetData>
    <row r="1" spans="1:90" customFormat="1" ht="15" x14ac:dyDescent="0.25">
      <c r="A1" s="1"/>
      <c r="B1" s="1"/>
      <c r="C1" s="2"/>
      <c r="D1" s="2"/>
      <c r="E1" s="3">
        <f>[1]Valuation!G28</f>
        <v>44043</v>
      </c>
      <c r="F1" s="3">
        <f>[1]Valuation!H28</f>
        <v>44196</v>
      </c>
      <c r="G1" s="3">
        <f>[1]Valuation!I28</f>
        <v>44377</v>
      </c>
      <c r="H1" s="3">
        <f>[1]Valuation!J28</f>
        <v>44561</v>
      </c>
      <c r="I1" s="3">
        <f>[1]Valuation!K28</f>
        <v>44742</v>
      </c>
      <c r="J1" s="3">
        <f>[1]Valuation!L28</f>
        <v>44926</v>
      </c>
      <c r="K1" s="3">
        <f>[1]Valuation!M28</f>
        <v>45107</v>
      </c>
      <c r="L1" s="3">
        <f>[1]Valuation!N28</f>
        <v>45291</v>
      </c>
      <c r="M1" s="3">
        <f>[1]Valuation!O28</f>
        <v>45473</v>
      </c>
      <c r="N1" s="3">
        <f>[1]Valuation!P28</f>
        <v>45657</v>
      </c>
      <c r="O1" s="3">
        <f>[1]Valuation!Q28</f>
        <v>45838</v>
      </c>
      <c r="P1" s="3">
        <f>[1]Valuation!R28</f>
        <v>46022</v>
      </c>
      <c r="Q1" s="3">
        <f>[1]Valuation!S28</f>
        <v>46203</v>
      </c>
      <c r="R1" s="3">
        <f>[1]Valuation!T28</f>
        <v>46387</v>
      </c>
      <c r="S1" s="3">
        <f>[1]Valuation!U28</f>
        <v>46568</v>
      </c>
      <c r="T1" s="3">
        <f>[1]Valuation!V28</f>
        <v>46752</v>
      </c>
      <c r="U1" s="3">
        <f>[1]Valuation!W28</f>
        <v>46934</v>
      </c>
      <c r="V1" s="3">
        <f>[1]Valuation!X28</f>
        <v>47118</v>
      </c>
      <c r="W1" s="3">
        <f>[1]Valuation!Y28</f>
        <v>47299</v>
      </c>
      <c r="X1" s="3">
        <f>[1]Valuation!Z28</f>
        <v>47483</v>
      </c>
      <c r="Y1" s="3">
        <f>[1]Valuation!AA28</f>
        <v>47664</v>
      </c>
      <c r="Z1" s="3">
        <f>[1]Valuation!AB28</f>
        <v>47848</v>
      </c>
      <c r="AA1" s="3">
        <f>[1]Valuation!AC28</f>
        <v>48029</v>
      </c>
      <c r="AB1" s="3">
        <f>[1]Valuation!AD28</f>
        <v>48213</v>
      </c>
      <c r="AC1" s="3">
        <f>[1]Valuation!AE28</f>
        <v>48395</v>
      </c>
      <c r="AD1" s="3">
        <f>[1]Valuation!AF28</f>
        <v>48579</v>
      </c>
      <c r="AE1" s="3">
        <f>[1]Valuation!AG28</f>
        <v>48760</v>
      </c>
      <c r="AF1" s="3">
        <f>[1]Valuation!AH28</f>
        <v>48944</v>
      </c>
      <c r="AG1" s="3">
        <f>[1]Valuation!AI28</f>
        <v>49125</v>
      </c>
      <c r="AH1" s="3">
        <f>[1]Valuation!AJ28</f>
        <v>49309</v>
      </c>
      <c r="AI1" s="3">
        <f>[1]Valuation!AK28</f>
        <v>49490</v>
      </c>
      <c r="AJ1" s="3">
        <f>[1]Valuation!AL28</f>
        <v>49674</v>
      </c>
      <c r="AK1" s="3">
        <f>[1]Valuation!AM28</f>
        <v>49856</v>
      </c>
      <c r="AL1" s="3">
        <f>[1]Valuation!AN28</f>
        <v>50040</v>
      </c>
      <c r="AM1" s="3">
        <f>[1]Valuation!AO28</f>
        <v>50221</v>
      </c>
      <c r="AN1" s="3">
        <f>[1]Valuation!AP28</f>
        <v>50405</v>
      </c>
      <c r="AO1" s="3">
        <f>[1]Valuation!AQ28</f>
        <v>50586</v>
      </c>
      <c r="AP1" s="3">
        <f>[1]Valuation!AR28</f>
        <v>50770</v>
      </c>
      <c r="AQ1" s="3">
        <f>[1]Valuation!AS28</f>
        <v>50951</v>
      </c>
      <c r="AR1" s="3">
        <f>[1]Valuation!AT28</f>
        <v>51135</v>
      </c>
      <c r="AS1" s="3">
        <f>[1]Valuation!AU28</f>
        <v>51317</v>
      </c>
      <c r="AT1" s="3">
        <f>[1]Valuation!AV28</f>
        <v>51501</v>
      </c>
      <c r="AU1" s="3">
        <f>[1]Valuation!AW28</f>
        <v>51682</v>
      </c>
      <c r="AV1" s="3">
        <f>[1]Valuation!AX28</f>
        <v>51866</v>
      </c>
      <c r="AW1" s="3">
        <f>[1]Valuation!AY28</f>
        <v>52047</v>
      </c>
      <c r="AX1" s="3">
        <f>[1]Valuation!AZ28</f>
        <v>52231</v>
      </c>
      <c r="AY1" s="3">
        <f>[1]Valuation!BA28</f>
        <v>52412</v>
      </c>
      <c r="AZ1" s="3">
        <f>[1]Valuation!BB28</f>
        <v>52596</v>
      </c>
      <c r="BA1" s="3">
        <f>[1]Valuation!BC28</f>
        <v>52778</v>
      </c>
      <c r="BB1" s="3">
        <f>[1]Valuation!BD28</f>
        <v>52962</v>
      </c>
      <c r="BC1" s="3">
        <f>[1]Valuation!BE28</f>
        <v>53143</v>
      </c>
      <c r="BD1" s="3">
        <f>[1]Valuation!BF28</f>
        <v>53327</v>
      </c>
      <c r="BE1" s="3">
        <f>[1]Valuation!BG28</f>
        <v>53508</v>
      </c>
      <c r="BF1" s="3">
        <f>[1]Valuation!BH28</f>
        <v>53692</v>
      </c>
      <c r="BG1" s="3">
        <f>[1]Valuation!BI28</f>
        <v>53873</v>
      </c>
      <c r="BH1" s="3">
        <f>[1]Valuation!BJ28</f>
        <v>54057</v>
      </c>
      <c r="BI1" s="3">
        <f>[1]Valuation!BK28</f>
        <v>54239</v>
      </c>
      <c r="BJ1" s="3">
        <f>[1]Valuation!BL28</f>
        <v>54423</v>
      </c>
      <c r="BK1" s="3">
        <f>[1]Valuation!BM28</f>
        <v>54604</v>
      </c>
      <c r="BL1" s="3">
        <f>[1]Valuation!BN28</f>
        <v>54788</v>
      </c>
      <c r="BM1" s="3">
        <f>[1]Valuation!BO28</f>
        <v>54969</v>
      </c>
      <c r="BN1" s="3">
        <f>[1]Valuation!BP28</f>
        <v>55153</v>
      </c>
      <c r="BO1" s="3">
        <f>[1]Valuation!BQ28</f>
        <v>55334</v>
      </c>
      <c r="BP1" s="3">
        <f>[1]Valuation!BR28</f>
        <v>55518</v>
      </c>
      <c r="BQ1">
        <f>[1]Valuation!BS28</f>
        <v>0</v>
      </c>
      <c r="BR1">
        <f>[1]Valuation!BT28</f>
        <v>0</v>
      </c>
      <c r="BS1">
        <f>[1]Valuation!BU28</f>
        <v>0</v>
      </c>
      <c r="BT1">
        <f>[1]Valuation!BV28</f>
        <v>0</v>
      </c>
      <c r="BU1">
        <f>[1]Valuation!BW28</f>
        <v>0</v>
      </c>
      <c r="BV1">
        <f>[1]Valuation!BX28</f>
        <v>0</v>
      </c>
      <c r="BW1">
        <f>[1]Valuation!BY28</f>
        <v>0</v>
      </c>
      <c r="BX1">
        <f>[1]Valuation!BZ28</f>
        <v>0</v>
      </c>
      <c r="BY1">
        <f>[1]Valuation!CA28</f>
        <v>0</v>
      </c>
      <c r="BZ1">
        <f>[1]Valuation!CB28</f>
        <v>0</v>
      </c>
      <c r="CA1">
        <f>[1]Valuation!CC28</f>
        <v>0</v>
      </c>
      <c r="CB1">
        <f>[1]Valuation!CD28</f>
        <v>0</v>
      </c>
      <c r="CC1">
        <f>[1]Valuation!CE28</f>
        <v>0</v>
      </c>
      <c r="CD1">
        <f>[1]Valuation!CF28</f>
        <v>0</v>
      </c>
      <c r="CE1">
        <f>[1]Valuation!CG28</f>
        <v>0</v>
      </c>
      <c r="CF1">
        <f>[1]Valuation!CH28</f>
        <v>0</v>
      </c>
      <c r="CG1">
        <f>[1]Valuation!CI28</f>
        <v>0</v>
      </c>
      <c r="CH1">
        <f>[1]Valuation!CJ28</f>
        <v>0</v>
      </c>
      <c r="CI1">
        <f>[1]Valuation!CK28</f>
        <v>0</v>
      </c>
      <c r="CJ1">
        <f>[1]Valuation!CL28</f>
        <v>0</v>
      </c>
      <c r="CK1">
        <f>[1]Valuation!CM28</f>
        <v>0</v>
      </c>
      <c r="CL1">
        <f>[1]Valuation!CN28</f>
        <v>0</v>
      </c>
    </row>
    <row r="2" spans="1:90" x14ac:dyDescent="0.2">
      <c r="C2" s="5" t="str">
        <f>[1]Valuation!C158</f>
        <v>Cash flow distributed (€k)</v>
      </c>
      <c r="D2" s="5"/>
      <c r="E2" s="6">
        <f>[1]Valuation!G158</f>
        <v>0</v>
      </c>
      <c r="F2" s="6">
        <f>[1]Valuation!H158</f>
        <v>9257.5463650501679</v>
      </c>
      <c r="G2" s="6">
        <f>[1]Valuation!I158</f>
        <v>3556.7200768920138</v>
      </c>
      <c r="H2" s="6">
        <f>[1]Valuation!J158</f>
        <v>5520.43299976863</v>
      </c>
      <c r="I2" s="6">
        <f>[1]Valuation!K158</f>
        <v>2492.6969004309917</v>
      </c>
      <c r="J2" s="6">
        <f>[1]Valuation!L158</f>
        <v>10660.745545288677</v>
      </c>
      <c r="K2" s="6">
        <f>[1]Valuation!M158</f>
        <v>2579.2503877401705</v>
      </c>
      <c r="L2" s="6">
        <f>[1]Valuation!N158</f>
        <v>5675.0275232090708</v>
      </c>
      <c r="M2" s="6">
        <f>[1]Valuation!O158</f>
        <v>2417.7431959040459</v>
      </c>
      <c r="N2" s="6">
        <f>[1]Valuation!P158</f>
        <v>6013.5963822373415</v>
      </c>
      <c r="O2" s="6">
        <f>[1]Valuation!Q158</f>
        <v>2752.0391193380315</v>
      </c>
      <c r="P2" s="6">
        <f>[1]Valuation!R158</f>
        <v>5261.2650205782684</v>
      </c>
      <c r="Q2" s="6">
        <f>[1]Valuation!S158</f>
        <v>1403.4565350095313</v>
      </c>
      <c r="R2" s="6">
        <f>[1]Valuation!T158</f>
        <v>6029.6657892826706</v>
      </c>
      <c r="S2" s="6">
        <f>[1]Valuation!U158</f>
        <v>2499.6188988076301</v>
      </c>
      <c r="T2" s="6">
        <f>[1]Valuation!V158</f>
        <v>6771.0262699736622</v>
      </c>
      <c r="U2" s="6">
        <f>[1]Valuation!W158</f>
        <v>2544.3395972406697</v>
      </c>
      <c r="V2" s="6">
        <f>[1]Valuation!X158</f>
        <v>5129.301927050783</v>
      </c>
      <c r="W2" s="6">
        <f>[1]Valuation!Y158</f>
        <v>2843.7737637977611</v>
      </c>
      <c r="X2" s="6">
        <f>[1]Valuation!Z158</f>
        <v>4332.7167323172262</v>
      </c>
      <c r="Y2" s="6">
        <f>[1]Valuation!AA158</f>
        <v>3714.3005073342356</v>
      </c>
      <c r="Z2" s="6">
        <f>[1]Valuation!AB158</f>
        <v>14111.996704697071</v>
      </c>
      <c r="AA2" s="6">
        <f>[1]Valuation!AC158</f>
        <v>5505.1354900943888</v>
      </c>
      <c r="AB2" s="6">
        <f>[1]Valuation!AD158</f>
        <v>8820.2807612449487</v>
      </c>
      <c r="AC2" s="6">
        <f>[1]Valuation!AE158</f>
        <v>2038.5213183241378</v>
      </c>
      <c r="AD2" s="6">
        <f>[1]Valuation!AF158</f>
        <v>7199.7808917735183</v>
      </c>
      <c r="AE2" s="6">
        <f>[1]Valuation!AG158</f>
        <v>3887.6124662608395</v>
      </c>
      <c r="AF2" s="6">
        <f>[1]Valuation!AH158</f>
        <v>6564.4117128811413</v>
      </c>
      <c r="AG2" s="6">
        <f>[1]Valuation!AI158</f>
        <v>3366.6357919308598</v>
      </c>
      <c r="AH2" s="6">
        <f>[1]Valuation!AJ158</f>
        <v>5971.6182775323623</v>
      </c>
      <c r="AI2" s="6">
        <f>[1]Valuation!AK158</f>
        <v>3021.6861660734953</v>
      </c>
      <c r="AJ2" s="6">
        <f>[1]Valuation!AL158</f>
        <v>6007.3777330448174</v>
      </c>
      <c r="AK2" s="6">
        <f>[1]Valuation!AM158</f>
        <v>4590.236991262781</v>
      </c>
      <c r="AL2" s="6">
        <f>[1]Valuation!AN158</f>
        <v>4857.4156385187962</v>
      </c>
      <c r="AM2" s="6">
        <f>[1]Valuation!AO158</f>
        <v>1837.2055550686086</v>
      </c>
      <c r="AN2" s="6">
        <f>[1]Valuation!AP158</f>
        <v>5079.9200246582404</v>
      </c>
      <c r="AO2" s="6">
        <f>[1]Valuation!AQ158</f>
        <v>1195.828859054825</v>
      </c>
      <c r="AP2" s="6">
        <f>[1]Valuation!AR158</f>
        <v>7870.1385566314193</v>
      </c>
      <c r="AQ2" s="6">
        <f>[1]Valuation!AS158</f>
        <v>4224.8994488233011</v>
      </c>
      <c r="AR2" s="6">
        <f>[1]Valuation!AT158</f>
        <v>1293.8363587401643</v>
      </c>
      <c r="AS2" s="6">
        <f>[1]Valuation!AU158</f>
        <v>204.88333928004124</v>
      </c>
      <c r="AT2" s="6">
        <f>[1]Valuation!AV158</f>
        <v>945.56611092975925</v>
      </c>
      <c r="AU2" s="6">
        <f>[1]Valuation!AW158</f>
        <v>501.12299766755541</v>
      </c>
      <c r="AV2" s="6">
        <f>[1]Valuation!AX158</f>
        <v>743.58626904437847</v>
      </c>
      <c r="AW2" s="6">
        <f>[1]Valuation!AY158</f>
        <v>6.7374199792722793</v>
      </c>
      <c r="AX2" s="6">
        <f>[1]Valuation!AZ158</f>
        <v>921.8141821270624</v>
      </c>
      <c r="AY2" s="6">
        <f>[1]Valuation!BA158</f>
        <v>729.93405740322885</v>
      </c>
      <c r="AZ2" s="6">
        <f>[1]Valuation!BB158</f>
        <v>778.14616049298604</v>
      </c>
      <c r="BA2" s="6">
        <f>[1]Valuation!BC158</f>
        <v>412.38436410693748</v>
      </c>
      <c r="BB2" s="6">
        <f>[1]Valuation!BD158</f>
        <v>728.13133391487179</v>
      </c>
      <c r="BC2" s="6">
        <f>[1]Valuation!BE158</f>
        <v>414.59121339099079</v>
      </c>
      <c r="BD2" s="6">
        <f>[1]Valuation!BF158</f>
        <v>747.23142656297091</v>
      </c>
      <c r="BE2" s="6">
        <f>[1]Valuation!BG158</f>
        <v>397.24253187281988</v>
      </c>
      <c r="BF2" s="6">
        <f>[1]Valuation!BH158</f>
        <v>715.99375341224902</v>
      </c>
      <c r="BG2" s="6">
        <f>[1]Valuation!BI158</f>
        <v>366.81509064956668</v>
      </c>
      <c r="BH2" s="6">
        <f>[1]Valuation!BJ158</f>
        <v>669.27461786843753</v>
      </c>
      <c r="BI2" s="6">
        <f>[1]Valuation!BK158</f>
        <v>324.70329412006379</v>
      </c>
      <c r="BJ2" s="6">
        <f>[1]Valuation!BL158</f>
        <v>604.36983365272783</v>
      </c>
      <c r="BK2" s="6">
        <f>[1]Valuation!BM158</f>
        <v>329.80270318626049</v>
      </c>
      <c r="BL2" s="6">
        <f>[1]Valuation!BN158</f>
        <v>615.43255567261554</v>
      </c>
      <c r="BM2" s="6">
        <f>[1]Valuation!BO158</f>
        <v>-16.728378672365906</v>
      </c>
      <c r="BN2" s="6">
        <f>[1]Valuation!BP158</f>
        <v>18.937958955872865</v>
      </c>
      <c r="BO2" s="6">
        <f>[1]Valuation!BQ158</f>
        <v>0</v>
      </c>
      <c r="BP2" s="6">
        <f>[1]Valuation!BR158</f>
        <v>2.5809221426698061E-14</v>
      </c>
    </row>
    <row r="3" spans="1:90" x14ac:dyDescent="0.2">
      <c r="C3" s="5" t="s">
        <v>0</v>
      </c>
      <c r="D3" s="5"/>
      <c r="E3" s="6">
        <f>E2*[1]Valuation!$D$150</f>
        <v>0</v>
      </c>
      <c r="F3" s="6">
        <f>F2*[1]Valuation!$D$150</f>
        <v>4165.8958642725756</v>
      </c>
      <c r="G3" s="6">
        <f>G2*[1]Valuation!$D$150</f>
        <v>1600.5240346014064</v>
      </c>
      <c r="H3" s="6">
        <f>H2*[1]Valuation!$D$150</f>
        <v>2484.1948498958836</v>
      </c>
      <c r="I3" s="6">
        <f>I2*[1]Valuation!$D$150</f>
        <v>1121.7136051939463</v>
      </c>
      <c r="J3" s="6">
        <f>J2*[1]Valuation!$D$150</f>
        <v>4797.3354953799044</v>
      </c>
      <c r="K3" s="6">
        <f>K2*[1]Valuation!$D$150</f>
        <v>1160.6626744830767</v>
      </c>
      <c r="L3" s="6">
        <f>L2*[1]Valuation!$D$150</f>
        <v>2553.7623854440817</v>
      </c>
      <c r="M3" s="6">
        <f>M2*[1]Valuation!$D$150</f>
        <v>1087.9844381568207</v>
      </c>
      <c r="N3" s="6">
        <f>N2*[1]Valuation!$D$150</f>
        <v>2706.1183720068038</v>
      </c>
      <c r="O3" s="6">
        <f>O2*[1]Valuation!$D$150</f>
        <v>1238.4176037021141</v>
      </c>
      <c r="P3" s="6">
        <f>P2*[1]Valuation!$D$150</f>
        <v>2367.5692592602209</v>
      </c>
      <c r="Q3" s="6">
        <f>Q2*[1]Valuation!$D$150</f>
        <v>631.55544075428907</v>
      </c>
      <c r="R3" s="6">
        <f>R2*[1]Valuation!$D$150</f>
        <v>2713.3496051772017</v>
      </c>
      <c r="S3" s="6">
        <f>S2*[1]Valuation!$D$150</f>
        <v>1124.8285044634335</v>
      </c>
      <c r="T3" s="6">
        <f>T2*[1]Valuation!$D$150</f>
        <v>3046.961821488148</v>
      </c>
      <c r="U3" s="6">
        <f>U2*[1]Valuation!$D$150</f>
        <v>1144.9528187583014</v>
      </c>
      <c r="V3" s="6">
        <f>V2*[1]Valuation!$D$150</f>
        <v>2308.1858671728523</v>
      </c>
      <c r="W3" s="6">
        <f>W2*[1]Valuation!$D$150</f>
        <v>1279.6981937089924</v>
      </c>
      <c r="X3" s="6">
        <f>X2*[1]Valuation!$D$150</f>
        <v>1949.7225295427518</v>
      </c>
      <c r="Y3" s="6">
        <f>Y2*[1]Valuation!$D$150</f>
        <v>1671.4352283004062</v>
      </c>
      <c r="Z3" s="6">
        <f>Z2*[1]Valuation!$D$150</f>
        <v>6350.3985171136819</v>
      </c>
      <c r="AA3" s="6">
        <f>AA2*[1]Valuation!$D$150</f>
        <v>2477.3109705424749</v>
      </c>
      <c r="AB3" s="6">
        <f>AB2*[1]Valuation!$D$150</f>
        <v>3969.1263425602269</v>
      </c>
      <c r="AC3" s="6">
        <f>AC2*[1]Valuation!$D$150</f>
        <v>917.33459324586204</v>
      </c>
      <c r="AD3" s="6">
        <f>AD2*[1]Valuation!$D$150</f>
        <v>3239.9014012980833</v>
      </c>
      <c r="AE3" s="6">
        <f>AE2*[1]Valuation!$D$150</f>
        <v>1749.4256098173778</v>
      </c>
      <c r="AF3" s="6">
        <f>AF2*[1]Valuation!$D$150</f>
        <v>2953.9852707965138</v>
      </c>
      <c r="AG3" s="6">
        <f>AG2*[1]Valuation!$D$150</f>
        <v>1514.986106368887</v>
      </c>
      <c r="AH3" s="6">
        <f>AH2*[1]Valuation!$D$150</f>
        <v>2687.2282248895631</v>
      </c>
      <c r="AI3" s="6">
        <f>AI2*[1]Valuation!$D$150</f>
        <v>1359.7587747330729</v>
      </c>
      <c r="AJ3" s="6">
        <f>AJ2*[1]Valuation!$D$150</f>
        <v>2703.319979870168</v>
      </c>
      <c r="AK3" s="6">
        <f>AK2*[1]Valuation!$D$150</f>
        <v>2065.6066460682514</v>
      </c>
      <c r="AL3" s="6">
        <f>AL2*[1]Valuation!$D$150</f>
        <v>2185.8370373334583</v>
      </c>
      <c r="AM3" s="6">
        <f>AM2*[1]Valuation!$D$150</f>
        <v>826.74249978087391</v>
      </c>
      <c r="AN3" s="6">
        <f>AN2*[1]Valuation!$D$150</f>
        <v>2285.9640110962082</v>
      </c>
      <c r="AO3" s="6">
        <f>AO2*[1]Valuation!$D$150</f>
        <v>538.12298657467124</v>
      </c>
      <c r="AP3" s="6">
        <f>AP2*[1]Valuation!$D$150</f>
        <v>3541.5623504841387</v>
      </c>
      <c r="AQ3" s="6">
        <f>AQ2*[1]Valuation!$D$150</f>
        <v>1901.2047519704856</v>
      </c>
      <c r="AR3" s="6">
        <f>AR2*[1]Valuation!$D$150</f>
        <v>582.22636143307398</v>
      </c>
      <c r="AS3" s="6">
        <f>AS2*[1]Valuation!$D$150</f>
        <v>92.197502676018559</v>
      </c>
      <c r="AT3" s="6">
        <f>AT2*[1]Valuation!$D$150</f>
        <v>425.50474991839167</v>
      </c>
      <c r="AU3" s="6">
        <f>AU2*[1]Valuation!$D$150</f>
        <v>225.50534895039993</v>
      </c>
      <c r="AV3" s="6">
        <f>AV2*[1]Valuation!$D$150</f>
        <v>334.6138210699703</v>
      </c>
      <c r="AW3" s="6">
        <f>AW2*[1]Valuation!$D$150</f>
        <v>3.0318389906725258</v>
      </c>
      <c r="AX3" s="6">
        <f>AX2*[1]Valuation!$D$150</f>
        <v>414.81638195717807</v>
      </c>
      <c r="AY3" s="6">
        <f>AY2*[1]Valuation!$D$150</f>
        <v>328.47032583145301</v>
      </c>
      <c r="AZ3" s="6">
        <f>AZ2*[1]Valuation!$D$150</f>
        <v>350.16577222184372</v>
      </c>
      <c r="BA3" s="6">
        <f>BA2*[1]Valuation!$D$150</f>
        <v>185.57296384812187</v>
      </c>
      <c r="BB3" s="6">
        <f>BB2*[1]Valuation!$D$150</f>
        <v>327.65910026169229</v>
      </c>
      <c r="BC3" s="6">
        <f>BC2*[1]Valuation!$D$150</f>
        <v>186.56604602594587</v>
      </c>
      <c r="BD3" s="6">
        <f>BD2*[1]Valuation!$D$150</f>
        <v>336.2541419533369</v>
      </c>
      <c r="BE3" s="6">
        <f>BE2*[1]Valuation!$D$150</f>
        <v>178.75913934276895</v>
      </c>
      <c r="BF3" s="6">
        <f>BF2*[1]Valuation!$D$150</f>
        <v>322.19718903551205</v>
      </c>
      <c r="BG3" s="6">
        <f>BG2*[1]Valuation!$D$150</f>
        <v>165.066790792305</v>
      </c>
      <c r="BH3" s="6">
        <f>BH2*[1]Valuation!$D$150</f>
        <v>301.17357804079688</v>
      </c>
      <c r="BI3" s="6">
        <f>BI2*[1]Valuation!$D$150</f>
        <v>146.1164823540287</v>
      </c>
      <c r="BJ3" s="6">
        <f>BJ2*[1]Valuation!$D$150</f>
        <v>271.96642514372752</v>
      </c>
      <c r="BK3" s="6">
        <f>BK2*[1]Valuation!$D$150</f>
        <v>148.41121643381723</v>
      </c>
      <c r="BL3" s="6">
        <f>BL2*[1]Valuation!$D$150</f>
        <v>276.94465005267699</v>
      </c>
      <c r="BM3" s="6">
        <f>BM2*[1]Valuation!$D$150</f>
        <v>-7.5277704025646583</v>
      </c>
      <c r="BN3" s="6">
        <f>BN2*[1]Valuation!$D$150</f>
        <v>8.5220815301427901</v>
      </c>
      <c r="BO3" s="6">
        <f>BO2*[1]Valuation!$D$150</f>
        <v>0</v>
      </c>
      <c r="BP3" s="6">
        <f>BP2*[1]Valuation!$D$150</f>
        <v>1.1614149642014127E-14</v>
      </c>
    </row>
    <row r="4" spans="1:90" x14ac:dyDescent="0.2">
      <c r="C4" s="5" t="s">
        <v>1</v>
      </c>
      <c r="D4" s="5"/>
      <c r="E4" s="8">
        <f>E2*[1]Valuation!$D$151</f>
        <v>0</v>
      </c>
      <c r="F4" s="8">
        <f>F2*[1]Valuation!$D$151</f>
        <v>3029.7424467436913</v>
      </c>
      <c r="G4" s="8">
        <f>G2*[1]Valuation!$D$151</f>
        <v>1164.0174797101135</v>
      </c>
      <c r="H4" s="8">
        <f>H2*[1]Valuation!$D$151</f>
        <v>1806.6871635606426</v>
      </c>
      <c r="I4" s="8">
        <f>I2*[1]Valuation!$D$151</f>
        <v>815.79171286832457</v>
      </c>
      <c r="J4" s="8">
        <f>J2*[1]Valuation!$D$151</f>
        <v>3488.9712693672031</v>
      </c>
      <c r="K4" s="8">
        <f>K2*[1]Valuation!$D$151</f>
        <v>844.11830871496488</v>
      </c>
      <c r="L4" s="8">
        <f>L2*[1]Valuation!$D$151</f>
        <v>1857.2817348684232</v>
      </c>
      <c r="M4" s="8">
        <f>M2*[1]Valuation!$D$151</f>
        <v>791.26140956859683</v>
      </c>
      <c r="N4" s="8">
        <f>N2*[1]Valuation!$D$151</f>
        <v>1968.0860887322208</v>
      </c>
      <c r="O4" s="8">
        <f>O2*[1]Valuation!$D$151</f>
        <v>900.66734814699214</v>
      </c>
      <c r="P4" s="8">
        <f>P2*[1]Valuation!$D$151</f>
        <v>1721.8685521892514</v>
      </c>
      <c r="Q4" s="8">
        <f>Q2*[1]Valuation!$D$151</f>
        <v>459.31304782130115</v>
      </c>
      <c r="R4" s="8">
        <f>R2*[1]Valuation!$D$151</f>
        <v>1973.3451674016012</v>
      </c>
      <c r="S4" s="8">
        <f>S2*[1]Valuation!$D$151</f>
        <v>818.05709415522438</v>
      </c>
      <c r="T4" s="8">
        <f>T2*[1]Valuation!$D$151</f>
        <v>2215.9722338095621</v>
      </c>
      <c r="U4" s="8">
        <f>U2*[1]Valuation!$D$151</f>
        <v>832.69295909694642</v>
      </c>
      <c r="V4" s="8">
        <f>V2*[1]Valuation!$D$151</f>
        <v>1678.6806306711653</v>
      </c>
      <c r="W4" s="8">
        <f>W2*[1]Valuation!$D$151</f>
        <v>930.6895954247218</v>
      </c>
      <c r="X4" s="8">
        <f>X2*[1]Valuation!$D$151</f>
        <v>1417.9800214856377</v>
      </c>
      <c r="Y4" s="8">
        <f>Y2*[1]Valuation!$D$151</f>
        <v>1215.5892569457499</v>
      </c>
      <c r="Z4" s="8">
        <f>Z2*[1]Valuation!$D$151</f>
        <v>4618.4716488099502</v>
      </c>
      <c r="AA4" s="8">
        <f>AA2*[1]Valuation!$D$151</f>
        <v>1801.6807058490726</v>
      </c>
      <c r="AB4" s="8">
        <f>AB2*[1]Valuation!$D$151</f>
        <v>2886.6373400438015</v>
      </c>
      <c r="AC4" s="8">
        <f>AC2*[1]Valuation!$D$151</f>
        <v>667.15243145153602</v>
      </c>
      <c r="AD4" s="8">
        <f>AD2*[1]Valuation!$D$151</f>
        <v>2356.2919282167877</v>
      </c>
      <c r="AE4" s="8">
        <f>AE2*[1]Valuation!$D$151</f>
        <v>1272.3095344126384</v>
      </c>
      <c r="AF4" s="8">
        <f>AF2*[1]Valuation!$D$151</f>
        <v>2148.352924215646</v>
      </c>
      <c r="AG4" s="8">
        <f>AG2*[1]Valuation!$D$151</f>
        <v>1101.8080773591905</v>
      </c>
      <c r="AH4" s="8">
        <f>AH2*[1]Valuation!$D$151</f>
        <v>1954.3477999196823</v>
      </c>
      <c r="AI4" s="8">
        <f>AI2*[1]Valuation!$D$151</f>
        <v>988.91547253314388</v>
      </c>
      <c r="AJ4" s="8">
        <f>AJ2*[1]Valuation!$D$151</f>
        <v>1966.0508944510311</v>
      </c>
      <c r="AK4" s="8">
        <f>AK2*[1]Valuation!$D$151</f>
        <v>1502.2593789587283</v>
      </c>
      <c r="AL4" s="8">
        <f>AL2*[1]Valuation!$D$151</f>
        <v>1589.6996635152425</v>
      </c>
      <c r="AM4" s="8">
        <f>AM2*[1]Valuation!$D$151</f>
        <v>601.26727256790832</v>
      </c>
      <c r="AN4" s="8">
        <f>AN2*[1]Valuation!$D$151</f>
        <v>1662.5192807972423</v>
      </c>
      <c r="AO4" s="8">
        <f>AO2*[1]Valuation!$D$151</f>
        <v>391.36217205430637</v>
      </c>
      <c r="AP4" s="8">
        <f>AP2*[1]Valuation!$D$151</f>
        <v>2575.6817094430098</v>
      </c>
      <c r="AQ4" s="8">
        <f>AQ2*[1]Valuation!$D$151</f>
        <v>1382.6943650694441</v>
      </c>
      <c r="AR4" s="8">
        <f>AR2*[1]Valuation!$D$151</f>
        <v>423.43735376950832</v>
      </c>
      <c r="AS4" s="8">
        <f>AS2*[1]Valuation!$D$151</f>
        <v>67.052729218922593</v>
      </c>
      <c r="AT4" s="8">
        <f>AT2*[1]Valuation!$D$151</f>
        <v>309.45799994064851</v>
      </c>
      <c r="AU4" s="8">
        <f>AU2*[1]Valuation!$D$151</f>
        <v>164.0038901457454</v>
      </c>
      <c r="AV4" s="8">
        <f>AV2*[1]Valuation!$D$151</f>
        <v>243.35550623270569</v>
      </c>
      <c r="AW4" s="8">
        <f>AW2*[1]Valuation!$D$151</f>
        <v>2.2049738113982005</v>
      </c>
      <c r="AX4" s="8">
        <f>AX2*[1]Valuation!$D$151</f>
        <v>301.68464142340224</v>
      </c>
      <c r="AY4" s="8">
        <f>AY2*[1]Valuation!$D$151</f>
        <v>238.88750969560218</v>
      </c>
      <c r="AZ4" s="8">
        <f>AZ2*[1]Valuation!$D$151</f>
        <v>254.66601616134088</v>
      </c>
      <c r="BA4" s="8">
        <f>BA2*[1]Valuation!$D$151</f>
        <v>134.96215552590681</v>
      </c>
      <c r="BB4" s="8">
        <f>BB2*[1]Valuation!$D$151</f>
        <v>238.29752746304894</v>
      </c>
      <c r="BC4" s="8">
        <f>BC2*[1]Valuation!$D$151</f>
        <v>135.68439710977881</v>
      </c>
      <c r="BD4" s="8">
        <f>BD2*[1]Valuation!$D$151</f>
        <v>244.54846687515411</v>
      </c>
      <c r="BE4" s="8">
        <f>BE2*[1]Valuation!$D$151</f>
        <v>130.00664679474104</v>
      </c>
      <c r="BF4" s="8">
        <f>BF2*[1]Valuation!$D$151</f>
        <v>234.32522838946332</v>
      </c>
      <c r="BG4" s="8">
        <f>BG2*[1]Valuation!$D$151</f>
        <v>120.04857512167636</v>
      </c>
      <c r="BH4" s="8">
        <f>BH2*[1]Valuation!$D$151</f>
        <v>219.03532948421591</v>
      </c>
      <c r="BI4" s="8">
        <f>BI2*[1]Valuation!$D$151</f>
        <v>106.26653262111178</v>
      </c>
      <c r="BJ4" s="8">
        <f>BJ2*[1]Valuation!$D$151</f>
        <v>197.79376374089276</v>
      </c>
      <c r="BK4" s="8">
        <f>BK2*[1]Valuation!$D$151</f>
        <v>107.93543013368524</v>
      </c>
      <c r="BL4" s="8">
        <f>BL2*[1]Valuation!$D$151</f>
        <v>201.41429094740144</v>
      </c>
      <c r="BM4" s="8">
        <f>BM2*[1]Valuation!$D$151</f>
        <v>-5.4747421109561145</v>
      </c>
      <c r="BN4" s="8">
        <f>BN2*[1]Valuation!$D$151</f>
        <v>6.1978774764674833</v>
      </c>
      <c r="BO4" s="8">
        <f>BO2*[1]Valuation!$D$151</f>
        <v>0</v>
      </c>
      <c r="BP4" s="8">
        <f>BP2*[1]Valuation!$D$151</f>
        <v>8.4466542851011841E-15</v>
      </c>
    </row>
    <row r="5" spans="1:90" x14ac:dyDescent="0.2">
      <c r="C5" s="5" t="str">
        <f>[1]Valuation!C160</f>
        <v>NAV (€m)</v>
      </c>
      <c r="D5" s="5"/>
      <c r="E5" s="6">
        <f>[1]Valuation!H160</f>
        <v>124.00175094837712</v>
      </c>
      <c r="F5" s="6">
        <f>[1]Valuation!I160</f>
        <v>117.83150683552671</v>
      </c>
      <c r="G5" s="6">
        <f>[1]Valuation!J160</f>
        <v>117.40111117256923</v>
      </c>
      <c r="H5" s="6">
        <f>[1]Valuation!K160</f>
        <v>114.89093451607152</v>
      </c>
      <c r="I5" s="6">
        <f>[1]Valuation!L160</f>
        <v>115.4732234835484</v>
      </c>
      <c r="J5" s="6">
        <f>[1]Valuation!M160</f>
        <v>107.63255761350327</v>
      </c>
      <c r="K5" s="6">
        <f>[1]Valuation!N160</f>
        <v>107.92735082243301</v>
      </c>
      <c r="L5" s="6">
        <f>[1]Valuation!O160</f>
        <v>105.01892335681354</v>
      </c>
      <c r="M5" s="6">
        <f>[1]Valuation!P160</f>
        <v>105.40813857696898</v>
      </c>
      <c r="N5" s="6">
        <f>[1]Valuation!Q160</f>
        <v>102.06884714188313</v>
      </c>
      <c r="O5" s="6">
        <f>[1]Valuation!R160</f>
        <v>102.0339127351599</v>
      </c>
      <c r="P5" s="6">
        <f>[1]Valuation!S160</f>
        <v>99.376408090327658</v>
      </c>
      <c r="Q5" s="6">
        <f>[1]Valuation!T160</f>
        <v>100.65329110387984</v>
      </c>
      <c r="R5" s="6">
        <f>[1]Valuation!U160</f>
        <v>97.169564193217482</v>
      </c>
      <c r="S5" s="6">
        <f>[1]Valuation!V160</f>
        <v>97.259921348050653</v>
      </c>
      <c r="T5" s="6">
        <f>[1]Valuation!W160</f>
        <v>92.937216781258499</v>
      </c>
      <c r="U5" s="6">
        <f>[1]Valuation!X160</f>
        <v>92.865841403002293</v>
      </c>
      <c r="V5" s="6">
        <f>[1]Valuation!Y160</f>
        <v>90.097174742089223</v>
      </c>
      <c r="W5" s="6">
        <f>[1]Valuation!Z160</f>
        <v>89.640475550160062</v>
      </c>
      <c r="X5" s="6">
        <f>[1]Valuation!AA160</f>
        <v>87.603045424123579</v>
      </c>
      <c r="Y5" s="6">
        <f>[1]Valuation!AB160</f>
        <v>86.183769381298958</v>
      </c>
      <c r="Z5" s="6">
        <f>[1]Valuation!AC160</f>
        <v>74.010932453015016</v>
      </c>
      <c r="AA5" s="6">
        <f>[1]Valuation!AD160</f>
        <v>70.379975437596585</v>
      </c>
      <c r="AB5" s="6">
        <f>[1]Valuation!AE160</f>
        <v>63.225290619227266</v>
      </c>
      <c r="AC5" s="6">
        <f>[1]Valuation!AF160</f>
        <v>62.86071414999067</v>
      </c>
      <c r="AD5" s="6">
        <f>[1]Valuation!AG160</f>
        <v>57.158543749584865</v>
      </c>
      <c r="AE5" s="6">
        <f>[1]Valuation!AH160</f>
        <v>54.728314996284702</v>
      </c>
      <c r="AF5" s="6">
        <f>[1]Valuation!AI160</f>
        <v>49.459799033620747</v>
      </c>
      <c r="AG5" s="6">
        <f>[1]Valuation!AJ160</f>
        <v>47.354177903325883</v>
      </c>
      <c r="AH5" s="6">
        <f>[1]Valuation!AK160</f>
        <v>42.495996857751692</v>
      </c>
      <c r="AI5" s="6">
        <f>[1]Valuation!AL160</f>
        <v>40.554247086565489</v>
      </c>
      <c r="AJ5" s="6">
        <f>[1]Valuation!AM160</f>
        <v>35.481590127182692</v>
      </c>
      <c r="AK5" s="6">
        <f>[1]Valuation!AN160</f>
        <v>31.736477368724522</v>
      </c>
      <c r="AL5" s="6">
        <f>[1]Valuation!AO160</f>
        <v>27.602268519760106</v>
      </c>
      <c r="AM5" s="6">
        <f>[1]Valuation!AP160</f>
        <v>26.4699423843592</v>
      </c>
      <c r="AN5" s="6">
        <f>[1]Valuation!AQ160</f>
        <v>21.965541310270279</v>
      </c>
      <c r="AO5" s="6">
        <f>[1]Valuation!AR160</f>
        <v>21.337929298942193</v>
      </c>
      <c r="AP5" s="6">
        <f>[1]Valuation!AS160</f>
        <v>13.830154496034787</v>
      </c>
      <c r="AQ5" s="6">
        <f>[1]Valuation!AT160</f>
        <v>9.8680351775266022</v>
      </c>
      <c r="AR5" s="6">
        <f>[1]Valuation!AU160</f>
        <v>8.8061874737182428</v>
      </c>
      <c r="AS5" s="6">
        <f>[1]Valuation!AV160</f>
        <v>8.8366182213851943</v>
      </c>
      <c r="AT5" s="6">
        <f>[1]Valuation!AW160</f>
        <v>8.1033683929317579</v>
      </c>
      <c r="AU5" s="6">
        <f>[1]Valuation!AX160</f>
        <v>7.8102272787056979</v>
      </c>
      <c r="AV5" s="6">
        <f>[1]Valuation!AY160</f>
        <v>7.2567757252562242</v>
      </c>
      <c r="AW5" s="6">
        <f>[1]Valuation!AZ160</f>
        <v>7.4483845231843366</v>
      </c>
      <c r="AX5" s="6">
        <f>[1]Valuation!BA160</f>
        <v>6.7021739402652321</v>
      </c>
      <c r="AY5" s="6">
        <f>[1]Valuation!BB160</f>
        <v>6.1356281496990395</v>
      </c>
      <c r="AZ5" s="6">
        <f>[1]Valuation!BC160</f>
        <v>5.5024372283794332</v>
      </c>
      <c r="BA5" s="6">
        <f>[1]Valuation!BD160</f>
        <v>5.229306298815354</v>
      </c>
      <c r="BB5" s="6">
        <f>[1]Valuation!BE160</f>
        <v>4.6222833699580175</v>
      </c>
      <c r="BC5" s="6">
        <f>[1]Valuation!BF160</f>
        <v>4.3228060070367818</v>
      </c>
      <c r="BD5" s="6">
        <f>[1]Valuation!BG160</f>
        <v>3.6717788244728058</v>
      </c>
      <c r="BE5" s="6">
        <f>[1]Valuation!BH160</f>
        <v>3.364120907424013</v>
      </c>
      <c r="BF5" s="6">
        <f>[1]Valuation!BI160</f>
        <v>2.7193775405247909</v>
      </c>
      <c r="BG5" s="6">
        <f>[1]Valuation!BJ160</f>
        <v>2.4169237462816238</v>
      </c>
      <c r="BH5" s="6">
        <f>[1]Valuation!BK160</f>
        <v>1.7949345692062078</v>
      </c>
      <c r="BI5" s="6">
        <f>[1]Valuation!BL160</f>
        <v>1.5104537953796209</v>
      </c>
      <c r="BJ5" s="6">
        <f>[1]Valuation!BM160</f>
        <v>0.93046301482050797</v>
      </c>
      <c r="BK5" s="6">
        <f>[1]Valuation!BN160</f>
        <v>0.61709314909567292</v>
      </c>
      <c r="BL5" s="6">
        <f>[1]Valuation!BO160</f>
        <v>1.7052732727597995E-3</v>
      </c>
      <c r="BM5" s="6">
        <f>[1]Valuation!BP160</f>
        <v>1.8937958955872889E-2</v>
      </c>
      <c r="BN5" s="6">
        <f>[1]Valuation!BQ160</f>
        <v>2.5121936628070175E-17</v>
      </c>
      <c r="BO5" s="6">
        <f>[1]Valuation!BR160</f>
        <v>2.5809221426698059E-17</v>
      </c>
      <c r="BP5" s="6">
        <f>[1]Valuation!BS160</f>
        <v>0</v>
      </c>
    </row>
    <row r="6" spans="1:90" x14ac:dyDescent="0.2">
      <c r="C6" s="9" t="str">
        <f>[1]Valuation!C161</f>
        <v>NAV AEV</v>
      </c>
      <c r="D6" s="5"/>
      <c r="E6" s="6">
        <f>[1]Valuation!H161</f>
        <v>40.582391219468875</v>
      </c>
      <c r="F6" s="6">
        <f>[1]Valuation!I161</f>
        <v>38.563038600717832</v>
      </c>
      <c r="G6" s="6">
        <f>[1]Valuation!J161</f>
        <v>38.422181838295387</v>
      </c>
      <c r="H6" s="6">
        <f>[1]Valuation!K161</f>
        <v>37.600669477987047</v>
      </c>
      <c r="I6" s="6">
        <f>[1]Valuation!L161</f>
        <v>37.791236776434019</v>
      </c>
      <c r="J6" s="6">
        <f>[1]Valuation!M161</f>
        <v>35.225200673510159</v>
      </c>
      <c r="K6" s="6">
        <f>[1]Valuation!N161</f>
        <v>35.321678450978077</v>
      </c>
      <c r="L6" s="6">
        <f>[1]Valuation!O161</f>
        <v>34.369829462229887</v>
      </c>
      <c r="M6" s="6">
        <f>[1]Valuation!P161</f>
        <v>34.497208988826209</v>
      </c>
      <c r="N6" s="6">
        <f>[1]Valuation!Q161</f>
        <v>33.404349973707205</v>
      </c>
      <c r="O6" s="6">
        <f>[1]Valuation!R161</f>
        <v>33.392916895143237</v>
      </c>
      <c r="P6" s="6">
        <f>[1]Valuation!S161</f>
        <v>32.523188102289055</v>
      </c>
      <c r="Q6" s="6">
        <f>[1]Valuation!T161</f>
        <v>32.941077088542492</v>
      </c>
      <c r="R6" s="6">
        <f>[1]Valuation!U161</f>
        <v>31.80094828141663</v>
      </c>
      <c r="S6" s="6">
        <f>[1]Valuation!V161</f>
        <v>31.830519713907485</v>
      </c>
      <c r="T6" s="6">
        <f>[1]Valuation!W161</f>
        <v>30.415816401139146</v>
      </c>
      <c r="U6" s="6">
        <f>[1]Valuation!X161</f>
        <v>30.392457186437113</v>
      </c>
      <c r="V6" s="6">
        <f>[1]Valuation!Y161</f>
        <v>29.486348097411017</v>
      </c>
      <c r="W6" s="6">
        <f>[1]Valuation!Z161</f>
        <v>29.336882907325112</v>
      </c>
      <c r="X6" s="6">
        <f>[1]Valuation!AA161</f>
        <v>28.670087593349535</v>
      </c>
      <c r="Y6" s="6">
        <f>[1]Valuation!AB161</f>
        <v>28.205597252061477</v>
      </c>
      <c r="Z6" s="6">
        <f>[1]Valuation!AC161</f>
        <v>24.221759711895825</v>
      </c>
      <c r="AA6" s="6">
        <f>[1]Valuation!AD161</f>
        <v>23.033446506849792</v>
      </c>
      <c r="AB6" s="6">
        <f>[1]Valuation!AE161</f>
        <v>20.691913293565285</v>
      </c>
      <c r="AC6" s="6">
        <f>[1]Valuation!AF161</f>
        <v>20.572597358178765</v>
      </c>
      <c r="AD6" s="6">
        <f>[1]Valuation!AG161</f>
        <v>18.706432499864139</v>
      </c>
      <c r="AE6" s="6">
        <f>[1]Valuation!AH161</f>
        <v>17.911084907874994</v>
      </c>
      <c r="AF6" s="6">
        <f>[1]Valuation!AI161</f>
        <v>16.186843320094063</v>
      </c>
      <c r="AG6" s="6">
        <f>[1]Valuation!AJ161</f>
        <v>15.497730950179379</v>
      </c>
      <c r="AH6" s="6">
        <f>[1]Valuation!AK161</f>
        <v>13.907780789809644</v>
      </c>
      <c r="AI6" s="6">
        <f>[1]Valuation!AL161</f>
        <v>13.272299046512341</v>
      </c>
      <c r="AJ6" s="6">
        <f>[1]Valuation!AM161</f>
        <v>11.612156768896154</v>
      </c>
      <c r="AK6" s="6">
        <f>[1]Valuation!AN161</f>
        <v>10.386483502491661</v>
      </c>
      <c r="AL6" s="6">
        <f>[1]Valuation!AO161</f>
        <v>9.0334696973760344</v>
      </c>
      <c r="AM6" s="6">
        <f>[1]Valuation!AP161</f>
        <v>8.6628902348811927</v>
      </c>
      <c r="AN6" s="6">
        <f>[1]Valuation!AQ161</f>
        <v>7.188722610633909</v>
      </c>
      <c r="AO6" s="6">
        <f>[1]Valuation!AR161</f>
        <v>6.9833223160174445</v>
      </c>
      <c r="AP6" s="6">
        <f>[1]Valuation!AS161</f>
        <v>4.5262323805204758</v>
      </c>
      <c r="AQ6" s="6">
        <f>[1]Valuation!AT161</f>
        <v>3.2295387853723425</v>
      </c>
      <c r="AR6" s="6">
        <f>[1]Valuation!AU161</f>
        <v>2.8820249913986977</v>
      </c>
      <c r="AS6" s="6">
        <f>[1]Valuation!AV161</f>
        <v>2.8919841451806092</v>
      </c>
      <c r="AT6" s="6">
        <f>[1]Valuation!AW161</f>
        <v>2.6520114740503935</v>
      </c>
      <c r="AU6" s="6">
        <f>[1]Valuation!AX161</f>
        <v>2.5560743821218646</v>
      </c>
      <c r="AV6" s="6">
        <f>[1]Valuation!AY161</f>
        <v>2.3749447828111281</v>
      </c>
      <c r="AW6" s="6">
        <f>[1]Valuation!AZ161</f>
        <v>2.43765311667851</v>
      </c>
      <c r="AX6" s="6">
        <f>[1]Valuation!BA161</f>
        <v>2.1934387440868033</v>
      </c>
      <c r="AY6" s="6">
        <f>[1]Valuation!BB161</f>
        <v>2.008023758083322</v>
      </c>
      <c r="AZ6" s="6">
        <f>[1]Valuation!BC161</f>
        <v>1.8007976383787236</v>
      </c>
      <c r="BA6" s="6">
        <f>[1]Valuation!BD161</f>
        <v>1.7114093341577523</v>
      </c>
      <c r="BB6" s="6">
        <f>[1]Valuation!BE161</f>
        <v>1.512747284713533</v>
      </c>
      <c r="BC6" s="6">
        <f>[1]Valuation!BF161</f>
        <v>1.4147365113938559</v>
      </c>
      <c r="BD6" s="6">
        <f>[1]Valuation!BG161</f>
        <v>1.2016730698274638</v>
      </c>
      <c r="BE6" s="6">
        <f>[1]Valuation!BH161</f>
        <v>1.1009850242478587</v>
      </c>
      <c r="BF6" s="6">
        <f>[1]Valuation!BI161</f>
        <v>0.88997810417174972</v>
      </c>
      <c r="BG6" s="6">
        <f>[1]Valuation!BJ161</f>
        <v>0.79099322605580413</v>
      </c>
      <c r="BH6" s="6">
        <f>[1]Valuation!BK161</f>
        <v>0.58743313174021339</v>
      </c>
      <c r="BI6" s="6">
        <f>[1]Valuation!BL161</f>
        <v>0.49433033303333046</v>
      </c>
      <c r="BJ6" s="6">
        <f>[1]Valuation!BM161</f>
        <v>0.30451516848671167</v>
      </c>
      <c r="BK6" s="6">
        <f>[1]Valuation!BN161</f>
        <v>0.2019577578858566</v>
      </c>
      <c r="BL6" s="6">
        <f>[1]Valuation!BO161</f>
        <v>5.5808943472138899E-4</v>
      </c>
      <c r="BM6" s="6">
        <f>[1]Valuation!BP161</f>
        <v>6.1978774764674905E-3</v>
      </c>
      <c r="BN6" s="6">
        <f>[1]Valuation!BQ161</f>
        <v>8.2217247146411478E-18</v>
      </c>
      <c r="BO6" s="6">
        <f>[1]Valuation!BR161</f>
        <v>8.4466542851011836E-18</v>
      </c>
      <c r="BP6" s="6">
        <f>[1]Valuation!BS161</f>
        <v>0</v>
      </c>
    </row>
    <row r="7" spans="1:90" x14ac:dyDescent="0.2">
      <c r="C7" s="9"/>
    </row>
    <row r="9" spans="1:90" ht="15" x14ac:dyDescent="0.25">
      <c r="E9" s="3">
        <f>E1</f>
        <v>44043</v>
      </c>
      <c r="F9" s="3">
        <f>F1</f>
        <v>44196</v>
      </c>
      <c r="G9" s="3">
        <v>44286</v>
      </c>
      <c r="H9" s="3">
        <f>G1</f>
        <v>44377</v>
      </c>
      <c r="I9" s="3">
        <f>H1</f>
        <v>44561</v>
      </c>
      <c r="J9" s="3">
        <f t="shared" ref="J9:BQ9" si="0">I1</f>
        <v>44742</v>
      </c>
      <c r="K9" s="3">
        <f t="shared" si="0"/>
        <v>44926</v>
      </c>
      <c r="L9" s="3">
        <f t="shared" si="0"/>
        <v>45107</v>
      </c>
      <c r="M9" s="3">
        <f t="shared" si="0"/>
        <v>45291</v>
      </c>
      <c r="N9" s="3">
        <f t="shared" si="0"/>
        <v>45473</v>
      </c>
      <c r="O9" s="3">
        <f t="shared" si="0"/>
        <v>45657</v>
      </c>
      <c r="P9" s="3">
        <f t="shared" si="0"/>
        <v>45838</v>
      </c>
      <c r="Q9" s="3">
        <f t="shared" si="0"/>
        <v>46022</v>
      </c>
      <c r="R9" s="3">
        <f t="shared" si="0"/>
        <v>46203</v>
      </c>
      <c r="S9" s="3">
        <f t="shared" si="0"/>
        <v>46387</v>
      </c>
      <c r="T9" s="3">
        <f t="shared" si="0"/>
        <v>46568</v>
      </c>
      <c r="U9" s="3">
        <f t="shared" si="0"/>
        <v>46752</v>
      </c>
      <c r="V9" s="3">
        <f t="shared" si="0"/>
        <v>46934</v>
      </c>
      <c r="W9" s="3">
        <f t="shared" si="0"/>
        <v>47118</v>
      </c>
      <c r="X9" s="3">
        <f t="shared" si="0"/>
        <v>47299</v>
      </c>
      <c r="Y9" s="3">
        <f t="shared" si="0"/>
        <v>47483</v>
      </c>
      <c r="Z9" s="3">
        <f t="shared" si="0"/>
        <v>47664</v>
      </c>
      <c r="AA9" s="3">
        <f t="shared" si="0"/>
        <v>47848</v>
      </c>
      <c r="AB9" s="3">
        <f t="shared" si="0"/>
        <v>48029</v>
      </c>
      <c r="AC9" s="3">
        <f t="shared" si="0"/>
        <v>48213</v>
      </c>
      <c r="AD9" s="3">
        <f t="shared" si="0"/>
        <v>48395</v>
      </c>
      <c r="AE9" s="3">
        <f t="shared" si="0"/>
        <v>48579</v>
      </c>
      <c r="AF9" s="3">
        <f t="shared" si="0"/>
        <v>48760</v>
      </c>
      <c r="AG9" s="3">
        <f t="shared" si="0"/>
        <v>48944</v>
      </c>
      <c r="AH9" s="3">
        <f t="shared" si="0"/>
        <v>49125</v>
      </c>
      <c r="AI9" s="3">
        <f t="shared" si="0"/>
        <v>49309</v>
      </c>
      <c r="AJ9" s="3">
        <f t="shared" si="0"/>
        <v>49490</v>
      </c>
      <c r="AK9" s="3">
        <f t="shared" si="0"/>
        <v>49674</v>
      </c>
      <c r="AL9" s="3">
        <f t="shared" si="0"/>
        <v>49856</v>
      </c>
      <c r="AM9" s="3">
        <f t="shared" si="0"/>
        <v>50040</v>
      </c>
      <c r="AN9" s="3">
        <f t="shared" si="0"/>
        <v>50221</v>
      </c>
      <c r="AO9" s="3">
        <f t="shared" si="0"/>
        <v>50405</v>
      </c>
      <c r="AP9" s="3">
        <f t="shared" si="0"/>
        <v>50586</v>
      </c>
      <c r="AQ9" s="3">
        <f t="shared" si="0"/>
        <v>50770</v>
      </c>
      <c r="AR9" s="3">
        <f t="shared" si="0"/>
        <v>50951</v>
      </c>
      <c r="AS9" s="3">
        <f t="shared" si="0"/>
        <v>51135</v>
      </c>
      <c r="AT9" s="3">
        <f t="shared" si="0"/>
        <v>51317</v>
      </c>
      <c r="AU9" s="3">
        <f t="shared" si="0"/>
        <v>51501</v>
      </c>
      <c r="AV9" s="3">
        <f t="shared" si="0"/>
        <v>51682</v>
      </c>
      <c r="AW9" s="3">
        <f t="shared" si="0"/>
        <v>51866</v>
      </c>
      <c r="AX9" s="3">
        <f t="shared" si="0"/>
        <v>52047</v>
      </c>
      <c r="AY9" s="3">
        <f t="shared" si="0"/>
        <v>52231</v>
      </c>
      <c r="AZ9" s="3">
        <f t="shared" si="0"/>
        <v>52412</v>
      </c>
      <c r="BA9" s="3">
        <f t="shared" si="0"/>
        <v>52596</v>
      </c>
      <c r="BB9" s="3">
        <f t="shared" si="0"/>
        <v>52778</v>
      </c>
      <c r="BC9" s="3">
        <f t="shared" si="0"/>
        <v>52962</v>
      </c>
      <c r="BD9" s="3">
        <f t="shared" si="0"/>
        <v>53143</v>
      </c>
      <c r="BE9" s="3">
        <f t="shared" si="0"/>
        <v>53327</v>
      </c>
      <c r="BF9" s="3">
        <f t="shared" si="0"/>
        <v>53508</v>
      </c>
      <c r="BG9" s="3">
        <f t="shared" si="0"/>
        <v>53692</v>
      </c>
      <c r="BH9" s="3">
        <f t="shared" si="0"/>
        <v>53873</v>
      </c>
      <c r="BI9" s="3">
        <f t="shared" si="0"/>
        <v>54057</v>
      </c>
      <c r="BJ9" s="3">
        <f t="shared" si="0"/>
        <v>54239</v>
      </c>
      <c r="BK9" s="3">
        <f t="shared" si="0"/>
        <v>54423</v>
      </c>
      <c r="BL9" s="3">
        <f t="shared" si="0"/>
        <v>54604</v>
      </c>
      <c r="BM9" s="3">
        <f t="shared" si="0"/>
        <v>54788</v>
      </c>
      <c r="BN9" s="3">
        <f t="shared" si="0"/>
        <v>54969</v>
      </c>
      <c r="BO9" s="3">
        <f t="shared" si="0"/>
        <v>55153</v>
      </c>
      <c r="BP9" s="3">
        <f t="shared" si="0"/>
        <v>55334</v>
      </c>
      <c r="BQ9" s="3">
        <f t="shared" si="0"/>
        <v>55518</v>
      </c>
    </row>
    <row r="10" spans="1:90" x14ac:dyDescent="0.2">
      <c r="C10" s="10" t="s">
        <v>2</v>
      </c>
      <c r="D10" s="11">
        <v>36.509090899999997</v>
      </c>
      <c r="E10" s="6">
        <f>E4</f>
        <v>0</v>
      </c>
      <c r="F10" s="12">
        <f>F4</f>
        <v>3029.7424467436913</v>
      </c>
      <c r="G10" s="13">
        <v>0</v>
      </c>
      <c r="H10" s="6">
        <f>G4</f>
        <v>1164.0174797101135</v>
      </c>
      <c r="I10" s="6">
        <f>H4</f>
        <v>1806.6871635606426</v>
      </c>
      <c r="J10" s="6">
        <f>I4</f>
        <v>815.79171286832457</v>
      </c>
      <c r="K10" s="6">
        <f>J4</f>
        <v>3488.9712693672031</v>
      </c>
      <c r="L10" s="6">
        <f t="shared" ref="L10:BQ10" si="1">K4</f>
        <v>844.11830871496488</v>
      </c>
      <c r="M10" s="6">
        <f t="shared" si="1"/>
        <v>1857.2817348684232</v>
      </c>
      <c r="N10" s="6">
        <f t="shared" si="1"/>
        <v>791.26140956859683</v>
      </c>
      <c r="O10" s="6">
        <f t="shared" si="1"/>
        <v>1968.0860887322208</v>
      </c>
      <c r="P10" s="6">
        <f t="shared" si="1"/>
        <v>900.66734814699214</v>
      </c>
      <c r="Q10" s="6">
        <f t="shared" si="1"/>
        <v>1721.8685521892514</v>
      </c>
      <c r="R10" s="6">
        <f>Q4</f>
        <v>459.31304782130115</v>
      </c>
      <c r="S10" s="6">
        <f t="shared" si="1"/>
        <v>1973.3451674016012</v>
      </c>
      <c r="T10" s="6">
        <f t="shared" si="1"/>
        <v>818.05709415522438</v>
      </c>
      <c r="U10" s="6">
        <f t="shared" si="1"/>
        <v>2215.9722338095621</v>
      </c>
      <c r="V10" s="6">
        <f t="shared" si="1"/>
        <v>832.69295909694642</v>
      </c>
      <c r="W10" s="6">
        <f t="shared" si="1"/>
        <v>1678.6806306711653</v>
      </c>
      <c r="X10" s="6">
        <f t="shared" si="1"/>
        <v>930.6895954247218</v>
      </c>
      <c r="Y10" s="6">
        <f t="shared" si="1"/>
        <v>1417.9800214856377</v>
      </c>
      <c r="Z10" s="6">
        <f t="shared" si="1"/>
        <v>1215.5892569457499</v>
      </c>
      <c r="AA10" s="6">
        <f t="shared" si="1"/>
        <v>4618.4716488099502</v>
      </c>
      <c r="AB10" s="6">
        <f t="shared" si="1"/>
        <v>1801.6807058490726</v>
      </c>
      <c r="AC10" s="6">
        <f t="shared" si="1"/>
        <v>2886.6373400438015</v>
      </c>
      <c r="AD10" s="6">
        <f t="shared" si="1"/>
        <v>667.15243145153602</v>
      </c>
      <c r="AE10" s="6">
        <f t="shared" si="1"/>
        <v>2356.2919282167877</v>
      </c>
      <c r="AF10" s="6">
        <f t="shared" si="1"/>
        <v>1272.3095344126384</v>
      </c>
      <c r="AG10" s="6">
        <f t="shared" si="1"/>
        <v>2148.352924215646</v>
      </c>
      <c r="AH10" s="6">
        <f t="shared" si="1"/>
        <v>1101.8080773591905</v>
      </c>
      <c r="AI10" s="6">
        <f t="shared" si="1"/>
        <v>1954.3477999196823</v>
      </c>
      <c r="AJ10" s="6">
        <f t="shared" si="1"/>
        <v>988.91547253314388</v>
      </c>
      <c r="AK10" s="6">
        <f t="shared" si="1"/>
        <v>1966.0508944510311</v>
      </c>
      <c r="AL10" s="6">
        <f t="shared" si="1"/>
        <v>1502.2593789587283</v>
      </c>
      <c r="AM10" s="6">
        <f t="shared" si="1"/>
        <v>1589.6996635152425</v>
      </c>
      <c r="AN10" s="6">
        <f t="shared" si="1"/>
        <v>601.26727256790832</v>
      </c>
      <c r="AO10" s="6">
        <f t="shared" si="1"/>
        <v>1662.5192807972423</v>
      </c>
      <c r="AP10" s="6">
        <f t="shared" si="1"/>
        <v>391.36217205430637</v>
      </c>
      <c r="AQ10" s="6">
        <f t="shared" si="1"/>
        <v>2575.6817094430098</v>
      </c>
      <c r="AR10" s="6">
        <f t="shared" si="1"/>
        <v>1382.6943650694441</v>
      </c>
      <c r="AS10" s="6">
        <f t="shared" si="1"/>
        <v>423.43735376950832</v>
      </c>
      <c r="AT10" s="6">
        <f t="shared" si="1"/>
        <v>67.052729218922593</v>
      </c>
      <c r="AU10" s="6">
        <f t="shared" si="1"/>
        <v>309.45799994064851</v>
      </c>
      <c r="AV10" s="6">
        <f t="shared" si="1"/>
        <v>164.0038901457454</v>
      </c>
      <c r="AW10" s="6">
        <f t="shared" si="1"/>
        <v>243.35550623270569</v>
      </c>
      <c r="AX10" s="6">
        <f t="shared" si="1"/>
        <v>2.2049738113982005</v>
      </c>
      <c r="AY10" s="6">
        <f t="shared" si="1"/>
        <v>301.68464142340224</v>
      </c>
      <c r="AZ10" s="6">
        <f t="shared" si="1"/>
        <v>238.88750969560218</v>
      </c>
      <c r="BA10" s="6">
        <f t="shared" si="1"/>
        <v>254.66601616134088</v>
      </c>
      <c r="BB10" s="6">
        <f t="shared" si="1"/>
        <v>134.96215552590681</v>
      </c>
      <c r="BC10" s="6">
        <f t="shared" si="1"/>
        <v>238.29752746304894</v>
      </c>
      <c r="BD10" s="6">
        <f t="shared" si="1"/>
        <v>135.68439710977881</v>
      </c>
      <c r="BE10" s="6">
        <f t="shared" si="1"/>
        <v>244.54846687515411</v>
      </c>
      <c r="BF10" s="6">
        <f t="shared" si="1"/>
        <v>130.00664679474104</v>
      </c>
      <c r="BG10" s="6">
        <f t="shared" si="1"/>
        <v>234.32522838946332</v>
      </c>
      <c r="BH10" s="6">
        <f t="shared" si="1"/>
        <v>120.04857512167636</v>
      </c>
      <c r="BI10" s="6">
        <f t="shared" si="1"/>
        <v>219.03532948421591</v>
      </c>
      <c r="BJ10" s="6">
        <f t="shared" si="1"/>
        <v>106.26653262111178</v>
      </c>
      <c r="BK10" s="6">
        <f t="shared" si="1"/>
        <v>197.79376374089276</v>
      </c>
      <c r="BL10" s="6">
        <f t="shared" si="1"/>
        <v>107.93543013368524</v>
      </c>
      <c r="BM10" s="6">
        <f t="shared" si="1"/>
        <v>201.41429094740144</v>
      </c>
      <c r="BN10" s="6">
        <f t="shared" si="1"/>
        <v>-5.4747421109561145</v>
      </c>
      <c r="BO10" s="6">
        <f t="shared" si="1"/>
        <v>6.1978774764674833</v>
      </c>
      <c r="BP10" s="6">
        <f t="shared" si="1"/>
        <v>0</v>
      </c>
      <c r="BQ10" s="6">
        <f t="shared" si="1"/>
        <v>8.4466542851011841E-15</v>
      </c>
    </row>
    <row r="11" spans="1:90" x14ac:dyDescent="0.2">
      <c r="C11" s="10" t="s">
        <v>3</v>
      </c>
      <c r="D11" s="11">
        <f>XNPV([1]Valuation!D139,G10:BQ10,G9:BQ9)/10^3</f>
        <v>38.051699512359349</v>
      </c>
    </row>
    <row r="12" spans="1:90" x14ac:dyDescent="0.2">
      <c r="C12" s="10" t="s">
        <v>4</v>
      </c>
      <c r="D12" s="11">
        <v>37.399021121007706</v>
      </c>
    </row>
    <row r="13" spans="1:90" x14ac:dyDescent="0.2">
      <c r="C13" s="10" t="s">
        <v>5</v>
      </c>
      <c r="D13" s="11">
        <v>36.615494674734762</v>
      </c>
    </row>
    <row r="14" spans="1:90" x14ac:dyDescent="0.2">
      <c r="C14" s="10" t="s">
        <v>6</v>
      </c>
      <c r="D14" s="11">
        <v>36.784877765118715</v>
      </c>
    </row>
    <row r="18" spans="3:3" x14ac:dyDescent="0.2">
      <c r="C18" s="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AMUNDI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Thanhphithack Kevin (AMUNDI-AET)</dc:creator>
  <cp:lastModifiedBy>Thanhphithack Kevin (AMUNDI-AET)</cp:lastModifiedBy>
  <dcterms:created xsi:type="dcterms:W3CDTF">2021-04-12T13:24:59Z</dcterms:created>
  <dcterms:modified xsi:type="dcterms:W3CDTF">2021-04-12T13:27:07Z</dcterms:modified>
</cp:coreProperties>
</file>