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0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cer\Desktop\ACHAPUZET PERSO\cyril\"/>
    </mc:Choice>
  </mc:AlternateContent>
  <xr:revisionPtr revIDLastSave="0" documentId="13_ncr:1_{E6980006-2C92-4A77-9036-D090079F33F6}" xr6:coauthVersionLast="47" xr6:coauthVersionMax="47" xr10:uidLastSave="{00000000-0000-0000-0000-000000000000}"/>
  <bookViews>
    <workbookView xWindow="-120" yWindow="-120" windowWidth="24240" windowHeight="13140" xr2:uid="{4BA5A1C6-8B0C-4FBF-BA38-9A9381C80AB6}"/>
  </bookViews>
  <sheets>
    <sheet name="ACCUEIL" sheetId="1" r:id="rId1"/>
    <sheet name="FORMULAIRE" sheetId="2" r:id="rId2"/>
  </sheets>
  <definedNames>
    <definedName name="C_ENTREPRISE">#REF!</definedName>
    <definedName name="LOCALISATION">#REF!</definedName>
    <definedName name="R_NOM">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6" i="2" l="1"/>
  <c r="D34" i="2"/>
  <c r="D32" i="2"/>
  <c r="D30" i="2"/>
  <c r="D28" i="2"/>
  <c r="D26" i="2"/>
  <c r="D24" i="2"/>
  <c r="D22" i="2"/>
  <c r="D20" i="2"/>
  <c r="D18" i="2"/>
  <c r="D16" i="2"/>
  <c r="D14" i="2"/>
  <c r="D12" i="2"/>
  <c r="D10" i="2"/>
  <c r="D8" i="2"/>
  <c r="D6" i="2"/>
  <c r="D4" i="2"/>
  <c r="AI99" i="2" l="1"/>
  <c r="AI100" i="2" s="1"/>
  <c r="AH99" i="2"/>
  <c r="AH100" i="2" s="1"/>
  <c r="AG99" i="2"/>
  <c r="AG100" i="2" s="1"/>
  <c r="AF99" i="2"/>
  <c r="AF100" i="2" s="1"/>
  <c r="AE99" i="2"/>
  <c r="AE100" i="2" s="1"/>
  <c r="AD99" i="2"/>
  <c r="AD100" i="2" s="1"/>
  <c r="AC99" i="2"/>
  <c r="AC100" i="2" s="1"/>
  <c r="AB99" i="2"/>
  <c r="AB100" i="2" s="1"/>
  <c r="AA99" i="2"/>
  <c r="AA100" i="2" s="1"/>
  <c r="Z99" i="2"/>
  <c r="Z100" i="2" s="1"/>
  <c r="Y99" i="2"/>
  <c r="Y100" i="2" s="1"/>
  <c r="X99" i="2"/>
  <c r="X100" i="2" s="1"/>
  <c r="W99" i="2"/>
  <c r="W100" i="2" s="1"/>
  <c r="V99" i="2"/>
  <c r="V100" i="2" s="1"/>
  <c r="U99" i="2"/>
  <c r="U100" i="2" s="1"/>
  <c r="T99" i="2"/>
  <c r="T100" i="2" s="1"/>
  <c r="S99" i="2"/>
  <c r="S100" i="2" s="1"/>
  <c r="R99" i="2"/>
  <c r="R100" i="2" s="1"/>
  <c r="Q99" i="2"/>
  <c r="Q100" i="2" s="1"/>
  <c r="N99" i="2"/>
  <c r="N100" i="2" s="1"/>
  <c r="M99" i="2"/>
  <c r="L99" i="2"/>
  <c r="L100" i="2" s="1"/>
  <c r="K99" i="2"/>
  <c r="K100" i="2" s="1"/>
  <c r="J99" i="2"/>
  <c r="J100" i="2" s="1"/>
  <c r="I99" i="2"/>
  <c r="I100" i="2" s="1"/>
  <c r="H99" i="2"/>
  <c r="H100" i="2" s="1"/>
  <c r="AI98" i="2"/>
  <c r="AH98" i="2"/>
  <c r="AG98" i="2"/>
  <c r="AF98" i="2"/>
  <c r="AE98" i="2"/>
  <c r="AD98" i="2"/>
  <c r="AC98" i="2"/>
  <c r="AB98" i="2"/>
  <c r="AA98" i="2"/>
  <c r="U98" i="2"/>
  <c r="T98" i="2"/>
  <c r="M98" i="2"/>
  <c r="L98" i="2"/>
  <c r="K98" i="2"/>
  <c r="Z98" i="2"/>
  <c r="Y98" i="2"/>
  <c r="X98" i="2"/>
  <c r="W98" i="2"/>
  <c r="V98" i="2"/>
  <c r="S98" i="2"/>
  <c r="R98" i="2"/>
  <c r="Q98" i="2"/>
  <c r="G16" i="2"/>
  <c r="N98" i="2"/>
  <c r="G14" i="2"/>
  <c r="J98" i="2"/>
  <c r="I98" i="2"/>
  <c r="H98" i="2"/>
  <c r="U2" i="1"/>
  <c r="J2" i="1"/>
  <c r="H2" i="1"/>
  <c r="G2" i="1"/>
  <c r="O99" i="2" l="1"/>
  <c r="O100" i="2" s="1"/>
  <c r="M100" i="2"/>
  <c r="P99" i="2"/>
  <c r="P100" i="2" s="1"/>
</calcChain>
</file>

<file path=xl/sharedStrings.xml><?xml version="1.0" encoding="utf-8"?>
<sst xmlns="http://schemas.openxmlformats.org/spreadsheetml/2006/main" count="97" uniqueCount="72">
  <si>
    <t>N°</t>
  </si>
  <si>
    <t>DATE</t>
  </si>
  <si>
    <t>NOM</t>
  </si>
  <si>
    <t>ACTIVITÉ</t>
  </si>
  <si>
    <t>LOCALISATION</t>
  </si>
  <si>
    <t>TRAVAUX</t>
  </si>
  <si>
    <t>PRÉVISIONNEL</t>
  </si>
  <si>
    <t>MONTANT H.T.</t>
  </si>
  <si>
    <t>+ -</t>
  </si>
  <si>
    <t>DIFFÉRENCE</t>
  </si>
  <si>
    <t>COMMENTAIRE</t>
  </si>
  <si>
    <t>C</t>
  </si>
  <si>
    <t>D</t>
  </si>
  <si>
    <t>E</t>
  </si>
  <si>
    <t>F</t>
  </si>
  <si>
    <t>G</t>
  </si>
  <si>
    <t>H</t>
  </si>
  <si>
    <t>I</t>
  </si>
  <si>
    <t>DIF RÉELLE</t>
  </si>
  <si>
    <t>TOTAL GÉNÉRAL</t>
  </si>
  <si>
    <t>W_AMÉNAGEMENT_INTÉRIEUR</t>
  </si>
  <si>
    <t>CHAMBRE 1</t>
  </si>
  <si>
    <t>DUVET</t>
  </si>
  <si>
    <t>+</t>
  </si>
  <si>
    <t>MENUISERIE_INT</t>
  </si>
  <si>
    <t>ÉLECTRICIEN</t>
  </si>
  <si>
    <t>FACTURE H.T.</t>
  </si>
  <si>
    <t>COUVREUR</t>
  </si>
  <si>
    <t>CHAMBRE 2</t>
  </si>
  <si>
    <t>DESSOUS TOIT</t>
  </si>
  <si>
    <t>CHAMBRE 3</t>
  </si>
  <si>
    <t>A</t>
  </si>
  <si>
    <t>B</t>
  </si>
  <si>
    <t>FORMULAIRE NOUVELLE SAISIE FACTURE TRAVAUX.</t>
  </si>
  <si>
    <t>DUPONT</t>
  </si>
  <si>
    <t>DURAND</t>
  </si>
  <si>
    <t>EN ATTENTE</t>
  </si>
  <si>
    <t>EN ATTENTE DEVIS</t>
  </si>
  <si>
    <t>EN ATTENTE TELEPHONE</t>
  </si>
  <si>
    <t>EN ATTENTE FACTURE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</si>
  <si>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</si>
  <si>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</si>
  <si>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</si>
  <si>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</si>
  <si>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</si>
  <si>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</si>
  <si>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</si>
  <si>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</si>
  <si>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</si>
  <si>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TEXTE</t>
  </si>
  <si>
    <t>TEXTE2</t>
  </si>
  <si>
    <t>TEXTE3</t>
  </si>
  <si>
    <t>TEXTE4</t>
  </si>
  <si>
    <t>TEXTE5</t>
  </si>
  <si>
    <t>TEXTE6</t>
  </si>
  <si>
    <t>TEXTE7</t>
  </si>
  <si>
    <t>TEXTE8</t>
  </si>
  <si>
    <t>TEXTE9</t>
  </si>
  <si>
    <t xml:space="preserve">BLOC-PORTE </t>
  </si>
  <si>
    <t>LEMOUSSU</t>
  </si>
  <si>
    <t>GABELIN</t>
  </si>
  <si>
    <t>FIN COPIE</t>
  </si>
  <si>
    <t>N°2</t>
  </si>
  <si>
    <t>Bonjour Dan</t>
  </si>
  <si>
    <t>Lorsque je clique sur le bouton copie macro Dan qui correspond exactement au fichier que vous m'avez fait parvenir, cela fonctionne très bien.</t>
  </si>
  <si>
    <t>Exactement ce que je souhaitais.</t>
  </si>
  <si>
    <t>En revanche dans le bouton jaune j'ai incorporé votre macro dans une partie de la mienne, et la , cela ne fonctionne plus.</t>
  </si>
  <si>
    <t>Elle me recopie les intitulés de la ligne rouge à savoir date dans date, nom dans nom, activité dans activité</t>
  </si>
  <si>
    <t>J'ai cherché mais je séche.</t>
  </si>
  <si>
    <t>Bonne réception.</t>
  </si>
  <si>
    <t>Ps Dans le bouton copie macro Dan (donc la totalité de la votre), je me suis apercu que si je tape 10 (par exemple ou numéro entreprise qui n'exite pas), il y a un message erreur.</t>
  </si>
  <si>
    <t>Cordialement.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</si>
</sst>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[$-10000]ddd\ d\ mmm"/>
    <numFmt numFmtId="165" formatCode="#,##0.00\ &quot;€&quot;"/>
    <numFmt numFmtId="166" formatCode="#,##0.00\ &quot;€&quot;;[Red]#,##0.00\ &quot;€&quot;"/>
    <numFmt numFmtId="167" formatCode="#,##0.00\ _€;[Red]#,##0.00\ _€"/>
    <numFmt numFmtId="168" formatCode="dd\ mm\ yyyy"/>
    <numFmt numFmtId="169" formatCode="&quot;€&quot;#,##0.00_);[Red]\(&quot;€&quot;#,##0.00\)"/>
  </numFmts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name val="Arial"/>
      <family val="2"/>
    </font>
    <font>
      <b/>
      <sz val="11"/>
      <name val="Arial"/>
      <family val="2"/>
    </font>
    <font>
      <b/>
      <sz val="11"/>
      <color rgb="FFFF0000"/>
      <name val="Arial"/>
      <family val="2"/>
    </font>
    <font>
      <sz val="11"/>
      <color rgb="FFFF0000"/>
      <name val="Arial"/>
      <family val="2"/>
    </font>
    <font>
      <b/>
      <sz val="16"/>
      <color rgb="FFFFFFFF"/>
      <name val="Arial"/>
      <family val="2"/>
    </font>
    <font>
      <b/>
      <sz val="16"/>
      <name val="Arial"/>
      <family val="2"/>
    </font>
    <font>
      <b/>
      <sz val="14"/>
      <color theme="0"/>
      <name val="Arial"/>
      <family val="2"/>
    </font>
    <font>
      <b/>
      <sz val="14"/>
      <name val="Arial"/>
      <family val="2"/>
    </font>
    <font>
      <b/>
      <sz val="12"/>
      <color theme="0"/>
      <name val="Arial"/>
      <family val="2"/>
    </font>
    <font>
      <b/>
      <sz val="12"/>
      <color theme="0"/>
      <name val="Segoe Script"/>
      <family val="4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CBCBCB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rgb="FFFFC5FF"/>
        <bgColor indexed="64"/>
      </patternFill>
    </fill>
    <fill>
      <patternFill patternType="solid">
        <fgColor rgb="FFFFFFEB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D5FF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CBCBCB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7E6A4"/>
        <bgColor indexed="64"/>
      </patternFill>
    </fill>
    <fill>
      <patternFill patternType="solid">
        <fgColor rgb="FFC2DAF0"/>
        <bgColor indexed="64"/>
      </patternFill>
    </fill>
    <fill>
      <patternFill patternType="solid">
        <fgColor rgb="FFF8CEB2"/>
        <bgColor indexed="64"/>
      </patternFill>
    </fill>
    <fill>
      <patternFill patternType="solid">
        <fgColor rgb="FFC9D2DD"/>
        <bgColor indexed="64"/>
      </patternFill>
    </fill>
    <fill>
      <patternFill patternType="solid">
        <fgColor rgb="FFFFEAA7"/>
        <bgColor indexed="64"/>
      </patternFill>
    </fill>
    <fill>
      <patternFill patternType="solid">
        <fgColor rgb="FFCFCFCF"/>
        <bgColor indexed="64"/>
      </patternFill>
    </fill>
    <fill>
      <patternFill patternType="solid">
        <fgColor rgb="FFB9D4ED"/>
        <bgColor indexed="64"/>
      </patternFill>
    </fill>
    <fill>
      <patternFill patternType="solid">
        <fgColor rgb="FFA6D08C"/>
        <bgColor indexed="64"/>
      </patternFill>
    </fill>
    <fill>
      <patternFill patternType="solid">
        <fgColor rgb="FFDAC2EC"/>
        <bgColor indexed="64"/>
      </patternFill>
    </fill>
    <fill>
      <patternFill patternType="solid">
        <fgColor rgb="FFFFFFD1"/>
        <bgColor indexed="64"/>
      </patternFill>
    </fill>
    <fill>
      <patternFill patternType="solid">
        <fgColor rgb="FFA4F6BF"/>
        <bgColor indexed="64"/>
      </patternFill>
    </fill>
  </fills>
  <borders count="13">
    <border>
      <left/>
      <right/>
      <top/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3">
    <xf numFmtId="0" fontId="0" fillId="0" borderId="0"/>
    <xf numFmtId="0" fontId="3" fillId="0" borderId="0"/>
    <xf numFmtId="0" fontId="20" fillId="0" borderId="0" applyNumberFormat="0" applyFill="0" applyBorder="0" applyAlignment="0" applyProtection="0"/>
  </cellStyleXfs>
  <cellXfs count="98">
    <xf numFmtId="0" fontId="0" fillId="0" borderId="0" xfId="0"/>
    <xf numFmtId="164" fontId="4" fillId="2" borderId="0" xfId="1" applyNumberFormat="1" applyFont="1" applyFill="1" applyAlignment="1">
      <alignment horizontal="center"/>
    </xf>
    <xf numFmtId="0" fontId="4" fillId="2" borderId="0" xfId="1" applyFont="1" applyFill="1" applyAlignment="1">
      <alignment horizontal="center"/>
    </xf>
    <xf numFmtId="165" fontId="4" fillId="2" borderId="0" xfId="1" applyNumberFormat="1" applyFont="1" applyFill="1" applyAlignment="1">
      <alignment horizontal="center"/>
    </xf>
    <xf numFmtId="165" fontId="4" fillId="2" borderId="0" xfId="1" applyNumberFormat="1" applyFont="1" applyFill="1" applyAlignment="1">
      <alignment horizontal="right" vertical="center"/>
    </xf>
    <xf numFmtId="0" fontId="5" fillId="2" borderId="0" xfId="1" applyFont="1" applyFill="1" applyAlignment="1">
      <alignment horizontal="center"/>
    </xf>
    <xf numFmtId="0" fontId="4" fillId="3" borderId="0" xfId="1" applyFont="1" applyFill="1" applyAlignment="1">
      <alignment horizontal="right" vertical="center"/>
    </xf>
    <xf numFmtId="0" fontId="4" fillId="2" borderId="0" xfId="1" applyFont="1" applyFill="1"/>
    <xf numFmtId="0" fontId="3" fillId="2" borderId="0" xfId="1" applyFill="1" applyAlignment="1">
      <alignment horizontal="center"/>
    </xf>
    <xf numFmtId="0" fontId="6" fillId="2" borderId="0" xfId="1" applyFont="1" applyFill="1" applyAlignment="1">
      <alignment horizontal="center"/>
    </xf>
    <xf numFmtId="165" fontId="7" fillId="4" borderId="0" xfId="1" applyNumberFormat="1" applyFont="1" applyFill="1" applyAlignment="1">
      <alignment horizontal="right" vertical="center"/>
    </xf>
    <xf numFmtId="165" fontId="8" fillId="4" borderId="0" xfId="1" applyNumberFormat="1" applyFont="1" applyFill="1" applyAlignment="1">
      <alignment horizontal="right" vertical="center"/>
    </xf>
    <xf numFmtId="166" fontId="4" fillId="2" borderId="0" xfId="1" applyNumberFormat="1" applyFont="1" applyFill="1" applyAlignment="1">
      <alignment horizontal="center"/>
    </xf>
    <xf numFmtId="165" fontId="7" fillId="4" borderId="0" xfId="1" applyNumberFormat="1" applyFont="1" applyFill="1" applyAlignment="1">
      <alignment horizontal="center" vertical="center"/>
    </xf>
    <xf numFmtId="0" fontId="3" fillId="2" borderId="0" xfId="1" applyFill="1"/>
    <xf numFmtId="164" fontId="4" fillId="3" borderId="0" xfId="1" applyNumberFormat="1" applyFont="1" applyFill="1" applyAlignment="1">
      <alignment horizontal="left" vertical="center"/>
    </xf>
    <xf numFmtId="0" fontId="4" fillId="3" borderId="0" xfId="1" applyFont="1" applyFill="1" applyAlignment="1">
      <alignment horizontal="left" vertical="center"/>
    </xf>
    <xf numFmtId="165" fontId="4" fillId="3" borderId="0" xfId="1" applyNumberFormat="1" applyFont="1" applyFill="1" applyAlignment="1">
      <alignment horizontal="left" vertical="center"/>
    </xf>
    <xf numFmtId="165" fontId="4" fillId="3" borderId="0" xfId="1" applyNumberFormat="1" applyFont="1" applyFill="1" applyAlignment="1">
      <alignment horizontal="right" vertical="center"/>
    </xf>
    <xf numFmtId="0" fontId="4" fillId="3" borderId="0" xfId="1" applyFont="1" applyFill="1"/>
    <xf numFmtId="0" fontId="3" fillId="2" borderId="0" xfId="1" applyFill="1" applyProtection="1">
      <protection locked="0"/>
    </xf>
    <xf numFmtId="164" fontId="4" fillId="3" borderId="0" xfId="1" applyNumberFormat="1" applyFont="1" applyFill="1" applyAlignment="1" applyProtection="1">
      <alignment horizontal="left" vertical="center"/>
      <protection locked="0"/>
    </xf>
    <xf numFmtId="0" fontId="4" fillId="3" borderId="0" xfId="1" applyFont="1" applyFill="1" applyAlignment="1" applyProtection="1">
      <alignment horizontal="left" vertical="center"/>
      <protection locked="0"/>
    </xf>
    <xf numFmtId="165" fontId="4" fillId="3" borderId="0" xfId="1" applyNumberFormat="1" applyFont="1" applyFill="1" applyAlignment="1" applyProtection="1">
      <alignment horizontal="left" vertical="center"/>
      <protection locked="0"/>
    </xf>
    <xf numFmtId="165" fontId="4" fillId="3" borderId="0" xfId="1" applyNumberFormat="1" applyFont="1" applyFill="1" applyAlignment="1" applyProtection="1">
      <alignment horizontal="right" vertical="center"/>
      <protection locked="0"/>
    </xf>
    <xf numFmtId="166" fontId="5" fillId="3" borderId="0" xfId="1" applyNumberFormat="1" applyFont="1" applyFill="1" applyAlignment="1" applyProtection="1">
      <alignment horizontal="center"/>
      <protection locked="0"/>
    </xf>
    <xf numFmtId="0" fontId="4" fillId="3" borderId="0" xfId="1" applyFont="1" applyFill="1" applyProtection="1">
      <protection locked="0"/>
    </xf>
    <xf numFmtId="165" fontId="4" fillId="3" borderId="0" xfId="1" applyNumberFormat="1" applyFont="1" applyFill="1" applyAlignment="1">
      <alignment horizontal="center"/>
    </xf>
    <xf numFmtId="0" fontId="11" fillId="2" borderId="0" xfId="1" applyFont="1" applyFill="1" applyAlignment="1">
      <alignment horizontal="right"/>
    </xf>
    <xf numFmtId="0" fontId="0" fillId="6" borderId="0" xfId="0" applyFill="1"/>
    <xf numFmtId="0" fontId="0" fillId="8" borderId="8" xfId="0" applyFill="1" applyBorder="1"/>
    <xf numFmtId="0" fontId="0" fillId="8" borderId="0" xfId="0" applyFill="1"/>
    <xf numFmtId="165" fontId="0" fillId="8" borderId="0" xfId="0" applyNumberFormat="1" applyFill="1"/>
    <xf numFmtId="0" fontId="0" fillId="8" borderId="9" xfId="0" applyFill="1" applyBorder="1"/>
    <xf numFmtId="165" fontId="14" fillId="8" borderId="0" xfId="0" applyNumberFormat="1" applyFont="1" applyFill="1" applyAlignment="1">
      <alignment horizontal="right" vertical="center"/>
    </xf>
    <xf numFmtId="168" fontId="1" fillId="10" borderId="0" xfId="0" applyNumberFormat="1" applyFont="1" applyFill="1" applyAlignment="1" applyProtection="1">
      <alignment horizontal="left" vertical="center"/>
      <protection locked="0"/>
    </xf>
    <xf numFmtId="165" fontId="14" fillId="8" borderId="0" xfId="0" applyNumberFormat="1" applyFont="1" applyFill="1" applyAlignment="1">
      <alignment horizontal="left" vertical="center"/>
    </xf>
    <xf numFmtId="0" fontId="13" fillId="8" borderId="0" xfId="0" applyFont="1" applyFill="1" applyAlignment="1">
      <alignment horizontal="center"/>
    </xf>
    <xf numFmtId="165" fontId="0" fillId="8" borderId="0" xfId="0" applyNumberFormat="1" applyFill="1" applyAlignment="1">
      <alignment horizontal="left"/>
    </xf>
    <xf numFmtId="0" fontId="13" fillId="11" borderId="0" xfId="0" applyFont="1" applyFill="1" applyAlignment="1">
      <alignment horizontal="center"/>
    </xf>
    <xf numFmtId="165" fontId="1" fillId="10" borderId="0" xfId="0" applyNumberFormat="1" applyFont="1" applyFill="1" applyAlignment="1" applyProtection="1">
      <alignment horizontal="left" vertical="center"/>
      <protection locked="0"/>
    </xf>
    <xf numFmtId="0" fontId="15" fillId="12" borderId="0" xfId="0" applyFont="1" applyFill="1" applyAlignment="1">
      <alignment horizontal="center"/>
    </xf>
    <xf numFmtId="165" fontId="13" fillId="13" borderId="0" xfId="0" applyNumberFormat="1" applyFont="1" applyFill="1" applyAlignment="1">
      <alignment horizontal="center"/>
    </xf>
    <xf numFmtId="0" fontId="0" fillId="6" borderId="0" xfId="0" applyFill="1" applyAlignment="1">
      <alignment horizontal="center"/>
    </xf>
    <xf numFmtId="165" fontId="13" fillId="14" borderId="0" xfId="0" applyNumberFormat="1" applyFont="1" applyFill="1" applyAlignment="1">
      <alignment horizontal="center"/>
    </xf>
    <xf numFmtId="0" fontId="16" fillId="8" borderId="9" xfId="0" applyFont="1" applyFill="1" applyBorder="1"/>
    <xf numFmtId="165" fontId="13" fillId="15" borderId="0" xfId="0" applyNumberFormat="1" applyFont="1" applyFill="1" applyAlignment="1">
      <alignment horizontal="center"/>
    </xf>
    <xf numFmtId="165" fontId="17" fillId="16" borderId="0" xfId="0" applyNumberFormat="1" applyFont="1" applyFill="1" applyAlignment="1" applyProtection="1">
      <alignment horizontal="left" vertical="center"/>
      <protection locked="0"/>
    </xf>
    <xf numFmtId="0" fontId="18" fillId="8" borderId="9" xfId="0" quotePrefix="1" applyFont="1" applyFill="1" applyBorder="1"/>
    <xf numFmtId="165" fontId="13" fillId="17" borderId="0" xfId="0" applyNumberFormat="1" applyFont="1" applyFill="1" applyAlignment="1">
      <alignment horizontal="center"/>
    </xf>
    <xf numFmtId="0" fontId="18" fillId="8" borderId="9" xfId="0" applyFont="1" applyFill="1" applyBorder="1"/>
    <xf numFmtId="0" fontId="13" fillId="18" borderId="0" xfId="0" applyFont="1" applyFill="1" applyAlignment="1">
      <alignment horizontal="center"/>
    </xf>
    <xf numFmtId="0" fontId="19" fillId="10" borderId="0" xfId="0" applyFont="1" applyFill="1" applyAlignment="1" applyProtection="1">
      <alignment horizontal="left" vertical="center"/>
      <protection locked="0"/>
    </xf>
    <xf numFmtId="0" fontId="13" fillId="19" borderId="0" xfId="0" applyFont="1" applyFill="1" applyAlignment="1">
      <alignment horizontal="center"/>
    </xf>
    <xf numFmtId="0" fontId="1" fillId="10" borderId="0" xfId="0" applyFont="1" applyFill="1" applyAlignment="1" applyProtection="1">
      <alignment horizontal="left" vertical="center"/>
      <protection locked="0"/>
    </xf>
    <xf numFmtId="0" fontId="13" fillId="20" borderId="0" xfId="0" applyFont="1" applyFill="1" applyAlignment="1">
      <alignment horizontal="center"/>
    </xf>
    <xf numFmtId="0" fontId="13" fillId="21" borderId="0" xfId="0" applyFont="1" applyFill="1" applyAlignment="1">
      <alignment horizontal="center"/>
    </xf>
    <xf numFmtId="0" fontId="13" fillId="22" borderId="0" xfId="0" applyFont="1" applyFill="1" applyAlignment="1">
      <alignment horizontal="center"/>
    </xf>
    <xf numFmtId="0" fontId="13" fillId="23" borderId="0" xfId="0" applyFont="1" applyFill="1" applyAlignment="1">
      <alignment horizontal="center"/>
    </xf>
    <xf numFmtId="0" fontId="13" fillId="24" borderId="0" xfId="0" quotePrefix="1" applyFont="1" applyFill="1" applyAlignment="1">
      <alignment horizontal="center"/>
    </xf>
    <xf numFmtId="0" fontId="13" fillId="25" borderId="0" xfId="0" applyFont="1" applyFill="1" applyAlignment="1">
      <alignment horizontal="center"/>
    </xf>
    <xf numFmtId="0" fontId="13" fillId="26" borderId="0" xfId="0" applyFont="1" applyFill="1" applyAlignment="1">
      <alignment horizontal="center"/>
    </xf>
    <xf numFmtId="0" fontId="1" fillId="10" borderId="0" xfId="2" applyNumberFormat="1" applyFont="1" applyFill="1" applyAlignment="1" applyProtection="1">
      <alignment horizontal="left" vertical="center"/>
      <protection locked="0"/>
    </xf>
    <xf numFmtId="0" fontId="13" fillId="27" borderId="0" xfId="0" applyFont="1" applyFill="1" applyAlignment="1">
      <alignment horizontal="center"/>
    </xf>
    <xf numFmtId="0" fontId="0" fillId="8" borderId="10" xfId="0" applyFill="1" applyBorder="1"/>
    <xf numFmtId="0" fontId="0" fillId="8" borderId="11" xfId="0" applyFill="1" applyBorder="1"/>
    <xf numFmtId="165" fontId="0" fillId="8" borderId="11" xfId="0" applyNumberFormat="1" applyFill="1" applyBorder="1"/>
    <xf numFmtId="0" fontId="0" fillId="8" borderId="12" xfId="0" applyFill="1" applyBorder="1"/>
    <xf numFmtId="165" fontId="0" fillId="6" borderId="0" xfId="0" applyNumberFormat="1" applyFill="1"/>
    <xf numFmtId="0" fontId="0" fillId="6" borderId="0" xfId="0" applyFill="1" applyAlignment="1">
      <alignment horizontal="center" vertical="center"/>
    </xf>
    <xf numFmtId="165" fontId="0" fillId="6" borderId="0" xfId="0" applyNumberFormat="1" applyFill="1" applyAlignment="1">
      <alignment horizontal="center" vertical="center"/>
    </xf>
    <xf numFmtId="167" fontId="0" fillId="6" borderId="0" xfId="0" applyNumberFormat="1" applyFill="1" applyAlignment="1">
      <alignment horizontal="center" vertical="center"/>
    </xf>
    <xf numFmtId="164" fontId="0" fillId="6" borderId="0" xfId="0" applyNumberFormat="1" applyFill="1" applyAlignment="1">
      <alignment horizontal="center" vertical="center"/>
    </xf>
    <xf numFmtId="4" fontId="0" fillId="6" borderId="0" xfId="0" applyNumberFormat="1" applyFill="1" applyAlignment="1">
      <alignment horizontal="center" vertical="center"/>
    </xf>
    <xf numFmtId="169" fontId="0" fillId="6" borderId="0" xfId="0" applyNumberFormat="1" applyFill="1" applyAlignment="1">
      <alignment horizontal="center" vertical="center"/>
    </xf>
    <xf numFmtId="169" fontId="0" fillId="6" borderId="0" xfId="0" applyNumberFormat="1" applyFill="1"/>
    <xf numFmtId="164" fontId="3" fillId="3" borderId="0" xfId="1" applyNumberFormat="1" applyFill="1" applyAlignment="1">
      <alignment horizontal="left" vertical="center"/>
    </xf>
    <xf numFmtId="0" fontId="3" fillId="3" borderId="0" xfId="1" applyFill="1" applyAlignment="1">
      <alignment horizontal="left" vertical="center"/>
    </xf>
    <xf numFmtId="165" fontId="3" fillId="3" borderId="0" xfId="1" applyNumberFormat="1" applyFill="1" applyAlignment="1">
      <alignment horizontal="left" vertical="center"/>
    </xf>
    <xf numFmtId="165" fontId="3" fillId="3" borderId="0" xfId="1" applyNumberFormat="1" applyFill="1" applyAlignment="1">
      <alignment horizontal="right" vertical="center"/>
    </xf>
    <xf numFmtId="165" fontId="3" fillId="3" borderId="0" xfId="1" applyNumberFormat="1" applyFill="1" applyAlignment="1">
      <alignment horizontal="center"/>
    </xf>
    <xf numFmtId="164" fontId="13" fillId="9" borderId="0" xfId="0" applyNumberFormat="1" applyFont="1" applyFill="1" applyAlignment="1">
      <alignment horizontal="center"/>
    </xf>
    <xf numFmtId="0" fontId="9" fillId="5" borderId="2" xfId="1" applyFont="1" applyFill="1" applyBorder="1" applyAlignment="1">
      <alignment horizontal="left" vertical="center"/>
    </xf>
    <xf numFmtId="164" fontId="9" fillId="5" borderId="1" xfId="0" applyNumberFormat="1" applyFont="1" applyFill="1" applyBorder="1" applyAlignment="1">
      <alignment horizontal="left" vertical="center"/>
    </xf>
    <xf numFmtId="0" fontId="9" fillId="5" borderId="1" xfId="0" applyFont="1" applyFill="1" applyBorder="1" applyAlignment="1">
      <alignment horizontal="left" vertical="center"/>
    </xf>
    <xf numFmtId="0" fontId="9" fillId="5" borderId="2" xfId="0" applyFont="1" applyFill="1" applyBorder="1" applyAlignment="1">
      <alignment horizontal="left" vertical="center"/>
    </xf>
    <xf numFmtId="165" fontId="9" fillId="5" borderId="2" xfId="0" applyNumberFormat="1" applyFont="1" applyFill="1" applyBorder="1" applyAlignment="1">
      <alignment horizontal="left" vertical="center"/>
    </xf>
    <xf numFmtId="165" fontId="9" fillId="5" borderId="2" xfId="0" applyNumberFormat="1" applyFont="1" applyFill="1" applyBorder="1" applyAlignment="1">
      <alignment horizontal="right" vertical="center"/>
    </xf>
    <xf numFmtId="165" fontId="10" fillId="5" borderId="2" xfId="0" applyNumberFormat="1" applyFont="1" applyFill="1" applyBorder="1" applyAlignment="1">
      <alignment horizontal="right" vertical="center"/>
    </xf>
    <xf numFmtId="167" fontId="9" fillId="5" borderId="2" xfId="0" quotePrefix="1" applyNumberFormat="1" applyFont="1" applyFill="1" applyBorder="1" applyAlignment="1">
      <alignment horizontal="center"/>
    </xf>
    <xf numFmtId="0" fontId="9" fillId="5" borderId="4" xfId="1" applyFont="1" applyFill="1" applyBorder="1" applyAlignment="1">
      <alignment horizontal="right" vertical="center"/>
    </xf>
    <xf numFmtId="0" fontId="9" fillId="5" borderId="4" xfId="1" applyFont="1" applyFill="1" applyBorder="1" applyAlignment="1">
      <alignment horizontal="left" vertical="center"/>
    </xf>
    <xf numFmtId="0" fontId="9" fillId="5" borderId="3" xfId="1" applyFont="1" applyFill="1" applyBorder="1" applyAlignment="1">
      <alignment horizontal="center" vertical="center"/>
    </xf>
    <xf numFmtId="166" fontId="5" fillId="3" borderId="0" xfId="1" applyNumberFormat="1" applyFont="1" applyFill="1" applyAlignment="1">
      <alignment horizontal="center"/>
    </xf>
    <xf numFmtId="165" fontId="5" fillId="3" borderId="0" xfId="1" applyNumberFormat="1" applyFont="1" applyFill="1" applyAlignment="1">
      <alignment horizontal="right" vertical="center"/>
    </xf>
    <xf numFmtId="0" fontId="12" fillId="7" borderId="5" xfId="0" applyFont="1" applyFill="1" applyBorder="1" applyAlignment="1">
      <alignment horizontal="center" vertical="center"/>
    </xf>
    <xf numFmtId="0" fontId="12" fillId="7" borderId="6" xfId="0" applyFont="1" applyFill="1" applyBorder="1" applyAlignment="1">
      <alignment horizontal="center" vertical="center"/>
    </xf>
    <xf numFmtId="0" fontId="12" fillId="7" borderId="7" xfId="0" applyFont="1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 xr:uid="{5466A017-120E-4B29-8FDE-3DB075C90D99}"/>
  </cellStyles>
  <dxfs count="29">
    <dxf>
      <font>
        <b/>
        <i val="0"/>
        <color rgb="FFFF0000"/>
      </font>
      <numFmt numFmtId="165" formatCode="#,##0.00\ &quot;€&quot;"/>
    </dxf>
    <dxf>
      <font>
        <color rgb="FFFF0000"/>
      </font>
    </dxf>
    <dxf>
      <font>
        <b/>
        <i val="0"/>
        <color rgb="FFFF000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solid">
          <fgColor indexed="64"/>
          <bgColor rgb="FFFFFFEB"/>
        </patternFill>
      </fill>
      <alignment horizontal="general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solid">
          <fgColor indexed="64"/>
          <bgColor rgb="FFFFFFEB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5" formatCode="#,##0.00\ &quot;€&quot;"/>
      <fill>
        <patternFill patternType="solid">
          <fgColor indexed="64"/>
          <bgColor rgb="FFFFFFEB"/>
        </patternFill>
      </fill>
      <alignment horizontal="righ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solid">
          <fgColor indexed="64"/>
          <bgColor rgb="FFFFFFEB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solid">
          <fgColor indexed="64"/>
          <bgColor rgb="FFFFFFEB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solid">
          <fgColor indexed="64"/>
          <bgColor rgb="FFFFFFEB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solid">
          <fgColor indexed="64"/>
          <bgColor rgb="FFFFFFEB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solid">
          <fgColor indexed="64"/>
          <bgColor rgb="FFFFFFEB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solid">
          <fgColor indexed="64"/>
          <bgColor rgb="FFFFFFEB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solid">
          <fgColor indexed="64"/>
          <bgColor rgb="FFFFFFEB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solid">
          <fgColor indexed="64"/>
          <bgColor rgb="FFFFFFEB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solid">
          <fgColor indexed="64"/>
          <bgColor rgb="FFFFFFEB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solid">
          <fgColor indexed="64"/>
          <bgColor rgb="FFFFFFEB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5" formatCode="#,##0.00\ &quot;€&quot;"/>
      <fill>
        <patternFill patternType="solid">
          <fgColor indexed="64"/>
          <bgColor rgb="FFFFFFEB"/>
        </patternFill>
      </fill>
      <alignment horizontal="righ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5" formatCode="#,##0.00\ &quot;€&quot;"/>
      <fill>
        <patternFill patternType="solid">
          <fgColor indexed="64"/>
          <bgColor rgb="FFFFFFEB"/>
        </patternFill>
      </fill>
      <alignment horizontal="center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5" formatCode="#,##0.00\ &quot;€&quot;"/>
      <fill>
        <patternFill patternType="solid">
          <fgColor indexed="64"/>
          <bgColor rgb="FFFFFFEB"/>
        </patternFill>
      </fill>
      <alignment horizontal="righ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5" formatCode="#,##0.00\ &quot;€&quot;"/>
      <fill>
        <patternFill patternType="solid">
          <fgColor indexed="64"/>
          <bgColor rgb="FFFFFFEB"/>
        </patternFill>
      </fill>
      <alignment horizontal="righ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5" formatCode="#,##0.00\ &quot;€&quot;"/>
      <fill>
        <patternFill patternType="solid">
          <fgColor indexed="64"/>
          <bgColor rgb="FFFFFFEB"/>
        </patternFill>
      </fill>
      <alignment horizontal="right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5" formatCode="#,##0.00\ &quot;€&quot;"/>
      <fill>
        <patternFill patternType="solid">
          <fgColor indexed="64"/>
          <bgColor rgb="FFFFFFEB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solid">
          <fgColor indexed="64"/>
          <bgColor rgb="FFFFFFEB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solid">
          <fgColor indexed="64"/>
          <bgColor rgb="FFFFFFEB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4" formatCode="[$-10000]ddd\ d\ mmm"/>
      <fill>
        <patternFill patternType="solid">
          <fgColor indexed="64"/>
          <bgColor rgb="FFFFFFEB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solid">
          <fgColor indexed="64"/>
          <bgColor rgb="FFFFFFEB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solid">
          <fgColor indexed="64"/>
          <bgColor rgb="FFFFFFEB"/>
        </patternFill>
      </fill>
      <alignment horizontal="left" vertical="center" textRotation="0" wrapText="0" indent="0" justifyLastLine="0" shrinkToFit="0" readingOrder="0"/>
      <protection locked="1" hidden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family val="2"/>
        <scheme val="none"/>
      </font>
      <fill>
        <patternFill patternType="solid">
          <fgColor indexed="64"/>
          <bgColor rgb="FFFF0000"/>
        </patternFill>
      </fill>
      <alignment horizontal="left" vertical="center" textRotation="0" wrapText="0" indent="0" justifyLastLine="0" shrinkToFit="0" readingOrder="0"/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276225</xdr:colOff>
          <xdr:row>0</xdr:row>
          <xdr:rowOff>180975</xdr:rowOff>
        </xdr:from>
        <xdr:to>
          <xdr:col>52</xdr:col>
          <xdr:colOff>161925</xdr:colOff>
          <xdr:row>1</xdr:row>
          <xdr:rowOff>819150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TOUTES LES FEUILLES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257175</xdr:colOff>
          <xdr:row>1</xdr:row>
          <xdr:rowOff>190500</xdr:rowOff>
        </xdr:from>
        <xdr:to>
          <xdr:col>55</xdr:col>
          <xdr:colOff>19050</xdr:colOff>
          <xdr:row>1</xdr:row>
          <xdr:rowOff>876300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CACHER TOUTES LES FEUILLES.</a:t>
              </a:r>
            </a:p>
          </xdr:txBody>
        </xdr:sp>
        <xdr:clientData fPrintsWithSheet="0"/>
      </xdr:twoCellAnchor>
    </mc:Choice>
    <mc:Fallback/>
  </mc:AlternateContent>
  <xdr:absoluteAnchor>
    <xdr:pos x="4038600" y="66675"/>
    <xdr:ext cx="3857625" cy="390525"/>
    <xdr:sp macro="[0]!MODIFIER_UN_CLIEN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4038600" y="66675"/>
          <a:ext cx="3857625" cy="390525"/>
        </a:xfrm>
        <a:prstGeom prst="roundRect">
          <a:avLst/>
        </a:prstGeom>
        <a:solidFill>
          <a:srgbClr val="FFFF8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800" b="1">
              <a:solidFill>
                <a:schemeClr val="tx1"/>
              </a:solidFill>
            </a:rPr>
            <a:t>MODIFICATION </a:t>
          </a:r>
          <a:r>
            <a:rPr lang="fr-FR" sz="1800" b="1" baseline="0">
              <a:solidFill>
                <a:schemeClr val="tx1"/>
              </a:solidFill>
            </a:rPr>
            <a:t>LIGNE </a:t>
          </a:r>
          <a:r>
            <a:rPr lang="fr-FR" sz="1800" b="1">
              <a:solidFill>
                <a:schemeClr val="tx1"/>
              </a:solidFill>
            </a:rPr>
            <a:t>ENTREPRISE.</a:t>
          </a:r>
        </a:p>
      </xdr:txBody>
    </xdr:sp>
    <xdr:clientData/>
  </xdr:absolute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895350</xdr:colOff>
          <xdr:row>0</xdr:row>
          <xdr:rowOff>47625</xdr:rowOff>
        </xdr:from>
        <xdr:to>
          <xdr:col>3</xdr:col>
          <xdr:colOff>742950</xdr:colOff>
          <xdr:row>1</xdr:row>
          <xdr:rowOff>314325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copie macro Dan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180975</xdr:colOff>
          <xdr:row>4</xdr:row>
          <xdr:rowOff>38100</xdr:rowOff>
        </xdr:from>
        <xdr:to>
          <xdr:col>29</xdr:col>
          <xdr:colOff>219075</xdr:colOff>
          <xdr:row>7</xdr:row>
          <xdr:rowOff>133350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COLORIAGE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57150</xdr:colOff>
          <xdr:row>103</xdr:row>
          <xdr:rowOff>19050</xdr:rowOff>
        </xdr:from>
        <xdr:to>
          <xdr:col>15</xdr:col>
          <xdr:colOff>590550</xdr:colOff>
          <xdr:row>106</xdr:row>
          <xdr:rowOff>76200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6CB13D8-0D40-4B39-AF5C-5FE47D9D2DC4}" name="Tabentreprise" displayName="Tabentreprise" ref="A3:W7" totalsRowShown="0" headerRowDxfId="28" dataDxfId="26" headerRowBorderDxfId="27" headerRowCellStyle="Normal 2" dataCellStyle="Normal 2">
  <tableColumns count="23">
    <tableColumn id="21" xr3:uid="{693AF945-1884-4321-935C-F39521014CDD}" name="N°" dataDxfId="25" dataCellStyle="Normal 2"/>
    <tableColumn id="1" xr3:uid="{DBEFA29D-EF25-43A6-A811-BB0E0868EBC3}" name="DATE" dataDxfId="24" dataCellStyle="Normal 2"/>
    <tableColumn id="2" xr3:uid="{02AD1CA6-9056-4618-B3DF-8EA61BCAB899}" name="NOM" dataDxfId="23" dataCellStyle="Normal 2"/>
    <tableColumn id="3" xr3:uid="{BC47E7E5-6CCF-477D-95CD-678E18F452E4}" name="ACTIVITÉ" dataDxfId="22" dataCellStyle="Normal 2"/>
    <tableColumn id="4" xr3:uid="{EC945933-13BD-46A5-BC79-C7186A6CF64A}" name="LOCALISATION" dataDxfId="21" dataCellStyle="Normal 2"/>
    <tableColumn id="5" xr3:uid="{E5E67FC4-808E-4CDB-996F-FC7306D5946F}" name="TRAVAUX" dataDxfId="20" dataCellStyle="Normal 2"/>
    <tableColumn id="6" xr3:uid="{6EA759C7-9179-44EC-A594-3647A7746CD0}" name="PRÉVISIONNEL" dataDxfId="19" dataCellStyle="Normal 2"/>
    <tableColumn id="7" xr3:uid="{6C39C46B-C901-4703-9443-F5634A850FC4}" name="MONTANT H.T." dataDxfId="18" dataCellStyle="Normal 2"/>
    <tableColumn id="8" xr3:uid="{2C06E3E9-1212-4CD2-AA83-C31672D15C5E}" name="+ -" dataDxfId="17" dataCellStyle="Normal 2"/>
    <tableColumn id="9" xr3:uid="{E303C832-80F6-4581-8D08-E427EE46B0FE}" name="DIFFÉRENCE" dataDxfId="16" dataCellStyle="Normal 2"/>
    <tableColumn id="10" xr3:uid="{6A50D847-22E5-436B-891B-9495228D8B2F}" name="COMMENTAIRE" dataDxfId="15" dataCellStyle="Normal 2"/>
    <tableColumn id="11" xr3:uid="{429132FF-3D67-4020-A268-2BBAB7EE046F}" name="TEXTE" dataDxfId="14" dataCellStyle="Normal 2"/>
    <tableColumn id="12" xr3:uid="{5ECAA04A-9467-42DA-9C9E-9A905CA4F575}" name="TEXTE2" dataDxfId="13" dataCellStyle="Normal 2"/>
    <tableColumn id="13" xr3:uid="{C534BB23-2C49-456C-A621-43DF3F9DFF49}" name="TEXTE3" dataDxfId="12" dataCellStyle="Normal 2"/>
    <tableColumn id="14" xr3:uid="{EEF1FBE1-BC9D-4012-B6F6-D6C3143A19B2}" name="TEXTE4" dataDxfId="11" dataCellStyle="Normal 2"/>
    <tableColumn id="15" xr3:uid="{93807C90-248D-4700-8464-B098C498A9CC}" name="TEXTE5" dataDxfId="10" dataCellStyle="Normal 2"/>
    <tableColumn id="16" xr3:uid="{7D9A6E1E-BF4B-4842-BD48-92D0FFF39AD3}" name="TEXTE6" dataDxfId="9" dataCellStyle="Normal 2"/>
    <tableColumn id="17" xr3:uid="{4AE6E744-6E70-49DB-8668-A6EB71BBAC30}" name="TEXTE7" dataDxfId="8" dataCellStyle="Normal 2"/>
    <tableColumn id="18" xr3:uid="{6FF10308-A22E-49F7-B610-1D9705EBEAA2}" name="TEXTE8" dataDxfId="7" dataCellStyle="Normal 2"/>
    <tableColumn id="19" xr3:uid="{2B2985EF-8F94-44DA-B9CC-9438142E49BC}" name="TEXTE9" dataDxfId="6" dataCellStyle="Normal 2"/>
    <tableColumn id="25" xr3:uid="{355FF76B-D2E7-4208-BC82-4E28FE88B1AD}" name="DIF RÉELLE" dataDxfId="5" dataCellStyle="Normal 2"/>
    <tableColumn id="24" xr3:uid="{E1D44A99-F617-4510-89DC-8EA3E0A36B11}" name="TOTAL GÉNÉRAL" dataDxfId="4" dataCellStyle="Normal 2"/>
    <tableColumn id="20" xr3:uid="{21FD45CE-49E6-4E02-A454-85D3C91F7255}" name="N°2" dataDxfId="3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table" Target="../tables/table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F8F773-A31C-4CF4-9DFB-A98B54F21CAD}">
  <sheetPr codeName="Feuil1"/>
  <dimension ref="A1:AB36"/>
  <sheetViews>
    <sheetView tabSelected="1" workbookViewId="0">
      <selection activeCell="C24" sqref="C24"/>
    </sheetView>
  </sheetViews>
  <sheetFormatPr baseColWidth="10" defaultRowHeight="15.75" x14ac:dyDescent="0.25"/>
  <cols>
    <col min="1" max="1" width="9.42578125" style="28" customWidth="1"/>
    <col min="2" max="2" width="13.5703125" style="15" bestFit="1" customWidth="1"/>
    <col min="3" max="3" width="22.5703125" style="16" bestFit="1" customWidth="1"/>
    <col min="4" max="4" width="35" style="16" bestFit="1" customWidth="1"/>
    <col min="5" max="5" width="22" style="17" bestFit="1" customWidth="1"/>
    <col min="6" max="6" width="23.5703125" style="17" bestFit="1" customWidth="1"/>
    <col min="7" max="7" width="22.42578125" style="18" bestFit="1" customWidth="1"/>
    <col min="8" max="8" width="21.140625" style="18" bestFit="1" customWidth="1"/>
    <col min="9" max="9" width="4.5703125" style="27" bestFit="1" customWidth="1"/>
    <col min="10" max="10" width="19.5703125" style="18" bestFit="1" customWidth="1"/>
    <col min="11" max="11" width="29.28515625" style="16" bestFit="1" customWidth="1"/>
    <col min="12" max="12" width="10.5703125" style="16" bestFit="1" customWidth="1"/>
    <col min="13" max="20" width="12.140625" style="16" bestFit="1" customWidth="1"/>
    <col min="21" max="21" width="17.85546875" style="6" bestFit="1" customWidth="1"/>
    <col min="22" max="22" width="25" style="19" bestFit="1" customWidth="1"/>
    <col min="23" max="23" width="4.5703125" style="19" bestFit="1" customWidth="1"/>
    <col min="24" max="24" width="20.5703125" style="14" customWidth="1"/>
    <col min="25" max="175" width="11.42578125" style="14"/>
    <col min="176" max="176" width="13" style="14" customWidth="1"/>
    <col min="177" max="177" width="39.85546875" style="14" customWidth="1"/>
    <col min="178" max="178" width="16.5703125" style="14" customWidth="1"/>
    <col min="179" max="179" width="30" style="14" bestFit="1" customWidth="1"/>
    <col min="180" max="180" width="34" style="14" bestFit="1" customWidth="1"/>
    <col min="181" max="181" width="33.85546875" style="14" bestFit="1" customWidth="1"/>
    <col min="182" max="182" width="19.28515625" style="14" customWidth="1"/>
    <col min="183" max="183" width="26.85546875" style="14" bestFit="1" customWidth="1"/>
    <col min="184" max="184" width="26.7109375" style="14" bestFit="1" customWidth="1"/>
    <col min="185" max="185" width="37.5703125" style="14" bestFit="1" customWidth="1"/>
    <col min="186" max="186" width="41.85546875" style="14" bestFit="1" customWidth="1"/>
    <col min="187" max="187" width="21.140625" style="14" customWidth="1"/>
    <col min="188" max="188" width="7.7109375" style="14" bestFit="1" customWidth="1"/>
    <col min="189" max="189" width="7" style="14" bestFit="1" customWidth="1"/>
    <col min="190" max="431" width="11.42578125" style="14"/>
    <col min="432" max="432" width="13" style="14" customWidth="1"/>
    <col min="433" max="433" width="39.85546875" style="14" customWidth="1"/>
    <col min="434" max="434" width="16.5703125" style="14" customWidth="1"/>
    <col min="435" max="435" width="30" style="14" bestFit="1" customWidth="1"/>
    <col min="436" max="436" width="34" style="14" bestFit="1" customWidth="1"/>
    <col min="437" max="437" width="33.85546875" style="14" bestFit="1" customWidth="1"/>
    <col min="438" max="438" width="19.28515625" style="14" customWidth="1"/>
    <col min="439" max="439" width="26.85546875" style="14" bestFit="1" customWidth="1"/>
    <col min="440" max="440" width="26.7109375" style="14" bestFit="1" customWidth="1"/>
    <col min="441" max="441" width="37.5703125" style="14" bestFit="1" customWidth="1"/>
    <col min="442" max="442" width="41.85546875" style="14" bestFit="1" customWidth="1"/>
    <col min="443" max="443" width="21.140625" style="14" customWidth="1"/>
    <col min="444" max="444" width="7.7109375" style="14" bestFit="1" customWidth="1"/>
    <col min="445" max="445" width="7" style="14" bestFit="1" customWidth="1"/>
    <col min="446" max="687" width="11.42578125" style="14"/>
    <col min="688" max="688" width="13" style="14" customWidth="1"/>
    <col min="689" max="689" width="39.85546875" style="14" customWidth="1"/>
    <col min="690" max="690" width="16.5703125" style="14" customWidth="1"/>
    <col min="691" max="691" width="30" style="14" bestFit="1" customWidth="1"/>
    <col min="692" max="692" width="34" style="14" bestFit="1" customWidth="1"/>
    <col min="693" max="693" width="33.85546875" style="14" bestFit="1" customWidth="1"/>
    <col min="694" max="694" width="19.28515625" style="14" customWidth="1"/>
    <col min="695" max="695" width="26.85546875" style="14" bestFit="1" customWidth="1"/>
    <col min="696" max="696" width="26.7109375" style="14" bestFit="1" customWidth="1"/>
    <col min="697" max="697" width="37.5703125" style="14" bestFit="1" customWidth="1"/>
    <col min="698" max="698" width="41.85546875" style="14" bestFit="1" customWidth="1"/>
    <col min="699" max="699" width="21.140625" style="14" customWidth="1"/>
    <col min="700" max="700" width="7.7109375" style="14" bestFit="1" customWidth="1"/>
    <col min="701" max="701" width="7" style="14" bestFit="1" customWidth="1"/>
    <col min="702" max="943" width="11.42578125" style="14"/>
    <col min="944" max="944" width="13" style="14" customWidth="1"/>
    <col min="945" max="945" width="39.85546875" style="14" customWidth="1"/>
    <col min="946" max="946" width="16.5703125" style="14" customWidth="1"/>
    <col min="947" max="947" width="30" style="14" bestFit="1" customWidth="1"/>
    <col min="948" max="948" width="34" style="14" bestFit="1" customWidth="1"/>
    <col min="949" max="949" width="33.85546875" style="14" bestFit="1" customWidth="1"/>
    <col min="950" max="950" width="19.28515625" style="14" customWidth="1"/>
    <col min="951" max="951" width="26.85546875" style="14" bestFit="1" customWidth="1"/>
    <col min="952" max="952" width="26.7109375" style="14" bestFit="1" customWidth="1"/>
    <col min="953" max="953" width="37.5703125" style="14" bestFit="1" customWidth="1"/>
    <col min="954" max="954" width="41.85546875" style="14" bestFit="1" customWidth="1"/>
    <col min="955" max="955" width="21.140625" style="14" customWidth="1"/>
    <col min="956" max="956" width="7.7109375" style="14" bestFit="1" customWidth="1"/>
    <col min="957" max="957" width="7" style="14" bestFit="1" customWidth="1"/>
    <col min="958" max="1199" width="11.42578125" style="14"/>
    <col min="1200" max="1200" width="13" style="14" customWidth="1"/>
    <col min="1201" max="1201" width="39.85546875" style="14" customWidth="1"/>
    <col min="1202" max="1202" width="16.5703125" style="14" customWidth="1"/>
    <col min="1203" max="1203" width="30" style="14" bestFit="1" customWidth="1"/>
    <col min="1204" max="1204" width="34" style="14" bestFit="1" customWidth="1"/>
    <col min="1205" max="1205" width="33.85546875" style="14" bestFit="1" customWidth="1"/>
    <col min="1206" max="1206" width="19.28515625" style="14" customWidth="1"/>
    <col min="1207" max="1207" width="26.85546875" style="14" bestFit="1" customWidth="1"/>
    <col min="1208" max="1208" width="26.7109375" style="14" bestFit="1" customWidth="1"/>
    <col min="1209" max="1209" width="37.5703125" style="14" bestFit="1" customWidth="1"/>
    <col min="1210" max="1210" width="41.85546875" style="14" bestFit="1" customWidth="1"/>
    <col min="1211" max="1211" width="21.140625" style="14" customWidth="1"/>
    <col min="1212" max="1212" width="7.7109375" style="14" bestFit="1" customWidth="1"/>
    <col min="1213" max="1213" width="7" style="14" bestFit="1" customWidth="1"/>
    <col min="1214" max="1455" width="11.42578125" style="14"/>
    <col min="1456" max="1456" width="13" style="14" customWidth="1"/>
    <col min="1457" max="1457" width="39.85546875" style="14" customWidth="1"/>
    <col min="1458" max="1458" width="16.5703125" style="14" customWidth="1"/>
    <col min="1459" max="1459" width="30" style="14" bestFit="1" customWidth="1"/>
    <col min="1460" max="1460" width="34" style="14" bestFit="1" customWidth="1"/>
    <col min="1461" max="1461" width="33.85546875" style="14" bestFit="1" customWidth="1"/>
    <col min="1462" max="1462" width="19.28515625" style="14" customWidth="1"/>
    <col min="1463" max="1463" width="26.85546875" style="14" bestFit="1" customWidth="1"/>
    <col min="1464" max="1464" width="26.7109375" style="14" bestFit="1" customWidth="1"/>
    <col min="1465" max="1465" width="37.5703125" style="14" bestFit="1" customWidth="1"/>
    <col min="1466" max="1466" width="41.85546875" style="14" bestFit="1" customWidth="1"/>
    <col min="1467" max="1467" width="21.140625" style="14" customWidth="1"/>
    <col min="1468" max="1468" width="7.7109375" style="14" bestFit="1" customWidth="1"/>
    <col min="1469" max="1469" width="7" style="14" bestFit="1" customWidth="1"/>
    <col min="1470" max="1711" width="11.42578125" style="14"/>
    <col min="1712" max="1712" width="13" style="14" customWidth="1"/>
    <col min="1713" max="1713" width="39.85546875" style="14" customWidth="1"/>
    <col min="1714" max="1714" width="16.5703125" style="14" customWidth="1"/>
    <col min="1715" max="1715" width="30" style="14" bestFit="1" customWidth="1"/>
    <col min="1716" max="1716" width="34" style="14" bestFit="1" customWidth="1"/>
    <col min="1717" max="1717" width="33.85546875" style="14" bestFit="1" customWidth="1"/>
    <col min="1718" max="1718" width="19.28515625" style="14" customWidth="1"/>
    <col min="1719" max="1719" width="26.85546875" style="14" bestFit="1" customWidth="1"/>
    <col min="1720" max="1720" width="26.7109375" style="14" bestFit="1" customWidth="1"/>
    <col min="1721" max="1721" width="37.5703125" style="14" bestFit="1" customWidth="1"/>
    <col min="1722" max="1722" width="41.85546875" style="14" bestFit="1" customWidth="1"/>
    <col min="1723" max="1723" width="21.140625" style="14" customWidth="1"/>
    <col min="1724" max="1724" width="7.7109375" style="14" bestFit="1" customWidth="1"/>
    <col min="1725" max="1725" width="7" style="14" bestFit="1" customWidth="1"/>
    <col min="1726" max="1967" width="11.42578125" style="14"/>
    <col min="1968" max="1968" width="13" style="14" customWidth="1"/>
    <col min="1969" max="1969" width="39.85546875" style="14" customWidth="1"/>
    <col min="1970" max="1970" width="16.5703125" style="14" customWidth="1"/>
    <col min="1971" max="1971" width="30" style="14" bestFit="1" customWidth="1"/>
    <col min="1972" max="1972" width="34" style="14" bestFit="1" customWidth="1"/>
    <col min="1973" max="1973" width="33.85546875" style="14" bestFit="1" customWidth="1"/>
    <col min="1974" max="1974" width="19.28515625" style="14" customWidth="1"/>
    <col min="1975" max="1975" width="26.85546875" style="14" bestFit="1" customWidth="1"/>
    <col min="1976" max="1976" width="26.7109375" style="14" bestFit="1" customWidth="1"/>
    <col min="1977" max="1977" width="37.5703125" style="14" bestFit="1" customWidth="1"/>
    <col min="1978" max="1978" width="41.85546875" style="14" bestFit="1" customWidth="1"/>
    <col min="1979" max="1979" width="21.140625" style="14" customWidth="1"/>
    <col min="1980" max="1980" width="7.7109375" style="14" bestFit="1" customWidth="1"/>
    <col min="1981" max="1981" width="7" style="14" bestFit="1" customWidth="1"/>
    <col min="1982" max="2223" width="11.42578125" style="14"/>
    <col min="2224" max="2224" width="13" style="14" customWidth="1"/>
    <col min="2225" max="2225" width="39.85546875" style="14" customWidth="1"/>
    <col min="2226" max="2226" width="16.5703125" style="14" customWidth="1"/>
    <col min="2227" max="2227" width="30" style="14" bestFit="1" customWidth="1"/>
    <col min="2228" max="2228" width="34" style="14" bestFit="1" customWidth="1"/>
    <col min="2229" max="2229" width="33.85546875" style="14" bestFit="1" customWidth="1"/>
    <col min="2230" max="2230" width="19.28515625" style="14" customWidth="1"/>
    <col min="2231" max="2231" width="26.85546875" style="14" bestFit="1" customWidth="1"/>
    <col min="2232" max="2232" width="26.7109375" style="14" bestFit="1" customWidth="1"/>
    <col min="2233" max="2233" width="37.5703125" style="14" bestFit="1" customWidth="1"/>
    <col min="2234" max="2234" width="41.85546875" style="14" bestFit="1" customWidth="1"/>
    <col min="2235" max="2235" width="21.140625" style="14" customWidth="1"/>
    <col min="2236" max="2236" width="7.7109375" style="14" bestFit="1" customWidth="1"/>
    <col min="2237" max="2237" width="7" style="14" bestFit="1" customWidth="1"/>
    <col min="2238" max="2479" width="11.42578125" style="14"/>
    <col min="2480" max="2480" width="13" style="14" customWidth="1"/>
    <col min="2481" max="2481" width="39.85546875" style="14" customWidth="1"/>
    <col min="2482" max="2482" width="16.5703125" style="14" customWidth="1"/>
    <col min="2483" max="2483" width="30" style="14" bestFit="1" customWidth="1"/>
    <col min="2484" max="2484" width="34" style="14" bestFit="1" customWidth="1"/>
    <col min="2485" max="2485" width="33.85546875" style="14" bestFit="1" customWidth="1"/>
    <col min="2486" max="2486" width="19.28515625" style="14" customWidth="1"/>
    <col min="2487" max="2487" width="26.85546875" style="14" bestFit="1" customWidth="1"/>
    <col min="2488" max="2488" width="26.7109375" style="14" bestFit="1" customWidth="1"/>
    <col min="2489" max="2489" width="37.5703125" style="14" bestFit="1" customWidth="1"/>
    <col min="2490" max="2490" width="41.85546875" style="14" bestFit="1" customWidth="1"/>
    <col min="2491" max="2491" width="21.140625" style="14" customWidth="1"/>
    <col min="2492" max="2492" width="7.7109375" style="14" bestFit="1" customWidth="1"/>
    <col min="2493" max="2493" width="7" style="14" bestFit="1" customWidth="1"/>
    <col min="2494" max="2735" width="11.42578125" style="14"/>
    <col min="2736" max="2736" width="13" style="14" customWidth="1"/>
    <col min="2737" max="2737" width="39.85546875" style="14" customWidth="1"/>
    <col min="2738" max="2738" width="16.5703125" style="14" customWidth="1"/>
    <col min="2739" max="2739" width="30" style="14" bestFit="1" customWidth="1"/>
    <col min="2740" max="2740" width="34" style="14" bestFit="1" customWidth="1"/>
    <col min="2741" max="2741" width="33.85546875" style="14" bestFit="1" customWidth="1"/>
    <col min="2742" max="2742" width="19.28515625" style="14" customWidth="1"/>
    <col min="2743" max="2743" width="26.85546875" style="14" bestFit="1" customWidth="1"/>
    <col min="2744" max="2744" width="26.7109375" style="14" bestFit="1" customWidth="1"/>
    <col min="2745" max="2745" width="37.5703125" style="14" bestFit="1" customWidth="1"/>
    <col min="2746" max="2746" width="41.85546875" style="14" bestFit="1" customWidth="1"/>
    <col min="2747" max="2747" width="21.140625" style="14" customWidth="1"/>
    <col min="2748" max="2748" width="7.7109375" style="14" bestFit="1" customWidth="1"/>
    <col min="2749" max="2749" width="7" style="14" bestFit="1" customWidth="1"/>
    <col min="2750" max="2991" width="11.42578125" style="14"/>
    <col min="2992" max="2992" width="13" style="14" customWidth="1"/>
    <col min="2993" max="2993" width="39.85546875" style="14" customWidth="1"/>
    <col min="2994" max="2994" width="16.5703125" style="14" customWidth="1"/>
    <col min="2995" max="2995" width="30" style="14" bestFit="1" customWidth="1"/>
    <col min="2996" max="2996" width="34" style="14" bestFit="1" customWidth="1"/>
    <col min="2997" max="2997" width="33.85546875" style="14" bestFit="1" customWidth="1"/>
    <col min="2998" max="2998" width="19.28515625" style="14" customWidth="1"/>
    <col min="2999" max="2999" width="26.85546875" style="14" bestFit="1" customWidth="1"/>
    <col min="3000" max="3000" width="26.7109375" style="14" bestFit="1" customWidth="1"/>
    <col min="3001" max="3001" width="37.5703125" style="14" bestFit="1" customWidth="1"/>
    <col min="3002" max="3002" width="41.85546875" style="14" bestFit="1" customWidth="1"/>
    <col min="3003" max="3003" width="21.140625" style="14" customWidth="1"/>
    <col min="3004" max="3004" width="7.7109375" style="14" bestFit="1" customWidth="1"/>
    <col min="3005" max="3005" width="7" style="14" bestFit="1" customWidth="1"/>
    <col min="3006" max="3247" width="11.42578125" style="14"/>
    <col min="3248" max="3248" width="13" style="14" customWidth="1"/>
    <col min="3249" max="3249" width="39.85546875" style="14" customWidth="1"/>
    <col min="3250" max="3250" width="16.5703125" style="14" customWidth="1"/>
    <col min="3251" max="3251" width="30" style="14" bestFit="1" customWidth="1"/>
    <col min="3252" max="3252" width="34" style="14" bestFit="1" customWidth="1"/>
    <col min="3253" max="3253" width="33.85546875" style="14" bestFit="1" customWidth="1"/>
    <col min="3254" max="3254" width="19.28515625" style="14" customWidth="1"/>
    <col min="3255" max="3255" width="26.85546875" style="14" bestFit="1" customWidth="1"/>
    <col min="3256" max="3256" width="26.7109375" style="14" bestFit="1" customWidth="1"/>
    <col min="3257" max="3257" width="37.5703125" style="14" bestFit="1" customWidth="1"/>
    <col min="3258" max="3258" width="41.85546875" style="14" bestFit="1" customWidth="1"/>
    <col min="3259" max="3259" width="21.140625" style="14" customWidth="1"/>
    <col min="3260" max="3260" width="7.7109375" style="14" bestFit="1" customWidth="1"/>
    <col min="3261" max="3261" width="7" style="14" bestFit="1" customWidth="1"/>
    <col min="3262" max="3503" width="11.42578125" style="14"/>
    <col min="3504" max="3504" width="13" style="14" customWidth="1"/>
    <col min="3505" max="3505" width="39.85546875" style="14" customWidth="1"/>
    <col min="3506" max="3506" width="16.5703125" style="14" customWidth="1"/>
    <col min="3507" max="3507" width="30" style="14" bestFit="1" customWidth="1"/>
    <col min="3508" max="3508" width="34" style="14" bestFit="1" customWidth="1"/>
    <col min="3509" max="3509" width="33.85546875" style="14" bestFit="1" customWidth="1"/>
    <col min="3510" max="3510" width="19.28515625" style="14" customWidth="1"/>
    <col min="3511" max="3511" width="26.85546875" style="14" bestFit="1" customWidth="1"/>
    <col min="3512" max="3512" width="26.7109375" style="14" bestFit="1" customWidth="1"/>
    <col min="3513" max="3513" width="37.5703125" style="14" bestFit="1" customWidth="1"/>
    <col min="3514" max="3514" width="41.85546875" style="14" bestFit="1" customWidth="1"/>
    <col min="3515" max="3515" width="21.140625" style="14" customWidth="1"/>
    <col min="3516" max="3516" width="7.7109375" style="14" bestFit="1" customWidth="1"/>
    <col min="3517" max="3517" width="7" style="14" bestFit="1" customWidth="1"/>
    <col min="3518" max="3759" width="11.42578125" style="14"/>
    <col min="3760" max="3760" width="13" style="14" customWidth="1"/>
    <col min="3761" max="3761" width="39.85546875" style="14" customWidth="1"/>
    <col min="3762" max="3762" width="16.5703125" style="14" customWidth="1"/>
    <col min="3763" max="3763" width="30" style="14" bestFit="1" customWidth="1"/>
    <col min="3764" max="3764" width="34" style="14" bestFit="1" customWidth="1"/>
    <col min="3765" max="3765" width="33.85546875" style="14" bestFit="1" customWidth="1"/>
    <col min="3766" max="3766" width="19.28515625" style="14" customWidth="1"/>
    <col min="3767" max="3767" width="26.85546875" style="14" bestFit="1" customWidth="1"/>
    <col min="3768" max="3768" width="26.7109375" style="14" bestFit="1" customWidth="1"/>
    <col min="3769" max="3769" width="37.5703125" style="14" bestFit="1" customWidth="1"/>
    <col min="3770" max="3770" width="41.85546875" style="14" bestFit="1" customWidth="1"/>
    <col min="3771" max="3771" width="21.140625" style="14" customWidth="1"/>
    <col min="3772" max="3772" width="7.7109375" style="14" bestFit="1" customWidth="1"/>
    <col min="3773" max="3773" width="7" style="14" bestFit="1" customWidth="1"/>
    <col min="3774" max="4015" width="11.42578125" style="14"/>
    <col min="4016" max="4016" width="13" style="14" customWidth="1"/>
    <col min="4017" max="4017" width="39.85546875" style="14" customWidth="1"/>
    <col min="4018" max="4018" width="16.5703125" style="14" customWidth="1"/>
    <col min="4019" max="4019" width="30" style="14" bestFit="1" customWidth="1"/>
    <col min="4020" max="4020" width="34" style="14" bestFit="1" customWidth="1"/>
    <col min="4021" max="4021" width="33.85546875" style="14" bestFit="1" customWidth="1"/>
    <col min="4022" max="4022" width="19.28515625" style="14" customWidth="1"/>
    <col min="4023" max="4023" width="26.85546875" style="14" bestFit="1" customWidth="1"/>
    <col min="4024" max="4024" width="26.7109375" style="14" bestFit="1" customWidth="1"/>
    <col min="4025" max="4025" width="37.5703125" style="14" bestFit="1" customWidth="1"/>
    <col min="4026" max="4026" width="41.85546875" style="14" bestFit="1" customWidth="1"/>
    <col min="4027" max="4027" width="21.140625" style="14" customWidth="1"/>
    <col min="4028" max="4028" width="7.7109375" style="14" bestFit="1" customWidth="1"/>
    <col min="4029" max="4029" width="7" style="14" bestFit="1" customWidth="1"/>
    <col min="4030" max="4271" width="11.42578125" style="14"/>
    <col min="4272" max="4272" width="13" style="14" customWidth="1"/>
    <col min="4273" max="4273" width="39.85546875" style="14" customWidth="1"/>
    <col min="4274" max="4274" width="16.5703125" style="14" customWidth="1"/>
    <col min="4275" max="4275" width="30" style="14" bestFit="1" customWidth="1"/>
    <col min="4276" max="4276" width="34" style="14" bestFit="1" customWidth="1"/>
    <col min="4277" max="4277" width="33.85546875" style="14" bestFit="1" customWidth="1"/>
    <col min="4278" max="4278" width="19.28515625" style="14" customWidth="1"/>
    <col min="4279" max="4279" width="26.85546875" style="14" bestFit="1" customWidth="1"/>
    <col min="4280" max="4280" width="26.7109375" style="14" bestFit="1" customWidth="1"/>
    <col min="4281" max="4281" width="37.5703125" style="14" bestFit="1" customWidth="1"/>
    <col min="4282" max="4282" width="41.85546875" style="14" bestFit="1" customWidth="1"/>
    <col min="4283" max="4283" width="21.140625" style="14" customWidth="1"/>
    <col min="4284" max="4284" width="7.7109375" style="14" bestFit="1" customWidth="1"/>
    <col min="4285" max="4285" width="7" style="14" bestFit="1" customWidth="1"/>
    <col min="4286" max="4527" width="11.42578125" style="14"/>
    <col min="4528" max="4528" width="13" style="14" customWidth="1"/>
    <col min="4529" max="4529" width="39.85546875" style="14" customWidth="1"/>
    <col min="4530" max="4530" width="16.5703125" style="14" customWidth="1"/>
    <col min="4531" max="4531" width="30" style="14" bestFit="1" customWidth="1"/>
    <col min="4532" max="4532" width="34" style="14" bestFit="1" customWidth="1"/>
    <col min="4533" max="4533" width="33.85546875" style="14" bestFit="1" customWidth="1"/>
    <col min="4534" max="4534" width="19.28515625" style="14" customWidth="1"/>
    <col min="4535" max="4535" width="26.85546875" style="14" bestFit="1" customWidth="1"/>
    <col min="4536" max="4536" width="26.7109375" style="14" bestFit="1" customWidth="1"/>
    <col min="4537" max="4537" width="37.5703125" style="14" bestFit="1" customWidth="1"/>
    <col min="4538" max="4538" width="41.85546875" style="14" bestFit="1" customWidth="1"/>
    <col min="4539" max="4539" width="21.140625" style="14" customWidth="1"/>
    <col min="4540" max="4540" width="7.7109375" style="14" bestFit="1" customWidth="1"/>
    <col min="4541" max="4541" width="7" style="14" bestFit="1" customWidth="1"/>
    <col min="4542" max="4783" width="11.42578125" style="14"/>
    <col min="4784" max="4784" width="13" style="14" customWidth="1"/>
    <col min="4785" max="4785" width="39.85546875" style="14" customWidth="1"/>
    <col min="4786" max="4786" width="16.5703125" style="14" customWidth="1"/>
    <col min="4787" max="4787" width="30" style="14" bestFit="1" customWidth="1"/>
    <col min="4788" max="4788" width="34" style="14" bestFit="1" customWidth="1"/>
    <col min="4789" max="4789" width="33.85546875" style="14" bestFit="1" customWidth="1"/>
    <col min="4790" max="4790" width="19.28515625" style="14" customWidth="1"/>
    <col min="4791" max="4791" width="26.85546875" style="14" bestFit="1" customWidth="1"/>
    <col min="4792" max="4792" width="26.7109375" style="14" bestFit="1" customWidth="1"/>
    <col min="4793" max="4793" width="37.5703125" style="14" bestFit="1" customWidth="1"/>
    <col min="4794" max="4794" width="41.85546875" style="14" bestFit="1" customWidth="1"/>
    <col min="4795" max="4795" width="21.140625" style="14" customWidth="1"/>
    <col min="4796" max="4796" width="7.7109375" style="14" bestFit="1" customWidth="1"/>
    <col min="4797" max="4797" width="7" style="14" bestFit="1" customWidth="1"/>
    <col min="4798" max="5039" width="11.42578125" style="14"/>
    <col min="5040" max="5040" width="13" style="14" customWidth="1"/>
    <col min="5041" max="5041" width="39.85546875" style="14" customWidth="1"/>
    <col min="5042" max="5042" width="16.5703125" style="14" customWidth="1"/>
    <col min="5043" max="5043" width="30" style="14" bestFit="1" customWidth="1"/>
    <col min="5044" max="5044" width="34" style="14" bestFit="1" customWidth="1"/>
    <col min="5045" max="5045" width="33.85546875" style="14" bestFit="1" customWidth="1"/>
    <col min="5046" max="5046" width="19.28515625" style="14" customWidth="1"/>
    <col min="5047" max="5047" width="26.85546875" style="14" bestFit="1" customWidth="1"/>
    <col min="5048" max="5048" width="26.7109375" style="14" bestFit="1" customWidth="1"/>
    <col min="5049" max="5049" width="37.5703125" style="14" bestFit="1" customWidth="1"/>
    <col min="5050" max="5050" width="41.85546875" style="14" bestFit="1" customWidth="1"/>
    <col min="5051" max="5051" width="21.140625" style="14" customWidth="1"/>
    <col min="5052" max="5052" width="7.7109375" style="14" bestFit="1" customWidth="1"/>
    <col min="5053" max="5053" width="7" style="14" bestFit="1" customWidth="1"/>
    <col min="5054" max="5295" width="11.42578125" style="14"/>
    <col min="5296" max="5296" width="13" style="14" customWidth="1"/>
    <col min="5297" max="5297" width="39.85546875" style="14" customWidth="1"/>
    <col min="5298" max="5298" width="16.5703125" style="14" customWidth="1"/>
    <col min="5299" max="5299" width="30" style="14" bestFit="1" customWidth="1"/>
    <col min="5300" max="5300" width="34" style="14" bestFit="1" customWidth="1"/>
    <col min="5301" max="5301" width="33.85546875" style="14" bestFit="1" customWidth="1"/>
    <col min="5302" max="5302" width="19.28515625" style="14" customWidth="1"/>
    <col min="5303" max="5303" width="26.85546875" style="14" bestFit="1" customWidth="1"/>
    <col min="5304" max="5304" width="26.7109375" style="14" bestFit="1" customWidth="1"/>
    <col min="5305" max="5305" width="37.5703125" style="14" bestFit="1" customWidth="1"/>
    <col min="5306" max="5306" width="41.85546875" style="14" bestFit="1" customWidth="1"/>
    <col min="5307" max="5307" width="21.140625" style="14" customWidth="1"/>
    <col min="5308" max="5308" width="7.7109375" style="14" bestFit="1" customWidth="1"/>
    <col min="5309" max="5309" width="7" style="14" bestFit="1" customWidth="1"/>
    <col min="5310" max="5551" width="11.42578125" style="14"/>
    <col min="5552" max="5552" width="13" style="14" customWidth="1"/>
    <col min="5553" max="5553" width="39.85546875" style="14" customWidth="1"/>
    <col min="5554" max="5554" width="16.5703125" style="14" customWidth="1"/>
    <col min="5555" max="5555" width="30" style="14" bestFit="1" customWidth="1"/>
    <col min="5556" max="5556" width="34" style="14" bestFit="1" customWidth="1"/>
    <col min="5557" max="5557" width="33.85546875" style="14" bestFit="1" customWidth="1"/>
    <col min="5558" max="5558" width="19.28515625" style="14" customWidth="1"/>
    <col min="5559" max="5559" width="26.85546875" style="14" bestFit="1" customWidth="1"/>
    <col min="5560" max="5560" width="26.7109375" style="14" bestFit="1" customWidth="1"/>
    <col min="5561" max="5561" width="37.5703125" style="14" bestFit="1" customWidth="1"/>
    <col min="5562" max="5562" width="41.85546875" style="14" bestFit="1" customWidth="1"/>
    <col min="5563" max="5563" width="21.140625" style="14" customWidth="1"/>
    <col min="5564" max="5564" width="7.7109375" style="14" bestFit="1" customWidth="1"/>
    <col min="5565" max="5565" width="7" style="14" bestFit="1" customWidth="1"/>
    <col min="5566" max="5807" width="11.42578125" style="14"/>
    <col min="5808" max="5808" width="13" style="14" customWidth="1"/>
    <col min="5809" max="5809" width="39.85546875" style="14" customWidth="1"/>
    <col min="5810" max="5810" width="16.5703125" style="14" customWidth="1"/>
    <col min="5811" max="5811" width="30" style="14" bestFit="1" customWidth="1"/>
    <col min="5812" max="5812" width="34" style="14" bestFit="1" customWidth="1"/>
    <col min="5813" max="5813" width="33.85546875" style="14" bestFit="1" customWidth="1"/>
    <col min="5814" max="5814" width="19.28515625" style="14" customWidth="1"/>
    <col min="5815" max="5815" width="26.85546875" style="14" bestFit="1" customWidth="1"/>
    <col min="5816" max="5816" width="26.7109375" style="14" bestFit="1" customWidth="1"/>
    <col min="5817" max="5817" width="37.5703125" style="14" bestFit="1" customWidth="1"/>
    <col min="5818" max="5818" width="41.85546875" style="14" bestFit="1" customWidth="1"/>
    <col min="5819" max="5819" width="21.140625" style="14" customWidth="1"/>
    <col min="5820" max="5820" width="7.7109375" style="14" bestFit="1" customWidth="1"/>
    <col min="5821" max="5821" width="7" style="14" bestFit="1" customWidth="1"/>
    <col min="5822" max="6063" width="11.42578125" style="14"/>
    <col min="6064" max="6064" width="13" style="14" customWidth="1"/>
    <col min="6065" max="6065" width="39.85546875" style="14" customWidth="1"/>
    <col min="6066" max="6066" width="16.5703125" style="14" customWidth="1"/>
    <col min="6067" max="6067" width="30" style="14" bestFit="1" customWidth="1"/>
    <col min="6068" max="6068" width="34" style="14" bestFit="1" customWidth="1"/>
    <col min="6069" max="6069" width="33.85546875" style="14" bestFit="1" customWidth="1"/>
    <col min="6070" max="6070" width="19.28515625" style="14" customWidth="1"/>
    <col min="6071" max="6071" width="26.85546875" style="14" bestFit="1" customWidth="1"/>
    <col min="6072" max="6072" width="26.7109375" style="14" bestFit="1" customWidth="1"/>
    <col min="6073" max="6073" width="37.5703125" style="14" bestFit="1" customWidth="1"/>
    <col min="6074" max="6074" width="41.85546875" style="14" bestFit="1" customWidth="1"/>
    <col min="6075" max="6075" width="21.140625" style="14" customWidth="1"/>
    <col min="6076" max="6076" width="7.7109375" style="14" bestFit="1" customWidth="1"/>
    <col min="6077" max="6077" width="7" style="14" bestFit="1" customWidth="1"/>
    <col min="6078" max="6319" width="11.42578125" style="14"/>
    <col min="6320" max="6320" width="13" style="14" customWidth="1"/>
    <col min="6321" max="6321" width="39.85546875" style="14" customWidth="1"/>
    <col min="6322" max="6322" width="16.5703125" style="14" customWidth="1"/>
    <col min="6323" max="6323" width="30" style="14" bestFit="1" customWidth="1"/>
    <col min="6324" max="6324" width="34" style="14" bestFit="1" customWidth="1"/>
    <col min="6325" max="6325" width="33.85546875" style="14" bestFit="1" customWidth="1"/>
    <col min="6326" max="6326" width="19.28515625" style="14" customWidth="1"/>
    <col min="6327" max="6327" width="26.85546875" style="14" bestFit="1" customWidth="1"/>
    <col min="6328" max="6328" width="26.7109375" style="14" bestFit="1" customWidth="1"/>
    <col min="6329" max="6329" width="37.5703125" style="14" bestFit="1" customWidth="1"/>
    <col min="6330" max="6330" width="41.85546875" style="14" bestFit="1" customWidth="1"/>
    <col min="6331" max="6331" width="21.140625" style="14" customWidth="1"/>
    <col min="6332" max="6332" width="7.7109375" style="14" bestFit="1" customWidth="1"/>
    <col min="6333" max="6333" width="7" style="14" bestFit="1" customWidth="1"/>
    <col min="6334" max="6575" width="11.42578125" style="14"/>
    <col min="6576" max="6576" width="13" style="14" customWidth="1"/>
    <col min="6577" max="6577" width="39.85546875" style="14" customWidth="1"/>
    <col min="6578" max="6578" width="16.5703125" style="14" customWidth="1"/>
    <col min="6579" max="6579" width="30" style="14" bestFit="1" customWidth="1"/>
    <col min="6580" max="6580" width="34" style="14" bestFit="1" customWidth="1"/>
    <col min="6581" max="6581" width="33.85546875" style="14" bestFit="1" customWidth="1"/>
    <col min="6582" max="6582" width="19.28515625" style="14" customWidth="1"/>
    <col min="6583" max="6583" width="26.85546875" style="14" bestFit="1" customWidth="1"/>
    <col min="6584" max="6584" width="26.7109375" style="14" bestFit="1" customWidth="1"/>
    <col min="6585" max="6585" width="37.5703125" style="14" bestFit="1" customWidth="1"/>
    <col min="6586" max="6586" width="41.85546875" style="14" bestFit="1" customWidth="1"/>
    <col min="6587" max="6587" width="21.140625" style="14" customWidth="1"/>
    <col min="6588" max="6588" width="7.7109375" style="14" bestFit="1" customWidth="1"/>
    <col min="6589" max="6589" width="7" style="14" bestFit="1" customWidth="1"/>
    <col min="6590" max="6831" width="11.42578125" style="14"/>
    <col min="6832" max="6832" width="13" style="14" customWidth="1"/>
    <col min="6833" max="6833" width="39.85546875" style="14" customWidth="1"/>
    <col min="6834" max="6834" width="16.5703125" style="14" customWidth="1"/>
    <col min="6835" max="6835" width="30" style="14" bestFit="1" customWidth="1"/>
    <col min="6836" max="6836" width="34" style="14" bestFit="1" customWidth="1"/>
    <col min="6837" max="6837" width="33.85546875" style="14" bestFit="1" customWidth="1"/>
    <col min="6838" max="6838" width="19.28515625" style="14" customWidth="1"/>
    <col min="6839" max="6839" width="26.85546875" style="14" bestFit="1" customWidth="1"/>
    <col min="6840" max="6840" width="26.7109375" style="14" bestFit="1" customWidth="1"/>
    <col min="6841" max="6841" width="37.5703125" style="14" bestFit="1" customWidth="1"/>
    <col min="6842" max="6842" width="41.85546875" style="14" bestFit="1" customWidth="1"/>
    <col min="6843" max="6843" width="21.140625" style="14" customWidth="1"/>
    <col min="6844" max="6844" width="7.7109375" style="14" bestFit="1" customWidth="1"/>
    <col min="6845" max="6845" width="7" style="14" bestFit="1" customWidth="1"/>
    <col min="6846" max="7087" width="11.42578125" style="14"/>
    <col min="7088" max="7088" width="13" style="14" customWidth="1"/>
    <col min="7089" max="7089" width="39.85546875" style="14" customWidth="1"/>
    <col min="7090" max="7090" width="16.5703125" style="14" customWidth="1"/>
    <col min="7091" max="7091" width="30" style="14" bestFit="1" customWidth="1"/>
    <col min="7092" max="7092" width="34" style="14" bestFit="1" customWidth="1"/>
    <col min="7093" max="7093" width="33.85546875" style="14" bestFit="1" customWidth="1"/>
    <col min="7094" max="7094" width="19.28515625" style="14" customWidth="1"/>
    <col min="7095" max="7095" width="26.85546875" style="14" bestFit="1" customWidth="1"/>
    <col min="7096" max="7096" width="26.7109375" style="14" bestFit="1" customWidth="1"/>
    <col min="7097" max="7097" width="37.5703125" style="14" bestFit="1" customWidth="1"/>
    <col min="7098" max="7098" width="41.85546875" style="14" bestFit="1" customWidth="1"/>
    <col min="7099" max="7099" width="21.140625" style="14" customWidth="1"/>
    <col min="7100" max="7100" width="7.7109375" style="14" bestFit="1" customWidth="1"/>
    <col min="7101" max="7101" width="7" style="14" bestFit="1" customWidth="1"/>
    <col min="7102" max="7343" width="11.42578125" style="14"/>
    <col min="7344" max="7344" width="13" style="14" customWidth="1"/>
    <col min="7345" max="7345" width="39.85546875" style="14" customWidth="1"/>
    <col min="7346" max="7346" width="16.5703125" style="14" customWidth="1"/>
    <col min="7347" max="7347" width="30" style="14" bestFit="1" customWidth="1"/>
    <col min="7348" max="7348" width="34" style="14" bestFit="1" customWidth="1"/>
    <col min="7349" max="7349" width="33.85546875" style="14" bestFit="1" customWidth="1"/>
    <col min="7350" max="7350" width="19.28515625" style="14" customWidth="1"/>
    <col min="7351" max="7351" width="26.85546875" style="14" bestFit="1" customWidth="1"/>
    <col min="7352" max="7352" width="26.7109375" style="14" bestFit="1" customWidth="1"/>
    <col min="7353" max="7353" width="37.5703125" style="14" bestFit="1" customWidth="1"/>
    <col min="7354" max="7354" width="41.85546875" style="14" bestFit="1" customWidth="1"/>
    <col min="7355" max="7355" width="21.140625" style="14" customWidth="1"/>
    <col min="7356" max="7356" width="7.7109375" style="14" bestFit="1" customWidth="1"/>
    <col min="7357" max="7357" width="7" style="14" bestFit="1" customWidth="1"/>
    <col min="7358" max="7599" width="11.42578125" style="14"/>
    <col min="7600" max="7600" width="13" style="14" customWidth="1"/>
    <col min="7601" max="7601" width="39.85546875" style="14" customWidth="1"/>
    <col min="7602" max="7602" width="16.5703125" style="14" customWidth="1"/>
    <col min="7603" max="7603" width="30" style="14" bestFit="1" customWidth="1"/>
    <col min="7604" max="7604" width="34" style="14" bestFit="1" customWidth="1"/>
    <col min="7605" max="7605" width="33.85546875" style="14" bestFit="1" customWidth="1"/>
    <col min="7606" max="7606" width="19.28515625" style="14" customWidth="1"/>
    <col min="7607" max="7607" width="26.85546875" style="14" bestFit="1" customWidth="1"/>
    <col min="7608" max="7608" width="26.7109375" style="14" bestFit="1" customWidth="1"/>
    <col min="7609" max="7609" width="37.5703125" style="14" bestFit="1" customWidth="1"/>
    <col min="7610" max="7610" width="41.85546875" style="14" bestFit="1" customWidth="1"/>
    <col min="7611" max="7611" width="21.140625" style="14" customWidth="1"/>
    <col min="7612" max="7612" width="7.7109375" style="14" bestFit="1" customWidth="1"/>
    <col min="7613" max="7613" width="7" style="14" bestFit="1" customWidth="1"/>
    <col min="7614" max="7855" width="11.42578125" style="14"/>
    <col min="7856" max="7856" width="13" style="14" customWidth="1"/>
    <col min="7857" max="7857" width="39.85546875" style="14" customWidth="1"/>
    <col min="7858" max="7858" width="16.5703125" style="14" customWidth="1"/>
    <col min="7859" max="7859" width="30" style="14" bestFit="1" customWidth="1"/>
    <col min="7860" max="7860" width="34" style="14" bestFit="1" customWidth="1"/>
    <col min="7861" max="7861" width="33.85546875" style="14" bestFit="1" customWidth="1"/>
    <col min="7862" max="7862" width="19.28515625" style="14" customWidth="1"/>
    <col min="7863" max="7863" width="26.85546875" style="14" bestFit="1" customWidth="1"/>
    <col min="7864" max="7864" width="26.7109375" style="14" bestFit="1" customWidth="1"/>
    <col min="7865" max="7865" width="37.5703125" style="14" bestFit="1" customWidth="1"/>
    <col min="7866" max="7866" width="41.85546875" style="14" bestFit="1" customWidth="1"/>
    <col min="7867" max="7867" width="21.140625" style="14" customWidth="1"/>
    <col min="7868" max="7868" width="7.7109375" style="14" bestFit="1" customWidth="1"/>
    <col min="7869" max="7869" width="7" style="14" bestFit="1" customWidth="1"/>
    <col min="7870" max="8111" width="11.42578125" style="14"/>
    <col min="8112" max="8112" width="13" style="14" customWidth="1"/>
    <col min="8113" max="8113" width="39.85546875" style="14" customWidth="1"/>
    <col min="8114" max="8114" width="16.5703125" style="14" customWidth="1"/>
    <col min="8115" max="8115" width="30" style="14" bestFit="1" customWidth="1"/>
    <col min="8116" max="8116" width="34" style="14" bestFit="1" customWidth="1"/>
    <col min="8117" max="8117" width="33.85546875" style="14" bestFit="1" customWidth="1"/>
    <col min="8118" max="8118" width="19.28515625" style="14" customWidth="1"/>
    <col min="8119" max="8119" width="26.85546875" style="14" bestFit="1" customWidth="1"/>
    <col min="8120" max="8120" width="26.7109375" style="14" bestFit="1" customWidth="1"/>
    <col min="8121" max="8121" width="37.5703125" style="14" bestFit="1" customWidth="1"/>
    <col min="8122" max="8122" width="41.85546875" style="14" bestFit="1" customWidth="1"/>
    <col min="8123" max="8123" width="21.140625" style="14" customWidth="1"/>
    <col min="8124" max="8124" width="7.7109375" style="14" bestFit="1" customWidth="1"/>
    <col min="8125" max="8125" width="7" style="14" bestFit="1" customWidth="1"/>
    <col min="8126" max="8367" width="11.42578125" style="14"/>
    <col min="8368" max="8368" width="13" style="14" customWidth="1"/>
    <col min="8369" max="8369" width="39.85546875" style="14" customWidth="1"/>
    <col min="8370" max="8370" width="16.5703125" style="14" customWidth="1"/>
    <col min="8371" max="8371" width="30" style="14" bestFit="1" customWidth="1"/>
    <col min="8372" max="8372" width="34" style="14" bestFit="1" customWidth="1"/>
    <col min="8373" max="8373" width="33.85546875" style="14" bestFit="1" customWidth="1"/>
    <col min="8374" max="8374" width="19.28515625" style="14" customWidth="1"/>
    <col min="8375" max="8375" width="26.85546875" style="14" bestFit="1" customWidth="1"/>
    <col min="8376" max="8376" width="26.7109375" style="14" bestFit="1" customWidth="1"/>
    <col min="8377" max="8377" width="37.5703125" style="14" bestFit="1" customWidth="1"/>
    <col min="8378" max="8378" width="41.85546875" style="14" bestFit="1" customWidth="1"/>
    <col min="8379" max="8379" width="21.140625" style="14" customWidth="1"/>
    <col min="8380" max="8380" width="7.7109375" style="14" bestFit="1" customWidth="1"/>
    <col min="8381" max="8381" width="7" style="14" bestFit="1" customWidth="1"/>
    <col min="8382" max="8623" width="11.42578125" style="14"/>
    <col min="8624" max="8624" width="13" style="14" customWidth="1"/>
    <col min="8625" max="8625" width="39.85546875" style="14" customWidth="1"/>
    <col min="8626" max="8626" width="16.5703125" style="14" customWidth="1"/>
    <col min="8627" max="8627" width="30" style="14" bestFit="1" customWidth="1"/>
    <col min="8628" max="8628" width="34" style="14" bestFit="1" customWidth="1"/>
    <col min="8629" max="8629" width="33.85546875" style="14" bestFit="1" customWidth="1"/>
    <col min="8630" max="8630" width="19.28515625" style="14" customWidth="1"/>
    <col min="8631" max="8631" width="26.85546875" style="14" bestFit="1" customWidth="1"/>
    <col min="8632" max="8632" width="26.7109375" style="14" bestFit="1" customWidth="1"/>
    <col min="8633" max="8633" width="37.5703125" style="14" bestFit="1" customWidth="1"/>
    <col min="8634" max="8634" width="41.85546875" style="14" bestFit="1" customWidth="1"/>
    <col min="8635" max="8635" width="21.140625" style="14" customWidth="1"/>
    <col min="8636" max="8636" width="7.7109375" style="14" bestFit="1" customWidth="1"/>
    <col min="8637" max="8637" width="7" style="14" bestFit="1" customWidth="1"/>
    <col min="8638" max="8879" width="11.42578125" style="14"/>
    <col min="8880" max="8880" width="13" style="14" customWidth="1"/>
    <col min="8881" max="8881" width="39.85546875" style="14" customWidth="1"/>
    <col min="8882" max="8882" width="16.5703125" style="14" customWidth="1"/>
    <col min="8883" max="8883" width="30" style="14" bestFit="1" customWidth="1"/>
    <col min="8884" max="8884" width="34" style="14" bestFit="1" customWidth="1"/>
    <col min="8885" max="8885" width="33.85546875" style="14" bestFit="1" customWidth="1"/>
    <col min="8886" max="8886" width="19.28515625" style="14" customWidth="1"/>
    <col min="8887" max="8887" width="26.85546875" style="14" bestFit="1" customWidth="1"/>
    <col min="8888" max="8888" width="26.7109375" style="14" bestFit="1" customWidth="1"/>
    <col min="8889" max="8889" width="37.5703125" style="14" bestFit="1" customWidth="1"/>
    <col min="8890" max="8890" width="41.85546875" style="14" bestFit="1" customWidth="1"/>
    <col min="8891" max="8891" width="21.140625" style="14" customWidth="1"/>
    <col min="8892" max="8892" width="7.7109375" style="14" bestFit="1" customWidth="1"/>
    <col min="8893" max="8893" width="7" style="14" bestFit="1" customWidth="1"/>
    <col min="8894" max="9135" width="11.42578125" style="14"/>
    <col min="9136" max="9136" width="13" style="14" customWidth="1"/>
    <col min="9137" max="9137" width="39.85546875" style="14" customWidth="1"/>
    <col min="9138" max="9138" width="16.5703125" style="14" customWidth="1"/>
    <col min="9139" max="9139" width="30" style="14" bestFit="1" customWidth="1"/>
    <col min="9140" max="9140" width="34" style="14" bestFit="1" customWidth="1"/>
    <col min="9141" max="9141" width="33.85546875" style="14" bestFit="1" customWidth="1"/>
    <col min="9142" max="9142" width="19.28515625" style="14" customWidth="1"/>
    <col min="9143" max="9143" width="26.85546875" style="14" bestFit="1" customWidth="1"/>
    <col min="9144" max="9144" width="26.7109375" style="14" bestFit="1" customWidth="1"/>
    <col min="9145" max="9145" width="37.5703125" style="14" bestFit="1" customWidth="1"/>
    <col min="9146" max="9146" width="41.85546875" style="14" bestFit="1" customWidth="1"/>
    <col min="9147" max="9147" width="21.140625" style="14" customWidth="1"/>
    <col min="9148" max="9148" width="7.7109375" style="14" bestFit="1" customWidth="1"/>
    <col min="9149" max="9149" width="7" style="14" bestFit="1" customWidth="1"/>
    <col min="9150" max="9391" width="11.42578125" style="14"/>
    <col min="9392" max="9392" width="13" style="14" customWidth="1"/>
    <col min="9393" max="9393" width="39.85546875" style="14" customWidth="1"/>
    <col min="9394" max="9394" width="16.5703125" style="14" customWidth="1"/>
    <col min="9395" max="9395" width="30" style="14" bestFit="1" customWidth="1"/>
    <col min="9396" max="9396" width="34" style="14" bestFit="1" customWidth="1"/>
    <col min="9397" max="9397" width="33.85546875" style="14" bestFit="1" customWidth="1"/>
    <col min="9398" max="9398" width="19.28515625" style="14" customWidth="1"/>
    <col min="9399" max="9399" width="26.85546875" style="14" bestFit="1" customWidth="1"/>
    <col min="9400" max="9400" width="26.7109375" style="14" bestFit="1" customWidth="1"/>
    <col min="9401" max="9401" width="37.5703125" style="14" bestFit="1" customWidth="1"/>
    <col min="9402" max="9402" width="41.85546875" style="14" bestFit="1" customWidth="1"/>
    <col min="9403" max="9403" width="21.140625" style="14" customWidth="1"/>
    <col min="9404" max="9404" width="7.7109375" style="14" bestFit="1" customWidth="1"/>
    <col min="9405" max="9405" width="7" style="14" bestFit="1" customWidth="1"/>
    <col min="9406" max="9647" width="11.42578125" style="14"/>
    <col min="9648" max="9648" width="13" style="14" customWidth="1"/>
    <col min="9649" max="9649" width="39.85546875" style="14" customWidth="1"/>
    <col min="9650" max="9650" width="16.5703125" style="14" customWidth="1"/>
    <col min="9651" max="9651" width="30" style="14" bestFit="1" customWidth="1"/>
    <col min="9652" max="9652" width="34" style="14" bestFit="1" customWidth="1"/>
    <col min="9653" max="9653" width="33.85546875" style="14" bestFit="1" customWidth="1"/>
    <col min="9654" max="9654" width="19.28515625" style="14" customWidth="1"/>
    <col min="9655" max="9655" width="26.85546875" style="14" bestFit="1" customWidth="1"/>
    <col min="9656" max="9656" width="26.7109375" style="14" bestFit="1" customWidth="1"/>
    <col min="9657" max="9657" width="37.5703125" style="14" bestFit="1" customWidth="1"/>
    <col min="9658" max="9658" width="41.85546875" style="14" bestFit="1" customWidth="1"/>
    <col min="9659" max="9659" width="21.140625" style="14" customWidth="1"/>
    <col min="9660" max="9660" width="7.7109375" style="14" bestFit="1" customWidth="1"/>
    <col min="9661" max="9661" width="7" style="14" bestFit="1" customWidth="1"/>
    <col min="9662" max="9903" width="11.42578125" style="14"/>
    <col min="9904" max="9904" width="13" style="14" customWidth="1"/>
    <col min="9905" max="9905" width="39.85546875" style="14" customWidth="1"/>
    <col min="9906" max="9906" width="16.5703125" style="14" customWidth="1"/>
    <col min="9907" max="9907" width="30" style="14" bestFit="1" customWidth="1"/>
    <col min="9908" max="9908" width="34" style="14" bestFit="1" customWidth="1"/>
    <col min="9909" max="9909" width="33.85546875" style="14" bestFit="1" customWidth="1"/>
    <col min="9910" max="9910" width="19.28515625" style="14" customWidth="1"/>
    <col min="9911" max="9911" width="26.85546875" style="14" bestFit="1" customWidth="1"/>
    <col min="9912" max="9912" width="26.7109375" style="14" bestFit="1" customWidth="1"/>
    <col min="9913" max="9913" width="37.5703125" style="14" bestFit="1" customWidth="1"/>
    <col min="9914" max="9914" width="41.85546875" style="14" bestFit="1" customWidth="1"/>
    <col min="9915" max="9915" width="21.140625" style="14" customWidth="1"/>
    <col min="9916" max="9916" width="7.7109375" style="14" bestFit="1" customWidth="1"/>
    <col min="9917" max="9917" width="7" style="14" bestFit="1" customWidth="1"/>
    <col min="9918" max="10159" width="11.42578125" style="14"/>
    <col min="10160" max="10160" width="13" style="14" customWidth="1"/>
    <col min="10161" max="10161" width="39.85546875" style="14" customWidth="1"/>
    <col min="10162" max="10162" width="16.5703125" style="14" customWidth="1"/>
    <col min="10163" max="10163" width="30" style="14" bestFit="1" customWidth="1"/>
    <col min="10164" max="10164" width="34" style="14" bestFit="1" customWidth="1"/>
    <col min="10165" max="10165" width="33.85546875" style="14" bestFit="1" customWidth="1"/>
    <col min="10166" max="10166" width="19.28515625" style="14" customWidth="1"/>
    <col min="10167" max="10167" width="26.85546875" style="14" bestFit="1" customWidth="1"/>
    <col min="10168" max="10168" width="26.7109375" style="14" bestFit="1" customWidth="1"/>
    <col min="10169" max="10169" width="37.5703125" style="14" bestFit="1" customWidth="1"/>
    <col min="10170" max="10170" width="41.85546875" style="14" bestFit="1" customWidth="1"/>
    <col min="10171" max="10171" width="21.140625" style="14" customWidth="1"/>
    <col min="10172" max="10172" width="7.7109375" style="14" bestFit="1" customWidth="1"/>
    <col min="10173" max="10173" width="7" style="14" bestFit="1" customWidth="1"/>
    <col min="10174" max="10415" width="11.42578125" style="14"/>
    <col min="10416" max="10416" width="13" style="14" customWidth="1"/>
    <col min="10417" max="10417" width="39.85546875" style="14" customWidth="1"/>
    <col min="10418" max="10418" width="16.5703125" style="14" customWidth="1"/>
    <col min="10419" max="10419" width="30" style="14" bestFit="1" customWidth="1"/>
    <col min="10420" max="10420" width="34" style="14" bestFit="1" customWidth="1"/>
    <col min="10421" max="10421" width="33.85546875" style="14" bestFit="1" customWidth="1"/>
    <col min="10422" max="10422" width="19.28515625" style="14" customWidth="1"/>
    <col min="10423" max="10423" width="26.85546875" style="14" bestFit="1" customWidth="1"/>
    <col min="10424" max="10424" width="26.7109375" style="14" bestFit="1" customWidth="1"/>
    <col min="10425" max="10425" width="37.5703125" style="14" bestFit="1" customWidth="1"/>
    <col min="10426" max="10426" width="41.85546875" style="14" bestFit="1" customWidth="1"/>
    <col min="10427" max="10427" width="21.140625" style="14" customWidth="1"/>
    <col min="10428" max="10428" width="7.7109375" style="14" bestFit="1" customWidth="1"/>
    <col min="10429" max="10429" width="7" style="14" bestFit="1" customWidth="1"/>
    <col min="10430" max="10671" width="11.42578125" style="14"/>
    <col min="10672" max="10672" width="13" style="14" customWidth="1"/>
    <col min="10673" max="10673" width="39.85546875" style="14" customWidth="1"/>
    <col min="10674" max="10674" width="16.5703125" style="14" customWidth="1"/>
    <col min="10675" max="10675" width="30" style="14" bestFit="1" customWidth="1"/>
    <col min="10676" max="10676" width="34" style="14" bestFit="1" customWidth="1"/>
    <col min="10677" max="10677" width="33.85546875" style="14" bestFit="1" customWidth="1"/>
    <col min="10678" max="10678" width="19.28515625" style="14" customWidth="1"/>
    <col min="10679" max="10679" width="26.85546875" style="14" bestFit="1" customWidth="1"/>
    <col min="10680" max="10680" width="26.7109375" style="14" bestFit="1" customWidth="1"/>
    <col min="10681" max="10681" width="37.5703125" style="14" bestFit="1" customWidth="1"/>
    <col min="10682" max="10682" width="41.85546875" style="14" bestFit="1" customWidth="1"/>
    <col min="10683" max="10683" width="21.140625" style="14" customWidth="1"/>
    <col min="10684" max="10684" width="7.7109375" style="14" bestFit="1" customWidth="1"/>
    <col min="10685" max="10685" width="7" style="14" bestFit="1" customWidth="1"/>
    <col min="10686" max="10927" width="11.42578125" style="14"/>
    <col min="10928" max="10928" width="13" style="14" customWidth="1"/>
    <col min="10929" max="10929" width="39.85546875" style="14" customWidth="1"/>
    <col min="10930" max="10930" width="16.5703125" style="14" customWidth="1"/>
    <col min="10931" max="10931" width="30" style="14" bestFit="1" customWidth="1"/>
    <col min="10932" max="10932" width="34" style="14" bestFit="1" customWidth="1"/>
    <col min="10933" max="10933" width="33.85546875" style="14" bestFit="1" customWidth="1"/>
    <col min="10934" max="10934" width="19.28515625" style="14" customWidth="1"/>
    <col min="10935" max="10935" width="26.85546875" style="14" bestFit="1" customWidth="1"/>
    <col min="10936" max="10936" width="26.7109375" style="14" bestFit="1" customWidth="1"/>
    <col min="10937" max="10937" width="37.5703125" style="14" bestFit="1" customWidth="1"/>
    <col min="10938" max="10938" width="41.85546875" style="14" bestFit="1" customWidth="1"/>
    <col min="10939" max="10939" width="21.140625" style="14" customWidth="1"/>
    <col min="10940" max="10940" width="7.7109375" style="14" bestFit="1" customWidth="1"/>
    <col min="10941" max="10941" width="7" style="14" bestFit="1" customWidth="1"/>
    <col min="10942" max="11183" width="11.42578125" style="14"/>
    <col min="11184" max="11184" width="13" style="14" customWidth="1"/>
    <col min="11185" max="11185" width="39.85546875" style="14" customWidth="1"/>
    <col min="11186" max="11186" width="16.5703125" style="14" customWidth="1"/>
    <col min="11187" max="11187" width="30" style="14" bestFit="1" customWidth="1"/>
    <col min="11188" max="11188" width="34" style="14" bestFit="1" customWidth="1"/>
    <col min="11189" max="11189" width="33.85546875" style="14" bestFit="1" customWidth="1"/>
    <col min="11190" max="11190" width="19.28515625" style="14" customWidth="1"/>
    <col min="11191" max="11191" width="26.85546875" style="14" bestFit="1" customWidth="1"/>
    <col min="11192" max="11192" width="26.7109375" style="14" bestFit="1" customWidth="1"/>
    <col min="11193" max="11193" width="37.5703125" style="14" bestFit="1" customWidth="1"/>
    <col min="11194" max="11194" width="41.85546875" style="14" bestFit="1" customWidth="1"/>
    <col min="11195" max="11195" width="21.140625" style="14" customWidth="1"/>
    <col min="11196" max="11196" width="7.7109375" style="14" bestFit="1" customWidth="1"/>
    <col min="11197" max="11197" width="7" style="14" bestFit="1" customWidth="1"/>
    <col min="11198" max="11439" width="11.42578125" style="14"/>
    <col min="11440" max="11440" width="13" style="14" customWidth="1"/>
    <col min="11441" max="11441" width="39.85546875" style="14" customWidth="1"/>
    <col min="11442" max="11442" width="16.5703125" style="14" customWidth="1"/>
    <col min="11443" max="11443" width="30" style="14" bestFit="1" customWidth="1"/>
    <col min="11444" max="11444" width="34" style="14" bestFit="1" customWidth="1"/>
    <col min="11445" max="11445" width="33.85546875" style="14" bestFit="1" customWidth="1"/>
    <col min="11446" max="11446" width="19.28515625" style="14" customWidth="1"/>
    <col min="11447" max="11447" width="26.85546875" style="14" bestFit="1" customWidth="1"/>
    <col min="11448" max="11448" width="26.7109375" style="14" bestFit="1" customWidth="1"/>
    <col min="11449" max="11449" width="37.5703125" style="14" bestFit="1" customWidth="1"/>
    <col min="11450" max="11450" width="41.85546875" style="14" bestFit="1" customWidth="1"/>
    <col min="11451" max="11451" width="21.140625" style="14" customWidth="1"/>
    <col min="11452" max="11452" width="7.7109375" style="14" bestFit="1" customWidth="1"/>
    <col min="11453" max="11453" width="7" style="14" bestFit="1" customWidth="1"/>
    <col min="11454" max="11695" width="11.42578125" style="14"/>
    <col min="11696" max="11696" width="13" style="14" customWidth="1"/>
    <col min="11697" max="11697" width="39.85546875" style="14" customWidth="1"/>
    <col min="11698" max="11698" width="16.5703125" style="14" customWidth="1"/>
    <col min="11699" max="11699" width="30" style="14" bestFit="1" customWidth="1"/>
    <col min="11700" max="11700" width="34" style="14" bestFit="1" customWidth="1"/>
    <col min="11701" max="11701" width="33.85546875" style="14" bestFit="1" customWidth="1"/>
    <col min="11702" max="11702" width="19.28515625" style="14" customWidth="1"/>
    <col min="11703" max="11703" width="26.85546875" style="14" bestFit="1" customWidth="1"/>
    <col min="11704" max="11704" width="26.7109375" style="14" bestFit="1" customWidth="1"/>
    <col min="11705" max="11705" width="37.5703125" style="14" bestFit="1" customWidth="1"/>
    <col min="11706" max="11706" width="41.85546875" style="14" bestFit="1" customWidth="1"/>
    <col min="11707" max="11707" width="21.140625" style="14" customWidth="1"/>
    <col min="11708" max="11708" width="7.7109375" style="14" bestFit="1" customWidth="1"/>
    <col min="11709" max="11709" width="7" style="14" bestFit="1" customWidth="1"/>
    <col min="11710" max="11951" width="11.42578125" style="14"/>
    <col min="11952" max="11952" width="13" style="14" customWidth="1"/>
    <col min="11953" max="11953" width="39.85546875" style="14" customWidth="1"/>
    <col min="11954" max="11954" width="16.5703125" style="14" customWidth="1"/>
    <col min="11955" max="11955" width="30" style="14" bestFit="1" customWidth="1"/>
    <col min="11956" max="11956" width="34" style="14" bestFit="1" customWidth="1"/>
    <col min="11957" max="11957" width="33.85546875" style="14" bestFit="1" customWidth="1"/>
    <col min="11958" max="11958" width="19.28515625" style="14" customWidth="1"/>
    <col min="11959" max="11959" width="26.85546875" style="14" bestFit="1" customWidth="1"/>
    <col min="11960" max="11960" width="26.7109375" style="14" bestFit="1" customWidth="1"/>
    <col min="11961" max="11961" width="37.5703125" style="14" bestFit="1" customWidth="1"/>
    <col min="11962" max="11962" width="41.85546875" style="14" bestFit="1" customWidth="1"/>
    <col min="11963" max="11963" width="21.140625" style="14" customWidth="1"/>
    <col min="11964" max="11964" width="7.7109375" style="14" bestFit="1" customWidth="1"/>
    <col min="11965" max="11965" width="7" style="14" bestFit="1" customWidth="1"/>
    <col min="11966" max="12207" width="11.42578125" style="14"/>
    <col min="12208" max="12208" width="13" style="14" customWidth="1"/>
    <col min="12209" max="12209" width="39.85546875" style="14" customWidth="1"/>
    <col min="12210" max="12210" width="16.5703125" style="14" customWidth="1"/>
    <col min="12211" max="12211" width="30" style="14" bestFit="1" customWidth="1"/>
    <col min="12212" max="12212" width="34" style="14" bestFit="1" customWidth="1"/>
    <col min="12213" max="12213" width="33.85546875" style="14" bestFit="1" customWidth="1"/>
    <col min="12214" max="12214" width="19.28515625" style="14" customWidth="1"/>
    <col min="12215" max="12215" width="26.85546875" style="14" bestFit="1" customWidth="1"/>
    <col min="12216" max="12216" width="26.7109375" style="14" bestFit="1" customWidth="1"/>
    <col min="12217" max="12217" width="37.5703125" style="14" bestFit="1" customWidth="1"/>
    <col min="12218" max="12218" width="41.85546875" style="14" bestFit="1" customWidth="1"/>
    <col min="12219" max="12219" width="21.140625" style="14" customWidth="1"/>
    <col min="12220" max="12220" width="7.7109375" style="14" bestFit="1" customWidth="1"/>
    <col min="12221" max="12221" width="7" style="14" bestFit="1" customWidth="1"/>
    <col min="12222" max="12463" width="11.42578125" style="14"/>
    <col min="12464" max="12464" width="13" style="14" customWidth="1"/>
    <col min="12465" max="12465" width="39.85546875" style="14" customWidth="1"/>
    <col min="12466" max="12466" width="16.5703125" style="14" customWidth="1"/>
    <col min="12467" max="12467" width="30" style="14" bestFit="1" customWidth="1"/>
    <col min="12468" max="12468" width="34" style="14" bestFit="1" customWidth="1"/>
    <col min="12469" max="12469" width="33.85546875" style="14" bestFit="1" customWidth="1"/>
    <col min="12470" max="12470" width="19.28515625" style="14" customWidth="1"/>
    <col min="12471" max="12471" width="26.85546875" style="14" bestFit="1" customWidth="1"/>
    <col min="12472" max="12472" width="26.7109375" style="14" bestFit="1" customWidth="1"/>
    <col min="12473" max="12473" width="37.5703125" style="14" bestFit="1" customWidth="1"/>
    <col min="12474" max="12474" width="41.85546875" style="14" bestFit="1" customWidth="1"/>
    <col min="12475" max="12475" width="21.140625" style="14" customWidth="1"/>
    <col min="12476" max="12476" width="7.7109375" style="14" bestFit="1" customWidth="1"/>
    <col min="12477" max="12477" width="7" style="14" bestFit="1" customWidth="1"/>
    <col min="12478" max="12719" width="11.42578125" style="14"/>
    <col min="12720" max="12720" width="13" style="14" customWidth="1"/>
    <col min="12721" max="12721" width="39.85546875" style="14" customWidth="1"/>
    <col min="12722" max="12722" width="16.5703125" style="14" customWidth="1"/>
    <col min="12723" max="12723" width="30" style="14" bestFit="1" customWidth="1"/>
    <col min="12724" max="12724" width="34" style="14" bestFit="1" customWidth="1"/>
    <col min="12725" max="12725" width="33.85546875" style="14" bestFit="1" customWidth="1"/>
    <col min="12726" max="12726" width="19.28515625" style="14" customWidth="1"/>
    <col min="12727" max="12727" width="26.85546875" style="14" bestFit="1" customWidth="1"/>
    <col min="12728" max="12728" width="26.7109375" style="14" bestFit="1" customWidth="1"/>
    <col min="12729" max="12729" width="37.5703125" style="14" bestFit="1" customWidth="1"/>
    <col min="12730" max="12730" width="41.85546875" style="14" bestFit="1" customWidth="1"/>
    <col min="12731" max="12731" width="21.140625" style="14" customWidth="1"/>
    <col min="12732" max="12732" width="7.7109375" style="14" bestFit="1" customWidth="1"/>
    <col min="12733" max="12733" width="7" style="14" bestFit="1" customWidth="1"/>
    <col min="12734" max="12975" width="11.42578125" style="14"/>
    <col min="12976" max="12976" width="13" style="14" customWidth="1"/>
    <col min="12977" max="12977" width="39.85546875" style="14" customWidth="1"/>
    <col min="12978" max="12978" width="16.5703125" style="14" customWidth="1"/>
    <col min="12979" max="12979" width="30" style="14" bestFit="1" customWidth="1"/>
    <col min="12980" max="12980" width="34" style="14" bestFit="1" customWidth="1"/>
    <col min="12981" max="12981" width="33.85546875" style="14" bestFit="1" customWidth="1"/>
    <col min="12982" max="12982" width="19.28515625" style="14" customWidth="1"/>
    <col min="12983" max="12983" width="26.85546875" style="14" bestFit="1" customWidth="1"/>
    <col min="12984" max="12984" width="26.7109375" style="14" bestFit="1" customWidth="1"/>
    <col min="12985" max="12985" width="37.5703125" style="14" bestFit="1" customWidth="1"/>
    <col min="12986" max="12986" width="41.85546875" style="14" bestFit="1" customWidth="1"/>
    <col min="12987" max="12987" width="21.140625" style="14" customWidth="1"/>
    <col min="12988" max="12988" width="7.7109375" style="14" bestFit="1" customWidth="1"/>
    <col min="12989" max="12989" width="7" style="14" bestFit="1" customWidth="1"/>
    <col min="12990" max="13231" width="11.42578125" style="14"/>
    <col min="13232" max="13232" width="13" style="14" customWidth="1"/>
    <col min="13233" max="13233" width="39.85546875" style="14" customWidth="1"/>
    <col min="13234" max="13234" width="16.5703125" style="14" customWidth="1"/>
    <col min="13235" max="13235" width="30" style="14" bestFit="1" customWidth="1"/>
    <col min="13236" max="13236" width="34" style="14" bestFit="1" customWidth="1"/>
    <col min="13237" max="13237" width="33.85546875" style="14" bestFit="1" customWidth="1"/>
    <col min="13238" max="13238" width="19.28515625" style="14" customWidth="1"/>
    <col min="13239" max="13239" width="26.85546875" style="14" bestFit="1" customWidth="1"/>
    <col min="13240" max="13240" width="26.7109375" style="14" bestFit="1" customWidth="1"/>
    <col min="13241" max="13241" width="37.5703125" style="14" bestFit="1" customWidth="1"/>
    <col min="13242" max="13242" width="41.85546875" style="14" bestFit="1" customWidth="1"/>
    <col min="13243" max="13243" width="21.140625" style="14" customWidth="1"/>
    <col min="13244" max="13244" width="7.7109375" style="14" bestFit="1" customWidth="1"/>
    <col min="13245" max="13245" width="7" style="14" bestFit="1" customWidth="1"/>
    <col min="13246" max="13487" width="11.42578125" style="14"/>
    <col min="13488" max="13488" width="13" style="14" customWidth="1"/>
    <col min="13489" max="13489" width="39.85546875" style="14" customWidth="1"/>
    <col min="13490" max="13490" width="16.5703125" style="14" customWidth="1"/>
    <col min="13491" max="13491" width="30" style="14" bestFit="1" customWidth="1"/>
    <col min="13492" max="13492" width="34" style="14" bestFit="1" customWidth="1"/>
    <col min="13493" max="13493" width="33.85546875" style="14" bestFit="1" customWidth="1"/>
    <col min="13494" max="13494" width="19.28515625" style="14" customWidth="1"/>
    <col min="13495" max="13495" width="26.85546875" style="14" bestFit="1" customWidth="1"/>
    <col min="13496" max="13496" width="26.7109375" style="14" bestFit="1" customWidth="1"/>
    <col min="13497" max="13497" width="37.5703125" style="14" bestFit="1" customWidth="1"/>
    <col min="13498" max="13498" width="41.85546875" style="14" bestFit="1" customWidth="1"/>
    <col min="13499" max="13499" width="21.140625" style="14" customWidth="1"/>
    <col min="13500" max="13500" width="7.7109375" style="14" bestFit="1" customWidth="1"/>
    <col min="13501" max="13501" width="7" style="14" bestFit="1" customWidth="1"/>
    <col min="13502" max="16384" width="11.42578125" style="14"/>
  </cols>
  <sheetData>
    <row r="1" spans="1:28" s="8" customFormat="1" ht="12.75" customHeight="1" x14ac:dyDescent="0.25">
      <c r="A1" s="1"/>
      <c r="B1" s="1"/>
      <c r="C1" s="2"/>
      <c r="D1" s="2"/>
      <c r="E1" s="3"/>
      <c r="F1" s="3"/>
      <c r="G1" s="4"/>
      <c r="H1" s="4"/>
      <c r="I1" s="3"/>
      <c r="J1" s="4"/>
      <c r="K1" s="2"/>
      <c r="L1" s="2"/>
      <c r="M1" s="2"/>
      <c r="N1" s="2"/>
      <c r="O1" s="2"/>
      <c r="P1" s="5"/>
      <c r="AB1" s="9"/>
    </row>
    <row r="2" spans="1:28" s="8" customFormat="1" ht="27" customHeight="1" x14ac:dyDescent="0.25">
      <c r="A2" s="1"/>
      <c r="B2" s="1"/>
      <c r="C2" s="2"/>
      <c r="D2" s="2"/>
      <c r="E2" s="2"/>
      <c r="F2" s="3"/>
      <c r="G2" s="10">
        <f>SUM(Tabentreprise[PRÉVISIONNEL])</f>
        <v>1978.99</v>
      </c>
      <c r="H2" s="11">
        <f>SUM(Tabentreprise[MONTANT H.T.])</f>
        <v>1720</v>
      </c>
      <c r="I2" s="12"/>
      <c r="J2" s="10">
        <f>SUM(Tabentreprise[DIFFÉRENCE])</f>
        <v>-258.99</v>
      </c>
      <c r="K2" s="2"/>
      <c r="L2" s="2"/>
      <c r="M2" s="2"/>
      <c r="N2" s="2"/>
      <c r="O2" s="2"/>
      <c r="P2" s="2"/>
      <c r="Q2" s="2"/>
      <c r="R2" s="2"/>
      <c r="S2" s="2"/>
      <c r="T2" s="2"/>
      <c r="U2" s="13">
        <f>SUM(Tabentreprise[DIF RÉELLE])</f>
        <v>-258.99</v>
      </c>
      <c r="V2" s="2"/>
      <c r="W2" s="7"/>
    </row>
    <row r="3" spans="1:28" ht="24.95" customHeight="1" x14ac:dyDescent="0.25">
      <c r="A3" s="82" t="s">
        <v>0</v>
      </c>
      <c r="B3" s="83" t="s">
        <v>1</v>
      </c>
      <c r="C3" s="84" t="s">
        <v>2</v>
      </c>
      <c r="D3" s="85" t="s">
        <v>3</v>
      </c>
      <c r="E3" s="85" t="s">
        <v>4</v>
      </c>
      <c r="F3" s="86" t="s">
        <v>5</v>
      </c>
      <c r="G3" s="87" t="s">
        <v>6</v>
      </c>
      <c r="H3" s="88" t="s">
        <v>7</v>
      </c>
      <c r="I3" s="89" t="s">
        <v>8</v>
      </c>
      <c r="J3" s="87" t="s">
        <v>9</v>
      </c>
      <c r="K3" s="85" t="s">
        <v>10</v>
      </c>
      <c r="L3" s="85" t="s">
        <v>49</v>
      </c>
      <c r="M3" s="85" t="s">
        <v>50</v>
      </c>
      <c r="N3" s="85" t="s">
        <v>51</v>
      </c>
      <c r="O3" s="85" t="s">
        <v>52</v>
      </c>
      <c r="P3" s="85" t="s">
        <v>53</v>
      </c>
      <c r="Q3" s="85" t="s">
        <v>54</v>
      </c>
      <c r="R3" s="85" t="s">
        <v>55</v>
      </c>
      <c r="S3" s="85" t="s">
        <v>56</v>
      </c>
      <c r="T3" s="85" t="s">
        <v>57</v>
      </c>
      <c r="U3" s="90" t="s">
        <v>18</v>
      </c>
      <c r="V3" s="91" t="s">
        <v>19</v>
      </c>
      <c r="W3" s="92" t="s">
        <v>62</v>
      </c>
    </row>
    <row r="4" spans="1:28" s="20" customFormat="1" ht="15" customHeight="1" x14ac:dyDescent="0.25">
      <c r="A4" s="16">
        <v>4</v>
      </c>
      <c r="B4" s="15">
        <v>44948</v>
      </c>
      <c r="C4" s="16" t="s">
        <v>34</v>
      </c>
      <c r="D4" s="16" t="s">
        <v>20</v>
      </c>
      <c r="E4" s="16" t="s">
        <v>21</v>
      </c>
      <c r="F4" s="17" t="s">
        <v>22</v>
      </c>
      <c r="G4" s="18">
        <v>579</v>
      </c>
      <c r="H4" s="18">
        <v>600</v>
      </c>
      <c r="I4" s="93" t="s">
        <v>23</v>
      </c>
      <c r="J4" s="18">
        <v>21</v>
      </c>
      <c r="K4" s="16" t="s">
        <v>36</v>
      </c>
      <c r="L4" s="16" t="s">
        <v>31</v>
      </c>
      <c r="M4" s="16" t="s">
        <v>32</v>
      </c>
      <c r="N4" s="16" t="s">
        <v>11</v>
      </c>
      <c r="O4" s="16" t="s">
        <v>12</v>
      </c>
      <c r="P4" s="16" t="s">
        <v>13</v>
      </c>
      <c r="Q4" s="16" t="s">
        <v>14</v>
      </c>
      <c r="R4" s="16" t="s">
        <v>15</v>
      </c>
      <c r="S4" s="16" t="s">
        <v>16</v>
      </c>
      <c r="T4" s="16" t="s">
        <v>17</v>
      </c>
      <c r="U4" s="18">
        <v>21</v>
      </c>
      <c r="V4" s="16" t="s">
        <v>19</v>
      </c>
      <c r="W4" s="19">
        <v>5</v>
      </c>
    </row>
    <row r="5" spans="1:28" s="20" customFormat="1" ht="15" customHeight="1" x14ac:dyDescent="0.25">
      <c r="A5" s="16">
        <v>5</v>
      </c>
      <c r="B5" s="15">
        <v>44948</v>
      </c>
      <c r="C5" s="16" t="s">
        <v>35</v>
      </c>
      <c r="D5" s="16" t="s">
        <v>24</v>
      </c>
      <c r="E5" s="16" t="s">
        <v>21</v>
      </c>
      <c r="F5" s="17" t="s">
        <v>58</v>
      </c>
      <c r="G5" s="18">
        <v>100</v>
      </c>
      <c r="H5" s="18">
        <v>90</v>
      </c>
      <c r="I5" s="93"/>
      <c r="J5" s="18">
        <v>-10</v>
      </c>
      <c r="K5" s="16" t="s">
        <v>37</v>
      </c>
      <c r="L5" s="16" t="s">
        <v>40</v>
      </c>
      <c r="M5" s="16" t="s">
        <v>41</v>
      </c>
      <c r="N5" s="16" t="s">
        <v>42</v>
      </c>
      <c r="O5" s="16" t="s">
        <v>43</v>
      </c>
      <c r="P5" s="16" t="s">
        <v>44</v>
      </c>
      <c r="Q5" s="16" t="s">
        <v>45</v>
      </c>
      <c r="R5" s="16" t="s">
        <v>46</v>
      </c>
      <c r="S5" s="16" t="s">
        <v>47</v>
      </c>
      <c r="T5" s="16" t="s">
        <v>48</v>
      </c>
      <c r="U5" s="94">
        <v>-10</v>
      </c>
      <c r="V5" s="16" t="s">
        <v>19</v>
      </c>
      <c r="W5" s="19">
        <v>6</v>
      </c>
    </row>
    <row r="6" spans="1:28" s="20" customFormat="1" ht="15" customHeight="1" x14ac:dyDescent="0.25">
      <c r="A6" s="22">
        <v>6</v>
      </c>
      <c r="B6" s="21">
        <v>44976</v>
      </c>
      <c r="C6" s="22" t="s">
        <v>60</v>
      </c>
      <c r="D6" s="22" t="s">
        <v>25</v>
      </c>
      <c r="E6" s="22" t="s">
        <v>30</v>
      </c>
      <c r="F6" s="23" t="s">
        <v>26</v>
      </c>
      <c r="G6" s="24">
        <v>999.99</v>
      </c>
      <c r="H6" s="24">
        <v>1000</v>
      </c>
      <c r="I6" s="25" t="s">
        <v>23</v>
      </c>
      <c r="J6" s="24">
        <v>0.01</v>
      </c>
      <c r="K6" s="22" t="s">
        <v>38</v>
      </c>
      <c r="L6" s="22">
        <v>1</v>
      </c>
      <c r="M6" s="22">
        <v>2</v>
      </c>
      <c r="N6" s="22">
        <v>3</v>
      </c>
      <c r="O6" s="22">
        <v>4</v>
      </c>
      <c r="P6" s="22">
        <v>5</v>
      </c>
      <c r="Q6" s="22">
        <v>6</v>
      </c>
      <c r="R6" s="22">
        <v>7</v>
      </c>
      <c r="S6" s="22">
        <v>8</v>
      </c>
      <c r="T6" s="22" t="s">
        <v>61</v>
      </c>
      <c r="U6" s="24">
        <v>0.01</v>
      </c>
      <c r="V6" s="22" t="s">
        <v>19</v>
      </c>
      <c r="W6" s="26">
        <v>7</v>
      </c>
    </row>
    <row r="7" spans="1:28" s="20" customFormat="1" ht="15" customHeight="1" x14ac:dyDescent="0.25">
      <c r="A7" s="16">
        <v>7</v>
      </c>
      <c r="B7" s="15">
        <v>44976</v>
      </c>
      <c r="C7" s="16" t="s">
        <v>59</v>
      </c>
      <c r="D7" s="16" t="s">
        <v>27</v>
      </c>
      <c r="E7" s="16" t="s">
        <v>28</v>
      </c>
      <c r="F7" s="17" t="s">
        <v>29</v>
      </c>
      <c r="G7" s="18">
        <v>300</v>
      </c>
      <c r="H7" s="18">
        <v>30</v>
      </c>
      <c r="I7" s="93"/>
      <c r="J7" s="18">
        <v>-270</v>
      </c>
      <c r="K7" s="16" t="s">
        <v>39</v>
      </c>
      <c r="L7" s="16">
        <v>10</v>
      </c>
      <c r="M7" s="16">
        <v>20</v>
      </c>
      <c r="N7" s="16">
        <v>30</v>
      </c>
      <c r="O7" s="16">
        <v>40</v>
      </c>
      <c r="P7" s="16">
        <v>50</v>
      </c>
      <c r="Q7" s="16">
        <v>60</v>
      </c>
      <c r="R7" s="16">
        <v>70</v>
      </c>
      <c r="S7" s="16">
        <v>80</v>
      </c>
      <c r="T7" s="16">
        <v>90</v>
      </c>
      <c r="U7" s="94">
        <v>-270</v>
      </c>
      <c r="V7" s="16" t="s">
        <v>19</v>
      </c>
      <c r="W7" s="19">
        <v>8</v>
      </c>
    </row>
    <row r="8" spans="1:28" x14ac:dyDescent="0.25">
      <c r="B8" s="76"/>
      <c r="C8" s="77"/>
      <c r="D8" s="77"/>
      <c r="E8" s="78"/>
      <c r="F8" s="78"/>
      <c r="G8" s="79"/>
      <c r="H8" s="79"/>
      <c r="I8" s="80"/>
      <c r="J8" s="79"/>
      <c r="K8" s="77"/>
    </row>
    <row r="9" spans="1:28" x14ac:dyDescent="0.25">
      <c r="B9" s="76"/>
      <c r="C9" s="77" t="s">
        <v>63</v>
      </c>
      <c r="D9" s="77"/>
      <c r="E9" s="78"/>
      <c r="F9" s="78"/>
      <c r="G9" s="79"/>
      <c r="H9" s="79"/>
      <c r="I9" s="80"/>
      <c r="J9" s="79"/>
      <c r="K9" s="77"/>
    </row>
    <row r="10" spans="1:28" x14ac:dyDescent="0.25">
      <c r="B10" s="76"/>
      <c r="D10" s="77"/>
      <c r="E10" s="78"/>
      <c r="F10" s="78"/>
      <c r="G10" s="79"/>
      <c r="H10" s="79"/>
      <c r="I10" s="80"/>
      <c r="J10" s="79"/>
      <c r="K10" s="77"/>
    </row>
    <row r="11" spans="1:28" x14ac:dyDescent="0.25">
      <c r="B11" s="76"/>
      <c r="C11" s="77" t="s">
        <v>64</v>
      </c>
      <c r="D11" s="77"/>
      <c r="E11" s="78"/>
      <c r="F11" s="78"/>
      <c r="G11" s="79"/>
      <c r="H11" s="79"/>
      <c r="I11" s="80"/>
      <c r="J11" s="79"/>
      <c r="K11" s="77"/>
    </row>
    <row r="12" spans="1:28" x14ac:dyDescent="0.25">
      <c r="B12" s="76"/>
      <c r="C12" s="77" t="s">
        <v>65</v>
      </c>
      <c r="D12" s="77"/>
      <c r="E12" s="78"/>
      <c r="F12" s="78"/>
      <c r="G12" s="79"/>
      <c r="H12" s="79"/>
      <c r="I12" s="80"/>
      <c r="J12" s="79"/>
      <c r="K12" s="77"/>
    </row>
    <row r="13" spans="1:28" x14ac:dyDescent="0.25">
      <c r="B13" s="76"/>
      <c r="C13" s="77"/>
      <c r="D13" s="77"/>
      <c r="E13" s="78"/>
      <c r="F13" s="78"/>
      <c r="G13" s="79"/>
      <c r="H13" s="79"/>
      <c r="I13" s="80"/>
      <c r="J13" s="79"/>
      <c r="K13" s="77"/>
    </row>
    <row r="14" spans="1:28" x14ac:dyDescent="0.25">
      <c r="B14" s="76"/>
      <c r="C14" s="77" t="s">
        <v>66</v>
      </c>
      <c r="D14" s="77"/>
      <c r="E14" s="78"/>
      <c r="F14" s="78"/>
      <c r="G14" s="79"/>
      <c r="H14" s="79"/>
      <c r="I14" s="80"/>
      <c r="J14" s="79"/>
      <c r="K14" s="77"/>
    </row>
    <row r="15" spans="1:28" x14ac:dyDescent="0.25">
      <c r="B15" s="76"/>
      <c r="C15" s="77"/>
      <c r="D15" s="77"/>
      <c r="E15" s="78"/>
      <c r="F15" s="78"/>
      <c r="G15" s="79"/>
      <c r="H15" s="79"/>
      <c r="I15" s="80"/>
      <c r="J15" s="79"/>
      <c r="K15" s="77"/>
    </row>
    <row r="16" spans="1:28" x14ac:dyDescent="0.25">
      <c r="B16" s="76"/>
      <c r="C16" s="77" t="s">
        <v>67</v>
      </c>
      <c r="D16" s="77"/>
      <c r="E16" s="78"/>
      <c r="F16" s="78"/>
      <c r="G16" s="79"/>
      <c r="H16" s="79"/>
      <c r="I16" s="80"/>
      <c r="J16" s="79"/>
      <c r="K16" s="77"/>
    </row>
    <row r="17" spans="2:11" x14ac:dyDescent="0.25">
      <c r="B17" s="76"/>
      <c r="C17" s="77"/>
      <c r="D17" s="77"/>
      <c r="E17" s="78"/>
      <c r="F17" s="78"/>
      <c r="G17" s="79"/>
      <c r="H17" s="79"/>
      <c r="I17" s="80"/>
      <c r="J17" s="79"/>
      <c r="K17" s="77"/>
    </row>
    <row r="18" spans="2:11" x14ac:dyDescent="0.25">
      <c r="B18" s="76"/>
      <c r="C18" s="77" t="s">
        <v>68</v>
      </c>
      <c r="D18" s="77"/>
      <c r="E18" s="78"/>
      <c r="F18" s="78"/>
      <c r="G18" s="79"/>
      <c r="H18" s="79"/>
      <c r="I18" s="80"/>
      <c r="J18" s="79"/>
      <c r="K18" s="77"/>
    </row>
    <row r="19" spans="2:11" x14ac:dyDescent="0.25">
      <c r="B19" s="76"/>
      <c r="C19" s="77"/>
      <c r="D19" s="77"/>
      <c r="E19" s="78"/>
      <c r="F19" s="78"/>
      <c r="G19" s="79"/>
      <c r="H19" s="79"/>
      <c r="I19" s="80"/>
      <c r="J19" s="79"/>
      <c r="K19" s="77"/>
    </row>
    <row r="20" spans="2:11" x14ac:dyDescent="0.25">
      <c r="B20" s="76"/>
      <c r="C20" s="77" t="s">
        <v>69</v>
      </c>
      <c r="D20" s="77"/>
      <c r="E20" s="78"/>
      <c r="F20" s="78"/>
      <c r="G20" s="79"/>
      <c r="H20" s="79"/>
      <c r="I20" s="80"/>
      <c r="J20" s="79"/>
      <c r="K20" s="77"/>
    </row>
    <row r="21" spans="2:11" x14ac:dyDescent="0.25">
      <c r="B21" s="76"/>
      <c r="C21" s="77"/>
      <c r="D21" s="77"/>
      <c r="E21" s="78"/>
      <c r="F21" s="78"/>
      <c r="G21" s="79"/>
      <c r="H21" s="79"/>
      <c r="I21" s="80"/>
      <c r="J21" s="79"/>
      <c r="K21" s="77"/>
    </row>
    <row r="22" spans="2:11" x14ac:dyDescent="0.25">
      <c r="B22" s="76"/>
      <c r="C22" s="77" t="s">
        <v>70</v>
      </c>
      <c r="D22" s="77"/>
      <c r="E22" s="78"/>
      <c r="F22" s="78"/>
      <c r="G22" s="79"/>
      <c r="H22" s="79"/>
      <c r="I22" s="80"/>
      <c r="J22" s="79"/>
      <c r="K22" s="77"/>
    </row>
    <row r="23" spans="2:11" x14ac:dyDescent="0.25">
      <c r="B23" s="76"/>
      <c r="C23" s="77"/>
      <c r="D23" s="77"/>
      <c r="E23" s="78"/>
      <c r="F23" s="78"/>
      <c r="G23" s="79"/>
      <c r="H23" s="79"/>
      <c r="I23" s="80"/>
      <c r="J23" s="79"/>
      <c r="K23" s="77"/>
    </row>
    <row r="24" spans="2:11" x14ac:dyDescent="0.25">
      <c r="B24" s="76"/>
      <c r="C24" s="77" t="s">
        <v>71</v>
      </c>
      <c r="D24" s="77"/>
      <c r="E24" s="78"/>
      <c r="F24" s="78"/>
      <c r="G24" s="79"/>
      <c r="H24" s="79"/>
      <c r="I24" s="80"/>
      <c r="J24" s="79"/>
      <c r="K24" s="77"/>
    </row>
    <row r="25" spans="2:11" x14ac:dyDescent="0.25">
      <c r="B25" s="76"/>
      <c r="C25" s="77"/>
      <c r="D25" s="77"/>
      <c r="E25" s="78"/>
      <c r="F25" s="78"/>
      <c r="G25" s="79"/>
      <c r="H25" s="79"/>
      <c r="I25" s="80"/>
      <c r="J25" s="79"/>
      <c r="K25" s="77"/>
    </row>
    <row r="26" spans="2:11" x14ac:dyDescent="0.25">
      <c r="B26" s="76"/>
      <c r="C26" s="77"/>
      <c r="D26" s="77"/>
      <c r="E26" s="78"/>
      <c r="F26" s="78"/>
      <c r="G26" s="79"/>
      <c r="H26" s="79"/>
      <c r="I26" s="80"/>
      <c r="J26" s="79"/>
      <c r="K26" s="77"/>
    </row>
    <row r="27" spans="2:11" x14ac:dyDescent="0.25">
      <c r="B27" s="76"/>
      <c r="C27" s="77"/>
      <c r="D27" s="77"/>
      <c r="E27" s="78"/>
      <c r="F27" s="78"/>
      <c r="G27" s="79"/>
      <c r="H27" s="79"/>
      <c r="I27" s="80"/>
      <c r="J27" s="79"/>
      <c r="K27" s="77"/>
    </row>
    <row r="28" spans="2:11" x14ac:dyDescent="0.25">
      <c r="B28" s="76"/>
      <c r="C28" s="77"/>
      <c r="D28" s="77"/>
      <c r="E28" s="78"/>
      <c r="F28" s="78"/>
      <c r="G28" s="79"/>
      <c r="H28" s="79"/>
      <c r="I28" s="80"/>
      <c r="J28" s="79"/>
      <c r="K28" s="77"/>
    </row>
    <row r="29" spans="2:11" x14ac:dyDescent="0.25">
      <c r="B29" s="76"/>
      <c r="C29" s="77"/>
      <c r="D29" s="77"/>
      <c r="E29" s="78"/>
      <c r="F29" s="78"/>
      <c r="G29" s="79"/>
      <c r="H29" s="79"/>
      <c r="I29" s="80"/>
      <c r="J29" s="79"/>
      <c r="K29" s="77"/>
    </row>
    <row r="30" spans="2:11" x14ac:dyDescent="0.25">
      <c r="B30" s="76"/>
      <c r="C30" s="77"/>
      <c r="D30" s="77"/>
      <c r="E30" s="78"/>
      <c r="F30" s="78"/>
      <c r="G30" s="79"/>
      <c r="H30" s="79"/>
      <c r="I30" s="80"/>
      <c r="J30" s="79"/>
      <c r="K30" s="77"/>
    </row>
    <row r="31" spans="2:11" x14ac:dyDescent="0.25">
      <c r="B31" s="76"/>
      <c r="C31" s="77"/>
      <c r="D31" s="77"/>
      <c r="E31" s="78"/>
      <c r="F31" s="78"/>
      <c r="G31" s="79"/>
      <c r="H31" s="79"/>
      <c r="I31" s="80"/>
      <c r="J31" s="79"/>
      <c r="K31" s="77"/>
    </row>
    <row r="32" spans="2:11" x14ac:dyDescent="0.25">
      <c r="B32" s="76"/>
      <c r="C32" s="77"/>
      <c r="D32" s="77"/>
      <c r="E32" s="78"/>
      <c r="F32" s="78"/>
      <c r="G32" s="79"/>
      <c r="H32" s="79"/>
      <c r="I32" s="80"/>
      <c r="J32" s="79"/>
      <c r="K32" s="77"/>
    </row>
    <row r="33" spans="2:11" x14ac:dyDescent="0.25">
      <c r="B33" s="76"/>
      <c r="C33" s="77"/>
      <c r="D33" s="77"/>
      <c r="E33" s="78"/>
      <c r="F33" s="78"/>
      <c r="G33" s="79"/>
      <c r="H33" s="79"/>
      <c r="I33" s="80"/>
      <c r="J33" s="79"/>
      <c r="K33" s="77"/>
    </row>
    <row r="34" spans="2:11" x14ac:dyDescent="0.25">
      <c r="B34" s="76"/>
      <c r="C34" s="77"/>
      <c r="D34" s="77"/>
      <c r="E34" s="78"/>
      <c r="F34" s="78"/>
      <c r="G34" s="79"/>
      <c r="H34" s="79"/>
      <c r="I34" s="80"/>
      <c r="J34" s="79"/>
      <c r="K34" s="77"/>
    </row>
    <row r="35" spans="2:11" x14ac:dyDescent="0.25">
      <c r="B35" s="76"/>
      <c r="C35" s="77"/>
      <c r="D35" s="77"/>
      <c r="E35" s="78"/>
      <c r="F35" s="78"/>
      <c r="G35" s="79"/>
      <c r="H35" s="79"/>
      <c r="I35" s="80"/>
      <c r="J35" s="79"/>
      <c r="K35" s="77"/>
    </row>
    <row r="36" spans="2:11" x14ac:dyDescent="0.25">
      <c r="B36" s="76"/>
      <c r="C36" s="77"/>
      <c r="D36" s="77"/>
      <c r="E36" s="78"/>
      <c r="F36" s="78"/>
      <c r="G36" s="79"/>
      <c r="H36" s="79"/>
      <c r="I36" s="80"/>
      <c r="J36" s="79"/>
      <c r="K36" s="77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>
                <anchor moveWithCells="1" sizeWithCells="1">
                  <from>
                    <xdr:col>49</xdr:col>
                    <xdr:colOff>276225</xdr:colOff>
                    <xdr:row>0</xdr:row>
                    <xdr:rowOff>180975</xdr:rowOff>
                  </from>
                  <to>
                    <xdr:col>52</xdr:col>
                    <xdr:colOff>161925</xdr:colOff>
                    <xdr:row>1</xdr:row>
                    <xdr:rowOff>819150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>
                <anchor moveWithCells="1" sizeWithCells="1">
                  <from>
                    <xdr:col>52</xdr:col>
                    <xdr:colOff>257175</xdr:colOff>
                    <xdr:row>1</xdr:row>
                    <xdr:rowOff>190500</xdr:rowOff>
                  </from>
                  <to>
                    <xdr:col>55</xdr:col>
                    <xdr:colOff>19050</xdr:colOff>
                    <xdr:row>1</xdr:row>
                    <xdr:rowOff>876300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Bouton3_Cliquer">
                <anchor moveWithCells="1" sizeWithCells="1">
                  <from>
                    <xdr:col>2</xdr:col>
                    <xdr:colOff>895350</xdr:colOff>
                    <xdr:row>0</xdr:row>
                    <xdr:rowOff>47625</xdr:rowOff>
                  </from>
                  <to>
                    <xdr:col>3</xdr:col>
                    <xdr:colOff>742950</xdr:colOff>
                    <xdr:row>1</xdr:row>
                    <xdr:rowOff>314325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E4672B-F8DE-46C1-B1CF-ED1058B55497}">
  <sheetPr codeName="Feuil2"/>
  <dimension ref="A1:AI1000"/>
  <sheetViews>
    <sheetView workbookViewId="0"/>
  </sheetViews>
  <sheetFormatPr baseColWidth="10" defaultRowHeight="15" x14ac:dyDescent="0.25"/>
  <cols>
    <col min="1" max="1" width="45.7109375" style="29" customWidth="1"/>
    <col min="2" max="2" width="7.140625" style="29" customWidth="1"/>
    <col min="3" max="3" width="8" style="29" bestFit="1" customWidth="1"/>
    <col min="4" max="4" width="16.140625" style="29" bestFit="1" customWidth="1"/>
    <col min="5" max="5" width="11.85546875" style="29" bestFit="1" customWidth="1"/>
    <col min="6" max="6" width="16.28515625" style="29" bestFit="1" customWidth="1"/>
    <col min="7" max="7" width="14.28515625" style="29" customWidth="1"/>
    <col min="8" max="8" width="13.5703125" style="29" bestFit="1" customWidth="1"/>
    <col min="9" max="9" width="11.28515625" style="29" bestFit="1" customWidth="1"/>
    <col min="10" max="10" width="13.85546875" style="29" bestFit="1" customWidth="1"/>
    <col min="11" max="11" width="9.42578125" style="29" bestFit="1" customWidth="1"/>
    <col min="12" max="12" width="13.85546875" style="29" bestFit="1" customWidth="1"/>
    <col min="13" max="14" width="14.140625" style="29" bestFit="1" customWidth="1"/>
    <col min="15" max="15" width="14.140625" style="29" customWidth="1"/>
    <col min="16" max="16" width="11.5703125" style="29" bestFit="1" customWidth="1"/>
    <col min="17" max="18" width="14.42578125" style="29" bestFit="1" customWidth="1"/>
    <col min="19" max="28" width="10.7109375" style="29" customWidth="1"/>
    <col min="29" max="16384" width="11.42578125" style="29"/>
  </cols>
  <sheetData>
    <row r="1" spans="1:7" ht="9.9499999999999993" customHeight="1" thickBot="1" x14ac:dyDescent="0.3"/>
    <row r="2" spans="1:7" ht="20.100000000000001" customHeight="1" thickTop="1" thickBot="1" x14ac:dyDescent="0.3">
      <c r="B2" s="95" t="s">
        <v>33</v>
      </c>
      <c r="C2" s="96"/>
      <c r="D2" s="96"/>
      <c r="E2" s="96"/>
      <c r="F2" s="96"/>
      <c r="G2" s="97"/>
    </row>
    <row r="3" spans="1:7" ht="5.0999999999999996" customHeight="1" x14ac:dyDescent="0.25">
      <c r="B3" s="30"/>
      <c r="C3" s="31"/>
      <c r="D3" s="31"/>
      <c r="E3" s="32"/>
      <c r="F3" s="32"/>
      <c r="G3" s="33"/>
    </row>
    <row r="4" spans="1:7" ht="15.75" x14ac:dyDescent="0.25">
      <c r="B4" s="30"/>
      <c r="C4" s="31"/>
      <c r="D4" s="81" t="str">
        <f>Tabentreprise[[#Headers],[DATE]]</f>
        <v>DATE</v>
      </c>
      <c r="E4" s="34"/>
      <c r="F4" s="35" t="s">
        <v>1</v>
      </c>
      <c r="G4" s="36"/>
    </row>
    <row r="5" spans="1:7" ht="5.0999999999999996" customHeight="1" x14ac:dyDescent="0.25">
      <c r="B5" s="30"/>
      <c r="C5" s="31"/>
      <c r="D5" s="37"/>
      <c r="E5" s="32"/>
      <c r="F5" s="38"/>
      <c r="G5" s="33"/>
    </row>
    <row r="6" spans="1:7" ht="15.75" x14ac:dyDescent="0.25">
      <c r="B6" s="30"/>
      <c r="C6" s="31"/>
      <c r="D6" s="39" t="str">
        <f>Tabentreprise[[#Headers],[NOM]]</f>
        <v>NOM</v>
      </c>
      <c r="E6" s="32"/>
      <c r="F6" s="40" t="s">
        <v>2</v>
      </c>
      <c r="G6" s="33"/>
    </row>
    <row r="7" spans="1:7" ht="5.0999999999999996" customHeight="1" x14ac:dyDescent="0.25">
      <c r="B7" s="30"/>
      <c r="C7" s="31"/>
      <c r="D7" s="37"/>
      <c r="E7" s="32"/>
      <c r="F7" s="38"/>
      <c r="G7" s="33"/>
    </row>
    <row r="8" spans="1:7" ht="15.75" x14ac:dyDescent="0.25">
      <c r="B8" s="30"/>
      <c r="C8" s="31"/>
      <c r="D8" s="41" t="str">
        <f>Tabentreprise[[#Headers],[ACTIVITÉ]]</f>
        <v>ACTIVITÉ</v>
      </c>
      <c r="E8" s="32"/>
      <c r="F8" s="40" t="s">
        <v>3</v>
      </c>
      <c r="G8" s="33"/>
    </row>
    <row r="9" spans="1:7" ht="5.0999999999999996" customHeight="1" x14ac:dyDescent="0.25">
      <c r="B9" s="30"/>
      <c r="C9" s="31"/>
      <c r="D9" s="37"/>
      <c r="E9" s="32"/>
      <c r="F9" s="38"/>
      <c r="G9" s="33"/>
    </row>
    <row r="10" spans="1:7" ht="15.75" x14ac:dyDescent="0.25">
      <c r="B10" s="30"/>
      <c r="C10" s="31"/>
      <c r="D10" s="42" t="str">
        <f>Tabentreprise[[#Headers],[LOCALISATION]]</f>
        <v>LOCALISATION</v>
      </c>
      <c r="E10" s="32"/>
      <c r="F10" s="40" t="s">
        <v>4</v>
      </c>
      <c r="G10" s="33"/>
    </row>
    <row r="11" spans="1:7" ht="5.0999999999999996" customHeight="1" x14ac:dyDescent="0.25">
      <c r="B11" s="30"/>
      <c r="C11" s="31"/>
      <c r="D11" s="37"/>
      <c r="E11" s="32"/>
      <c r="F11" s="38"/>
      <c r="G11" s="33"/>
    </row>
    <row r="12" spans="1:7" ht="15.75" x14ac:dyDescent="0.25">
      <c r="A12" s="43"/>
      <c r="B12" s="30"/>
      <c r="C12" s="31"/>
      <c r="D12" s="44" t="str">
        <f>Tabentreprise[[#Headers],[TRAVAUX]]</f>
        <v>TRAVAUX</v>
      </c>
      <c r="E12" s="32"/>
      <c r="F12" s="40" t="s">
        <v>5</v>
      </c>
      <c r="G12" s="45"/>
    </row>
    <row r="13" spans="1:7" ht="5.0999999999999996" customHeight="1" x14ac:dyDescent="0.25">
      <c r="B13" s="30"/>
      <c r="C13" s="31"/>
      <c r="D13" s="37"/>
      <c r="E13" s="32"/>
      <c r="F13" s="38"/>
      <c r="G13" s="33"/>
    </row>
    <row r="14" spans="1:7" ht="15.75" x14ac:dyDescent="0.25">
      <c r="B14" s="30"/>
      <c r="C14" s="31"/>
      <c r="D14" s="46" t="str">
        <f>Tabentreprise[[#Headers],[PRÉVISIONNEL]]</f>
        <v>PRÉVISIONNEL</v>
      </c>
      <c r="E14" s="32"/>
      <c r="F14" s="47" t="s">
        <v>6</v>
      </c>
      <c r="G14" s="48">
        <f>IF(ISTEXT(F14),1,)</f>
        <v>1</v>
      </c>
    </row>
    <row r="15" spans="1:7" ht="5.0999999999999996" customHeight="1" x14ac:dyDescent="0.25">
      <c r="B15" s="30"/>
      <c r="C15" s="31"/>
      <c r="D15" s="37"/>
      <c r="E15" s="32"/>
      <c r="F15" s="38"/>
      <c r="G15" s="33"/>
    </row>
    <row r="16" spans="1:7" ht="15.75" x14ac:dyDescent="0.25">
      <c r="B16" s="30"/>
      <c r="C16" s="31"/>
      <c r="D16" s="49" t="str">
        <f>Tabentreprise[[#Headers],[MONTANT H.T.]]</f>
        <v>MONTANT H.T.</v>
      </c>
      <c r="E16" s="32"/>
      <c r="F16" s="47" t="s">
        <v>7</v>
      </c>
      <c r="G16" s="50">
        <f>IF(ISTEXT(F16),1,)</f>
        <v>1</v>
      </c>
    </row>
    <row r="17" spans="2:7" ht="5.0999999999999996" customHeight="1" x14ac:dyDescent="0.25">
      <c r="B17" s="30"/>
      <c r="C17" s="31"/>
      <c r="D17" s="37"/>
      <c r="E17" s="32"/>
      <c r="F17" s="38"/>
      <c r="G17" s="33"/>
    </row>
    <row r="18" spans="2:7" ht="15.75" x14ac:dyDescent="0.25">
      <c r="B18" s="30"/>
      <c r="C18" s="31"/>
      <c r="D18" s="51" t="str">
        <f>Tabentreprise[[#Headers],[COMMENTAIRE]]</f>
        <v>COMMENTAIRE</v>
      </c>
      <c r="E18" s="32"/>
      <c r="F18" s="52" t="s">
        <v>10</v>
      </c>
      <c r="G18" s="33"/>
    </row>
    <row r="19" spans="2:7" ht="5.0999999999999996" customHeight="1" x14ac:dyDescent="0.25">
      <c r="B19" s="30"/>
      <c r="C19" s="31"/>
      <c r="D19" s="37"/>
      <c r="E19" s="32"/>
      <c r="F19" s="38"/>
      <c r="G19" s="33"/>
    </row>
    <row r="20" spans="2:7" ht="15.75" x14ac:dyDescent="0.25">
      <c r="B20" s="30"/>
      <c r="C20" s="31"/>
      <c r="D20" s="53" t="str">
        <f>Tabentreprise[[#Headers],[TEXTE]]</f>
        <v>TEXTE</v>
      </c>
      <c r="E20" s="32"/>
      <c r="F20" s="54" t="s">
        <v>49</v>
      </c>
      <c r="G20" s="33"/>
    </row>
    <row r="21" spans="2:7" ht="5.0999999999999996" customHeight="1" x14ac:dyDescent="0.25">
      <c r="B21" s="30"/>
      <c r="C21" s="31"/>
      <c r="D21" s="37"/>
      <c r="E21" s="32"/>
      <c r="F21" s="38"/>
      <c r="G21" s="33"/>
    </row>
    <row r="22" spans="2:7" ht="15.75" x14ac:dyDescent="0.25">
      <c r="B22" s="30"/>
      <c r="C22" s="31"/>
      <c r="D22" s="55" t="str">
        <f>Tabentreprise[[#Headers],[TEXTE2]]</f>
        <v>TEXTE2</v>
      </c>
      <c r="E22" s="32"/>
      <c r="F22" s="54" t="s">
        <v>50</v>
      </c>
      <c r="G22" s="33"/>
    </row>
    <row r="23" spans="2:7" ht="5.0999999999999996" customHeight="1" x14ac:dyDescent="0.25">
      <c r="B23" s="30"/>
      <c r="C23" s="31"/>
      <c r="D23" s="37"/>
      <c r="E23" s="32"/>
      <c r="F23" s="38"/>
      <c r="G23" s="33"/>
    </row>
    <row r="24" spans="2:7" ht="15.75" x14ac:dyDescent="0.25">
      <c r="B24" s="30"/>
      <c r="C24" s="31"/>
      <c r="D24" s="56" t="str">
        <f>Tabentreprise[[#Headers],[TEXTE3]]</f>
        <v>TEXTE3</v>
      </c>
      <c r="E24" s="32"/>
      <c r="F24" s="54" t="s">
        <v>51</v>
      </c>
      <c r="G24" s="33"/>
    </row>
    <row r="25" spans="2:7" ht="5.0999999999999996" customHeight="1" x14ac:dyDescent="0.25">
      <c r="B25" s="30"/>
      <c r="C25" s="31"/>
      <c r="D25" s="37"/>
      <c r="E25" s="32"/>
      <c r="F25" s="38"/>
      <c r="G25" s="33"/>
    </row>
    <row r="26" spans="2:7" ht="15.75" x14ac:dyDescent="0.25">
      <c r="B26" s="30"/>
      <c r="C26" s="31"/>
      <c r="D26" s="57" t="str">
        <f>Tabentreprise[[#Headers],[TEXTE4]]</f>
        <v>TEXTE4</v>
      </c>
      <c r="E26" s="32"/>
      <c r="F26" s="54" t="s">
        <v>52</v>
      </c>
      <c r="G26" s="33"/>
    </row>
    <row r="27" spans="2:7" ht="5.0999999999999996" customHeight="1" x14ac:dyDescent="0.25">
      <c r="B27" s="30"/>
      <c r="C27" s="31"/>
      <c r="D27" s="37"/>
      <c r="E27" s="32"/>
      <c r="F27" s="38"/>
      <c r="G27" s="33"/>
    </row>
    <row r="28" spans="2:7" ht="15.75" x14ac:dyDescent="0.25">
      <c r="B28" s="30"/>
      <c r="C28" s="31"/>
      <c r="D28" s="58" t="str">
        <f>Tabentreprise[[#Headers],[TEXTE5]]</f>
        <v>TEXTE5</v>
      </c>
      <c r="E28" s="32"/>
      <c r="F28" s="54" t="s">
        <v>53</v>
      </c>
      <c r="G28" s="33"/>
    </row>
    <row r="29" spans="2:7" ht="5.0999999999999996" customHeight="1" x14ac:dyDescent="0.25">
      <c r="B29" s="30"/>
      <c r="C29" s="31"/>
      <c r="D29" s="37"/>
      <c r="E29" s="32"/>
      <c r="F29" s="38"/>
      <c r="G29" s="33"/>
    </row>
    <row r="30" spans="2:7" ht="15.75" x14ac:dyDescent="0.25">
      <c r="B30" s="30"/>
      <c r="C30" s="31"/>
      <c r="D30" s="59" t="str">
        <f>Tabentreprise[[#Headers],[TEXTE6]]</f>
        <v>TEXTE6</v>
      </c>
      <c r="E30" s="32"/>
      <c r="F30" s="54" t="s">
        <v>54</v>
      </c>
      <c r="G30" s="33"/>
    </row>
    <row r="31" spans="2:7" ht="5.0999999999999996" customHeight="1" x14ac:dyDescent="0.25">
      <c r="B31" s="30"/>
      <c r="C31" s="31"/>
      <c r="D31" s="37"/>
      <c r="E31" s="32"/>
      <c r="F31" s="38"/>
      <c r="G31" s="33"/>
    </row>
    <row r="32" spans="2:7" ht="15.75" x14ac:dyDescent="0.25">
      <c r="B32" s="30"/>
      <c r="C32" s="31"/>
      <c r="D32" s="60" t="str">
        <f>Tabentreprise[[#Headers],[TEXTE7]]</f>
        <v>TEXTE7</v>
      </c>
      <c r="E32" s="32"/>
      <c r="F32" s="54" t="s">
        <v>55</v>
      </c>
      <c r="G32" s="33"/>
    </row>
    <row r="33" spans="2:7" ht="5.0999999999999996" customHeight="1" x14ac:dyDescent="0.25">
      <c r="B33" s="30"/>
      <c r="C33" s="31"/>
      <c r="D33" s="37"/>
      <c r="E33" s="32"/>
      <c r="F33" s="38"/>
      <c r="G33" s="33"/>
    </row>
    <row r="34" spans="2:7" ht="15.75" x14ac:dyDescent="0.25">
      <c r="B34" s="30"/>
      <c r="C34" s="31"/>
      <c r="D34" s="61" t="str">
        <f>Tabentreprise[[#Headers],[TEXTE8]]</f>
        <v>TEXTE8</v>
      </c>
      <c r="E34" s="32"/>
      <c r="F34" s="62" t="s">
        <v>56</v>
      </c>
      <c r="G34" s="33"/>
    </row>
    <row r="35" spans="2:7" ht="5.0999999999999996" customHeight="1" x14ac:dyDescent="0.25">
      <c r="B35" s="30"/>
      <c r="C35" s="31"/>
      <c r="D35" s="37"/>
      <c r="E35" s="32"/>
      <c r="F35" s="38"/>
      <c r="G35" s="33"/>
    </row>
    <row r="36" spans="2:7" ht="15.75" x14ac:dyDescent="0.25">
      <c r="B36" s="30"/>
      <c r="C36" s="31"/>
      <c r="D36" s="63" t="str">
        <f>Tabentreprise[[#Headers],[TEXTE9]]</f>
        <v>TEXTE9</v>
      </c>
      <c r="E36" s="32"/>
      <c r="F36" s="54" t="s">
        <v>57</v>
      </c>
      <c r="G36" s="33"/>
    </row>
    <row r="37" spans="2:7" ht="5.0999999999999996" customHeight="1" thickBot="1" x14ac:dyDescent="0.3">
      <c r="B37" s="64"/>
      <c r="C37" s="65"/>
      <c r="D37" s="65"/>
      <c r="E37" s="66"/>
      <c r="F37" s="66"/>
      <c r="G37" s="67"/>
    </row>
    <row r="38" spans="2:7" ht="15.75" thickTop="1" x14ac:dyDescent="0.25">
      <c r="E38" s="68"/>
      <c r="F38" s="68"/>
    </row>
    <row r="39" spans="2:7" ht="5.0999999999999996" customHeight="1" x14ac:dyDescent="0.25">
      <c r="E39" s="68"/>
      <c r="F39" s="68"/>
    </row>
    <row r="40" spans="2:7" x14ac:dyDescent="0.25">
      <c r="E40" s="68"/>
      <c r="F40" s="68"/>
    </row>
    <row r="41" spans="2:7" x14ac:dyDescent="0.25">
      <c r="E41" s="68"/>
      <c r="F41" s="68"/>
    </row>
    <row r="42" spans="2:7" x14ac:dyDescent="0.25">
      <c r="E42" s="68"/>
      <c r="F42" s="68"/>
    </row>
    <row r="43" spans="2:7" x14ac:dyDescent="0.25">
      <c r="E43" s="68"/>
      <c r="F43" s="68"/>
    </row>
    <row r="44" spans="2:7" x14ac:dyDescent="0.25">
      <c r="E44" s="68"/>
      <c r="F44" s="68"/>
    </row>
    <row r="45" spans="2:7" x14ac:dyDescent="0.25">
      <c r="E45" s="68"/>
      <c r="F45" s="68"/>
    </row>
    <row r="46" spans="2:7" x14ac:dyDescent="0.25">
      <c r="E46" s="68"/>
      <c r="F46" s="68"/>
    </row>
    <row r="47" spans="2:7" x14ac:dyDescent="0.25">
      <c r="E47" s="68"/>
      <c r="F47" s="68"/>
    </row>
    <row r="48" spans="2:7" x14ac:dyDescent="0.25">
      <c r="E48" s="68"/>
      <c r="F48" s="68"/>
    </row>
    <row r="49" spans="5:6" x14ac:dyDescent="0.25">
      <c r="E49" s="68"/>
      <c r="F49" s="68"/>
    </row>
    <row r="50" spans="5:6" x14ac:dyDescent="0.25">
      <c r="E50" s="68"/>
      <c r="F50" s="68"/>
    </row>
    <row r="51" spans="5:6" x14ac:dyDescent="0.25">
      <c r="E51" s="68"/>
      <c r="F51" s="68"/>
    </row>
    <row r="52" spans="5:6" x14ac:dyDescent="0.25">
      <c r="E52" s="68"/>
      <c r="F52" s="68"/>
    </row>
    <row r="53" spans="5:6" x14ac:dyDescent="0.25">
      <c r="E53" s="68"/>
      <c r="F53" s="68"/>
    </row>
    <row r="54" spans="5:6" x14ac:dyDescent="0.25">
      <c r="E54" s="68"/>
      <c r="F54" s="68"/>
    </row>
    <row r="55" spans="5:6" x14ac:dyDescent="0.25">
      <c r="E55" s="68"/>
      <c r="F55" s="68"/>
    </row>
    <row r="56" spans="5:6" x14ac:dyDescent="0.25">
      <c r="E56" s="68"/>
      <c r="F56" s="68"/>
    </row>
    <row r="57" spans="5:6" x14ac:dyDescent="0.25">
      <c r="E57" s="68"/>
      <c r="F57" s="68"/>
    </row>
    <row r="58" spans="5:6" x14ac:dyDescent="0.25">
      <c r="E58" s="68"/>
      <c r="F58" s="68"/>
    </row>
    <row r="59" spans="5:6" x14ac:dyDescent="0.25">
      <c r="E59" s="68"/>
      <c r="F59" s="68"/>
    </row>
    <row r="60" spans="5:6" x14ac:dyDescent="0.25">
      <c r="E60" s="68"/>
      <c r="F60" s="68"/>
    </row>
    <row r="61" spans="5:6" x14ac:dyDescent="0.25">
      <c r="E61" s="68"/>
      <c r="F61" s="68"/>
    </row>
    <row r="62" spans="5:6" x14ac:dyDescent="0.25">
      <c r="E62" s="68"/>
      <c r="F62" s="68"/>
    </row>
    <row r="63" spans="5:6" x14ac:dyDescent="0.25">
      <c r="E63" s="68"/>
      <c r="F63" s="68"/>
    </row>
    <row r="64" spans="5:6" x14ac:dyDescent="0.25">
      <c r="E64" s="68"/>
      <c r="F64" s="68"/>
    </row>
    <row r="65" spans="5:6" x14ac:dyDescent="0.25">
      <c r="E65" s="68"/>
      <c r="F65" s="68"/>
    </row>
    <row r="66" spans="5:6" x14ac:dyDescent="0.25">
      <c r="E66" s="68"/>
      <c r="F66" s="68"/>
    </row>
    <row r="67" spans="5:6" x14ac:dyDescent="0.25">
      <c r="E67" s="68"/>
      <c r="F67" s="68"/>
    </row>
    <row r="68" spans="5:6" x14ac:dyDescent="0.25">
      <c r="E68" s="68"/>
      <c r="F68" s="68"/>
    </row>
    <row r="69" spans="5:6" x14ac:dyDescent="0.25">
      <c r="E69" s="68"/>
      <c r="F69" s="68"/>
    </row>
    <row r="70" spans="5:6" x14ac:dyDescent="0.25">
      <c r="E70" s="68"/>
      <c r="F70" s="68"/>
    </row>
    <row r="71" spans="5:6" x14ac:dyDescent="0.25">
      <c r="E71" s="68"/>
      <c r="F71" s="68"/>
    </row>
    <row r="72" spans="5:6" x14ac:dyDescent="0.25">
      <c r="E72" s="68"/>
      <c r="F72" s="68"/>
    </row>
    <row r="73" spans="5:6" x14ac:dyDescent="0.25">
      <c r="E73" s="68"/>
      <c r="F73" s="68"/>
    </row>
    <row r="74" spans="5:6" x14ac:dyDescent="0.25">
      <c r="E74" s="68"/>
      <c r="F74" s="68"/>
    </row>
    <row r="75" spans="5:6" x14ac:dyDescent="0.25">
      <c r="E75" s="68"/>
      <c r="F75" s="68"/>
    </row>
    <row r="76" spans="5:6" x14ac:dyDescent="0.25">
      <c r="E76" s="68"/>
      <c r="F76" s="68"/>
    </row>
    <row r="77" spans="5:6" x14ac:dyDescent="0.25">
      <c r="E77" s="68"/>
      <c r="F77" s="68"/>
    </row>
    <row r="78" spans="5:6" x14ac:dyDescent="0.25">
      <c r="E78" s="68"/>
      <c r="F78" s="68"/>
    </row>
    <row r="79" spans="5:6" x14ac:dyDescent="0.25">
      <c r="E79" s="68"/>
      <c r="F79" s="68"/>
    </row>
    <row r="80" spans="5:6" x14ac:dyDescent="0.25">
      <c r="E80" s="68"/>
      <c r="F80" s="68"/>
    </row>
    <row r="81" spans="5:6" x14ac:dyDescent="0.25">
      <c r="E81" s="68"/>
      <c r="F81" s="68"/>
    </row>
    <row r="82" spans="5:6" x14ac:dyDescent="0.25">
      <c r="E82" s="68"/>
      <c r="F82" s="68"/>
    </row>
    <row r="83" spans="5:6" x14ac:dyDescent="0.25">
      <c r="E83" s="68"/>
      <c r="F83" s="68"/>
    </row>
    <row r="84" spans="5:6" x14ac:dyDescent="0.25">
      <c r="E84" s="68"/>
      <c r="F84" s="68"/>
    </row>
    <row r="85" spans="5:6" x14ac:dyDescent="0.25">
      <c r="E85" s="68"/>
      <c r="F85" s="68"/>
    </row>
    <row r="86" spans="5:6" x14ac:dyDescent="0.25">
      <c r="E86" s="68"/>
      <c r="F86" s="68"/>
    </row>
    <row r="87" spans="5:6" x14ac:dyDescent="0.25">
      <c r="E87" s="68"/>
      <c r="F87" s="68"/>
    </row>
    <row r="88" spans="5:6" x14ac:dyDescent="0.25">
      <c r="E88" s="68"/>
      <c r="F88" s="68"/>
    </row>
    <row r="89" spans="5:6" x14ac:dyDescent="0.25">
      <c r="E89" s="68"/>
      <c r="F89" s="68"/>
    </row>
    <row r="90" spans="5:6" x14ac:dyDescent="0.25">
      <c r="E90" s="68"/>
      <c r="F90" s="68"/>
    </row>
    <row r="91" spans="5:6" x14ac:dyDescent="0.25">
      <c r="E91" s="68"/>
      <c r="F91" s="68"/>
    </row>
    <row r="92" spans="5:6" x14ac:dyDescent="0.25">
      <c r="E92" s="68"/>
      <c r="F92" s="68"/>
    </row>
    <row r="93" spans="5:6" x14ac:dyDescent="0.25">
      <c r="E93" s="68"/>
      <c r="F93" s="68"/>
    </row>
    <row r="94" spans="5:6" x14ac:dyDescent="0.25">
      <c r="E94" s="68"/>
      <c r="F94" s="68"/>
    </row>
    <row r="95" spans="5:6" x14ac:dyDescent="0.25">
      <c r="E95" s="68"/>
      <c r="F95" s="68"/>
    </row>
    <row r="96" spans="5:6" x14ac:dyDescent="0.25">
      <c r="E96" s="68"/>
      <c r="F96" s="68"/>
    </row>
    <row r="97" spans="5:35" x14ac:dyDescent="0.25">
      <c r="E97" s="68"/>
      <c r="F97" s="68"/>
      <c r="H97" s="69"/>
      <c r="I97" s="69"/>
      <c r="J97" s="69">
        <v>1</v>
      </c>
      <c r="K97" s="69">
        <v>2</v>
      </c>
      <c r="L97" s="69">
        <v>3</v>
      </c>
      <c r="M97" s="69">
        <v>4</v>
      </c>
      <c r="N97" s="69">
        <v>5</v>
      </c>
      <c r="O97" s="69">
        <v>6</v>
      </c>
      <c r="P97" s="69">
        <v>7</v>
      </c>
      <c r="Q97" s="69">
        <v>8</v>
      </c>
      <c r="R97" s="69">
        <v>9</v>
      </c>
      <c r="S97" s="69">
        <v>10</v>
      </c>
      <c r="T97" s="69">
        <v>11</v>
      </c>
      <c r="U97" s="69">
        <v>12</v>
      </c>
      <c r="V97" s="69">
        <v>13</v>
      </c>
      <c r="W97" s="69">
        <v>14</v>
      </c>
      <c r="X97" s="69">
        <v>15</v>
      </c>
      <c r="Y97" s="69">
        <v>16</v>
      </c>
      <c r="Z97" s="69">
        <v>17</v>
      </c>
      <c r="AA97" s="69">
        <v>18</v>
      </c>
      <c r="AB97" s="69">
        <v>19</v>
      </c>
      <c r="AC97" s="69">
        <v>20</v>
      </c>
      <c r="AD97" s="69">
        <v>21</v>
      </c>
      <c r="AE97" s="69">
        <v>22</v>
      </c>
      <c r="AF97" s="69">
        <v>23</v>
      </c>
      <c r="AG97" s="69">
        <v>24</v>
      </c>
      <c r="AH97" s="69">
        <v>25</v>
      </c>
      <c r="AI97" s="69">
        <v>26</v>
      </c>
    </row>
    <row r="98" spans="5:35" x14ac:dyDescent="0.25">
      <c r="E98" s="68"/>
      <c r="F98" s="68"/>
      <c r="H98" s="69" t="str">
        <f>D4</f>
        <v>DATE</v>
      </c>
      <c r="I98" s="70" t="str">
        <f>D6</f>
        <v>NOM</v>
      </c>
      <c r="J98" s="70" t="str">
        <f>D8</f>
        <v>ACTIVITÉ</v>
      </c>
      <c r="K98" s="69" t="str">
        <f>D10</f>
        <v>LOCALISATION</v>
      </c>
      <c r="L98" s="69" t="str">
        <f>D12</f>
        <v>TRAVAUX</v>
      </c>
      <c r="M98" s="69" t="str">
        <f>D14</f>
        <v>PRÉVISIONNEL</v>
      </c>
      <c r="N98" s="71" t="str">
        <f>D16</f>
        <v>MONTANT H.T.</v>
      </c>
      <c r="O98" s="71" t="s">
        <v>8</v>
      </c>
      <c r="P98" s="71" t="s">
        <v>9</v>
      </c>
      <c r="Q98" s="70" t="str">
        <f>D18</f>
        <v>COMMENTAIRE</v>
      </c>
      <c r="R98" s="69" t="str">
        <f>D20</f>
        <v>TEXTE</v>
      </c>
      <c r="S98" s="69" t="str">
        <f>D22</f>
        <v>TEXTE2</v>
      </c>
      <c r="T98" s="69" t="str">
        <f>D24</f>
        <v>TEXTE3</v>
      </c>
      <c r="U98" s="69" t="str">
        <f>D26</f>
        <v>TEXTE4</v>
      </c>
      <c r="V98" s="69" t="str">
        <f>D28</f>
        <v>TEXTE5</v>
      </c>
      <c r="W98" s="69" t="str">
        <f>D30</f>
        <v>TEXTE6</v>
      </c>
      <c r="X98" s="69" t="str">
        <f>D32</f>
        <v>TEXTE7</v>
      </c>
      <c r="Y98" s="69" t="str">
        <f>D34</f>
        <v>TEXTE8</v>
      </c>
      <c r="Z98" s="69" t="str">
        <f>D36</f>
        <v>TEXTE9</v>
      </c>
      <c r="AA98" s="69">
        <f>D38</f>
        <v>0</v>
      </c>
      <c r="AB98" s="69">
        <f>D40</f>
        <v>0</v>
      </c>
      <c r="AC98" s="69">
        <f>D42</f>
        <v>0</v>
      </c>
      <c r="AD98" s="69">
        <f>D44</f>
        <v>0</v>
      </c>
      <c r="AE98" s="69">
        <f>D46</f>
        <v>0</v>
      </c>
      <c r="AF98" s="69">
        <f>D48</f>
        <v>0</v>
      </c>
      <c r="AG98" s="69">
        <f>D50</f>
        <v>0</v>
      </c>
      <c r="AH98" s="69">
        <f>D52</f>
        <v>0</v>
      </c>
      <c r="AI98" s="69">
        <f>D54</f>
        <v>0</v>
      </c>
    </row>
    <row r="99" spans="5:35" x14ac:dyDescent="0.25">
      <c r="H99" s="72" t="str">
        <f>IFERROR(IF(F4&lt;&gt;"",F4,""),"")</f>
        <v>DATE</v>
      </c>
      <c r="I99" s="69" t="str">
        <f>IFERROR(IF(F6&lt;&gt;"",F6,""),"")</f>
        <v>NOM</v>
      </c>
      <c r="J99" s="73" t="str">
        <f>IFERROR(IF(F8&lt;&gt;"",F8,""),"")</f>
        <v>ACTIVITÉ</v>
      </c>
      <c r="K99" s="73" t="str">
        <f>IFERROR(IF(F10&lt;&gt;"",F10,""),"")</f>
        <v>LOCALISATION</v>
      </c>
      <c r="L99" s="73" t="str">
        <f>IFERROR(IF(F12&lt;&gt;"",F12,""),"")</f>
        <v>TRAVAUX</v>
      </c>
      <c r="M99" s="70" t="str">
        <f>IFERROR(IF(F14&lt;&gt;"",F14,""),"")</f>
        <v>PRÉVISIONNEL</v>
      </c>
      <c r="N99" s="70" t="str">
        <f>IFERROR(IF(F16&lt;&gt;"",F16,""),"")</f>
        <v>MONTANT H.T.</v>
      </c>
      <c r="O99" s="73" t="str">
        <f>IF(OR(AND(M99&lt;&gt;"",N99&lt;&gt;"",N99&gt;M99)),"+",IF(OR(AND(M99&lt;&gt;"",N99&lt;&gt;"",N99&lt;M99,N99&lt;&gt;"")),"-",IF(OR(N99=M99),"","")))</f>
        <v>-</v>
      </c>
      <c r="P99" s="70" t="e">
        <f>IF(OR(M99=""),"0",IF(OR(N99=""),"0",N99-M99))</f>
        <v>#VALUE!</v>
      </c>
      <c r="Q99" s="69" t="str">
        <f>IFERROR(IF(F18&lt;&gt;"",F18,""),"")</f>
        <v>COMMENTAIRE</v>
      </c>
      <c r="R99" s="69" t="str">
        <f>IFERROR(IF(F20&lt;&gt;"",F20,""),"")</f>
        <v>TEXTE</v>
      </c>
      <c r="S99" s="69" t="str">
        <f>IFERROR(IF(F22&lt;&gt;"",F22,""),"")</f>
        <v>TEXTE2</v>
      </c>
      <c r="T99" s="69" t="str">
        <f>IFERROR(IF(F24&lt;&gt;"",F24,""),"")</f>
        <v>TEXTE3</v>
      </c>
      <c r="U99" s="69" t="str">
        <f>IFERROR(IF(F26&lt;&gt;"",F26,""),"")</f>
        <v>TEXTE4</v>
      </c>
      <c r="V99" s="69" t="str">
        <f>IFERROR(IF(F28&lt;&gt;"",F28,""),"")</f>
        <v>TEXTE5</v>
      </c>
      <c r="W99" s="69" t="str">
        <f>IFERROR(IF(F30&lt;&gt;"",F30,""),"")</f>
        <v>TEXTE6</v>
      </c>
      <c r="X99" s="69" t="str">
        <f>IFERROR(IF(F32&lt;&gt;"",F32,""),"")</f>
        <v>TEXTE7</v>
      </c>
      <c r="Y99" s="69" t="str">
        <f>IFERROR(IF(F34&lt;&gt;"",F34,""),"")</f>
        <v>TEXTE8</v>
      </c>
      <c r="Z99" s="69" t="str">
        <f>IFERROR(IF(F36&lt;&gt;"",F36,""),"")</f>
        <v>TEXTE9</v>
      </c>
      <c r="AA99" s="69" t="str">
        <f>IFERROR(IF(F38&lt;&gt;"",F38,""),"")</f>
        <v/>
      </c>
      <c r="AB99" s="69" t="str">
        <f>IFERROR(IF(F40&lt;&gt;"",F40,""),"")</f>
        <v/>
      </c>
      <c r="AC99" s="69" t="str">
        <f>IFERROR(IF(F42&lt;&gt;"",F42,""),"")</f>
        <v/>
      </c>
      <c r="AD99" s="69" t="str">
        <f>IFERROR(IF(F44&lt;&gt;"",F44,""),"")</f>
        <v/>
      </c>
      <c r="AE99" s="69" t="str">
        <f>IFERROR(IF(F46&lt;&gt;"",F46,""),"")</f>
        <v/>
      </c>
      <c r="AF99" s="69" t="str">
        <f>IFERROR(IF(F48&lt;&gt;"",F48,""),"")</f>
        <v/>
      </c>
      <c r="AG99" s="69" t="str">
        <f>IFERROR(IF(F50&lt;&gt;"",F50,""),"")</f>
        <v/>
      </c>
      <c r="AH99" s="69" t="str">
        <f>IFERROR(IF(F52&lt;&gt;"",F52,""),"")</f>
        <v/>
      </c>
      <c r="AI99" s="69" t="str">
        <f>IFERROR(IF(F54&lt;&gt;"",F54,""),"")</f>
        <v/>
      </c>
    </row>
    <row r="100" spans="5:35" x14ac:dyDescent="0.25">
      <c r="H100" s="72" t="str">
        <f t="shared" ref="H100:N100" si="0">H99</f>
        <v>DATE</v>
      </c>
      <c r="I100" s="74" t="str">
        <f t="shared" si="0"/>
        <v>NOM</v>
      </c>
      <c r="J100" s="74" t="str">
        <f t="shared" si="0"/>
        <v>ACTIVITÉ</v>
      </c>
      <c r="K100" s="74" t="str">
        <f t="shared" si="0"/>
        <v>LOCALISATION</v>
      </c>
      <c r="L100" s="74" t="str">
        <f t="shared" si="0"/>
        <v>TRAVAUX</v>
      </c>
      <c r="M100" s="70" t="str">
        <f t="shared" si="0"/>
        <v>PRÉVISIONNEL</v>
      </c>
      <c r="N100" s="70" t="str">
        <f t="shared" si="0"/>
        <v>MONTANT H.T.</v>
      </c>
      <c r="O100" s="73" t="str">
        <f>O99</f>
        <v>-</v>
      </c>
      <c r="P100" s="70" t="e">
        <f>P99+1E-35</f>
        <v>#VALUE!</v>
      </c>
      <c r="Q100" s="69" t="str">
        <f t="shared" ref="Q100:AI100" si="1">Q99</f>
        <v>COMMENTAIRE</v>
      </c>
      <c r="R100" s="69" t="str">
        <f t="shared" si="1"/>
        <v>TEXTE</v>
      </c>
      <c r="S100" s="69" t="str">
        <f t="shared" si="1"/>
        <v>TEXTE2</v>
      </c>
      <c r="T100" s="69" t="str">
        <f t="shared" si="1"/>
        <v>TEXTE3</v>
      </c>
      <c r="U100" s="69" t="str">
        <f t="shared" si="1"/>
        <v>TEXTE4</v>
      </c>
      <c r="V100" s="69" t="str">
        <f>V99</f>
        <v>TEXTE5</v>
      </c>
      <c r="W100" s="69" t="str">
        <f t="shared" si="1"/>
        <v>TEXTE6</v>
      </c>
      <c r="X100" s="69" t="str">
        <f t="shared" si="1"/>
        <v>TEXTE7</v>
      </c>
      <c r="Y100" s="69" t="str">
        <f t="shared" si="1"/>
        <v>TEXTE8</v>
      </c>
      <c r="Z100" s="69" t="str">
        <f t="shared" si="1"/>
        <v>TEXTE9</v>
      </c>
      <c r="AA100" s="69" t="str">
        <f t="shared" si="1"/>
        <v/>
      </c>
      <c r="AB100" s="69" t="str">
        <f t="shared" si="1"/>
        <v/>
      </c>
      <c r="AC100" s="69" t="str">
        <f t="shared" si="1"/>
        <v/>
      </c>
      <c r="AD100" s="69" t="str">
        <f t="shared" si="1"/>
        <v/>
      </c>
      <c r="AE100" s="69" t="str">
        <f t="shared" si="1"/>
        <v/>
      </c>
      <c r="AF100" s="69" t="str">
        <f t="shared" si="1"/>
        <v/>
      </c>
      <c r="AG100" s="69" t="str">
        <f t="shared" si="1"/>
        <v/>
      </c>
      <c r="AH100" s="69" t="str">
        <f t="shared" si="1"/>
        <v/>
      </c>
      <c r="AI100" s="69" t="str">
        <f t="shared" si="1"/>
        <v/>
      </c>
    </row>
    <row r="101" spans="5:35" x14ac:dyDescent="0.25">
      <c r="E101" s="68"/>
      <c r="F101" s="68"/>
      <c r="G101" s="68"/>
      <c r="H101" s="68"/>
      <c r="I101" s="75"/>
      <c r="J101" s="75"/>
      <c r="L101" s="70"/>
      <c r="M101" s="70"/>
      <c r="P101" s="70"/>
    </row>
    <row r="102" spans="5:35" x14ac:dyDescent="0.25">
      <c r="E102" s="68"/>
      <c r="F102" s="68"/>
    </row>
    <row r="103" spans="5:35" x14ac:dyDescent="0.25">
      <c r="E103" s="68"/>
      <c r="F103" s="68"/>
    </row>
    <row r="104" spans="5:35" x14ac:dyDescent="0.25">
      <c r="E104" s="68"/>
      <c r="F104" s="68"/>
    </row>
    <row r="105" spans="5:35" x14ac:dyDescent="0.25">
      <c r="E105" s="68"/>
      <c r="F105" s="68"/>
    </row>
    <row r="106" spans="5:35" x14ac:dyDescent="0.25">
      <c r="E106" s="68"/>
      <c r="F106" s="68"/>
    </row>
    <row r="107" spans="5:35" x14ac:dyDescent="0.25">
      <c r="E107" s="68"/>
      <c r="F107" s="68"/>
    </row>
    <row r="108" spans="5:35" x14ac:dyDescent="0.25">
      <c r="E108" s="68"/>
      <c r="F108" s="68"/>
    </row>
    <row r="109" spans="5:35" x14ac:dyDescent="0.25">
      <c r="E109" s="68"/>
      <c r="F109" s="68"/>
    </row>
    <row r="110" spans="5:35" x14ac:dyDescent="0.25">
      <c r="E110" s="68"/>
      <c r="F110" s="68"/>
    </row>
    <row r="111" spans="5:35" x14ac:dyDescent="0.25">
      <c r="E111" s="68"/>
      <c r="F111" s="68"/>
    </row>
    <row r="112" spans="5:35" x14ac:dyDescent="0.25">
      <c r="E112" s="68"/>
      <c r="F112" s="68"/>
    </row>
    <row r="113" spans="5:6" x14ac:dyDescent="0.25">
      <c r="E113" s="68"/>
      <c r="F113" s="68"/>
    </row>
    <row r="114" spans="5:6" x14ac:dyDescent="0.25">
      <c r="E114" s="68"/>
      <c r="F114" s="68"/>
    </row>
    <row r="115" spans="5:6" x14ac:dyDescent="0.25">
      <c r="E115" s="68"/>
      <c r="F115" s="68"/>
    </row>
    <row r="116" spans="5:6" x14ac:dyDescent="0.25">
      <c r="E116" s="68"/>
      <c r="F116" s="68"/>
    </row>
    <row r="117" spans="5:6" x14ac:dyDescent="0.25">
      <c r="E117" s="68"/>
      <c r="F117" s="68"/>
    </row>
    <row r="118" spans="5:6" x14ac:dyDescent="0.25">
      <c r="E118" s="68"/>
      <c r="F118" s="68"/>
    </row>
    <row r="119" spans="5:6" x14ac:dyDescent="0.25">
      <c r="E119" s="68"/>
      <c r="F119" s="68"/>
    </row>
    <row r="120" spans="5:6" x14ac:dyDescent="0.25">
      <c r="E120" s="68"/>
      <c r="F120" s="68"/>
    </row>
    <row r="121" spans="5:6" x14ac:dyDescent="0.25">
      <c r="E121" s="68"/>
      <c r="F121" s="68"/>
    </row>
    <row r="122" spans="5:6" x14ac:dyDescent="0.25">
      <c r="E122" s="68"/>
      <c r="F122" s="68"/>
    </row>
    <row r="123" spans="5:6" x14ac:dyDescent="0.25">
      <c r="E123" s="68"/>
      <c r="F123" s="68"/>
    </row>
    <row r="124" spans="5:6" x14ac:dyDescent="0.25">
      <c r="E124" s="68"/>
      <c r="F124" s="68"/>
    </row>
    <row r="125" spans="5:6" x14ac:dyDescent="0.25">
      <c r="E125" s="68"/>
      <c r="F125" s="68"/>
    </row>
    <row r="126" spans="5:6" x14ac:dyDescent="0.25">
      <c r="E126" s="68"/>
      <c r="F126" s="68"/>
    </row>
    <row r="127" spans="5:6" x14ac:dyDescent="0.25">
      <c r="E127" s="68"/>
      <c r="F127" s="68"/>
    </row>
    <row r="128" spans="5:6" x14ac:dyDescent="0.25">
      <c r="E128" s="68"/>
      <c r="F128" s="68"/>
    </row>
    <row r="129" spans="5:6" x14ac:dyDescent="0.25">
      <c r="E129" s="68"/>
      <c r="F129" s="68"/>
    </row>
    <row r="130" spans="5:6" x14ac:dyDescent="0.25">
      <c r="E130" s="68"/>
      <c r="F130" s="68"/>
    </row>
    <row r="131" spans="5:6" x14ac:dyDescent="0.25">
      <c r="E131" s="68"/>
      <c r="F131" s="68"/>
    </row>
    <row r="132" spans="5:6" x14ac:dyDescent="0.25">
      <c r="E132" s="68"/>
      <c r="F132" s="68"/>
    </row>
    <row r="133" spans="5:6" x14ac:dyDescent="0.25">
      <c r="E133" s="68"/>
      <c r="F133" s="68"/>
    </row>
    <row r="134" spans="5:6" x14ac:dyDescent="0.25">
      <c r="E134" s="68"/>
      <c r="F134" s="68"/>
    </row>
    <row r="135" spans="5:6" x14ac:dyDescent="0.25">
      <c r="E135" s="68"/>
      <c r="F135" s="68"/>
    </row>
    <row r="136" spans="5:6" x14ac:dyDescent="0.25">
      <c r="E136" s="68"/>
      <c r="F136" s="68"/>
    </row>
    <row r="137" spans="5:6" x14ac:dyDescent="0.25">
      <c r="E137" s="68"/>
      <c r="F137" s="68"/>
    </row>
    <row r="138" spans="5:6" x14ac:dyDescent="0.25">
      <c r="E138" s="68"/>
      <c r="F138" s="68"/>
    </row>
    <row r="139" spans="5:6" x14ac:dyDescent="0.25">
      <c r="E139" s="68"/>
      <c r="F139" s="68"/>
    </row>
    <row r="140" spans="5:6" x14ac:dyDescent="0.25">
      <c r="E140" s="68"/>
      <c r="F140" s="68"/>
    </row>
    <row r="141" spans="5:6" x14ac:dyDescent="0.25">
      <c r="E141" s="68"/>
      <c r="F141" s="68"/>
    </row>
    <row r="142" spans="5:6" x14ac:dyDescent="0.25">
      <c r="E142" s="68"/>
      <c r="F142" s="68"/>
    </row>
    <row r="143" spans="5:6" x14ac:dyDescent="0.25">
      <c r="E143" s="68"/>
      <c r="F143" s="68"/>
    </row>
    <row r="144" spans="5:6" x14ac:dyDescent="0.25">
      <c r="E144" s="68"/>
      <c r="F144" s="68"/>
    </row>
    <row r="145" spans="5:6" x14ac:dyDescent="0.25">
      <c r="E145" s="68"/>
      <c r="F145" s="68"/>
    </row>
    <row r="146" spans="5:6" x14ac:dyDescent="0.25">
      <c r="E146" s="68"/>
      <c r="F146" s="68"/>
    </row>
    <row r="147" spans="5:6" x14ac:dyDescent="0.25">
      <c r="E147" s="68"/>
      <c r="F147" s="68"/>
    </row>
    <row r="148" spans="5:6" x14ac:dyDescent="0.25">
      <c r="E148" s="68"/>
      <c r="F148" s="68"/>
    </row>
    <row r="149" spans="5:6" x14ac:dyDescent="0.25">
      <c r="E149" s="68"/>
      <c r="F149" s="68"/>
    </row>
    <row r="150" spans="5:6" x14ac:dyDescent="0.25">
      <c r="E150" s="68"/>
      <c r="F150" s="68"/>
    </row>
    <row r="151" spans="5:6" x14ac:dyDescent="0.25">
      <c r="E151" s="68"/>
      <c r="F151" s="68"/>
    </row>
    <row r="152" spans="5:6" x14ac:dyDescent="0.25">
      <c r="E152" s="68"/>
      <c r="F152" s="68"/>
    </row>
    <row r="153" spans="5:6" x14ac:dyDescent="0.25">
      <c r="E153" s="68"/>
      <c r="F153" s="68"/>
    </row>
    <row r="154" spans="5:6" x14ac:dyDescent="0.25">
      <c r="E154" s="68"/>
      <c r="F154" s="68"/>
    </row>
    <row r="155" spans="5:6" x14ac:dyDescent="0.25">
      <c r="E155" s="68"/>
      <c r="F155" s="68"/>
    </row>
    <row r="156" spans="5:6" x14ac:dyDescent="0.25">
      <c r="E156" s="68"/>
      <c r="F156" s="68"/>
    </row>
    <row r="157" spans="5:6" x14ac:dyDescent="0.25">
      <c r="E157" s="68"/>
      <c r="F157" s="68"/>
    </row>
    <row r="158" spans="5:6" x14ac:dyDescent="0.25">
      <c r="E158" s="68"/>
      <c r="F158" s="68"/>
    </row>
    <row r="159" spans="5:6" x14ac:dyDescent="0.25">
      <c r="E159" s="68"/>
      <c r="F159" s="68"/>
    </row>
    <row r="160" spans="5:6" x14ac:dyDescent="0.25">
      <c r="E160" s="68"/>
      <c r="F160" s="68"/>
    </row>
    <row r="161" spans="5:6" x14ac:dyDescent="0.25">
      <c r="E161" s="68"/>
      <c r="F161" s="68"/>
    </row>
    <row r="162" spans="5:6" x14ac:dyDescent="0.25">
      <c r="E162" s="68"/>
      <c r="F162" s="68"/>
    </row>
    <row r="163" spans="5:6" x14ac:dyDescent="0.25">
      <c r="E163" s="68"/>
      <c r="F163" s="68"/>
    </row>
    <row r="164" spans="5:6" x14ac:dyDescent="0.25">
      <c r="E164" s="68"/>
      <c r="F164" s="68"/>
    </row>
    <row r="165" spans="5:6" x14ac:dyDescent="0.25">
      <c r="E165" s="68"/>
      <c r="F165" s="68"/>
    </row>
    <row r="166" spans="5:6" x14ac:dyDescent="0.25">
      <c r="E166" s="68"/>
      <c r="F166" s="68"/>
    </row>
    <row r="167" spans="5:6" x14ac:dyDescent="0.25">
      <c r="E167" s="68"/>
      <c r="F167" s="68"/>
    </row>
    <row r="168" spans="5:6" x14ac:dyDescent="0.25">
      <c r="E168" s="68"/>
      <c r="F168" s="68"/>
    </row>
    <row r="169" spans="5:6" x14ac:dyDescent="0.25">
      <c r="E169" s="68"/>
      <c r="F169" s="68"/>
    </row>
    <row r="170" spans="5:6" x14ac:dyDescent="0.25">
      <c r="E170" s="68"/>
      <c r="F170" s="68"/>
    </row>
    <row r="171" spans="5:6" x14ac:dyDescent="0.25">
      <c r="E171" s="68"/>
      <c r="F171" s="68"/>
    </row>
    <row r="172" spans="5:6" x14ac:dyDescent="0.25">
      <c r="E172" s="68"/>
      <c r="F172" s="68"/>
    </row>
    <row r="173" spans="5:6" x14ac:dyDescent="0.25">
      <c r="E173" s="68"/>
      <c r="F173" s="68"/>
    </row>
    <row r="174" spans="5:6" x14ac:dyDescent="0.25">
      <c r="E174" s="68"/>
      <c r="F174" s="68"/>
    </row>
    <row r="175" spans="5:6" x14ac:dyDescent="0.25">
      <c r="E175" s="68"/>
      <c r="F175" s="68"/>
    </row>
    <row r="176" spans="5:6" x14ac:dyDescent="0.25">
      <c r="E176" s="68"/>
      <c r="F176" s="68"/>
    </row>
    <row r="177" spans="5:6" x14ac:dyDescent="0.25">
      <c r="E177" s="68"/>
      <c r="F177" s="68"/>
    </row>
    <row r="178" spans="5:6" x14ac:dyDescent="0.25">
      <c r="E178" s="68"/>
      <c r="F178" s="68"/>
    </row>
    <row r="179" spans="5:6" x14ac:dyDescent="0.25">
      <c r="E179" s="68"/>
      <c r="F179" s="68"/>
    </row>
    <row r="180" spans="5:6" x14ac:dyDescent="0.25">
      <c r="E180" s="68"/>
      <c r="F180" s="68"/>
    </row>
    <row r="181" spans="5:6" x14ac:dyDescent="0.25">
      <c r="E181" s="68"/>
      <c r="F181" s="68"/>
    </row>
    <row r="182" spans="5:6" x14ac:dyDescent="0.25">
      <c r="E182" s="68"/>
      <c r="F182" s="68"/>
    </row>
    <row r="183" spans="5:6" x14ac:dyDescent="0.25">
      <c r="E183" s="68"/>
      <c r="F183" s="68"/>
    </row>
    <row r="184" spans="5:6" x14ac:dyDescent="0.25">
      <c r="E184" s="68"/>
      <c r="F184" s="68"/>
    </row>
    <row r="185" spans="5:6" x14ac:dyDescent="0.25">
      <c r="E185" s="68"/>
      <c r="F185" s="68"/>
    </row>
    <row r="186" spans="5:6" x14ac:dyDescent="0.25">
      <c r="E186" s="68"/>
      <c r="F186" s="68"/>
    </row>
    <row r="187" spans="5:6" x14ac:dyDescent="0.25">
      <c r="E187" s="68"/>
      <c r="F187" s="68"/>
    </row>
    <row r="188" spans="5:6" x14ac:dyDescent="0.25">
      <c r="E188" s="68"/>
      <c r="F188" s="68"/>
    </row>
    <row r="189" spans="5:6" x14ac:dyDescent="0.25">
      <c r="E189" s="68"/>
      <c r="F189" s="68"/>
    </row>
    <row r="190" spans="5:6" x14ac:dyDescent="0.25">
      <c r="E190" s="68"/>
      <c r="F190" s="68"/>
    </row>
    <row r="191" spans="5:6" x14ac:dyDescent="0.25">
      <c r="E191" s="68"/>
      <c r="F191" s="68"/>
    </row>
    <row r="192" spans="5:6" x14ac:dyDescent="0.25">
      <c r="E192" s="68"/>
      <c r="F192" s="68"/>
    </row>
    <row r="193" spans="5:6" x14ac:dyDescent="0.25">
      <c r="E193" s="68"/>
      <c r="F193" s="68"/>
    </row>
    <row r="194" spans="5:6" x14ac:dyDescent="0.25">
      <c r="E194" s="68"/>
      <c r="F194" s="68"/>
    </row>
    <row r="195" spans="5:6" x14ac:dyDescent="0.25">
      <c r="E195" s="68"/>
      <c r="F195" s="68"/>
    </row>
    <row r="196" spans="5:6" x14ac:dyDescent="0.25">
      <c r="E196" s="68"/>
      <c r="F196" s="68"/>
    </row>
    <row r="197" spans="5:6" x14ac:dyDescent="0.25">
      <c r="E197" s="68"/>
      <c r="F197" s="68"/>
    </row>
    <row r="198" spans="5:6" x14ac:dyDescent="0.25">
      <c r="E198" s="68"/>
      <c r="F198" s="68"/>
    </row>
    <row r="199" spans="5:6" x14ac:dyDescent="0.25">
      <c r="E199" s="68"/>
      <c r="F199" s="68"/>
    </row>
    <row r="200" spans="5:6" x14ac:dyDescent="0.25">
      <c r="E200" s="68"/>
      <c r="F200" s="68"/>
    </row>
    <row r="201" spans="5:6" x14ac:dyDescent="0.25">
      <c r="E201" s="68"/>
      <c r="F201" s="68"/>
    </row>
    <row r="202" spans="5:6" x14ac:dyDescent="0.25">
      <c r="E202" s="68"/>
      <c r="F202" s="68"/>
    </row>
    <row r="203" spans="5:6" x14ac:dyDescent="0.25">
      <c r="E203" s="68"/>
      <c r="F203" s="68"/>
    </row>
    <row r="204" spans="5:6" x14ac:dyDescent="0.25">
      <c r="E204" s="68"/>
      <c r="F204" s="68"/>
    </row>
    <row r="205" spans="5:6" x14ac:dyDescent="0.25">
      <c r="E205" s="68"/>
      <c r="F205" s="68"/>
    </row>
    <row r="206" spans="5:6" x14ac:dyDescent="0.25">
      <c r="E206" s="68"/>
      <c r="F206" s="68"/>
    </row>
    <row r="207" spans="5:6" x14ac:dyDescent="0.25">
      <c r="E207" s="68"/>
      <c r="F207" s="68"/>
    </row>
    <row r="208" spans="5:6" x14ac:dyDescent="0.25">
      <c r="E208" s="68"/>
      <c r="F208" s="68"/>
    </row>
    <row r="209" spans="5:6" x14ac:dyDescent="0.25">
      <c r="E209" s="68"/>
      <c r="F209" s="68"/>
    </row>
    <row r="210" spans="5:6" x14ac:dyDescent="0.25">
      <c r="E210" s="68"/>
      <c r="F210" s="68"/>
    </row>
    <row r="211" spans="5:6" x14ac:dyDescent="0.25">
      <c r="E211" s="68"/>
      <c r="F211" s="68"/>
    </row>
    <row r="212" spans="5:6" x14ac:dyDescent="0.25">
      <c r="E212" s="68"/>
      <c r="F212" s="68"/>
    </row>
    <row r="213" spans="5:6" x14ac:dyDescent="0.25">
      <c r="E213" s="68"/>
      <c r="F213" s="68"/>
    </row>
    <row r="214" spans="5:6" x14ac:dyDescent="0.25">
      <c r="E214" s="68"/>
      <c r="F214" s="68"/>
    </row>
    <row r="215" spans="5:6" x14ac:dyDescent="0.25">
      <c r="E215" s="68"/>
      <c r="F215" s="68"/>
    </row>
    <row r="216" spans="5:6" x14ac:dyDescent="0.25">
      <c r="E216" s="68"/>
      <c r="F216" s="68"/>
    </row>
    <row r="217" spans="5:6" x14ac:dyDescent="0.25">
      <c r="E217" s="68"/>
      <c r="F217" s="68"/>
    </row>
    <row r="218" spans="5:6" x14ac:dyDescent="0.25">
      <c r="E218" s="68"/>
      <c r="F218" s="68"/>
    </row>
    <row r="219" spans="5:6" x14ac:dyDescent="0.25">
      <c r="E219" s="68"/>
      <c r="F219" s="68"/>
    </row>
    <row r="220" spans="5:6" x14ac:dyDescent="0.25">
      <c r="E220" s="68"/>
      <c r="F220" s="68"/>
    </row>
    <row r="221" spans="5:6" x14ac:dyDescent="0.25">
      <c r="E221" s="68"/>
      <c r="F221" s="68"/>
    </row>
    <row r="222" spans="5:6" x14ac:dyDescent="0.25">
      <c r="E222" s="68"/>
      <c r="F222" s="68"/>
    </row>
    <row r="223" spans="5:6" x14ac:dyDescent="0.25">
      <c r="E223" s="68"/>
      <c r="F223" s="68"/>
    </row>
    <row r="224" spans="5:6" x14ac:dyDescent="0.25">
      <c r="E224" s="68"/>
      <c r="F224" s="68"/>
    </row>
    <row r="225" spans="5:6" x14ac:dyDescent="0.25">
      <c r="E225" s="68"/>
      <c r="F225" s="68"/>
    </row>
    <row r="226" spans="5:6" x14ac:dyDescent="0.25">
      <c r="E226" s="68"/>
      <c r="F226" s="68"/>
    </row>
    <row r="227" spans="5:6" x14ac:dyDescent="0.25">
      <c r="E227" s="68"/>
      <c r="F227" s="68"/>
    </row>
    <row r="228" spans="5:6" x14ac:dyDescent="0.25">
      <c r="E228" s="68"/>
      <c r="F228" s="68"/>
    </row>
    <row r="229" spans="5:6" x14ac:dyDescent="0.25">
      <c r="E229" s="68"/>
      <c r="F229" s="68"/>
    </row>
    <row r="230" spans="5:6" x14ac:dyDescent="0.25">
      <c r="E230" s="68"/>
      <c r="F230" s="68"/>
    </row>
    <row r="231" spans="5:6" x14ac:dyDescent="0.25">
      <c r="E231" s="68"/>
      <c r="F231" s="68"/>
    </row>
    <row r="232" spans="5:6" x14ac:dyDescent="0.25">
      <c r="E232" s="68"/>
      <c r="F232" s="68"/>
    </row>
    <row r="233" spans="5:6" x14ac:dyDescent="0.25">
      <c r="E233" s="68"/>
      <c r="F233" s="68"/>
    </row>
    <row r="234" spans="5:6" x14ac:dyDescent="0.25">
      <c r="E234" s="68"/>
      <c r="F234" s="68"/>
    </row>
    <row r="235" spans="5:6" x14ac:dyDescent="0.25">
      <c r="E235" s="68"/>
      <c r="F235" s="68"/>
    </row>
    <row r="236" spans="5:6" x14ac:dyDescent="0.25">
      <c r="E236" s="68"/>
      <c r="F236" s="68"/>
    </row>
    <row r="237" spans="5:6" x14ac:dyDescent="0.25">
      <c r="E237" s="68"/>
      <c r="F237" s="68"/>
    </row>
    <row r="238" spans="5:6" x14ac:dyDescent="0.25">
      <c r="E238" s="68"/>
      <c r="F238" s="68"/>
    </row>
    <row r="239" spans="5:6" x14ac:dyDescent="0.25">
      <c r="E239" s="68"/>
      <c r="F239" s="68"/>
    </row>
    <row r="240" spans="5:6" x14ac:dyDescent="0.25">
      <c r="E240" s="68"/>
      <c r="F240" s="68"/>
    </row>
    <row r="241" spans="5:6" x14ac:dyDescent="0.25">
      <c r="E241" s="68"/>
      <c r="F241" s="68"/>
    </row>
    <row r="242" spans="5:6" x14ac:dyDescent="0.25">
      <c r="E242" s="68"/>
      <c r="F242" s="68"/>
    </row>
    <row r="243" spans="5:6" x14ac:dyDescent="0.25">
      <c r="E243" s="68"/>
      <c r="F243" s="68"/>
    </row>
    <row r="244" spans="5:6" x14ac:dyDescent="0.25">
      <c r="E244" s="68"/>
      <c r="F244" s="68"/>
    </row>
    <row r="245" spans="5:6" x14ac:dyDescent="0.25">
      <c r="E245" s="68"/>
      <c r="F245" s="68"/>
    </row>
    <row r="246" spans="5:6" x14ac:dyDescent="0.25">
      <c r="E246" s="68"/>
      <c r="F246" s="68"/>
    </row>
    <row r="247" spans="5:6" x14ac:dyDescent="0.25">
      <c r="E247" s="68"/>
      <c r="F247" s="68"/>
    </row>
    <row r="248" spans="5:6" x14ac:dyDescent="0.25">
      <c r="E248" s="68"/>
      <c r="F248" s="68"/>
    </row>
    <row r="249" spans="5:6" x14ac:dyDescent="0.25">
      <c r="E249" s="68"/>
      <c r="F249" s="68"/>
    </row>
    <row r="250" spans="5:6" x14ac:dyDescent="0.25">
      <c r="E250" s="68"/>
      <c r="F250" s="68"/>
    </row>
    <row r="251" spans="5:6" x14ac:dyDescent="0.25">
      <c r="E251" s="68"/>
      <c r="F251" s="68"/>
    </row>
    <row r="252" spans="5:6" x14ac:dyDescent="0.25">
      <c r="E252" s="68"/>
      <c r="F252" s="68"/>
    </row>
    <row r="253" spans="5:6" x14ac:dyDescent="0.25">
      <c r="E253" s="68"/>
      <c r="F253" s="68"/>
    </row>
    <row r="254" spans="5:6" x14ac:dyDescent="0.25">
      <c r="E254" s="68"/>
      <c r="F254" s="68"/>
    </row>
    <row r="255" spans="5:6" x14ac:dyDescent="0.25">
      <c r="E255" s="68"/>
      <c r="F255" s="68"/>
    </row>
    <row r="256" spans="5:6" x14ac:dyDescent="0.25">
      <c r="E256" s="68"/>
      <c r="F256" s="68"/>
    </row>
    <row r="257" spans="5:6" x14ac:dyDescent="0.25">
      <c r="E257" s="68"/>
      <c r="F257" s="68"/>
    </row>
    <row r="258" spans="5:6" x14ac:dyDescent="0.25">
      <c r="E258" s="68"/>
      <c r="F258" s="68"/>
    </row>
    <row r="259" spans="5:6" x14ac:dyDescent="0.25">
      <c r="E259" s="68"/>
      <c r="F259" s="68"/>
    </row>
    <row r="260" spans="5:6" x14ac:dyDescent="0.25">
      <c r="E260" s="68"/>
      <c r="F260" s="68"/>
    </row>
    <row r="261" spans="5:6" x14ac:dyDescent="0.25">
      <c r="E261" s="68"/>
      <c r="F261" s="68"/>
    </row>
    <row r="262" spans="5:6" x14ac:dyDescent="0.25">
      <c r="E262" s="68"/>
      <c r="F262" s="68"/>
    </row>
    <row r="263" spans="5:6" x14ac:dyDescent="0.25">
      <c r="E263" s="68"/>
      <c r="F263" s="68"/>
    </row>
    <row r="264" spans="5:6" x14ac:dyDescent="0.25">
      <c r="E264" s="68"/>
      <c r="F264" s="68"/>
    </row>
    <row r="265" spans="5:6" x14ac:dyDescent="0.25">
      <c r="E265" s="68"/>
      <c r="F265" s="68"/>
    </row>
    <row r="266" spans="5:6" x14ac:dyDescent="0.25">
      <c r="E266" s="68"/>
      <c r="F266" s="68"/>
    </row>
    <row r="267" spans="5:6" x14ac:dyDescent="0.25">
      <c r="E267" s="68"/>
      <c r="F267" s="68"/>
    </row>
    <row r="268" spans="5:6" x14ac:dyDescent="0.25">
      <c r="E268" s="68"/>
      <c r="F268" s="68"/>
    </row>
    <row r="269" spans="5:6" x14ac:dyDescent="0.25">
      <c r="E269" s="68"/>
      <c r="F269" s="68"/>
    </row>
    <row r="270" spans="5:6" x14ac:dyDescent="0.25">
      <c r="E270" s="68"/>
      <c r="F270" s="68"/>
    </row>
    <row r="271" spans="5:6" x14ac:dyDescent="0.25">
      <c r="E271" s="68"/>
      <c r="F271" s="68"/>
    </row>
    <row r="272" spans="5:6" x14ac:dyDescent="0.25">
      <c r="E272" s="68"/>
      <c r="F272" s="68"/>
    </row>
    <row r="273" spans="5:6" x14ac:dyDescent="0.25">
      <c r="E273" s="68"/>
      <c r="F273" s="68"/>
    </row>
    <row r="274" spans="5:6" x14ac:dyDescent="0.25">
      <c r="E274" s="68"/>
      <c r="F274" s="68"/>
    </row>
    <row r="275" spans="5:6" x14ac:dyDescent="0.25">
      <c r="E275" s="68"/>
      <c r="F275" s="68"/>
    </row>
    <row r="276" spans="5:6" x14ac:dyDescent="0.25">
      <c r="E276" s="68"/>
      <c r="F276" s="68"/>
    </row>
    <row r="277" spans="5:6" x14ac:dyDescent="0.25">
      <c r="E277" s="68"/>
      <c r="F277" s="68"/>
    </row>
    <row r="278" spans="5:6" x14ac:dyDescent="0.25">
      <c r="E278" s="68"/>
      <c r="F278" s="68"/>
    </row>
    <row r="279" spans="5:6" x14ac:dyDescent="0.25">
      <c r="E279" s="68"/>
      <c r="F279" s="68"/>
    </row>
    <row r="280" spans="5:6" x14ac:dyDescent="0.25">
      <c r="E280" s="68"/>
      <c r="F280" s="68"/>
    </row>
    <row r="281" spans="5:6" x14ac:dyDescent="0.25">
      <c r="E281" s="68"/>
      <c r="F281" s="68"/>
    </row>
    <row r="282" spans="5:6" x14ac:dyDescent="0.25">
      <c r="E282" s="68"/>
      <c r="F282" s="68"/>
    </row>
    <row r="283" spans="5:6" x14ac:dyDescent="0.25">
      <c r="E283" s="68"/>
      <c r="F283" s="68"/>
    </row>
    <row r="284" spans="5:6" x14ac:dyDescent="0.25">
      <c r="E284" s="68"/>
      <c r="F284" s="68"/>
    </row>
    <row r="285" spans="5:6" x14ac:dyDescent="0.25">
      <c r="E285" s="68"/>
      <c r="F285" s="68"/>
    </row>
    <row r="286" spans="5:6" x14ac:dyDescent="0.25">
      <c r="E286" s="68"/>
      <c r="F286" s="68"/>
    </row>
    <row r="287" spans="5:6" x14ac:dyDescent="0.25">
      <c r="E287" s="68"/>
      <c r="F287" s="68"/>
    </row>
    <row r="288" spans="5:6" x14ac:dyDescent="0.25">
      <c r="E288" s="68"/>
      <c r="F288" s="68"/>
    </row>
    <row r="289" spans="5:6" x14ac:dyDescent="0.25">
      <c r="E289" s="68"/>
      <c r="F289" s="68"/>
    </row>
    <row r="290" spans="5:6" x14ac:dyDescent="0.25">
      <c r="E290" s="68"/>
      <c r="F290" s="68"/>
    </row>
    <row r="291" spans="5:6" x14ac:dyDescent="0.25">
      <c r="E291" s="68"/>
      <c r="F291" s="68"/>
    </row>
    <row r="292" spans="5:6" x14ac:dyDescent="0.25">
      <c r="E292" s="68"/>
      <c r="F292" s="68"/>
    </row>
    <row r="293" spans="5:6" x14ac:dyDescent="0.25">
      <c r="E293" s="68"/>
      <c r="F293" s="68"/>
    </row>
    <row r="294" spans="5:6" x14ac:dyDescent="0.25">
      <c r="E294" s="68"/>
      <c r="F294" s="68"/>
    </row>
    <row r="295" spans="5:6" x14ac:dyDescent="0.25">
      <c r="E295" s="68"/>
      <c r="F295" s="68"/>
    </row>
    <row r="296" spans="5:6" x14ac:dyDescent="0.25">
      <c r="E296" s="68"/>
      <c r="F296" s="68"/>
    </row>
    <row r="297" spans="5:6" x14ac:dyDescent="0.25">
      <c r="E297" s="68"/>
      <c r="F297" s="68"/>
    </row>
    <row r="298" spans="5:6" x14ac:dyDescent="0.25">
      <c r="E298" s="68"/>
      <c r="F298" s="68"/>
    </row>
    <row r="299" spans="5:6" x14ac:dyDescent="0.25">
      <c r="E299" s="68"/>
      <c r="F299" s="68"/>
    </row>
    <row r="300" spans="5:6" x14ac:dyDescent="0.25">
      <c r="E300" s="68"/>
      <c r="F300" s="68"/>
    </row>
    <row r="301" spans="5:6" x14ac:dyDescent="0.25">
      <c r="E301" s="68"/>
      <c r="F301" s="68"/>
    </row>
    <row r="302" spans="5:6" x14ac:dyDescent="0.25">
      <c r="E302" s="68"/>
      <c r="F302" s="68"/>
    </row>
    <row r="303" spans="5:6" x14ac:dyDescent="0.25">
      <c r="E303" s="68"/>
      <c r="F303" s="68"/>
    </row>
    <row r="304" spans="5:6" x14ac:dyDescent="0.25">
      <c r="E304" s="68"/>
      <c r="F304" s="68"/>
    </row>
    <row r="305" spans="5:6" x14ac:dyDescent="0.25">
      <c r="E305" s="68"/>
      <c r="F305" s="68"/>
    </row>
    <row r="306" spans="5:6" x14ac:dyDescent="0.25">
      <c r="E306" s="68"/>
      <c r="F306" s="68"/>
    </row>
    <row r="307" spans="5:6" x14ac:dyDescent="0.25">
      <c r="E307" s="68"/>
      <c r="F307" s="68"/>
    </row>
    <row r="308" spans="5:6" x14ac:dyDescent="0.25">
      <c r="E308" s="68"/>
      <c r="F308" s="68"/>
    </row>
    <row r="309" spans="5:6" x14ac:dyDescent="0.25">
      <c r="E309" s="68"/>
      <c r="F309" s="68"/>
    </row>
    <row r="310" spans="5:6" x14ac:dyDescent="0.25">
      <c r="E310" s="68"/>
      <c r="F310" s="68"/>
    </row>
    <row r="311" spans="5:6" x14ac:dyDescent="0.25">
      <c r="E311" s="68"/>
      <c r="F311" s="68"/>
    </row>
    <row r="312" spans="5:6" x14ac:dyDescent="0.25">
      <c r="E312" s="68"/>
      <c r="F312" s="68"/>
    </row>
    <row r="313" spans="5:6" x14ac:dyDescent="0.25">
      <c r="E313" s="68"/>
      <c r="F313" s="68"/>
    </row>
    <row r="314" spans="5:6" x14ac:dyDescent="0.25">
      <c r="E314" s="68"/>
      <c r="F314" s="68"/>
    </row>
    <row r="315" spans="5:6" x14ac:dyDescent="0.25">
      <c r="E315" s="68"/>
      <c r="F315" s="68"/>
    </row>
    <row r="316" spans="5:6" x14ac:dyDescent="0.25">
      <c r="E316" s="68"/>
      <c r="F316" s="68"/>
    </row>
    <row r="317" spans="5:6" x14ac:dyDescent="0.25">
      <c r="E317" s="68"/>
      <c r="F317" s="68"/>
    </row>
    <row r="318" spans="5:6" x14ac:dyDescent="0.25">
      <c r="E318" s="68"/>
      <c r="F318" s="68"/>
    </row>
    <row r="319" spans="5:6" x14ac:dyDescent="0.25">
      <c r="E319" s="68"/>
      <c r="F319" s="68"/>
    </row>
    <row r="320" spans="5:6" x14ac:dyDescent="0.25">
      <c r="E320" s="68"/>
      <c r="F320" s="68"/>
    </row>
    <row r="321" spans="5:6" x14ac:dyDescent="0.25">
      <c r="E321" s="68"/>
      <c r="F321" s="68"/>
    </row>
    <row r="322" spans="5:6" x14ac:dyDescent="0.25">
      <c r="E322" s="68"/>
      <c r="F322" s="68"/>
    </row>
    <row r="323" spans="5:6" x14ac:dyDescent="0.25">
      <c r="E323" s="68"/>
      <c r="F323" s="68"/>
    </row>
    <row r="324" spans="5:6" x14ac:dyDescent="0.25">
      <c r="E324" s="68"/>
      <c r="F324" s="68"/>
    </row>
    <row r="325" spans="5:6" x14ac:dyDescent="0.25">
      <c r="E325" s="68"/>
      <c r="F325" s="68"/>
    </row>
    <row r="326" spans="5:6" x14ac:dyDescent="0.25">
      <c r="E326" s="68"/>
      <c r="F326" s="68"/>
    </row>
    <row r="327" spans="5:6" x14ac:dyDescent="0.25">
      <c r="E327" s="68"/>
      <c r="F327" s="68"/>
    </row>
    <row r="328" spans="5:6" x14ac:dyDescent="0.25">
      <c r="E328" s="68"/>
      <c r="F328" s="68"/>
    </row>
    <row r="329" spans="5:6" x14ac:dyDescent="0.25">
      <c r="E329" s="68"/>
      <c r="F329" s="68"/>
    </row>
    <row r="330" spans="5:6" x14ac:dyDescent="0.25">
      <c r="E330" s="68"/>
      <c r="F330" s="68"/>
    </row>
    <row r="331" spans="5:6" x14ac:dyDescent="0.25">
      <c r="E331" s="68"/>
      <c r="F331" s="68"/>
    </row>
    <row r="332" spans="5:6" x14ac:dyDescent="0.25">
      <c r="E332" s="68"/>
      <c r="F332" s="68"/>
    </row>
    <row r="333" spans="5:6" x14ac:dyDescent="0.25">
      <c r="E333" s="68"/>
      <c r="F333" s="68"/>
    </row>
    <row r="334" spans="5:6" x14ac:dyDescent="0.25">
      <c r="E334" s="68"/>
      <c r="F334" s="68"/>
    </row>
    <row r="335" spans="5:6" x14ac:dyDescent="0.25">
      <c r="E335" s="68"/>
      <c r="F335" s="68"/>
    </row>
    <row r="336" spans="5:6" x14ac:dyDescent="0.25">
      <c r="E336" s="68"/>
      <c r="F336" s="68"/>
    </row>
    <row r="337" spans="5:6" x14ac:dyDescent="0.25">
      <c r="E337" s="68"/>
      <c r="F337" s="68"/>
    </row>
    <row r="338" spans="5:6" x14ac:dyDescent="0.25">
      <c r="E338" s="68"/>
      <c r="F338" s="68"/>
    </row>
    <row r="339" spans="5:6" x14ac:dyDescent="0.25">
      <c r="E339" s="68"/>
      <c r="F339" s="68"/>
    </row>
    <row r="340" spans="5:6" x14ac:dyDescent="0.25">
      <c r="E340" s="68"/>
      <c r="F340" s="68"/>
    </row>
    <row r="341" spans="5:6" x14ac:dyDescent="0.25">
      <c r="E341" s="68"/>
      <c r="F341" s="68"/>
    </row>
    <row r="342" spans="5:6" x14ac:dyDescent="0.25">
      <c r="E342" s="68"/>
      <c r="F342" s="68"/>
    </row>
    <row r="343" spans="5:6" x14ac:dyDescent="0.25">
      <c r="E343" s="68"/>
      <c r="F343" s="68"/>
    </row>
    <row r="344" spans="5:6" x14ac:dyDescent="0.25">
      <c r="E344" s="68"/>
      <c r="F344" s="68"/>
    </row>
    <row r="345" spans="5:6" x14ac:dyDescent="0.25">
      <c r="E345" s="68"/>
      <c r="F345" s="68"/>
    </row>
    <row r="346" spans="5:6" x14ac:dyDescent="0.25">
      <c r="E346" s="68"/>
      <c r="F346" s="68"/>
    </row>
    <row r="347" spans="5:6" x14ac:dyDescent="0.25">
      <c r="E347" s="68"/>
      <c r="F347" s="68"/>
    </row>
    <row r="348" spans="5:6" x14ac:dyDescent="0.25">
      <c r="E348" s="68"/>
      <c r="F348" s="68"/>
    </row>
    <row r="349" spans="5:6" x14ac:dyDescent="0.25">
      <c r="E349" s="68"/>
      <c r="F349" s="68"/>
    </row>
    <row r="350" spans="5:6" x14ac:dyDescent="0.25">
      <c r="E350" s="68"/>
      <c r="F350" s="68"/>
    </row>
    <row r="351" spans="5:6" x14ac:dyDescent="0.25">
      <c r="E351" s="68"/>
      <c r="F351" s="68"/>
    </row>
    <row r="352" spans="5:6" x14ac:dyDescent="0.25">
      <c r="E352" s="68"/>
      <c r="F352" s="68"/>
    </row>
    <row r="353" spans="5:6" x14ac:dyDescent="0.25">
      <c r="E353" s="68"/>
      <c r="F353" s="68"/>
    </row>
    <row r="354" spans="5:6" x14ac:dyDescent="0.25">
      <c r="E354" s="68"/>
      <c r="F354" s="68"/>
    </row>
    <row r="355" spans="5:6" x14ac:dyDescent="0.25">
      <c r="E355" s="68"/>
      <c r="F355" s="68"/>
    </row>
    <row r="356" spans="5:6" x14ac:dyDescent="0.25">
      <c r="E356" s="68"/>
      <c r="F356" s="68"/>
    </row>
    <row r="357" spans="5:6" x14ac:dyDescent="0.25">
      <c r="E357" s="68"/>
      <c r="F357" s="68"/>
    </row>
    <row r="358" spans="5:6" x14ac:dyDescent="0.25">
      <c r="E358" s="68"/>
      <c r="F358" s="68"/>
    </row>
    <row r="359" spans="5:6" x14ac:dyDescent="0.25">
      <c r="E359" s="68"/>
      <c r="F359" s="68"/>
    </row>
    <row r="360" spans="5:6" x14ac:dyDescent="0.25">
      <c r="E360" s="68"/>
      <c r="F360" s="68"/>
    </row>
    <row r="361" spans="5:6" x14ac:dyDescent="0.25">
      <c r="E361" s="68"/>
      <c r="F361" s="68"/>
    </row>
    <row r="362" spans="5:6" x14ac:dyDescent="0.25">
      <c r="E362" s="68"/>
      <c r="F362" s="68"/>
    </row>
    <row r="363" spans="5:6" x14ac:dyDescent="0.25">
      <c r="E363" s="68"/>
      <c r="F363" s="68"/>
    </row>
    <row r="364" spans="5:6" x14ac:dyDescent="0.25">
      <c r="E364" s="68"/>
      <c r="F364" s="68"/>
    </row>
    <row r="365" spans="5:6" x14ac:dyDescent="0.25">
      <c r="E365" s="68"/>
      <c r="F365" s="68"/>
    </row>
    <row r="366" spans="5:6" x14ac:dyDescent="0.25">
      <c r="E366" s="68"/>
      <c r="F366" s="68"/>
    </row>
    <row r="367" spans="5:6" x14ac:dyDescent="0.25">
      <c r="E367" s="68"/>
      <c r="F367" s="68"/>
    </row>
    <row r="368" spans="5:6" x14ac:dyDescent="0.25">
      <c r="E368" s="68"/>
      <c r="F368" s="68"/>
    </row>
    <row r="369" spans="5:6" x14ac:dyDescent="0.25">
      <c r="E369" s="68"/>
      <c r="F369" s="68"/>
    </row>
    <row r="370" spans="5:6" x14ac:dyDescent="0.25">
      <c r="E370" s="68"/>
      <c r="F370" s="68"/>
    </row>
    <row r="371" spans="5:6" x14ac:dyDescent="0.25">
      <c r="E371" s="68"/>
      <c r="F371" s="68"/>
    </row>
    <row r="372" spans="5:6" x14ac:dyDescent="0.25">
      <c r="E372" s="68"/>
      <c r="F372" s="68"/>
    </row>
    <row r="373" spans="5:6" x14ac:dyDescent="0.25">
      <c r="E373" s="68"/>
      <c r="F373" s="68"/>
    </row>
    <row r="374" spans="5:6" x14ac:dyDescent="0.25">
      <c r="E374" s="68"/>
      <c r="F374" s="68"/>
    </row>
    <row r="375" spans="5:6" x14ac:dyDescent="0.25">
      <c r="E375" s="68"/>
      <c r="F375" s="68"/>
    </row>
    <row r="376" spans="5:6" x14ac:dyDescent="0.25">
      <c r="E376" s="68"/>
      <c r="F376" s="68"/>
    </row>
    <row r="377" spans="5:6" x14ac:dyDescent="0.25">
      <c r="E377" s="68"/>
      <c r="F377" s="68"/>
    </row>
    <row r="378" spans="5:6" x14ac:dyDescent="0.25">
      <c r="E378" s="68"/>
      <c r="F378" s="68"/>
    </row>
    <row r="379" spans="5:6" x14ac:dyDescent="0.25">
      <c r="E379" s="68"/>
      <c r="F379" s="68"/>
    </row>
    <row r="380" spans="5:6" x14ac:dyDescent="0.25">
      <c r="E380" s="68"/>
      <c r="F380" s="68"/>
    </row>
    <row r="381" spans="5:6" x14ac:dyDescent="0.25">
      <c r="E381" s="68"/>
      <c r="F381" s="68"/>
    </row>
    <row r="382" spans="5:6" x14ac:dyDescent="0.25">
      <c r="E382" s="68"/>
      <c r="F382" s="68"/>
    </row>
    <row r="383" spans="5:6" x14ac:dyDescent="0.25">
      <c r="E383" s="68"/>
      <c r="F383" s="68"/>
    </row>
    <row r="384" spans="5:6" x14ac:dyDescent="0.25">
      <c r="E384" s="68"/>
      <c r="F384" s="68"/>
    </row>
    <row r="385" spans="5:6" x14ac:dyDescent="0.25">
      <c r="E385" s="68"/>
      <c r="F385" s="68"/>
    </row>
    <row r="386" spans="5:6" x14ac:dyDescent="0.25">
      <c r="E386" s="68"/>
      <c r="F386" s="68"/>
    </row>
    <row r="387" spans="5:6" x14ac:dyDescent="0.25">
      <c r="E387" s="68"/>
      <c r="F387" s="68"/>
    </row>
    <row r="388" spans="5:6" x14ac:dyDescent="0.25">
      <c r="E388" s="68"/>
      <c r="F388" s="68"/>
    </row>
    <row r="389" spans="5:6" x14ac:dyDescent="0.25">
      <c r="E389" s="68"/>
      <c r="F389" s="68"/>
    </row>
    <row r="390" spans="5:6" x14ac:dyDescent="0.25">
      <c r="E390" s="68"/>
      <c r="F390" s="68"/>
    </row>
    <row r="391" spans="5:6" x14ac:dyDescent="0.25">
      <c r="E391" s="68"/>
      <c r="F391" s="68"/>
    </row>
    <row r="392" spans="5:6" x14ac:dyDescent="0.25">
      <c r="E392" s="68"/>
      <c r="F392" s="68"/>
    </row>
    <row r="393" spans="5:6" x14ac:dyDescent="0.25">
      <c r="E393" s="68"/>
      <c r="F393" s="68"/>
    </row>
    <row r="394" spans="5:6" x14ac:dyDescent="0.25">
      <c r="E394" s="68"/>
      <c r="F394" s="68"/>
    </row>
    <row r="395" spans="5:6" x14ac:dyDescent="0.25">
      <c r="E395" s="68"/>
      <c r="F395" s="68"/>
    </row>
    <row r="396" spans="5:6" x14ac:dyDescent="0.25">
      <c r="E396" s="68"/>
      <c r="F396" s="68"/>
    </row>
    <row r="397" spans="5:6" x14ac:dyDescent="0.25">
      <c r="E397" s="68"/>
      <c r="F397" s="68"/>
    </row>
    <row r="398" spans="5:6" x14ac:dyDescent="0.25">
      <c r="E398" s="68"/>
      <c r="F398" s="68"/>
    </row>
    <row r="399" spans="5:6" x14ac:dyDescent="0.25">
      <c r="E399" s="68"/>
      <c r="F399" s="68"/>
    </row>
    <row r="400" spans="5:6" x14ac:dyDescent="0.25">
      <c r="E400" s="68"/>
      <c r="F400" s="68"/>
    </row>
    <row r="401" spans="5:6" x14ac:dyDescent="0.25">
      <c r="E401" s="68"/>
      <c r="F401" s="68"/>
    </row>
    <row r="402" spans="5:6" x14ac:dyDescent="0.25">
      <c r="E402" s="68"/>
      <c r="F402" s="68"/>
    </row>
    <row r="403" spans="5:6" x14ac:dyDescent="0.25">
      <c r="E403" s="68"/>
      <c r="F403" s="68"/>
    </row>
    <row r="404" spans="5:6" x14ac:dyDescent="0.25">
      <c r="E404" s="68"/>
      <c r="F404" s="68"/>
    </row>
    <row r="405" spans="5:6" x14ac:dyDescent="0.25">
      <c r="E405" s="68"/>
      <c r="F405" s="68"/>
    </row>
    <row r="406" spans="5:6" x14ac:dyDescent="0.25">
      <c r="E406" s="68"/>
      <c r="F406" s="68"/>
    </row>
    <row r="407" spans="5:6" x14ac:dyDescent="0.25">
      <c r="E407" s="68"/>
      <c r="F407" s="68"/>
    </row>
    <row r="408" spans="5:6" x14ac:dyDescent="0.25">
      <c r="E408" s="68"/>
      <c r="F408" s="68"/>
    </row>
    <row r="409" spans="5:6" x14ac:dyDescent="0.25">
      <c r="E409" s="68"/>
      <c r="F409" s="68"/>
    </row>
    <row r="410" spans="5:6" x14ac:dyDescent="0.25">
      <c r="E410" s="68"/>
      <c r="F410" s="68"/>
    </row>
    <row r="411" spans="5:6" x14ac:dyDescent="0.25">
      <c r="E411" s="68"/>
      <c r="F411" s="68"/>
    </row>
    <row r="412" spans="5:6" x14ac:dyDescent="0.25">
      <c r="E412" s="68"/>
      <c r="F412" s="68"/>
    </row>
    <row r="413" spans="5:6" x14ac:dyDescent="0.25">
      <c r="E413" s="68"/>
      <c r="F413" s="68"/>
    </row>
    <row r="414" spans="5:6" x14ac:dyDescent="0.25">
      <c r="E414" s="68"/>
      <c r="F414" s="68"/>
    </row>
    <row r="415" spans="5:6" x14ac:dyDescent="0.25">
      <c r="E415" s="68"/>
      <c r="F415" s="68"/>
    </row>
    <row r="416" spans="5:6" x14ac:dyDescent="0.25">
      <c r="E416" s="68"/>
      <c r="F416" s="68"/>
    </row>
    <row r="417" spans="5:6" x14ac:dyDescent="0.25">
      <c r="E417" s="68"/>
      <c r="F417" s="68"/>
    </row>
    <row r="418" spans="5:6" x14ac:dyDescent="0.25">
      <c r="E418" s="68"/>
      <c r="F418" s="68"/>
    </row>
    <row r="419" spans="5:6" x14ac:dyDescent="0.25">
      <c r="E419" s="68"/>
      <c r="F419" s="68"/>
    </row>
    <row r="420" spans="5:6" x14ac:dyDescent="0.25">
      <c r="E420" s="68"/>
      <c r="F420" s="68"/>
    </row>
    <row r="421" spans="5:6" x14ac:dyDescent="0.25">
      <c r="E421" s="68"/>
      <c r="F421" s="68"/>
    </row>
    <row r="422" spans="5:6" x14ac:dyDescent="0.25">
      <c r="E422" s="68"/>
      <c r="F422" s="68"/>
    </row>
    <row r="423" spans="5:6" x14ac:dyDescent="0.25">
      <c r="E423" s="68"/>
      <c r="F423" s="68"/>
    </row>
    <row r="424" spans="5:6" x14ac:dyDescent="0.25">
      <c r="E424" s="68"/>
      <c r="F424" s="68"/>
    </row>
    <row r="425" spans="5:6" x14ac:dyDescent="0.25">
      <c r="E425" s="68"/>
      <c r="F425" s="68"/>
    </row>
    <row r="426" spans="5:6" x14ac:dyDescent="0.25">
      <c r="E426" s="68"/>
      <c r="F426" s="68"/>
    </row>
    <row r="427" spans="5:6" x14ac:dyDescent="0.25">
      <c r="E427" s="68"/>
      <c r="F427" s="68"/>
    </row>
    <row r="428" spans="5:6" x14ac:dyDescent="0.25">
      <c r="E428" s="68"/>
      <c r="F428" s="68"/>
    </row>
    <row r="429" spans="5:6" x14ac:dyDescent="0.25">
      <c r="E429" s="68"/>
      <c r="F429" s="68"/>
    </row>
    <row r="430" spans="5:6" x14ac:dyDescent="0.25">
      <c r="E430" s="68"/>
      <c r="F430" s="68"/>
    </row>
    <row r="431" spans="5:6" x14ac:dyDescent="0.25">
      <c r="E431" s="68"/>
      <c r="F431" s="68"/>
    </row>
    <row r="432" spans="5:6" x14ac:dyDescent="0.25">
      <c r="E432" s="68"/>
      <c r="F432" s="68"/>
    </row>
    <row r="433" spans="5:6" x14ac:dyDescent="0.25">
      <c r="E433" s="68"/>
      <c r="F433" s="68"/>
    </row>
    <row r="434" spans="5:6" x14ac:dyDescent="0.25">
      <c r="E434" s="68"/>
      <c r="F434" s="68"/>
    </row>
    <row r="435" spans="5:6" x14ac:dyDescent="0.25">
      <c r="E435" s="68"/>
      <c r="F435" s="68"/>
    </row>
    <row r="436" spans="5:6" x14ac:dyDescent="0.25">
      <c r="E436" s="68"/>
      <c r="F436" s="68"/>
    </row>
    <row r="437" spans="5:6" x14ac:dyDescent="0.25">
      <c r="E437" s="68"/>
      <c r="F437" s="68"/>
    </row>
    <row r="438" spans="5:6" x14ac:dyDescent="0.25">
      <c r="E438" s="68"/>
      <c r="F438" s="68"/>
    </row>
    <row r="439" spans="5:6" x14ac:dyDescent="0.25">
      <c r="E439" s="68"/>
      <c r="F439" s="68"/>
    </row>
    <row r="440" spans="5:6" x14ac:dyDescent="0.25">
      <c r="E440" s="68"/>
      <c r="F440" s="68"/>
    </row>
    <row r="441" spans="5:6" x14ac:dyDescent="0.25">
      <c r="E441" s="68"/>
      <c r="F441" s="68"/>
    </row>
    <row r="442" spans="5:6" x14ac:dyDescent="0.25">
      <c r="E442" s="68"/>
      <c r="F442" s="68"/>
    </row>
    <row r="443" spans="5:6" x14ac:dyDescent="0.25">
      <c r="E443" s="68"/>
      <c r="F443" s="68"/>
    </row>
    <row r="444" spans="5:6" x14ac:dyDescent="0.25">
      <c r="E444" s="68"/>
      <c r="F444" s="68"/>
    </row>
    <row r="445" spans="5:6" x14ac:dyDescent="0.25">
      <c r="E445" s="68"/>
      <c r="F445" s="68"/>
    </row>
    <row r="446" spans="5:6" x14ac:dyDescent="0.25">
      <c r="E446" s="68"/>
      <c r="F446" s="68"/>
    </row>
    <row r="447" spans="5:6" x14ac:dyDescent="0.25">
      <c r="E447" s="68"/>
      <c r="F447" s="68"/>
    </row>
    <row r="448" spans="5:6" x14ac:dyDescent="0.25">
      <c r="E448" s="68"/>
      <c r="F448" s="68"/>
    </row>
    <row r="449" spans="5:6" x14ac:dyDescent="0.25">
      <c r="E449" s="68"/>
      <c r="F449" s="68"/>
    </row>
    <row r="450" spans="5:6" x14ac:dyDescent="0.25">
      <c r="E450" s="68"/>
      <c r="F450" s="68"/>
    </row>
    <row r="451" spans="5:6" x14ac:dyDescent="0.25">
      <c r="E451" s="68"/>
      <c r="F451" s="68"/>
    </row>
    <row r="452" spans="5:6" x14ac:dyDescent="0.25">
      <c r="E452" s="68"/>
      <c r="F452" s="68"/>
    </row>
    <row r="453" spans="5:6" x14ac:dyDescent="0.25">
      <c r="E453" s="68"/>
      <c r="F453" s="68"/>
    </row>
    <row r="454" spans="5:6" x14ac:dyDescent="0.25">
      <c r="E454" s="68"/>
      <c r="F454" s="68"/>
    </row>
    <row r="455" spans="5:6" x14ac:dyDescent="0.25">
      <c r="E455" s="68"/>
      <c r="F455" s="68"/>
    </row>
    <row r="456" spans="5:6" x14ac:dyDescent="0.25">
      <c r="E456" s="68"/>
      <c r="F456" s="68"/>
    </row>
    <row r="457" spans="5:6" x14ac:dyDescent="0.25">
      <c r="E457" s="68"/>
      <c r="F457" s="68"/>
    </row>
    <row r="458" spans="5:6" x14ac:dyDescent="0.25">
      <c r="E458" s="68"/>
      <c r="F458" s="68"/>
    </row>
    <row r="459" spans="5:6" x14ac:dyDescent="0.25">
      <c r="E459" s="68"/>
      <c r="F459" s="68"/>
    </row>
    <row r="460" spans="5:6" x14ac:dyDescent="0.25">
      <c r="E460" s="68"/>
      <c r="F460" s="68"/>
    </row>
    <row r="461" spans="5:6" x14ac:dyDescent="0.25">
      <c r="E461" s="68"/>
      <c r="F461" s="68"/>
    </row>
    <row r="462" spans="5:6" x14ac:dyDescent="0.25">
      <c r="E462" s="68"/>
      <c r="F462" s="68"/>
    </row>
    <row r="463" spans="5:6" x14ac:dyDescent="0.25">
      <c r="E463" s="68"/>
      <c r="F463" s="68"/>
    </row>
    <row r="464" spans="5:6" x14ac:dyDescent="0.25">
      <c r="E464" s="68"/>
      <c r="F464" s="68"/>
    </row>
    <row r="465" spans="5:6" x14ac:dyDescent="0.25">
      <c r="E465" s="68"/>
      <c r="F465" s="68"/>
    </row>
    <row r="466" spans="5:6" x14ac:dyDescent="0.25">
      <c r="E466" s="68"/>
      <c r="F466" s="68"/>
    </row>
    <row r="467" spans="5:6" x14ac:dyDescent="0.25">
      <c r="E467" s="68"/>
      <c r="F467" s="68"/>
    </row>
    <row r="468" spans="5:6" x14ac:dyDescent="0.25">
      <c r="E468" s="68"/>
      <c r="F468" s="68"/>
    </row>
    <row r="469" spans="5:6" x14ac:dyDescent="0.25">
      <c r="E469" s="68"/>
      <c r="F469" s="68"/>
    </row>
    <row r="470" spans="5:6" x14ac:dyDescent="0.25">
      <c r="E470" s="68"/>
      <c r="F470" s="68"/>
    </row>
    <row r="471" spans="5:6" x14ac:dyDescent="0.25">
      <c r="E471" s="68"/>
      <c r="F471" s="68"/>
    </row>
    <row r="472" spans="5:6" x14ac:dyDescent="0.25">
      <c r="E472" s="68"/>
      <c r="F472" s="68"/>
    </row>
    <row r="473" spans="5:6" x14ac:dyDescent="0.25">
      <c r="E473" s="68"/>
      <c r="F473" s="68"/>
    </row>
    <row r="474" spans="5:6" x14ac:dyDescent="0.25">
      <c r="E474" s="68"/>
      <c r="F474" s="68"/>
    </row>
    <row r="475" spans="5:6" x14ac:dyDescent="0.25">
      <c r="E475" s="68"/>
      <c r="F475" s="68"/>
    </row>
    <row r="476" spans="5:6" x14ac:dyDescent="0.25">
      <c r="E476" s="68"/>
      <c r="F476" s="68"/>
    </row>
    <row r="477" spans="5:6" x14ac:dyDescent="0.25">
      <c r="E477" s="68"/>
      <c r="F477" s="68"/>
    </row>
    <row r="478" spans="5:6" x14ac:dyDescent="0.25">
      <c r="E478" s="68"/>
      <c r="F478" s="68"/>
    </row>
    <row r="479" spans="5:6" x14ac:dyDescent="0.25">
      <c r="E479" s="68"/>
      <c r="F479" s="68"/>
    </row>
    <row r="480" spans="5:6" x14ac:dyDescent="0.25">
      <c r="E480" s="68"/>
      <c r="F480" s="68"/>
    </row>
    <row r="481" spans="5:6" x14ac:dyDescent="0.25">
      <c r="E481" s="68"/>
      <c r="F481" s="68"/>
    </row>
    <row r="482" spans="5:6" x14ac:dyDescent="0.25">
      <c r="E482" s="68"/>
      <c r="F482" s="68"/>
    </row>
    <row r="483" spans="5:6" x14ac:dyDescent="0.25">
      <c r="E483" s="68"/>
      <c r="F483" s="68"/>
    </row>
    <row r="484" spans="5:6" x14ac:dyDescent="0.25">
      <c r="E484" s="68"/>
      <c r="F484" s="68"/>
    </row>
    <row r="485" spans="5:6" x14ac:dyDescent="0.25">
      <c r="E485" s="68"/>
      <c r="F485" s="68"/>
    </row>
    <row r="486" spans="5:6" x14ac:dyDescent="0.25">
      <c r="E486" s="68"/>
      <c r="F486" s="68"/>
    </row>
    <row r="487" spans="5:6" x14ac:dyDescent="0.25">
      <c r="E487" s="68"/>
      <c r="F487" s="68"/>
    </row>
    <row r="488" spans="5:6" x14ac:dyDescent="0.25">
      <c r="E488" s="68"/>
      <c r="F488" s="68"/>
    </row>
    <row r="489" spans="5:6" x14ac:dyDescent="0.25">
      <c r="E489" s="68"/>
      <c r="F489" s="68"/>
    </row>
    <row r="490" spans="5:6" x14ac:dyDescent="0.25">
      <c r="E490" s="68"/>
      <c r="F490" s="68"/>
    </row>
    <row r="491" spans="5:6" x14ac:dyDescent="0.25">
      <c r="E491" s="68"/>
      <c r="F491" s="68"/>
    </row>
    <row r="492" spans="5:6" x14ac:dyDescent="0.25">
      <c r="E492" s="68"/>
      <c r="F492" s="68"/>
    </row>
    <row r="493" spans="5:6" x14ac:dyDescent="0.25">
      <c r="E493" s="68"/>
      <c r="F493" s="68"/>
    </row>
    <row r="494" spans="5:6" x14ac:dyDescent="0.25">
      <c r="E494" s="68"/>
      <c r="F494" s="68"/>
    </row>
    <row r="495" spans="5:6" x14ac:dyDescent="0.25">
      <c r="E495" s="68"/>
      <c r="F495" s="68"/>
    </row>
    <row r="496" spans="5:6" x14ac:dyDescent="0.25">
      <c r="E496" s="68"/>
      <c r="F496" s="68"/>
    </row>
    <row r="497" spans="5:6" x14ac:dyDescent="0.25">
      <c r="E497" s="68"/>
      <c r="F497" s="68"/>
    </row>
    <row r="498" spans="5:6" x14ac:dyDescent="0.25">
      <c r="E498" s="68"/>
      <c r="F498" s="68"/>
    </row>
    <row r="499" spans="5:6" x14ac:dyDescent="0.25">
      <c r="E499" s="68"/>
      <c r="F499" s="68"/>
    </row>
    <row r="500" spans="5:6" x14ac:dyDescent="0.25">
      <c r="E500" s="68"/>
      <c r="F500" s="68"/>
    </row>
    <row r="501" spans="5:6" x14ac:dyDescent="0.25">
      <c r="E501" s="68"/>
      <c r="F501" s="68"/>
    </row>
    <row r="502" spans="5:6" x14ac:dyDescent="0.25">
      <c r="E502" s="68"/>
      <c r="F502" s="68"/>
    </row>
    <row r="503" spans="5:6" x14ac:dyDescent="0.25">
      <c r="E503" s="68"/>
      <c r="F503" s="68"/>
    </row>
    <row r="504" spans="5:6" x14ac:dyDescent="0.25">
      <c r="E504" s="68"/>
      <c r="F504" s="68"/>
    </row>
    <row r="505" spans="5:6" x14ac:dyDescent="0.25">
      <c r="E505" s="68"/>
      <c r="F505" s="68"/>
    </row>
    <row r="506" spans="5:6" x14ac:dyDescent="0.25">
      <c r="E506" s="68"/>
      <c r="F506" s="68"/>
    </row>
    <row r="507" spans="5:6" x14ac:dyDescent="0.25">
      <c r="E507" s="68"/>
      <c r="F507" s="68"/>
    </row>
    <row r="508" spans="5:6" x14ac:dyDescent="0.25">
      <c r="E508" s="68"/>
      <c r="F508" s="68"/>
    </row>
    <row r="509" spans="5:6" x14ac:dyDescent="0.25">
      <c r="E509" s="68"/>
      <c r="F509" s="68"/>
    </row>
    <row r="510" spans="5:6" x14ac:dyDescent="0.25">
      <c r="E510" s="68"/>
      <c r="F510" s="68"/>
    </row>
    <row r="511" spans="5:6" x14ac:dyDescent="0.25">
      <c r="E511" s="68"/>
      <c r="F511" s="68"/>
    </row>
    <row r="512" spans="5:6" x14ac:dyDescent="0.25">
      <c r="E512" s="68"/>
      <c r="F512" s="68"/>
    </row>
    <row r="513" spans="5:6" x14ac:dyDescent="0.25">
      <c r="E513" s="68"/>
      <c r="F513" s="68"/>
    </row>
    <row r="514" spans="5:6" x14ac:dyDescent="0.25">
      <c r="E514" s="68"/>
      <c r="F514" s="68"/>
    </row>
    <row r="515" spans="5:6" x14ac:dyDescent="0.25">
      <c r="E515" s="68"/>
      <c r="F515" s="68"/>
    </row>
    <row r="516" spans="5:6" x14ac:dyDescent="0.25">
      <c r="E516" s="68"/>
      <c r="F516" s="68"/>
    </row>
    <row r="517" spans="5:6" x14ac:dyDescent="0.25">
      <c r="E517" s="68"/>
      <c r="F517" s="68"/>
    </row>
    <row r="518" spans="5:6" x14ac:dyDescent="0.25">
      <c r="E518" s="68"/>
      <c r="F518" s="68"/>
    </row>
    <row r="519" spans="5:6" x14ac:dyDescent="0.25">
      <c r="E519" s="68"/>
      <c r="F519" s="68"/>
    </row>
    <row r="520" spans="5:6" x14ac:dyDescent="0.25">
      <c r="E520" s="68"/>
      <c r="F520" s="68"/>
    </row>
    <row r="521" spans="5:6" x14ac:dyDescent="0.25">
      <c r="E521" s="68"/>
      <c r="F521" s="68"/>
    </row>
    <row r="522" spans="5:6" x14ac:dyDescent="0.25">
      <c r="E522" s="68"/>
      <c r="F522" s="68"/>
    </row>
    <row r="523" spans="5:6" x14ac:dyDescent="0.25">
      <c r="E523" s="68"/>
      <c r="F523" s="68"/>
    </row>
    <row r="524" spans="5:6" x14ac:dyDescent="0.25">
      <c r="E524" s="68"/>
      <c r="F524" s="68"/>
    </row>
    <row r="525" spans="5:6" x14ac:dyDescent="0.25">
      <c r="E525" s="68"/>
      <c r="F525" s="68"/>
    </row>
    <row r="526" spans="5:6" x14ac:dyDescent="0.25">
      <c r="E526" s="68"/>
      <c r="F526" s="68"/>
    </row>
    <row r="527" spans="5:6" x14ac:dyDescent="0.25">
      <c r="E527" s="68"/>
      <c r="F527" s="68"/>
    </row>
    <row r="528" spans="5:6" x14ac:dyDescent="0.25">
      <c r="E528" s="68"/>
      <c r="F528" s="68"/>
    </row>
    <row r="529" spans="5:6" x14ac:dyDescent="0.25">
      <c r="E529" s="68"/>
      <c r="F529" s="68"/>
    </row>
    <row r="530" spans="5:6" x14ac:dyDescent="0.25">
      <c r="E530" s="68"/>
      <c r="F530" s="68"/>
    </row>
    <row r="531" spans="5:6" x14ac:dyDescent="0.25">
      <c r="E531" s="68"/>
      <c r="F531" s="68"/>
    </row>
    <row r="532" spans="5:6" x14ac:dyDescent="0.25">
      <c r="E532" s="68"/>
      <c r="F532" s="68"/>
    </row>
    <row r="533" spans="5:6" x14ac:dyDescent="0.25">
      <c r="E533" s="68"/>
      <c r="F533" s="68"/>
    </row>
    <row r="534" spans="5:6" x14ac:dyDescent="0.25">
      <c r="E534" s="68"/>
      <c r="F534" s="68"/>
    </row>
    <row r="535" spans="5:6" x14ac:dyDescent="0.25">
      <c r="E535" s="68"/>
      <c r="F535" s="68"/>
    </row>
    <row r="536" spans="5:6" x14ac:dyDescent="0.25">
      <c r="E536" s="68"/>
      <c r="F536" s="68"/>
    </row>
    <row r="537" spans="5:6" x14ac:dyDescent="0.25">
      <c r="E537" s="68"/>
      <c r="F537" s="68"/>
    </row>
    <row r="538" spans="5:6" x14ac:dyDescent="0.25">
      <c r="E538" s="68"/>
      <c r="F538" s="68"/>
    </row>
    <row r="539" spans="5:6" x14ac:dyDescent="0.25">
      <c r="E539" s="68"/>
      <c r="F539" s="68"/>
    </row>
    <row r="540" spans="5:6" x14ac:dyDescent="0.25">
      <c r="E540" s="68"/>
      <c r="F540" s="68"/>
    </row>
    <row r="541" spans="5:6" x14ac:dyDescent="0.25">
      <c r="E541" s="68"/>
      <c r="F541" s="68"/>
    </row>
    <row r="542" spans="5:6" x14ac:dyDescent="0.25">
      <c r="E542" s="68"/>
      <c r="F542" s="68"/>
    </row>
    <row r="543" spans="5:6" x14ac:dyDescent="0.25">
      <c r="E543" s="68"/>
      <c r="F543" s="68"/>
    </row>
    <row r="544" spans="5:6" x14ac:dyDescent="0.25">
      <c r="E544" s="68"/>
      <c r="F544" s="68"/>
    </row>
    <row r="545" spans="5:6" x14ac:dyDescent="0.25">
      <c r="E545" s="68"/>
      <c r="F545" s="68"/>
    </row>
    <row r="546" spans="5:6" x14ac:dyDescent="0.25">
      <c r="E546" s="68"/>
      <c r="F546" s="68"/>
    </row>
    <row r="547" spans="5:6" x14ac:dyDescent="0.25">
      <c r="E547" s="68"/>
      <c r="F547" s="68"/>
    </row>
    <row r="548" spans="5:6" x14ac:dyDescent="0.25">
      <c r="E548" s="68"/>
      <c r="F548" s="68"/>
    </row>
    <row r="549" spans="5:6" x14ac:dyDescent="0.25">
      <c r="E549" s="68"/>
      <c r="F549" s="68"/>
    </row>
    <row r="550" spans="5:6" x14ac:dyDescent="0.25">
      <c r="E550" s="68"/>
      <c r="F550" s="68"/>
    </row>
    <row r="551" spans="5:6" x14ac:dyDescent="0.25">
      <c r="E551" s="68"/>
      <c r="F551" s="68"/>
    </row>
    <row r="552" spans="5:6" x14ac:dyDescent="0.25">
      <c r="E552" s="68"/>
      <c r="F552" s="68"/>
    </row>
    <row r="553" spans="5:6" x14ac:dyDescent="0.25">
      <c r="E553" s="68"/>
      <c r="F553" s="68"/>
    </row>
    <row r="554" spans="5:6" x14ac:dyDescent="0.25">
      <c r="E554" s="68"/>
      <c r="F554" s="68"/>
    </row>
    <row r="555" spans="5:6" x14ac:dyDescent="0.25">
      <c r="E555" s="68"/>
      <c r="F555" s="68"/>
    </row>
    <row r="556" spans="5:6" x14ac:dyDescent="0.25">
      <c r="E556" s="68"/>
      <c r="F556" s="68"/>
    </row>
    <row r="557" spans="5:6" x14ac:dyDescent="0.25">
      <c r="E557" s="68"/>
      <c r="F557" s="68"/>
    </row>
    <row r="558" spans="5:6" x14ac:dyDescent="0.25">
      <c r="E558" s="68"/>
      <c r="F558" s="68"/>
    </row>
    <row r="559" spans="5:6" x14ac:dyDescent="0.25">
      <c r="E559" s="68"/>
      <c r="F559" s="68"/>
    </row>
    <row r="560" spans="5:6" x14ac:dyDescent="0.25">
      <c r="E560" s="68"/>
      <c r="F560" s="68"/>
    </row>
    <row r="561" spans="5:6" x14ac:dyDescent="0.25">
      <c r="E561" s="68"/>
      <c r="F561" s="68"/>
    </row>
    <row r="562" spans="5:6" x14ac:dyDescent="0.25">
      <c r="E562" s="68"/>
      <c r="F562" s="68"/>
    </row>
    <row r="563" spans="5:6" x14ac:dyDescent="0.25">
      <c r="E563" s="68"/>
      <c r="F563" s="68"/>
    </row>
    <row r="564" spans="5:6" x14ac:dyDescent="0.25">
      <c r="E564" s="68"/>
      <c r="F564" s="68"/>
    </row>
    <row r="565" spans="5:6" x14ac:dyDescent="0.25">
      <c r="E565" s="68"/>
      <c r="F565" s="68"/>
    </row>
    <row r="566" spans="5:6" x14ac:dyDescent="0.25">
      <c r="E566" s="68"/>
      <c r="F566" s="68"/>
    </row>
    <row r="567" spans="5:6" x14ac:dyDescent="0.25">
      <c r="E567" s="68"/>
      <c r="F567" s="68"/>
    </row>
    <row r="568" spans="5:6" x14ac:dyDescent="0.25">
      <c r="E568" s="68"/>
      <c r="F568" s="68"/>
    </row>
    <row r="569" spans="5:6" x14ac:dyDescent="0.25">
      <c r="E569" s="68"/>
      <c r="F569" s="68"/>
    </row>
    <row r="570" spans="5:6" x14ac:dyDescent="0.25">
      <c r="E570" s="68"/>
      <c r="F570" s="68"/>
    </row>
    <row r="571" spans="5:6" x14ac:dyDescent="0.25">
      <c r="E571" s="68"/>
      <c r="F571" s="68"/>
    </row>
    <row r="572" spans="5:6" x14ac:dyDescent="0.25">
      <c r="E572" s="68"/>
      <c r="F572" s="68"/>
    </row>
    <row r="573" spans="5:6" x14ac:dyDescent="0.25">
      <c r="E573" s="68"/>
      <c r="F573" s="68"/>
    </row>
    <row r="574" spans="5:6" x14ac:dyDescent="0.25">
      <c r="E574" s="68"/>
      <c r="F574" s="68"/>
    </row>
    <row r="575" spans="5:6" x14ac:dyDescent="0.25">
      <c r="E575" s="68"/>
      <c r="F575" s="68"/>
    </row>
    <row r="576" spans="5:6" x14ac:dyDescent="0.25">
      <c r="E576" s="68"/>
      <c r="F576" s="68"/>
    </row>
    <row r="577" spans="5:6" x14ac:dyDescent="0.25">
      <c r="E577" s="68"/>
      <c r="F577" s="68"/>
    </row>
    <row r="578" spans="5:6" x14ac:dyDescent="0.25">
      <c r="E578" s="68"/>
      <c r="F578" s="68"/>
    </row>
    <row r="579" spans="5:6" x14ac:dyDescent="0.25">
      <c r="E579" s="68"/>
      <c r="F579" s="68"/>
    </row>
    <row r="580" spans="5:6" x14ac:dyDescent="0.25">
      <c r="E580" s="68"/>
      <c r="F580" s="68"/>
    </row>
    <row r="581" spans="5:6" x14ac:dyDescent="0.25">
      <c r="E581" s="68"/>
      <c r="F581" s="68"/>
    </row>
    <row r="582" spans="5:6" x14ac:dyDescent="0.25">
      <c r="E582" s="68"/>
      <c r="F582" s="68"/>
    </row>
    <row r="583" spans="5:6" x14ac:dyDescent="0.25">
      <c r="E583" s="68"/>
      <c r="F583" s="68"/>
    </row>
    <row r="584" spans="5:6" x14ac:dyDescent="0.25">
      <c r="E584" s="68"/>
      <c r="F584" s="68"/>
    </row>
    <row r="585" spans="5:6" x14ac:dyDescent="0.25">
      <c r="E585" s="68"/>
      <c r="F585" s="68"/>
    </row>
    <row r="586" spans="5:6" x14ac:dyDescent="0.25">
      <c r="E586" s="68"/>
      <c r="F586" s="68"/>
    </row>
    <row r="587" spans="5:6" x14ac:dyDescent="0.25">
      <c r="E587" s="68"/>
      <c r="F587" s="68"/>
    </row>
    <row r="588" spans="5:6" x14ac:dyDescent="0.25">
      <c r="E588" s="68"/>
      <c r="F588" s="68"/>
    </row>
    <row r="589" spans="5:6" x14ac:dyDescent="0.25">
      <c r="E589" s="68"/>
      <c r="F589" s="68"/>
    </row>
    <row r="590" spans="5:6" x14ac:dyDescent="0.25">
      <c r="E590" s="68"/>
      <c r="F590" s="68"/>
    </row>
    <row r="591" spans="5:6" x14ac:dyDescent="0.25">
      <c r="E591" s="68"/>
      <c r="F591" s="68"/>
    </row>
    <row r="592" spans="5:6" x14ac:dyDescent="0.25">
      <c r="E592" s="68"/>
      <c r="F592" s="68"/>
    </row>
    <row r="593" spans="5:6" x14ac:dyDescent="0.25">
      <c r="E593" s="68"/>
      <c r="F593" s="68"/>
    </row>
    <row r="594" spans="5:6" x14ac:dyDescent="0.25">
      <c r="E594" s="68"/>
      <c r="F594" s="68"/>
    </row>
    <row r="595" spans="5:6" x14ac:dyDescent="0.25">
      <c r="E595" s="68"/>
      <c r="F595" s="68"/>
    </row>
    <row r="596" spans="5:6" x14ac:dyDescent="0.25">
      <c r="E596" s="68"/>
      <c r="F596" s="68"/>
    </row>
    <row r="597" spans="5:6" x14ac:dyDescent="0.25">
      <c r="E597" s="68"/>
      <c r="F597" s="68"/>
    </row>
    <row r="598" spans="5:6" x14ac:dyDescent="0.25">
      <c r="E598" s="68"/>
      <c r="F598" s="68"/>
    </row>
    <row r="599" spans="5:6" x14ac:dyDescent="0.25">
      <c r="E599" s="68"/>
      <c r="F599" s="68"/>
    </row>
    <row r="600" spans="5:6" x14ac:dyDescent="0.25">
      <c r="E600" s="68"/>
      <c r="F600" s="68"/>
    </row>
    <row r="601" spans="5:6" x14ac:dyDescent="0.25">
      <c r="E601" s="68"/>
      <c r="F601" s="68"/>
    </row>
    <row r="602" spans="5:6" x14ac:dyDescent="0.25">
      <c r="E602" s="68"/>
      <c r="F602" s="68"/>
    </row>
    <row r="603" spans="5:6" x14ac:dyDescent="0.25">
      <c r="E603" s="68"/>
      <c r="F603" s="68"/>
    </row>
    <row r="604" spans="5:6" x14ac:dyDescent="0.25">
      <c r="E604" s="68"/>
      <c r="F604" s="68"/>
    </row>
    <row r="605" spans="5:6" x14ac:dyDescent="0.25">
      <c r="E605" s="68"/>
      <c r="F605" s="68"/>
    </row>
    <row r="606" spans="5:6" x14ac:dyDescent="0.25">
      <c r="E606" s="68"/>
      <c r="F606" s="68"/>
    </row>
    <row r="607" spans="5:6" x14ac:dyDescent="0.25">
      <c r="E607" s="68"/>
      <c r="F607" s="68"/>
    </row>
    <row r="608" spans="5:6" x14ac:dyDescent="0.25">
      <c r="E608" s="68"/>
      <c r="F608" s="68"/>
    </row>
    <row r="609" spans="5:6" x14ac:dyDescent="0.25">
      <c r="E609" s="68"/>
      <c r="F609" s="68"/>
    </row>
    <row r="610" spans="5:6" x14ac:dyDescent="0.25">
      <c r="E610" s="68"/>
      <c r="F610" s="68"/>
    </row>
    <row r="611" spans="5:6" x14ac:dyDescent="0.25">
      <c r="E611" s="68"/>
      <c r="F611" s="68"/>
    </row>
    <row r="612" spans="5:6" x14ac:dyDescent="0.25">
      <c r="E612" s="68"/>
      <c r="F612" s="68"/>
    </row>
    <row r="613" spans="5:6" x14ac:dyDescent="0.25">
      <c r="E613" s="68"/>
      <c r="F613" s="68"/>
    </row>
    <row r="614" spans="5:6" x14ac:dyDescent="0.25">
      <c r="E614" s="68"/>
      <c r="F614" s="68"/>
    </row>
    <row r="615" spans="5:6" x14ac:dyDescent="0.25">
      <c r="E615" s="68"/>
      <c r="F615" s="68"/>
    </row>
    <row r="616" spans="5:6" x14ac:dyDescent="0.25">
      <c r="E616" s="68"/>
      <c r="F616" s="68"/>
    </row>
    <row r="617" spans="5:6" x14ac:dyDescent="0.25">
      <c r="E617" s="68"/>
      <c r="F617" s="68"/>
    </row>
    <row r="618" spans="5:6" x14ac:dyDescent="0.25">
      <c r="E618" s="68"/>
      <c r="F618" s="68"/>
    </row>
    <row r="619" spans="5:6" x14ac:dyDescent="0.25">
      <c r="E619" s="68"/>
      <c r="F619" s="68"/>
    </row>
    <row r="620" spans="5:6" x14ac:dyDescent="0.25">
      <c r="E620" s="68"/>
      <c r="F620" s="68"/>
    </row>
    <row r="621" spans="5:6" x14ac:dyDescent="0.25">
      <c r="E621" s="68"/>
      <c r="F621" s="68"/>
    </row>
    <row r="622" spans="5:6" x14ac:dyDescent="0.25">
      <c r="E622" s="68"/>
      <c r="F622" s="68"/>
    </row>
    <row r="623" spans="5:6" x14ac:dyDescent="0.25">
      <c r="E623" s="68"/>
      <c r="F623" s="68"/>
    </row>
    <row r="624" spans="5:6" x14ac:dyDescent="0.25">
      <c r="E624" s="68"/>
      <c r="F624" s="68"/>
    </row>
    <row r="625" spans="5:6" x14ac:dyDescent="0.25">
      <c r="E625" s="68"/>
      <c r="F625" s="68"/>
    </row>
    <row r="626" spans="5:6" x14ac:dyDescent="0.25">
      <c r="E626" s="68"/>
      <c r="F626" s="68"/>
    </row>
    <row r="627" spans="5:6" x14ac:dyDescent="0.25">
      <c r="E627" s="68"/>
      <c r="F627" s="68"/>
    </row>
    <row r="628" spans="5:6" x14ac:dyDescent="0.25">
      <c r="E628" s="68"/>
      <c r="F628" s="68"/>
    </row>
    <row r="629" spans="5:6" x14ac:dyDescent="0.25">
      <c r="E629" s="68"/>
      <c r="F629" s="68"/>
    </row>
    <row r="630" spans="5:6" x14ac:dyDescent="0.25">
      <c r="E630" s="68"/>
      <c r="F630" s="68"/>
    </row>
    <row r="631" spans="5:6" x14ac:dyDescent="0.25">
      <c r="E631" s="68"/>
      <c r="F631" s="68"/>
    </row>
    <row r="632" spans="5:6" x14ac:dyDescent="0.25">
      <c r="E632" s="68"/>
      <c r="F632" s="68"/>
    </row>
    <row r="633" spans="5:6" x14ac:dyDescent="0.25">
      <c r="E633" s="68"/>
      <c r="F633" s="68"/>
    </row>
    <row r="634" spans="5:6" x14ac:dyDescent="0.25">
      <c r="E634" s="68"/>
      <c r="F634" s="68"/>
    </row>
    <row r="635" spans="5:6" x14ac:dyDescent="0.25">
      <c r="E635" s="68"/>
      <c r="F635" s="68"/>
    </row>
    <row r="636" spans="5:6" x14ac:dyDescent="0.25">
      <c r="E636" s="68"/>
      <c r="F636" s="68"/>
    </row>
    <row r="637" spans="5:6" x14ac:dyDescent="0.25">
      <c r="E637" s="68"/>
      <c r="F637" s="68"/>
    </row>
    <row r="638" spans="5:6" x14ac:dyDescent="0.25">
      <c r="E638" s="68"/>
      <c r="F638" s="68"/>
    </row>
    <row r="639" spans="5:6" x14ac:dyDescent="0.25">
      <c r="E639" s="68"/>
      <c r="F639" s="68"/>
    </row>
    <row r="640" spans="5:6" x14ac:dyDescent="0.25">
      <c r="E640" s="68"/>
      <c r="F640" s="68"/>
    </row>
    <row r="641" spans="5:6" x14ac:dyDescent="0.25">
      <c r="E641" s="68"/>
      <c r="F641" s="68"/>
    </row>
    <row r="642" spans="5:6" x14ac:dyDescent="0.25">
      <c r="E642" s="68"/>
      <c r="F642" s="68"/>
    </row>
    <row r="643" spans="5:6" x14ac:dyDescent="0.25">
      <c r="E643" s="68"/>
      <c r="F643" s="68"/>
    </row>
    <row r="644" spans="5:6" x14ac:dyDescent="0.25">
      <c r="E644" s="68"/>
      <c r="F644" s="68"/>
    </row>
    <row r="645" spans="5:6" x14ac:dyDescent="0.25">
      <c r="E645" s="68"/>
      <c r="F645" s="68"/>
    </row>
    <row r="646" spans="5:6" x14ac:dyDescent="0.25">
      <c r="E646" s="68"/>
      <c r="F646" s="68"/>
    </row>
    <row r="647" spans="5:6" x14ac:dyDescent="0.25">
      <c r="E647" s="68"/>
      <c r="F647" s="68"/>
    </row>
    <row r="648" spans="5:6" x14ac:dyDescent="0.25">
      <c r="E648" s="68"/>
      <c r="F648" s="68"/>
    </row>
    <row r="649" spans="5:6" x14ac:dyDescent="0.25">
      <c r="E649" s="68"/>
      <c r="F649" s="68"/>
    </row>
    <row r="650" spans="5:6" x14ac:dyDescent="0.25">
      <c r="E650" s="68"/>
      <c r="F650" s="68"/>
    </row>
    <row r="651" spans="5:6" x14ac:dyDescent="0.25">
      <c r="E651" s="68"/>
      <c r="F651" s="68"/>
    </row>
    <row r="652" spans="5:6" x14ac:dyDescent="0.25">
      <c r="E652" s="68"/>
      <c r="F652" s="68"/>
    </row>
    <row r="653" spans="5:6" x14ac:dyDescent="0.25">
      <c r="E653" s="68"/>
      <c r="F653" s="68"/>
    </row>
    <row r="654" spans="5:6" x14ac:dyDescent="0.25">
      <c r="E654" s="68"/>
      <c r="F654" s="68"/>
    </row>
    <row r="655" spans="5:6" x14ac:dyDescent="0.25">
      <c r="E655" s="68"/>
      <c r="F655" s="68"/>
    </row>
    <row r="656" spans="5:6" x14ac:dyDescent="0.25">
      <c r="E656" s="68"/>
      <c r="F656" s="68"/>
    </row>
    <row r="657" spans="5:6" x14ac:dyDescent="0.25">
      <c r="E657" s="68"/>
      <c r="F657" s="68"/>
    </row>
    <row r="658" spans="5:6" x14ac:dyDescent="0.25">
      <c r="E658" s="68"/>
      <c r="F658" s="68"/>
    </row>
    <row r="659" spans="5:6" x14ac:dyDescent="0.25">
      <c r="E659" s="68"/>
      <c r="F659" s="68"/>
    </row>
    <row r="660" spans="5:6" x14ac:dyDescent="0.25">
      <c r="E660" s="68"/>
      <c r="F660" s="68"/>
    </row>
    <row r="661" spans="5:6" x14ac:dyDescent="0.25">
      <c r="E661" s="68"/>
      <c r="F661" s="68"/>
    </row>
    <row r="662" spans="5:6" x14ac:dyDescent="0.25">
      <c r="E662" s="68"/>
      <c r="F662" s="68"/>
    </row>
    <row r="663" spans="5:6" x14ac:dyDescent="0.25">
      <c r="E663" s="68"/>
      <c r="F663" s="68"/>
    </row>
    <row r="664" spans="5:6" x14ac:dyDescent="0.25">
      <c r="E664" s="68"/>
      <c r="F664" s="68"/>
    </row>
    <row r="665" spans="5:6" x14ac:dyDescent="0.25">
      <c r="E665" s="68"/>
      <c r="F665" s="68"/>
    </row>
    <row r="666" spans="5:6" x14ac:dyDescent="0.25">
      <c r="E666" s="68"/>
      <c r="F666" s="68"/>
    </row>
    <row r="667" spans="5:6" x14ac:dyDescent="0.25">
      <c r="E667" s="68"/>
      <c r="F667" s="68"/>
    </row>
    <row r="668" spans="5:6" x14ac:dyDescent="0.25">
      <c r="E668" s="68"/>
      <c r="F668" s="68"/>
    </row>
    <row r="669" spans="5:6" x14ac:dyDescent="0.25">
      <c r="E669" s="68"/>
      <c r="F669" s="68"/>
    </row>
    <row r="670" spans="5:6" x14ac:dyDescent="0.25">
      <c r="E670" s="68"/>
      <c r="F670" s="68"/>
    </row>
    <row r="671" spans="5:6" x14ac:dyDescent="0.25">
      <c r="E671" s="68"/>
      <c r="F671" s="68"/>
    </row>
    <row r="672" spans="5:6" x14ac:dyDescent="0.25">
      <c r="E672" s="68"/>
      <c r="F672" s="68"/>
    </row>
    <row r="673" spans="5:6" x14ac:dyDescent="0.25">
      <c r="E673" s="68"/>
      <c r="F673" s="68"/>
    </row>
    <row r="674" spans="5:6" x14ac:dyDescent="0.25">
      <c r="E674" s="68"/>
      <c r="F674" s="68"/>
    </row>
    <row r="675" spans="5:6" x14ac:dyDescent="0.25">
      <c r="E675" s="68"/>
      <c r="F675" s="68"/>
    </row>
    <row r="676" spans="5:6" x14ac:dyDescent="0.25">
      <c r="E676" s="68"/>
      <c r="F676" s="68"/>
    </row>
    <row r="677" spans="5:6" x14ac:dyDescent="0.25">
      <c r="E677" s="68"/>
      <c r="F677" s="68"/>
    </row>
    <row r="678" spans="5:6" x14ac:dyDescent="0.25">
      <c r="E678" s="68"/>
      <c r="F678" s="68"/>
    </row>
    <row r="679" spans="5:6" x14ac:dyDescent="0.25">
      <c r="E679" s="68"/>
      <c r="F679" s="68"/>
    </row>
    <row r="680" spans="5:6" x14ac:dyDescent="0.25">
      <c r="E680" s="68"/>
      <c r="F680" s="68"/>
    </row>
    <row r="681" spans="5:6" x14ac:dyDescent="0.25">
      <c r="E681" s="68"/>
      <c r="F681" s="68"/>
    </row>
    <row r="682" spans="5:6" x14ac:dyDescent="0.25">
      <c r="E682" s="68"/>
      <c r="F682" s="68"/>
    </row>
    <row r="683" spans="5:6" x14ac:dyDescent="0.25">
      <c r="E683" s="68"/>
      <c r="F683" s="68"/>
    </row>
    <row r="684" spans="5:6" x14ac:dyDescent="0.25">
      <c r="E684" s="68"/>
      <c r="F684" s="68"/>
    </row>
    <row r="685" spans="5:6" x14ac:dyDescent="0.25">
      <c r="E685" s="68"/>
      <c r="F685" s="68"/>
    </row>
    <row r="686" spans="5:6" x14ac:dyDescent="0.25">
      <c r="E686" s="68"/>
      <c r="F686" s="68"/>
    </row>
    <row r="687" spans="5:6" x14ac:dyDescent="0.25">
      <c r="E687" s="68"/>
      <c r="F687" s="68"/>
    </row>
    <row r="688" spans="5:6" x14ac:dyDescent="0.25">
      <c r="E688" s="68"/>
      <c r="F688" s="68"/>
    </row>
    <row r="689" spans="5:6" x14ac:dyDescent="0.25">
      <c r="E689" s="68"/>
      <c r="F689" s="68"/>
    </row>
    <row r="690" spans="5:6" x14ac:dyDescent="0.25">
      <c r="E690" s="68"/>
      <c r="F690" s="68"/>
    </row>
    <row r="691" spans="5:6" x14ac:dyDescent="0.25">
      <c r="E691" s="68"/>
      <c r="F691" s="68"/>
    </row>
    <row r="692" spans="5:6" x14ac:dyDescent="0.25">
      <c r="E692" s="68"/>
      <c r="F692" s="68"/>
    </row>
    <row r="693" spans="5:6" x14ac:dyDescent="0.25">
      <c r="E693" s="68"/>
      <c r="F693" s="68"/>
    </row>
    <row r="694" spans="5:6" x14ac:dyDescent="0.25">
      <c r="E694" s="68"/>
      <c r="F694" s="68"/>
    </row>
    <row r="695" spans="5:6" x14ac:dyDescent="0.25">
      <c r="E695" s="68"/>
      <c r="F695" s="68"/>
    </row>
    <row r="696" spans="5:6" x14ac:dyDescent="0.25">
      <c r="E696" s="68"/>
      <c r="F696" s="68"/>
    </row>
    <row r="697" spans="5:6" x14ac:dyDescent="0.25">
      <c r="E697" s="68"/>
      <c r="F697" s="68"/>
    </row>
    <row r="698" spans="5:6" x14ac:dyDescent="0.25">
      <c r="E698" s="68"/>
      <c r="F698" s="68"/>
    </row>
    <row r="699" spans="5:6" x14ac:dyDescent="0.25">
      <c r="E699" s="68"/>
      <c r="F699" s="68"/>
    </row>
    <row r="700" spans="5:6" x14ac:dyDescent="0.25">
      <c r="E700" s="68"/>
      <c r="F700" s="68"/>
    </row>
    <row r="701" spans="5:6" x14ac:dyDescent="0.25">
      <c r="E701" s="68"/>
      <c r="F701" s="68"/>
    </row>
    <row r="702" spans="5:6" x14ac:dyDescent="0.25">
      <c r="E702" s="68"/>
      <c r="F702" s="68"/>
    </row>
    <row r="703" spans="5:6" x14ac:dyDescent="0.25">
      <c r="E703" s="68"/>
      <c r="F703" s="68"/>
    </row>
    <row r="704" spans="5:6" x14ac:dyDescent="0.25">
      <c r="E704" s="68"/>
      <c r="F704" s="68"/>
    </row>
    <row r="705" spans="5:6" x14ac:dyDescent="0.25">
      <c r="E705" s="68"/>
      <c r="F705" s="68"/>
    </row>
    <row r="706" spans="5:6" x14ac:dyDescent="0.25">
      <c r="E706" s="68"/>
      <c r="F706" s="68"/>
    </row>
    <row r="707" spans="5:6" x14ac:dyDescent="0.25">
      <c r="E707" s="68"/>
      <c r="F707" s="68"/>
    </row>
    <row r="708" spans="5:6" x14ac:dyDescent="0.25">
      <c r="E708" s="68"/>
      <c r="F708" s="68"/>
    </row>
    <row r="709" spans="5:6" x14ac:dyDescent="0.25">
      <c r="E709" s="68"/>
      <c r="F709" s="68"/>
    </row>
    <row r="710" spans="5:6" x14ac:dyDescent="0.25">
      <c r="E710" s="68"/>
      <c r="F710" s="68"/>
    </row>
    <row r="711" spans="5:6" x14ac:dyDescent="0.25">
      <c r="E711" s="68"/>
      <c r="F711" s="68"/>
    </row>
    <row r="712" spans="5:6" x14ac:dyDescent="0.25">
      <c r="E712" s="68"/>
      <c r="F712" s="68"/>
    </row>
    <row r="713" spans="5:6" x14ac:dyDescent="0.25">
      <c r="E713" s="68"/>
      <c r="F713" s="68"/>
    </row>
    <row r="714" spans="5:6" x14ac:dyDescent="0.25">
      <c r="E714" s="68"/>
      <c r="F714" s="68"/>
    </row>
    <row r="715" spans="5:6" x14ac:dyDescent="0.25">
      <c r="E715" s="68"/>
      <c r="F715" s="68"/>
    </row>
    <row r="716" spans="5:6" x14ac:dyDescent="0.25">
      <c r="E716" s="68"/>
      <c r="F716" s="68"/>
    </row>
    <row r="717" spans="5:6" x14ac:dyDescent="0.25">
      <c r="E717" s="68"/>
      <c r="F717" s="68"/>
    </row>
    <row r="718" spans="5:6" x14ac:dyDescent="0.25">
      <c r="E718" s="68"/>
      <c r="F718" s="68"/>
    </row>
    <row r="719" spans="5:6" x14ac:dyDescent="0.25">
      <c r="E719" s="68"/>
      <c r="F719" s="68"/>
    </row>
    <row r="720" spans="5:6" x14ac:dyDescent="0.25">
      <c r="E720" s="68"/>
      <c r="F720" s="68"/>
    </row>
    <row r="721" spans="5:6" x14ac:dyDescent="0.25">
      <c r="E721" s="68"/>
      <c r="F721" s="68"/>
    </row>
    <row r="722" spans="5:6" x14ac:dyDescent="0.25">
      <c r="E722" s="68"/>
      <c r="F722" s="68"/>
    </row>
    <row r="723" spans="5:6" x14ac:dyDescent="0.25">
      <c r="E723" s="68"/>
      <c r="F723" s="68"/>
    </row>
    <row r="724" spans="5:6" x14ac:dyDescent="0.25">
      <c r="E724" s="68"/>
      <c r="F724" s="68"/>
    </row>
    <row r="725" spans="5:6" x14ac:dyDescent="0.25">
      <c r="E725" s="68"/>
      <c r="F725" s="68"/>
    </row>
    <row r="726" spans="5:6" x14ac:dyDescent="0.25">
      <c r="E726" s="68"/>
      <c r="F726" s="68"/>
    </row>
    <row r="727" spans="5:6" x14ac:dyDescent="0.25">
      <c r="E727" s="68"/>
      <c r="F727" s="68"/>
    </row>
    <row r="728" spans="5:6" x14ac:dyDescent="0.25">
      <c r="E728" s="68"/>
      <c r="F728" s="68"/>
    </row>
    <row r="729" spans="5:6" x14ac:dyDescent="0.25">
      <c r="E729" s="68"/>
      <c r="F729" s="68"/>
    </row>
    <row r="730" spans="5:6" x14ac:dyDescent="0.25">
      <c r="E730" s="68"/>
      <c r="F730" s="68"/>
    </row>
    <row r="731" spans="5:6" x14ac:dyDescent="0.25">
      <c r="E731" s="68"/>
      <c r="F731" s="68"/>
    </row>
    <row r="732" spans="5:6" x14ac:dyDescent="0.25">
      <c r="E732" s="68"/>
      <c r="F732" s="68"/>
    </row>
    <row r="733" spans="5:6" x14ac:dyDescent="0.25">
      <c r="E733" s="68"/>
      <c r="F733" s="68"/>
    </row>
    <row r="734" spans="5:6" x14ac:dyDescent="0.25">
      <c r="E734" s="68"/>
      <c r="F734" s="68"/>
    </row>
    <row r="735" spans="5:6" x14ac:dyDescent="0.25">
      <c r="E735" s="68"/>
      <c r="F735" s="68"/>
    </row>
    <row r="736" spans="5:6" x14ac:dyDescent="0.25">
      <c r="E736" s="68"/>
      <c r="F736" s="68"/>
    </row>
    <row r="737" spans="5:6" x14ac:dyDescent="0.25">
      <c r="E737" s="68"/>
      <c r="F737" s="68"/>
    </row>
    <row r="738" spans="5:6" x14ac:dyDescent="0.25">
      <c r="E738" s="68"/>
      <c r="F738" s="68"/>
    </row>
    <row r="739" spans="5:6" x14ac:dyDescent="0.25">
      <c r="E739" s="68"/>
      <c r="F739" s="68"/>
    </row>
    <row r="740" spans="5:6" x14ac:dyDescent="0.25">
      <c r="E740" s="68"/>
      <c r="F740" s="68"/>
    </row>
    <row r="741" spans="5:6" x14ac:dyDescent="0.25">
      <c r="E741" s="68"/>
      <c r="F741" s="68"/>
    </row>
    <row r="742" spans="5:6" x14ac:dyDescent="0.25">
      <c r="E742" s="68"/>
      <c r="F742" s="68"/>
    </row>
    <row r="743" spans="5:6" x14ac:dyDescent="0.25">
      <c r="E743" s="68"/>
      <c r="F743" s="68"/>
    </row>
    <row r="744" spans="5:6" x14ac:dyDescent="0.25">
      <c r="E744" s="68"/>
      <c r="F744" s="68"/>
    </row>
    <row r="745" spans="5:6" x14ac:dyDescent="0.25">
      <c r="E745" s="68"/>
      <c r="F745" s="68"/>
    </row>
    <row r="746" spans="5:6" x14ac:dyDescent="0.25">
      <c r="E746" s="68"/>
      <c r="F746" s="68"/>
    </row>
    <row r="747" spans="5:6" x14ac:dyDescent="0.25">
      <c r="E747" s="68"/>
      <c r="F747" s="68"/>
    </row>
    <row r="748" spans="5:6" x14ac:dyDescent="0.25">
      <c r="E748" s="68"/>
      <c r="F748" s="68"/>
    </row>
    <row r="749" spans="5:6" x14ac:dyDescent="0.25">
      <c r="E749" s="68"/>
      <c r="F749" s="68"/>
    </row>
    <row r="750" spans="5:6" x14ac:dyDescent="0.25">
      <c r="E750" s="68"/>
      <c r="F750" s="68"/>
    </row>
    <row r="751" spans="5:6" x14ac:dyDescent="0.25">
      <c r="E751" s="68"/>
      <c r="F751" s="68"/>
    </row>
    <row r="752" spans="5:6" x14ac:dyDescent="0.25">
      <c r="E752" s="68"/>
      <c r="F752" s="68"/>
    </row>
    <row r="753" spans="5:6" x14ac:dyDescent="0.25">
      <c r="E753" s="68"/>
      <c r="F753" s="68"/>
    </row>
    <row r="754" spans="5:6" x14ac:dyDescent="0.25">
      <c r="E754" s="68"/>
      <c r="F754" s="68"/>
    </row>
    <row r="755" spans="5:6" x14ac:dyDescent="0.25">
      <c r="E755" s="68"/>
      <c r="F755" s="68"/>
    </row>
    <row r="756" spans="5:6" x14ac:dyDescent="0.25">
      <c r="E756" s="68"/>
      <c r="F756" s="68"/>
    </row>
    <row r="757" spans="5:6" x14ac:dyDescent="0.25">
      <c r="E757" s="68"/>
      <c r="F757" s="68"/>
    </row>
    <row r="758" spans="5:6" x14ac:dyDescent="0.25">
      <c r="E758" s="68"/>
      <c r="F758" s="68"/>
    </row>
    <row r="759" spans="5:6" x14ac:dyDescent="0.25">
      <c r="E759" s="68"/>
      <c r="F759" s="68"/>
    </row>
    <row r="760" spans="5:6" x14ac:dyDescent="0.25">
      <c r="E760" s="68"/>
      <c r="F760" s="68"/>
    </row>
    <row r="761" spans="5:6" x14ac:dyDescent="0.25">
      <c r="E761" s="68"/>
      <c r="F761" s="68"/>
    </row>
    <row r="762" spans="5:6" x14ac:dyDescent="0.25">
      <c r="E762" s="68"/>
      <c r="F762" s="68"/>
    </row>
    <row r="763" spans="5:6" x14ac:dyDescent="0.25">
      <c r="E763" s="68"/>
      <c r="F763" s="68"/>
    </row>
    <row r="764" spans="5:6" x14ac:dyDescent="0.25">
      <c r="E764" s="68"/>
      <c r="F764" s="68"/>
    </row>
    <row r="765" spans="5:6" x14ac:dyDescent="0.25">
      <c r="E765" s="68"/>
      <c r="F765" s="68"/>
    </row>
    <row r="766" spans="5:6" x14ac:dyDescent="0.25">
      <c r="E766" s="68"/>
      <c r="F766" s="68"/>
    </row>
    <row r="767" spans="5:6" x14ac:dyDescent="0.25">
      <c r="E767" s="68"/>
      <c r="F767" s="68"/>
    </row>
    <row r="768" spans="5:6" x14ac:dyDescent="0.25">
      <c r="E768" s="68"/>
      <c r="F768" s="68"/>
    </row>
    <row r="769" spans="5:6" x14ac:dyDescent="0.25">
      <c r="E769" s="68"/>
      <c r="F769" s="68"/>
    </row>
    <row r="770" spans="5:6" x14ac:dyDescent="0.25">
      <c r="E770" s="68"/>
      <c r="F770" s="68"/>
    </row>
    <row r="771" spans="5:6" x14ac:dyDescent="0.25">
      <c r="E771" s="68"/>
      <c r="F771" s="68"/>
    </row>
    <row r="772" spans="5:6" x14ac:dyDescent="0.25">
      <c r="E772" s="68"/>
      <c r="F772" s="68"/>
    </row>
    <row r="773" spans="5:6" x14ac:dyDescent="0.25">
      <c r="E773" s="68"/>
      <c r="F773" s="68"/>
    </row>
    <row r="774" spans="5:6" x14ac:dyDescent="0.25">
      <c r="E774" s="68"/>
      <c r="F774" s="68"/>
    </row>
    <row r="775" spans="5:6" x14ac:dyDescent="0.25">
      <c r="E775" s="68"/>
      <c r="F775" s="68"/>
    </row>
    <row r="776" spans="5:6" x14ac:dyDescent="0.25">
      <c r="E776" s="68"/>
      <c r="F776" s="68"/>
    </row>
    <row r="777" spans="5:6" x14ac:dyDescent="0.25">
      <c r="E777" s="68"/>
      <c r="F777" s="68"/>
    </row>
    <row r="778" spans="5:6" x14ac:dyDescent="0.25">
      <c r="E778" s="68"/>
      <c r="F778" s="68"/>
    </row>
    <row r="779" spans="5:6" x14ac:dyDescent="0.25">
      <c r="E779" s="68"/>
      <c r="F779" s="68"/>
    </row>
    <row r="780" spans="5:6" x14ac:dyDescent="0.25">
      <c r="E780" s="68"/>
      <c r="F780" s="68"/>
    </row>
    <row r="781" spans="5:6" x14ac:dyDescent="0.25">
      <c r="E781" s="68"/>
      <c r="F781" s="68"/>
    </row>
    <row r="782" spans="5:6" x14ac:dyDescent="0.25">
      <c r="E782" s="68"/>
      <c r="F782" s="68"/>
    </row>
    <row r="783" spans="5:6" x14ac:dyDescent="0.25">
      <c r="E783" s="68"/>
      <c r="F783" s="68"/>
    </row>
    <row r="784" spans="5:6" x14ac:dyDescent="0.25">
      <c r="E784" s="68"/>
      <c r="F784" s="68"/>
    </row>
    <row r="785" spans="5:6" x14ac:dyDescent="0.25">
      <c r="E785" s="68"/>
      <c r="F785" s="68"/>
    </row>
    <row r="786" spans="5:6" x14ac:dyDescent="0.25">
      <c r="E786" s="68"/>
      <c r="F786" s="68"/>
    </row>
    <row r="787" spans="5:6" x14ac:dyDescent="0.25">
      <c r="E787" s="68"/>
      <c r="F787" s="68"/>
    </row>
    <row r="788" spans="5:6" x14ac:dyDescent="0.25">
      <c r="E788" s="68"/>
      <c r="F788" s="68"/>
    </row>
    <row r="789" spans="5:6" x14ac:dyDescent="0.25">
      <c r="E789" s="68"/>
      <c r="F789" s="68"/>
    </row>
    <row r="790" spans="5:6" x14ac:dyDescent="0.25">
      <c r="E790" s="68"/>
      <c r="F790" s="68"/>
    </row>
    <row r="791" spans="5:6" x14ac:dyDescent="0.25">
      <c r="E791" s="68"/>
      <c r="F791" s="68"/>
    </row>
    <row r="792" spans="5:6" x14ac:dyDescent="0.25">
      <c r="E792" s="68"/>
      <c r="F792" s="68"/>
    </row>
    <row r="793" spans="5:6" x14ac:dyDescent="0.25">
      <c r="E793" s="68"/>
      <c r="F793" s="68"/>
    </row>
    <row r="794" spans="5:6" x14ac:dyDescent="0.25">
      <c r="E794" s="68"/>
      <c r="F794" s="68"/>
    </row>
    <row r="795" spans="5:6" x14ac:dyDescent="0.25">
      <c r="E795" s="68"/>
      <c r="F795" s="68"/>
    </row>
    <row r="796" spans="5:6" x14ac:dyDescent="0.25">
      <c r="E796" s="68"/>
      <c r="F796" s="68"/>
    </row>
    <row r="797" spans="5:6" x14ac:dyDescent="0.25">
      <c r="E797" s="68"/>
      <c r="F797" s="68"/>
    </row>
    <row r="798" spans="5:6" x14ac:dyDescent="0.25">
      <c r="E798" s="68"/>
      <c r="F798" s="68"/>
    </row>
    <row r="799" spans="5:6" x14ac:dyDescent="0.25">
      <c r="E799" s="68"/>
      <c r="F799" s="68"/>
    </row>
    <row r="800" spans="5:6" x14ac:dyDescent="0.25">
      <c r="E800" s="68"/>
      <c r="F800" s="68"/>
    </row>
    <row r="801" spans="5:6" x14ac:dyDescent="0.25">
      <c r="E801" s="68"/>
      <c r="F801" s="68"/>
    </row>
    <row r="802" spans="5:6" x14ac:dyDescent="0.25">
      <c r="E802" s="68"/>
      <c r="F802" s="68"/>
    </row>
    <row r="803" spans="5:6" x14ac:dyDescent="0.25">
      <c r="E803" s="68"/>
      <c r="F803" s="68"/>
    </row>
    <row r="804" spans="5:6" x14ac:dyDescent="0.25">
      <c r="E804" s="68"/>
      <c r="F804" s="68"/>
    </row>
    <row r="805" spans="5:6" x14ac:dyDescent="0.25">
      <c r="E805" s="68"/>
      <c r="F805" s="68"/>
    </row>
    <row r="806" spans="5:6" x14ac:dyDescent="0.25">
      <c r="E806" s="68"/>
      <c r="F806" s="68"/>
    </row>
    <row r="807" spans="5:6" x14ac:dyDescent="0.25">
      <c r="E807" s="68"/>
      <c r="F807" s="68"/>
    </row>
    <row r="808" spans="5:6" x14ac:dyDescent="0.25">
      <c r="E808" s="68"/>
      <c r="F808" s="68"/>
    </row>
    <row r="809" spans="5:6" x14ac:dyDescent="0.25">
      <c r="E809" s="68"/>
      <c r="F809" s="68"/>
    </row>
    <row r="810" spans="5:6" x14ac:dyDescent="0.25">
      <c r="E810" s="68"/>
      <c r="F810" s="68"/>
    </row>
    <row r="811" spans="5:6" x14ac:dyDescent="0.25">
      <c r="E811" s="68"/>
      <c r="F811" s="68"/>
    </row>
    <row r="812" spans="5:6" x14ac:dyDescent="0.25">
      <c r="E812" s="68"/>
      <c r="F812" s="68"/>
    </row>
    <row r="813" spans="5:6" x14ac:dyDescent="0.25">
      <c r="E813" s="68"/>
      <c r="F813" s="68"/>
    </row>
    <row r="814" spans="5:6" x14ac:dyDescent="0.25">
      <c r="E814" s="68"/>
      <c r="F814" s="68"/>
    </row>
    <row r="815" spans="5:6" x14ac:dyDescent="0.25">
      <c r="E815" s="68"/>
      <c r="F815" s="68"/>
    </row>
    <row r="816" spans="5:6" x14ac:dyDescent="0.25">
      <c r="E816" s="68"/>
      <c r="F816" s="68"/>
    </row>
    <row r="817" spans="5:6" x14ac:dyDescent="0.25">
      <c r="E817" s="68"/>
      <c r="F817" s="68"/>
    </row>
    <row r="818" spans="5:6" x14ac:dyDescent="0.25">
      <c r="E818" s="68"/>
      <c r="F818" s="68"/>
    </row>
    <row r="819" spans="5:6" x14ac:dyDescent="0.25">
      <c r="E819" s="68"/>
      <c r="F819" s="68"/>
    </row>
    <row r="820" spans="5:6" x14ac:dyDescent="0.25">
      <c r="E820" s="68"/>
      <c r="F820" s="68"/>
    </row>
    <row r="821" spans="5:6" x14ac:dyDescent="0.25">
      <c r="E821" s="68"/>
      <c r="F821" s="68"/>
    </row>
    <row r="822" spans="5:6" x14ac:dyDescent="0.25">
      <c r="E822" s="68"/>
      <c r="F822" s="68"/>
    </row>
    <row r="823" spans="5:6" x14ac:dyDescent="0.25">
      <c r="E823" s="68"/>
      <c r="F823" s="68"/>
    </row>
    <row r="824" spans="5:6" x14ac:dyDescent="0.25">
      <c r="E824" s="68"/>
      <c r="F824" s="68"/>
    </row>
    <row r="825" spans="5:6" x14ac:dyDescent="0.25">
      <c r="E825" s="68"/>
      <c r="F825" s="68"/>
    </row>
    <row r="826" spans="5:6" x14ac:dyDescent="0.25">
      <c r="E826" s="68"/>
      <c r="F826" s="68"/>
    </row>
    <row r="827" spans="5:6" x14ac:dyDescent="0.25">
      <c r="E827" s="68"/>
      <c r="F827" s="68"/>
    </row>
    <row r="828" spans="5:6" x14ac:dyDescent="0.25">
      <c r="E828" s="68"/>
      <c r="F828" s="68"/>
    </row>
    <row r="829" spans="5:6" x14ac:dyDescent="0.25">
      <c r="E829" s="68"/>
      <c r="F829" s="68"/>
    </row>
    <row r="830" spans="5:6" x14ac:dyDescent="0.25">
      <c r="E830" s="68"/>
      <c r="F830" s="68"/>
    </row>
    <row r="831" spans="5:6" x14ac:dyDescent="0.25">
      <c r="E831" s="68"/>
      <c r="F831" s="68"/>
    </row>
    <row r="832" spans="5:6" x14ac:dyDescent="0.25">
      <c r="E832" s="68"/>
      <c r="F832" s="68"/>
    </row>
    <row r="833" spans="5:6" x14ac:dyDescent="0.25">
      <c r="E833" s="68"/>
      <c r="F833" s="68"/>
    </row>
    <row r="834" spans="5:6" x14ac:dyDescent="0.25">
      <c r="E834" s="68"/>
      <c r="F834" s="68"/>
    </row>
    <row r="835" spans="5:6" x14ac:dyDescent="0.25">
      <c r="E835" s="68"/>
      <c r="F835" s="68"/>
    </row>
    <row r="836" spans="5:6" x14ac:dyDescent="0.25">
      <c r="E836" s="68"/>
      <c r="F836" s="68"/>
    </row>
    <row r="837" spans="5:6" x14ac:dyDescent="0.25">
      <c r="E837" s="68"/>
      <c r="F837" s="68"/>
    </row>
    <row r="838" spans="5:6" x14ac:dyDescent="0.25">
      <c r="E838" s="68"/>
      <c r="F838" s="68"/>
    </row>
    <row r="839" spans="5:6" x14ac:dyDescent="0.25">
      <c r="E839" s="68"/>
      <c r="F839" s="68"/>
    </row>
    <row r="840" spans="5:6" x14ac:dyDescent="0.25">
      <c r="E840" s="68"/>
      <c r="F840" s="68"/>
    </row>
    <row r="841" spans="5:6" x14ac:dyDescent="0.25">
      <c r="E841" s="68"/>
      <c r="F841" s="68"/>
    </row>
    <row r="842" spans="5:6" x14ac:dyDescent="0.25">
      <c r="E842" s="68"/>
      <c r="F842" s="68"/>
    </row>
    <row r="843" spans="5:6" x14ac:dyDescent="0.25">
      <c r="E843" s="68"/>
      <c r="F843" s="68"/>
    </row>
    <row r="844" spans="5:6" x14ac:dyDescent="0.25">
      <c r="E844" s="68"/>
      <c r="F844" s="68"/>
    </row>
    <row r="845" spans="5:6" x14ac:dyDescent="0.25">
      <c r="E845" s="68"/>
      <c r="F845" s="68"/>
    </row>
    <row r="846" spans="5:6" x14ac:dyDescent="0.25">
      <c r="E846" s="68"/>
      <c r="F846" s="68"/>
    </row>
    <row r="847" spans="5:6" x14ac:dyDescent="0.25">
      <c r="E847" s="68"/>
      <c r="F847" s="68"/>
    </row>
    <row r="848" spans="5:6" x14ac:dyDescent="0.25">
      <c r="E848" s="68"/>
      <c r="F848" s="68"/>
    </row>
    <row r="849" spans="5:6" x14ac:dyDescent="0.25">
      <c r="E849" s="68"/>
      <c r="F849" s="68"/>
    </row>
    <row r="850" spans="5:6" x14ac:dyDescent="0.25">
      <c r="E850" s="68"/>
      <c r="F850" s="68"/>
    </row>
    <row r="851" spans="5:6" x14ac:dyDescent="0.25">
      <c r="E851" s="68"/>
      <c r="F851" s="68"/>
    </row>
    <row r="852" spans="5:6" x14ac:dyDescent="0.25">
      <c r="E852" s="68"/>
      <c r="F852" s="68"/>
    </row>
    <row r="853" spans="5:6" x14ac:dyDescent="0.25">
      <c r="E853" s="68"/>
      <c r="F853" s="68"/>
    </row>
    <row r="854" spans="5:6" x14ac:dyDescent="0.25">
      <c r="E854" s="68"/>
      <c r="F854" s="68"/>
    </row>
    <row r="855" spans="5:6" x14ac:dyDescent="0.25">
      <c r="E855" s="68"/>
      <c r="F855" s="68"/>
    </row>
    <row r="856" spans="5:6" x14ac:dyDescent="0.25">
      <c r="E856" s="68"/>
      <c r="F856" s="68"/>
    </row>
    <row r="857" spans="5:6" x14ac:dyDescent="0.25">
      <c r="E857" s="68"/>
      <c r="F857" s="68"/>
    </row>
    <row r="858" spans="5:6" x14ac:dyDescent="0.25">
      <c r="E858" s="68"/>
      <c r="F858" s="68"/>
    </row>
    <row r="859" spans="5:6" x14ac:dyDescent="0.25">
      <c r="E859" s="68"/>
      <c r="F859" s="68"/>
    </row>
    <row r="860" spans="5:6" x14ac:dyDescent="0.25">
      <c r="E860" s="68"/>
      <c r="F860" s="68"/>
    </row>
    <row r="861" spans="5:6" x14ac:dyDescent="0.25">
      <c r="E861" s="68"/>
      <c r="F861" s="68"/>
    </row>
    <row r="862" spans="5:6" x14ac:dyDescent="0.25">
      <c r="E862" s="68"/>
      <c r="F862" s="68"/>
    </row>
    <row r="863" spans="5:6" x14ac:dyDescent="0.25">
      <c r="E863" s="68"/>
      <c r="F863" s="68"/>
    </row>
    <row r="864" spans="5:6" x14ac:dyDescent="0.25">
      <c r="E864" s="68"/>
      <c r="F864" s="68"/>
    </row>
    <row r="865" spans="5:6" x14ac:dyDescent="0.25">
      <c r="E865" s="68"/>
      <c r="F865" s="68"/>
    </row>
    <row r="866" spans="5:6" x14ac:dyDescent="0.25">
      <c r="E866" s="68"/>
      <c r="F866" s="68"/>
    </row>
    <row r="867" spans="5:6" x14ac:dyDescent="0.25">
      <c r="E867" s="68"/>
      <c r="F867" s="68"/>
    </row>
    <row r="868" spans="5:6" x14ac:dyDescent="0.25">
      <c r="E868" s="68"/>
      <c r="F868" s="68"/>
    </row>
    <row r="869" spans="5:6" x14ac:dyDescent="0.25">
      <c r="E869" s="68"/>
      <c r="F869" s="68"/>
    </row>
    <row r="870" spans="5:6" x14ac:dyDescent="0.25">
      <c r="E870" s="68"/>
      <c r="F870" s="68"/>
    </row>
    <row r="871" spans="5:6" x14ac:dyDescent="0.25">
      <c r="E871" s="68"/>
      <c r="F871" s="68"/>
    </row>
    <row r="872" spans="5:6" x14ac:dyDescent="0.25">
      <c r="E872" s="68"/>
      <c r="F872" s="68"/>
    </row>
    <row r="873" spans="5:6" x14ac:dyDescent="0.25">
      <c r="E873" s="68"/>
      <c r="F873" s="68"/>
    </row>
    <row r="874" spans="5:6" x14ac:dyDescent="0.25">
      <c r="E874" s="68"/>
      <c r="F874" s="68"/>
    </row>
    <row r="875" spans="5:6" x14ac:dyDescent="0.25">
      <c r="E875" s="68"/>
      <c r="F875" s="68"/>
    </row>
    <row r="876" spans="5:6" x14ac:dyDescent="0.25">
      <c r="E876" s="68"/>
      <c r="F876" s="68"/>
    </row>
    <row r="877" spans="5:6" x14ac:dyDescent="0.25">
      <c r="E877" s="68"/>
      <c r="F877" s="68"/>
    </row>
    <row r="878" spans="5:6" x14ac:dyDescent="0.25">
      <c r="E878" s="68"/>
      <c r="F878" s="68"/>
    </row>
    <row r="879" spans="5:6" x14ac:dyDescent="0.25">
      <c r="E879" s="68"/>
      <c r="F879" s="68"/>
    </row>
    <row r="880" spans="5:6" x14ac:dyDescent="0.25">
      <c r="E880" s="68"/>
      <c r="F880" s="68"/>
    </row>
    <row r="881" spans="5:6" x14ac:dyDescent="0.25">
      <c r="E881" s="68"/>
      <c r="F881" s="68"/>
    </row>
    <row r="882" spans="5:6" x14ac:dyDescent="0.25">
      <c r="E882" s="68"/>
      <c r="F882" s="68"/>
    </row>
    <row r="883" spans="5:6" x14ac:dyDescent="0.25">
      <c r="E883" s="68"/>
      <c r="F883" s="68"/>
    </row>
    <row r="884" spans="5:6" x14ac:dyDescent="0.25">
      <c r="E884" s="68"/>
      <c r="F884" s="68"/>
    </row>
    <row r="885" spans="5:6" x14ac:dyDescent="0.25">
      <c r="E885" s="68"/>
      <c r="F885" s="68"/>
    </row>
    <row r="886" spans="5:6" x14ac:dyDescent="0.25">
      <c r="E886" s="68"/>
      <c r="F886" s="68"/>
    </row>
    <row r="887" spans="5:6" x14ac:dyDescent="0.25">
      <c r="E887" s="68"/>
      <c r="F887" s="68"/>
    </row>
    <row r="888" spans="5:6" x14ac:dyDescent="0.25">
      <c r="E888" s="68"/>
      <c r="F888" s="68"/>
    </row>
    <row r="889" spans="5:6" x14ac:dyDescent="0.25">
      <c r="E889" s="68"/>
      <c r="F889" s="68"/>
    </row>
    <row r="890" spans="5:6" x14ac:dyDescent="0.25">
      <c r="E890" s="68"/>
      <c r="F890" s="68"/>
    </row>
    <row r="891" spans="5:6" x14ac:dyDescent="0.25">
      <c r="E891" s="68"/>
      <c r="F891" s="68"/>
    </row>
    <row r="892" spans="5:6" x14ac:dyDescent="0.25">
      <c r="E892" s="68"/>
      <c r="F892" s="68"/>
    </row>
    <row r="893" spans="5:6" x14ac:dyDescent="0.25">
      <c r="E893" s="68"/>
      <c r="F893" s="68"/>
    </row>
    <row r="894" spans="5:6" x14ac:dyDescent="0.25">
      <c r="E894" s="68"/>
      <c r="F894" s="68"/>
    </row>
    <row r="895" spans="5:6" x14ac:dyDescent="0.25">
      <c r="E895" s="68"/>
      <c r="F895" s="68"/>
    </row>
    <row r="896" spans="5:6" x14ac:dyDescent="0.25">
      <c r="E896" s="68"/>
      <c r="F896" s="68"/>
    </row>
    <row r="897" spans="5:6" x14ac:dyDescent="0.25">
      <c r="E897" s="68"/>
      <c r="F897" s="68"/>
    </row>
    <row r="898" spans="5:6" x14ac:dyDescent="0.25">
      <c r="E898" s="68"/>
      <c r="F898" s="68"/>
    </row>
    <row r="899" spans="5:6" x14ac:dyDescent="0.25">
      <c r="E899" s="68"/>
      <c r="F899" s="68"/>
    </row>
    <row r="900" spans="5:6" x14ac:dyDescent="0.25">
      <c r="E900" s="68"/>
      <c r="F900" s="68"/>
    </row>
    <row r="901" spans="5:6" x14ac:dyDescent="0.25">
      <c r="E901" s="68"/>
      <c r="F901" s="68"/>
    </row>
    <row r="902" spans="5:6" x14ac:dyDescent="0.25">
      <c r="E902" s="68"/>
      <c r="F902" s="68"/>
    </row>
    <row r="903" spans="5:6" x14ac:dyDescent="0.25">
      <c r="E903" s="68"/>
      <c r="F903" s="68"/>
    </row>
    <row r="904" spans="5:6" x14ac:dyDescent="0.25">
      <c r="E904" s="68"/>
      <c r="F904" s="68"/>
    </row>
    <row r="905" spans="5:6" x14ac:dyDescent="0.25">
      <c r="E905" s="68"/>
      <c r="F905" s="68"/>
    </row>
    <row r="906" spans="5:6" x14ac:dyDescent="0.25">
      <c r="E906" s="68"/>
      <c r="F906" s="68"/>
    </row>
    <row r="907" spans="5:6" x14ac:dyDescent="0.25">
      <c r="E907" s="68"/>
      <c r="F907" s="68"/>
    </row>
    <row r="908" spans="5:6" x14ac:dyDescent="0.25">
      <c r="E908" s="68"/>
      <c r="F908" s="68"/>
    </row>
    <row r="909" spans="5:6" x14ac:dyDescent="0.25">
      <c r="E909" s="68"/>
      <c r="F909" s="68"/>
    </row>
    <row r="910" spans="5:6" x14ac:dyDescent="0.25">
      <c r="E910" s="68"/>
      <c r="F910" s="68"/>
    </row>
    <row r="911" spans="5:6" x14ac:dyDescent="0.25">
      <c r="E911" s="68"/>
      <c r="F911" s="68"/>
    </row>
    <row r="912" spans="5:6" x14ac:dyDescent="0.25">
      <c r="E912" s="68"/>
      <c r="F912" s="68"/>
    </row>
    <row r="913" spans="5:6" x14ac:dyDescent="0.25">
      <c r="E913" s="68"/>
      <c r="F913" s="68"/>
    </row>
    <row r="914" spans="5:6" x14ac:dyDescent="0.25">
      <c r="E914" s="68"/>
      <c r="F914" s="68"/>
    </row>
    <row r="915" spans="5:6" x14ac:dyDescent="0.25">
      <c r="E915" s="68"/>
      <c r="F915" s="68"/>
    </row>
    <row r="916" spans="5:6" x14ac:dyDescent="0.25">
      <c r="E916" s="68"/>
      <c r="F916" s="68"/>
    </row>
    <row r="917" spans="5:6" x14ac:dyDescent="0.25">
      <c r="E917" s="68"/>
      <c r="F917" s="68"/>
    </row>
    <row r="918" spans="5:6" x14ac:dyDescent="0.25">
      <c r="E918" s="68"/>
      <c r="F918" s="68"/>
    </row>
    <row r="919" spans="5:6" x14ac:dyDescent="0.25">
      <c r="E919" s="68"/>
      <c r="F919" s="68"/>
    </row>
    <row r="920" spans="5:6" x14ac:dyDescent="0.25">
      <c r="E920" s="68"/>
      <c r="F920" s="68"/>
    </row>
    <row r="921" spans="5:6" x14ac:dyDescent="0.25">
      <c r="E921" s="68"/>
      <c r="F921" s="68"/>
    </row>
    <row r="922" spans="5:6" x14ac:dyDescent="0.25">
      <c r="E922" s="68"/>
      <c r="F922" s="68"/>
    </row>
    <row r="923" spans="5:6" x14ac:dyDescent="0.25">
      <c r="E923" s="68"/>
      <c r="F923" s="68"/>
    </row>
    <row r="924" spans="5:6" x14ac:dyDescent="0.25">
      <c r="E924" s="68"/>
      <c r="F924" s="68"/>
    </row>
    <row r="925" spans="5:6" x14ac:dyDescent="0.25">
      <c r="E925" s="68"/>
      <c r="F925" s="68"/>
    </row>
    <row r="926" spans="5:6" x14ac:dyDescent="0.25">
      <c r="E926" s="68"/>
      <c r="F926" s="68"/>
    </row>
    <row r="927" spans="5:6" x14ac:dyDescent="0.25">
      <c r="E927" s="68"/>
      <c r="F927" s="68"/>
    </row>
    <row r="928" spans="5:6" x14ac:dyDescent="0.25">
      <c r="E928" s="68"/>
      <c r="F928" s="68"/>
    </row>
    <row r="929" spans="5:6" x14ac:dyDescent="0.25">
      <c r="E929" s="68"/>
      <c r="F929" s="68"/>
    </row>
    <row r="930" spans="5:6" x14ac:dyDescent="0.25">
      <c r="E930" s="68"/>
      <c r="F930" s="68"/>
    </row>
    <row r="931" spans="5:6" x14ac:dyDescent="0.25">
      <c r="E931" s="68"/>
      <c r="F931" s="68"/>
    </row>
    <row r="932" spans="5:6" x14ac:dyDescent="0.25">
      <c r="E932" s="68"/>
      <c r="F932" s="68"/>
    </row>
    <row r="933" spans="5:6" x14ac:dyDescent="0.25">
      <c r="E933" s="68"/>
      <c r="F933" s="68"/>
    </row>
    <row r="934" spans="5:6" x14ac:dyDescent="0.25">
      <c r="E934" s="68"/>
      <c r="F934" s="68"/>
    </row>
    <row r="935" spans="5:6" x14ac:dyDescent="0.25">
      <c r="E935" s="68"/>
      <c r="F935" s="68"/>
    </row>
    <row r="936" spans="5:6" x14ac:dyDescent="0.25">
      <c r="E936" s="68"/>
      <c r="F936" s="68"/>
    </row>
    <row r="937" spans="5:6" x14ac:dyDescent="0.25">
      <c r="E937" s="68"/>
      <c r="F937" s="68"/>
    </row>
    <row r="938" spans="5:6" x14ac:dyDescent="0.25">
      <c r="E938" s="68"/>
      <c r="F938" s="68"/>
    </row>
    <row r="939" spans="5:6" x14ac:dyDescent="0.25">
      <c r="E939" s="68"/>
      <c r="F939" s="68"/>
    </row>
    <row r="940" spans="5:6" x14ac:dyDescent="0.25">
      <c r="E940" s="68"/>
      <c r="F940" s="68"/>
    </row>
    <row r="941" spans="5:6" x14ac:dyDescent="0.25">
      <c r="E941" s="68"/>
      <c r="F941" s="68"/>
    </row>
    <row r="942" spans="5:6" x14ac:dyDescent="0.25">
      <c r="E942" s="68"/>
      <c r="F942" s="68"/>
    </row>
    <row r="943" spans="5:6" x14ac:dyDescent="0.25">
      <c r="E943" s="68"/>
      <c r="F943" s="68"/>
    </row>
    <row r="944" spans="5:6" x14ac:dyDescent="0.25">
      <c r="E944" s="68"/>
      <c r="F944" s="68"/>
    </row>
    <row r="945" spans="5:6" x14ac:dyDescent="0.25">
      <c r="E945" s="68"/>
      <c r="F945" s="68"/>
    </row>
    <row r="946" spans="5:6" x14ac:dyDescent="0.25">
      <c r="E946" s="68"/>
      <c r="F946" s="68"/>
    </row>
    <row r="947" spans="5:6" x14ac:dyDescent="0.25">
      <c r="E947" s="68"/>
      <c r="F947" s="68"/>
    </row>
    <row r="948" spans="5:6" x14ac:dyDescent="0.25">
      <c r="E948" s="68"/>
      <c r="F948" s="68"/>
    </row>
    <row r="949" spans="5:6" x14ac:dyDescent="0.25">
      <c r="E949" s="68"/>
      <c r="F949" s="68"/>
    </row>
    <row r="950" spans="5:6" x14ac:dyDescent="0.25">
      <c r="E950" s="68"/>
      <c r="F950" s="68"/>
    </row>
    <row r="951" spans="5:6" x14ac:dyDescent="0.25">
      <c r="E951" s="68"/>
      <c r="F951" s="68"/>
    </row>
    <row r="952" spans="5:6" x14ac:dyDescent="0.25">
      <c r="E952" s="68"/>
      <c r="F952" s="68"/>
    </row>
    <row r="953" spans="5:6" x14ac:dyDescent="0.25">
      <c r="E953" s="68"/>
      <c r="F953" s="68"/>
    </row>
    <row r="954" spans="5:6" x14ac:dyDescent="0.25">
      <c r="E954" s="68"/>
      <c r="F954" s="68"/>
    </row>
    <row r="955" spans="5:6" x14ac:dyDescent="0.25">
      <c r="E955" s="68"/>
      <c r="F955" s="68"/>
    </row>
    <row r="956" spans="5:6" x14ac:dyDescent="0.25">
      <c r="E956" s="68"/>
      <c r="F956" s="68"/>
    </row>
    <row r="957" spans="5:6" x14ac:dyDescent="0.25">
      <c r="E957" s="68"/>
      <c r="F957" s="68"/>
    </row>
    <row r="958" spans="5:6" x14ac:dyDescent="0.25">
      <c r="E958" s="68"/>
      <c r="F958" s="68"/>
    </row>
    <row r="959" spans="5:6" x14ac:dyDescent="0.25">
      <c r="E959" s="68"/>
      <c r="F959" s="68"/>
    </row>
    <row r="960" spans="5:6" x14ac:dyDescent="0.25">
      <c r="E960" s="68"/>
      <c r="F960" s="68"/>
    </row>
    <row r="961" spans="5:6" x14ac:dyDescent="0.25">
      <c r="E961" s="68"/>
      <c r="F961" s="68"/>
    </row>
    <row r="962" spans="5:6" x14ac:dyDescent="0.25">
      <c r="E962" s="68"/>
      <c r="F962" s="68"/>
    </row>
    <row r="963" spans="5:6" x14ac:dyDescent="0.25">
      <c r="E963" s="68"/>
      <c r="F963" s="68"/>
    </row>
    <row r="964" spans="5:6" x14ac:dyDescent="0.25">
      <c r="E964" s="68"/>
      <c r="F964" s="68"/>
    </row>
    <row r="965" spans="5:6" x14ac:dyDescent="0.25">
      <c r="E965" s="68"/>
      <c r="F965" s="68"/>
    </row>
    <row r="966" spans="5:6" x14ac:dyDescent="0.25">
      <c r="E966" s="68"/>
      <c r="F966" s="68"/>
    </row>
    <row r="967" spans="5:6" x14ac:dyDescent="0.25">
      <c r="E967" s="68"/>
      <c r="F967" s="68"/>
    </row>
    <row r="968" spans="5:6" x14ac:dyDescent="0.25">
      <c r="E968" s="68"/>
      <c r="F968" s="68"/>
    </row>
    <row r="969" spans="5:6" x14ac:dyDescent="0.25">
      <c r="E969" s="68"/>
      <c r="F969" s="68"/>
    </row>
    <row r="970" spans="5:6" x14ac:dyDescent="0.25">
      <c r="E970" s="68"/>
      <c r="F970" s="68"/>
    </row>
    <row r="971" spans="5:6" x14ac:dyDescent="0.25">
      <c r="E971" s="68"/>
      <c r="F971" s="68"/>
    </row>
    <row r="972" spans="5:6" x14ac:dyDescent="0.25">
      <c r="E972" s="68"/>
      <c r="F972" s="68"/>
    </row>
    <row r="973" spans="5:6" x14ac:dyDescent="0.25">
      <c r="E973" s="68"/>
      <c r="F973" s="68"/>
    </row>
    <row r="974" spans="5:6" x14ac:dyDescent="0.25">
      <c r="E974" s="68"/>
      <c r="F974" s="68"/>
    </row>
    <row r="975" spans="5:6" x14ac:dyDescent="0.25">
      <c r="E975" s="68"/>
      <c r="F975" s="68"/>
    </row>
    <row r="976" spans="5:6" x14ac:dyDescent="0.25">
      <c r="E976" s="68"/>
      <c r="F976" s="68"/>
    </row>
    <row r="977" spans="5:6" x14ac:dyDescent="0.25">
      <c r="E977" s="68"/>
      <c r="F977" s="68"/>
    </row>
    <row r="978" spans="5:6" x14ac:dyDescent="0.25">
      <c r="E978" s="68"/>
      <c r="F978" s="68"/>
    </row>
    <row r="979" spans="5:6" x14ac:dyDescent="0.25">
      <c r="E979" s="68"/>
      <c r="F979" s="68"/>
    </row>
    <row r="980" spans="5:6" x14ac:dyDescent="0.25">
      <c r="E980" s="68"/>
      <c r="F980" s="68"/>
    </row>
    <row r="981" spans="5:6" x14ac:dyDescent="0.25">
      <c r="E981" s="68"/>
      <c r="F981" s="68"/>
    </row>
    <row r="982" spans="5:6" x14ac:dyDescent="0.25">
      <c r="E982" s="68"/>
      <c r="F982" s="68"/>
    </row>
    <row r="983" spans="5:6" x14ac:dyDescent="0.25">
      <c r="E983" s="68"/>
      <c r="F983" s="68"/>
    </row>
    <row r="984" spans="5:6" x14ac:dyDescent="0.25">
      <c r="E984" s="68"/>
      <c r="F984" s="68"/>
    </row>
    <row r="985" spans="5:6" x14ac:dyDescent="0.25">
      <c r="E985" s="68"/>
      <c r="F985" s="68"/>
    </row>
    <row r="986" spans="5:6" x14ac:dyDescent="0.25">
      <c r="E986" s="68"/>
      <c r="F986" s="68"/>
    </row>
    <row r="987" spans="5:6" x14ac:dyDescent="0.25">
      <c r="E987" s="68"/>
      <c r="F987" s="68"/>
    </row>
    <row r="988" spans="5:6" x14ac:dyDescent="0.25">
      <c r="E988" s="68"/>
      <c r="F988" s="68"/>
    </row>
    <row r="989" spans="5:6" x14ac:dyDescent="0.25">
      <c r="E989" s="68"/>
      <c r="F989" s="68"/>
    </row>
    <row r="990" spans="5:6" x14ac:dyDescent="0.25">
      <c r="E990" s="68"/>
      <c r="F990" s="68"/>
    </row>
    <row r="991" spans="5:6" x14ac:dyDescent="0.25">
      <c r="E991" s="68"/>
      <c r="F991" s="68"/>
    </row>
    <row r="992" spans="5:6" x14ac:dyDescent="0.25">
      <c r="E992" s="68"/>
      <c r="F992" s="68"/>
    </row>
    <row r="993" spans="5:6" x14ac:dyDescent="0.25">
      <c r="E993" s="68"/>
      <c r="F993" s="68"/>
    </row>
    <row r="994" spans="5:6" x14ac:dyDescent="0.25">
      <c r="E994" s="68"/>
      <c r="F994" s="68"/>
    </row>
    <row r="995" spans="5:6" x14ac:dyDescent="0.25">
      <c r="E995" s="68"/>
      <c r="F995" s="68"/>
    </row>
    <row r="996" spans="5:6" x14ac:dyDescent="0.25">
      <c r="E996" s="68"/>
      <c r="F996" s="68"/>
    </row>
    <row r="997" spans="5:6" x14ac:dyDescent="0.25">
      <c r="E997" s="68"/>
      <c r="F997" s="68"/>
    </row>
    <row r="998" spans="5:6" x14ac:dyDescent="0.25">
      <c r="E998" s="68"/>
      <c r="F998" s="68"/>
    </row>
    <row r="999" spans="5:6" x14ac:dyDescent="0.25">
      <c r="E999" s="68"/>
      <c r="F999" s="68"/>
    </row>
    <row r="1000" spans="5:6" x14ac:dyDescent="0.25">
      <c r="E1000" s="68"/>
      <c r="F1000" s="68"/>
    </row>
  </sheetData>
  <sheetProtection sheet="1" objects="1" scenarios="1"/>
  <mergeCells count="1">
    <mergeCell ref="B2:G2"/>
  </mergeCells>
  <conditionalFormatting sqref="M101">
    <cfRule type="expression" dxfId="2" priority="3">
      <formula>$L$100&gt;$K$100</formula>
    </cfRule>
  </conditionalFormatting>
  <conditionalFormatting sqref="Q100">
    <cfRule type="expression" dxfId="1" priority="2">
      <formula>$M$100&gt;$L$100</formula>
    </cfRule>
  </conditionalFormatting>
  <conditionalFormatting sqref="P99:P101">
    <cfRule type="expression" dxfId="0" priority="1">
      <formula>$N$99&gt;$M$99</formula>
    </cfRule>
  </conditionalFormatting>
  <dataValidations count="4">
    <dataValidation type="list" allowBlank="1" showInputMessage="1" showErrorMessage="1" sqref="F10" xr:uid="{6B346483-D91F-43FA-A40F-464B7C00DF97}">
      <formula1>LOCALISATION</formula1>
    </dataValidation>
    <dataValidation type="list" allowBlank="1" showInputMessage="1" showErrorMessage="1" error="IL FAUT CHOISIR UNE ACTIVITÉ EN LA SÉLECTIONNANT UNIQUEMENT PAR LA FLÈCHE SUR LE CÔTÉ._x000a__x000a_SI RIEN NE CORRESPOND À TA DEMANDE, IL FAUT ALLER DANS CRÉATION D'ACTIVITÉ ET LA CRÉER." sqref="F6" xr:uid="{53995F69-4639-467C-87D6-B0A7FF785F06}">
      <formula1>R_NOM</formula1>
    </dataValidation>
    <dataValidation type="list" allowBlank="1" showInputMessage="1" showErrorMessage="1" error="IL FAUT CHOISIR UNE SOUS ACTIVITÉ EN LA SÉLECTIONNANT UNIQUEMENT PAR LA FLÈCHE SUR LE CÔTÉ._x000a__x000a_SI RIEN NE CORRESPOND À TA DEMANDE, IL FAUT ALLER DANS CRÉATION DE SOUS ACTIVITÉ ET LA CRÉER." sqref="F8" xr:uid="{AF09EC56-05B0-4EA6-8D93-9DACA1511E1E}">
      <formula1>C_ENTREPRISE</formula1>
    </dataValidation>
    <dataValidation type="list" allowBlank="1" showInputMessage="1" showErrorMessage="1" sqref="F12" xr:uid="{1B0D4379-AC85-424C-9839-58903617D38F}">
      <formula1>INDIRECT($F$8)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>
                <anchor moveWithCells="1" sizeWithCells="1">
                  <from>
                    <xdr:col>28</xdr:col>
                    <xdr:colOff>180975</xdr:colOff>
                    <xdr:row>4</xdr:row>
                    <xdr:rowOff>38100</xdr:rowOff>
                  </from>
                  <to>
                    <xdr:col>29</xdr:col>
                    <xdr:colOff>219075</xdr:colOff>
                    <xdr:row>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>
                <anchor moveWithCells="1" sizeWithCells="1">
                  <from>
                    <xdr:col>14</xdr:col>
                    <xdr:colOff>57150</xdr:colOff>
                    <xdr:row>103</xdr:row>
                    <xdr:rowOff>19050</xdr:rowOff>
                  </from>
                  <to>
                    <xdr:col>15</xdr:col>
                    <xdr:colOff>590550</xdr:colOff>
                    <xdr:row>106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FORMULAIRE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Chapuzet</dc:creator>
  <cp:lastModifiedBy>Cédric Chapuzet</cp:lastModifiedBy>
  <dcterms:created xsi:type="dcterms:W3CDTF">2023-09-26T06:27:13Z</dcterms:created>
  <dcterms:modified xsi:type="dcterms:W3CDTF">2023-09-27T04:52:40Z</dcterms:modified>
</cp:coreProperties>
</file>