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excel pratique\"/>
    </mc:Choice>
  </mc:AlternateContent>
  <xr:revisionPtr revIDLastSave="0" documentId="13_ncr:1_{1FD3FD39-98C8-48D4-821C-1C00A4176AC4}" xr6:coauthVersionLast="46" xr6:coauthVersionMax="46" xr10:uidLastSave="{00000000-0000-0000-0000-000000000000}"/>
  <bookViews>
    <workbookView xWindow="-120" yWindow="-120" windowWidth="24240" windowHeight="13140" activeTab="1" xr2:uid="{8AFF8449-1C7D-4A38-AEFE-83D337D985B3}"/>
  </bookViews>
  <sheets>
    <sheet name="ZCLIENT" sheetId="4" r:id="rId1"/>
    <sheet name="DEVIS" sheetId="3" r:id="rId2"/>
  </sheets>
  <externalReferences>
    <externalReference r:id="rId3"/>
    <externalReference r:id="rId4"/>
    <externalReference r:id="rId5"/>
  </externalReferences>
  <definedNames>
    <definedName name="DEVIS">[1]DEVIS!$A$1:$L$80</definedName>
    <definedName name="LISTE_CLIENTS">[2]CLIENT_ALPHABETIQUE!$B$2:$P$12</definedName>
    <definedName name="liste_onglet">GET.WORKBOOK(1)</definedName>
    <definedName name="LISTE_ONGLETS">GET.WORKBOOK(1)</definedName>
    <definedName name="onglet">GET.WORKBOOK(1)</definedName>
    <definedName name="TotalCourses">[3]Calculs!$I$4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4" l="1"/>
  <c r="F52" i="3"/>
  <c r="F51" i="3"/>
  <c r="F50" i="3"/>
  <c r="F49" i="3"/>
  <c r="F48" i="3"/>
  <c r="F47" i="3"/>
  <c r="F46" i="3"/>
  <c r="F45" i="3"/>
  <c r="F44" i="3"/>
  <c r="F43" i="3"/>
  <c r="F41" i="3"/>
  <c r="F39" i="3"/>
  <c r="F37" i="3"/>
  <c r="F35" i="3"/>
  <c r="F33" i="3"/>
  <c r="F31" i="3"/>
  <c r="F29" i="3"/>
  <c r="F27" i="3"/>
  <c r="F25" i="3"/>
  <c r="F23" i="3"/>
  <c r="F21" i="3"/>
  <c r="F19" i="3"/>
  <c r="F17" i="3"/>
  <c r="F15" i="3"/>
  <c r="I9" i="3" s="1"/>
  <c r="A1" i="3"/>
  <c r="I10" i="3" l="1"/>
  <c r="I12" i="3" s="1"/>
</calcChain>
</file>

<file path=xl/sharedStrings.xml><?xml version="1.0" encoding="utf-8"?>
<sst xmlns="http://schemas.openxmlformats.org/spreadsheetml/2006/main" count="68" uniqueCount="32">
  <si>
    <t>A Cérences le</t>
  </si>
  <si>
    <t>FACTURE n°</t>
  </si>
  <si>
    <t>DEVIS n°</t>
  </si>
  <si>
    <t xml:space="preserve">mademoiselle MOUSSAY </t>
  </si>
  <si>
    <t>RUE DU STADE</t>
  </si>
  <si>
    <t>MOUMOUSE</t>
  </si>
  <si>
    <t>25000 CHEBOURG</t>
  </si>
  <si>
    <t>TOTAL HORS TAXES</t>
  </si>
  <si>
    <t>T.V.A.</t>
  </si>
  <si>
    <t>ACOMPTE VERSÉ</t>
  </si>
  <si>
    <t>TOTAL TOUTES 
TAXES COMPRISES</t>
  </si>
  <si>
    <t>Désignation</t>
  </si>
  <si>
    <t>Unité</t>
  </si>
  <si>
    <t>Qté</t>
  </si>
  <si>
    <t>PU HT</t>
  </si>
  <si>
    <t>MONTANT HT</t>
  </si>
  <si>
    <t xml:space="preserve"> </t>
  </si>
  <si>
    <t xml:space="preserve">Remplacement menuiserie intérieure sans evacuation bloc-porte plastique chene serrure à clé  granité 4/12/4 serrure à cylindre automatique 5 pointsavec trois clé     </t>
  </si>
  <si>
    <t xml:space="preserve">Pose menuiserie extérieure avec evacuation fenetre plastique postformé serrure 3 points automatique  4/6/4      </t>
  </si>
  <si>
    <t xml:space="preserve">Dépose menuiserie intérieure sans evacuation volet roulant alu chene serrure à condamnation  granité 4/12/4      </t>
  </si>
  <si>
    <t xml:space="preserve">Mise à longueur      serrure        </t>
  </si>
  <si>
    <t xml:space="preserve">Remplacement menuiserie extérieure sans evacuation         sans motorisation   </t>
  </si>
  <si>
    <t xml:space="preserve">Pose        manuelle      </t>
  </si>
  <si>
    <t xml:space="preserve">Dépose menuiserie extérieure sans evacuation cheminée           </t>
  </si>
  <si>
    <t xml:space="preserve">Mise à longueur              </t>
  </si>
  <si>
    <t xml:space="preserve">Remplacement              </t>
  </si>
  <si>
    <t xml:space="preserve">Pose              </t>
  </si>
  <si>
    <t xml:space="preserve">Dépose              </t>
  </si>
  <si>
    <t>conges annuels</t>
  </si>
  <si>
    <t>mademoiselle</t>
  </si>
  <si>
    <t>MOUSSAY</t>
  </si>
  <si>
    <t>cellule a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</si>
</sst>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3"/>
      <color theme="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EBFB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3" borderId="1" xfId="0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164" fontId="3" fillId="4" borderId="3" xfId="0" applyNumberFormat="1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10" fontId="2" fillId="3" borderId="5" xfId="0" applyNumberFormat="1" applyFont="1" applyFill="1" applyBorder="1" applyAlignment="1">
      <alignment horizontal="center" vertical="center"/>
    </xf>
    <xf numFmtId="7" fontId="3" fillId="4" borderId="6" xfId="0" applyNumberFormat="1" applyFont="1" applyFill="1" applyBorder="1" applyAlignment="1">
      <alignment horizontal="right" vertical="center"/>
    </xf>
    <xf numFmtId="0" fontId="0" fillId="3" borderId="7" xfId="0" applyFill="1" applyBorder="1" applyAlignment="1">
      <alignment horizontal="right" vertical="center"/>
    </xf>
    <xf numFmtId="0" fontId="2" fillId="3" borderId="5" xfId="0" applyFont="1" applyFill="1" applyBorder="1" applyAlignment="1">
      <alignment horizontal="right" vertical="center"/>
    </xf>
    <xf numFmtId="164" fontId="3" fillId="4" borderId="6" xfId="0" applyNumberFormat="1" applyFont="1" applyFill="1" applyBorder="1" applyAlignment="1">
      <alignment horizontal="right" vertical="center"/>
    </xf>
    <xf numFmtId="164" fontId="3" fillId="4" borderId="10" xfId="0" applyNumberFormat="1" applyFont="1" applyFill="1" applyBorder="1" applyAlignment="1">
      <alignment horizontal="right" vertical="center"/>
    </xf>
    <xf numFmtId="0" fontId="0" fillId="2" borderId="1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3" xfId="0" applyFill="1" applyBorder="1" applyAlignment="1">
      <alignment wrapText="1"/>
    </xf>
    <xf numFmtId="0" fontId="0" fillId="2" borderId="13" xfId="0" applyFill="1" applyBorder="1"/>
    <xf numFmtId="164" fontId="0" fillId="2" borderId="13" xfId="0" applyNumberFormat="1" applyFill="1" applyBorder="1" applyAlignment="1">
      <alignment horizontal="right" vertical="center"/>
    </xf>
    <xf numFmtId="0" fontId="0" fillId="2" borderId="13" xfId="0" applyFill="1" applyBorder="1" applyAlignment="1" applyProtection="1">
      <alignment vertical="top"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164" fontId="0" fillId="2" borderId="13" xfId="0" applyNumberFormat="1" applyFill="1" applyBorder="1" applyAlignment="1" applyProtection="1">
      <alignment horizontal="right" vertical="center"/>
      <protection locked="0"/>
    </xf>
    <xf numFmtId="164" fontId="0" fillId="2" borderId="13" xfId="0" applyNumberFormat="1" applyFill="1" applyBorder="1" applyAlignment="1">
      <alignment vertical="center"/>
    </xf>
    <xf numFmtId="164" fontId="0" fillId="2" borderId="13" xfId="0" quotePrefix="1" applyNumberFormat="1" applyFill="1" applyBorder="1" applyAlignment="1">
      <alignment vertical="center"/>
    </xf>
    <xf numFmtId="0" fontId="0" fillId="2" borderId="14" xfId="0" applyFill="1" applyBorder="1"/>
    <xf numFmtId="0" fontId="0" fillId="5" borderId="0" xfId="0" applyFill="1"/>
    <xf numFmtId="0" fontId="0" fillId="4" borderId="0" xfId="0" applyFill="1"/>
    <xf numFmtId="14" fontId="1" fillId="2" borderId="0" xfId="0" applyNumberFormat="1" applyFont="1" applyFill="1" applyAlignment="1">
      <alignment horizontal="left"/>
    </xf>
    <xf numFmtId="0" fontId="2" fillId="3" borderId="8" xfId="0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right" vertical="center" wrapText="1"/>
    </xf>
  </cellXfs>
  <cellStyles count="1">
    <cellStyle name="Normal" xfId="0" builtinId="0"/>
  </cellStyles>
  <dxfs count="2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85725</xdr:colOff>
      <xdr:row>122</xdr:row>
      <xdr:rowOff>180975</xdr:rowOff>
    </xdr:from>
    <xdr:to>
      <xdr:col>8</xdr:col>
      <xdr:colOff>689393</xdr:colOff>
      <xdr:row>161</xdr:row>
      <xdr:rowOff>57150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pSpPr/>
      </xdr:nvGrpSpPr>
      <xdr:grpSpPr>
        <a:xfrm>
          <a:off x="8420100" y="24183975"/>
          <a:ext cx="603668" cy="7305675"/>
          <a:chOff x="8420100" y="23850600"/>
          <a:chExt cx="603668" cy="7305675"/>
        </a:xfrm>
      </xdr:grpSpPr>
      <xdr:sp macro="[2]!REMONTER_3" textlink="">
        <xdr:nvSpPr>
          <xdr:cNvPr id="5" name="Flèche : haut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8420100" y="23850600"/>
            <a:ext cx="603668" cy="4276725"/>
          </a:xfrm>
          <a:prstGeom prst="upArrow">
            <a:avLst/>
          </a:prstGeom>
          <a:gradFill>
            <a:gsLst>
              <a:gs pos="65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34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3</a:t>
            </a:r>
          </a:p>
          <a:p>
            <a:pPr algn="l"/>
            <a:r>
              <a:rPr lang="fr-FR" sz="1100"/>
              <a:t>R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M</a:t>
            </a:r>
          </a:p>
          <a:p>
            <a:pPr algn="l"/>
            <a:r>
              <a:rPr lang="fr-FR" sz="1100"/>
              <a:t>O</a:t>
            </a:r>
          </a:p>
          <a:p>
            <a:pPr algn="l"/>
            <a:r>
              <a:rPr lang="fr-FR" sz="1100"/>
              <a:t>N</a:t>
            </a:r>
          </a:p>
          <a:p>
            <a:pPr algn="l"/>
            <a:r>
              <a:rPr lang="fr-FR" sz="1100"/>
              <a:t>T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R</a:t>
            </a:r>
          </a:p>
        </xdr:txBody>
      </xdr:sp>
      <xdr:sp macro="[2]!REMONTER_3" textlink="">
        <xdr:nvSpPr>
          <xdr:cNvPr id="6" name="Flèche : haut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8420100" y="25966272"/>
            <a:ext cx="603668" cy="2808754"/>
          </a:xfrm>
          <a:prstGeom prst="upArrow">
            <a:avLst/>
          </a:prstGeom>
          <a:gradFill>
            <a:gsLst>
              <a:gs pos="100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3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M</a:t>
            </a:r>
          </a:p>
          <a:p>
            <a:pPr algn="l"/>
            <a:r>
              <a:rPr lang="fr-FR" sz="1100"/>
              <a:t>O</a:t>
            </a:r>
          </a:p>
          <a:p>
            <a:pPr algn="l"/>
            <a:r>
              <a:rPr lang="fr-FR" sz="1100"/>
              <a:t>N</a:t>
            </a:r>
          </a:p>
          <a:p>
            <a:pPr algn="l"/>
            <a:r>
              <a:rPr lang="fr-FR" sz="1100"/>
              <a:t>T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R</a:t>
            </a:r>
          </a:p>
        </xdr:txBody>
      </xdr:sp>
      <xdr:sp macro="[2]!REMONTER_3" textlink="">
        <xdr:nvSpPr>
          <xdr:cNvPr id="7" name="Flèche : haut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/>
        </xdr:nvSpPr>
        <xdr:spPr>
          <a:xfrm>
            <a:off x="8420100" y="27995097"/>
            <a:ext cx="603668" cy="3161178"/>
          </a:xfrm>
          <a:prstGeom prst="upArrow">
            <a:avLst/>
          </a:prstGeom>
          <a:gradFill>
            <a:gsLst>
              <a:gs pos="100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3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E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M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O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N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T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E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</xdr:txBody>
      </xdr:sp>
    </xdr:grpSp>
    <xdr:clientData fPrintsWithSheet="0"/>
  </xdr:twoCellAnchor>
  <xdr:twoCellAnchor editAs="absolute">
    <xdr:from>
      <xdr:col>8</xdr:col>
      <xdr:colOff>76200</xdr:colOff>
      <xdr:row>176</xdr:row>
      <xdr:rowOff>0</xdr:rowOff>
    </xdr:from>
    <xdr:to>
      <xdr:col>8</xdr:col>
      <xdr:colOff>679868</xdr:colOff>
      <xdr:row>214</xdr:row>
      <xdr:rowOff>76199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GrpSpPr/>
      </xdr:nvGrpSpPr>
      <xdr:grpSpPr>
        <a:xfrm>
          <a:off x="8410575" y="34290000"/>
          <a:ext cx="603668" cy="7315199"/>
          <a:chOff x="8420100" y="34156650"/>
          <a:chExt cx="603668" cy="7315199"/>
        </a:xfrm>
      </xdr:grpSpPr>
      <xdr:sp macro="[2]!REMONTER_4" textlink="">
        <xdr:nvSpPr>
          <xdr:cNvPr id="9" name="Flèche : haut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8420100" y="34156650"/>
            <a:ext cx="603668" cy="4276725"/>
          </a:xfrm>
          <a:prstGeom prst="upArrow">
            <a:avLst/>
          </a:prstGeom>
          <a:gradFill>
            <a:gsLst>
              <a:gs pos="65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34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4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M</a:t>
            </a:r>
          </a:p>
          <a:p>
            <a:pPr algn="l"/>
            <a:r>
              <a:rPr lang="fr-FR" sz="1100"/>
              <a:t>O</a:t>
            </a:r>
          </a:p>
          <a:p>
            <a:pPr algn="l"/>
            <a:r>
              <a:rPr lang="fr-FR" sz="1100"/>
              <a:t>N</a:t>
            </a:r>
          </a:p>
          <a:p>
            <a:pPr algn="l"/>
            <a:r>
              <a:rPr lang="fr-FR" sz="1100"/>
              <a:t>T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R</a:t>
            </a:r>
          </a:p>
        </xdr:txBody>
      </xdr:sp>
      <xdr:sp macro="[2]!REMONTER_4" textlink="">
        <xdr:nvSpPr>
          <xdr:cNvPr id="10" name="Flèche : haut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8420100" y="36272322"/>
            <a:ext cx="603668" cy="2808754"/>
          </a:xfrm>
          <a:prstGeom prst="upArrow">
            <a:avLst/>
          </a:prstGeom>
          <a:gradFill>
            <a:gsLst>
              <a:gs pos="100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4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M</a:t>
            </a:r>
          </a:p>
          <a:p>
            <a:pPr algn="l"/>
            <a:r>
              <a:rPr lang="fr-FR" sz="1100"/>
              <a:t>O</a:t>
            </a:r>
          </a:p>
          <a:p>
            <a:pPr algn="l"/>
            <a:r>
              <a:rPr lang="fr-FR" sz="1100"/>
              <a:t>N</a:t>
            </a:r>
          </a:p>
          <a:p>
            <a:pPr algn="l"/>
            <a:r>
              <a:rPr lang="fr-FR" sz="1100"/>
              <a:t>T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R</a:t>
            </a:r>
          </a:p>
        </xdr:txBody>
      </xdr:sp>
      <xdr:sp macro="[2]!REMONTER_4" textlink="">
        <xdr:nvSpPr>
          <xdr:cNvPr id="11" name="Flèche : haut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8420100" y="38301146"/>
            <a:ext cx="603668" cy="3170703"/>
          </a:xfrm>
          <a:prstGeom prst="upArrow">
            <a:avLst/>
          </a:prstGeom>
          <a:gradFill>
            <a:gsLst>
              <a:gs pos="100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4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E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M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O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N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T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E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</xdr:txBody>
      </xdr:sp>
    </xdr:grpSp>
    <xdr:clientData fPrintsWithSheet="0"/>
  </xdr:twoCellAnchor>
  <xdr:twoCellAnchor editAs="absolute">
    <xdr:from>
      <xdr:col>8</xdr:col>
      <xdr:colOff>95250</xdr:colOff>
      <xdr:row>227</xdr:row>
      <xdr:rowOff>133350</xdr:rowOff>
    </xdr:from>
    <xdr:to>
      <xdr:col>8</xdr:col>
      <xdr:colOff>698918</xdr:colOff>
      <xdr:row>266</xdr:row>
      <xdr:rowOff>9525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8429625" y="44138850"/>
          <a:ext cx="603668" cy="7305675"/>
          <a:chOff x="8429625" y="44443650"/>
          <a:chExt cx="603668" cy="7305675"/>
        </a:xfrm>
      </xdr:grpSpPr>
      <xdr:sp macro="[2]!REMONTER_5" textlink="">
        <xdr:nvSpPr>
          <xdr:cNvPr id="13" name="Flèche : haut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8429625" y="44443650"/>
            <a:ext cx="603668" cy="2808754"/>
          </a:xfrm>
          <a:prstGeom prst="upArrow">
            <a:avLst/>
          </a:prstGeom>
          <a:gradFill>
            <a:gsLst>
              <a:gs pos="100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5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M</a:t>
            </a:r>
          </a:p>
          <a:p>
            <a:pPr algn="l"/>
            <a:r>
              <a:rPr lang="fr-FR" sz="1100"/>
              <a:t>O</a:t>
            </a:r>
          </a:p>
          <a:p>
            <a:pPr algn="l"/>
            <a:r>
              <a:rPr lang="fr-FR" sz="1100"/>
              <a:t>N</a:t>
            </a:r>
          </a:p>
          <a:p>
            <a:pPr algn="l"/>
            <a:r>
              <a:rPr lang="fr-FR" sz="1100"/>
              <a:t>T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R</a:t>
            </a:r>
          </a:p>
        </xdr:txBody>
      </xdr:sp>
      <xdr:sp macro="[2]!REMONTER_5" textlink="">
        <xdr:nvSpPr>
          <xdr:cNvPr id="14" name="Flèche : haut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8429625" y="46596300"/>
            <a:ext cx="603668" cy="2808754"/>
          </a:xfrm>
          <a:prstGeom prst="upArrow">
            <a:avLst/>
          </a:prstGeom>
          <a:gradFill>
            <a:gsLst>
              <a:gs pos="100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5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M</a:t>
            </a:r>
          </a:p>
          <a:p>
            <a:pPr algn="l"/>
            <a:r>
              <a:rPr lang="fr-FR" sz="1100"/>
              <a:t>O</a:t>
            </a:r>
          </a:p>
          <a:p>
            <a:pPr algn="l"/>
            <a:r>
              <a:rPr lang="fr-FR" sz="1100"/>
              <a:t>N</a:t>
            </a:r>
          </a:p>
          <a:p>
            <a:pPr algn="l"/>
            <a:r>
              <a:rPr lang="fr-FR" sz="1100"/>
              <a:t>T</a:t>
            </a:r>
          </a:p>
          <a:p>
            <a:pPr algn="l"/>
            <a:r>
              <a:rPr lang="fr-FR" sz="1100"/>
              <a:t>E</a:t>
            </a:r>
          </a:p>
          <a:p>
            <a:pPr algn="l"/>
            <a:r>
              <a:rPr lang="fr-FR" sz="1100"/>
              <a:t>R</a:t>
            </a:r>
          </a:p>
        </xdr:txBody>
      </xdr:sp>
      <xdr:sp macro="[2]!REMONTER_5" textlink="">
        <xdr:nvSpPr>
          <xdr:cNvPr id="15" name="Flèche : haut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>
            <a:off x="8429625" y="48567975"/>
            <a:ext cx="603668" cy="3181350"/>
          </a:xfrm>
          <a:prstGeom prst="upArrow">
            <a:avLst/>
          </a:prstGeom>
          <a:gradFill>
            <a:gsLst>
              <a:gs pos="100000">
                <a:srgbClr val="FF0000"/>
              </a:gs>
              <a:gs pos="0">
                <a:schemeClr val="accent1">
                  <a:lumMod val="45000"/>
                  <a:lumOff val="55000"/>
                </a:schemeClr>
              </a:gs>
              <a:gs pos="7000">
                <a:schemeClr val="accent1">
                  <a:lumMod val="45000"/>
                  <a:lumOff val="55000"/>
                </a:schemeClr>
              </a:gs>
              <a:gs pos="17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5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E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M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O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N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T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E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R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9</xdr:row>
          <xdr:rowOff>219075</xdr:rowOff>
        </xdr:from>
        <xdr:to>
          <xdr:col>15</xdr:col>
          <xdr:colOff>142875</xdr:colOff>
          <xdr:row>14</xdr:row>
          <xdr:rowOff>428625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_1er_%20PROJET/SEBASTIEN/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SEBASTIEN_1er_%20PROJET/SEBASTIEN/MENU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Desktop/ACHAPUZET%20PERSO/aaPAPIERS%20DIVERS%20PERSO/PECHE/PRISE%20POISSON/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2"/>
      <sheetName val="facture"/>
      <sheetName val="RECAPFACTURES"/>
      <sheetName val="DEVISS"/>
      <sheetName val="DEVISS (2)"/>
      <sheetName val="Feuil1"/>
      <sheetName val="Feuil13"/>
      <sheetName val="Feuil16"/>
      <sheetName val="Feuil17"/>
      <sheetName val="Feuil18"/>
      <sheetName val="Feuil19"/>
      <sheetName val="Feuil20"/>
      <sheetName val="Feuil21"/>
      <sheetName val="NE PAS SUPPRIMER"/>
      <sheetName val="RECAPFACTURES1"/>
      <sheetName val="DEVIS"/>
      <sheetName val="FACTURES"/>
      <sheetName val="impression ecran"/>
      <sheetName val="Feuil5"/>
      <sheetName val="Feuil6"/>
      <sheetName val="Feuil2"/>
      <sheetName val="Feuil4"/>
      <sheetName val="facturess1"/>
      <sheetName val="facturess (2)"/>
      <sheetName val="facturess (3)"/>
      <sheetName val="facturess (4)"/>
      <sheetName val="Feuil7"/>
      <sheetName val="IMPRIMER"/>
      <sheetName val="Feuil8"/>
      <sheetName val="recherche v"/>
      <sheetName val="Feuil9"/>
      <sheetName val="Feuil10"/>
      <sheetName val="Feuil3"/>
      <sheetName val="Feuil12"/>
      <sheetName val="Feuil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/>
          <cell r="B1" t="str">
            <v>Sarl Menuiserie du Centre Manche</v>
          </cell>
          <cell r="E1" t="str">
            <v>A Cérences,</v>
          </cell>
        </row>
        <row r="2">
          <cell r="B2" t="str">
            <v xml:space="preserve">Le Village au Coupey 50510 Cérences </v>
          </cell>
          <cell r="E2">
            <v>44331</v>
          </cell>
        </row>
        <row r="3">
          <cell r="B3" t="str">
            <v>Pose toutes menuiseries</v>
          </cell>
        </row>
        <row r="4">
          <cell r="B4" t="str">
            <v xml:space="preserve">Agencement, Isolation, Placo </v>
          </cell>
          <cell r="C4" t="str">
            <v>Mr et Mde LECLERC ERIC</v>
          </cell>
          <cell r="G4" t="str">
            <v>Madame Woody .</v>
          </cell>
        </row>
        <row r="5">
          <cell r="B5" t="str">
            <v>Neuf et Rénovation</v>
          </cell>
          <cell r="C5" t="str">
            <v>RUE DES CHEVALIERS</v>
          </cell>
        </row>
        <row r="6">
          <cell r="B6" t="str">
            <v>Fabrication diverses</v>
          </cell>
          <cell r="C6" t="str">
            <v>AVEC CHEVAL</v>
          </cell>
        </row>
        <row r="7">
          <cell r="B7" t="str">
            <v>Hélaine Sébastien</v>
          </cell>
          <cell r="C7">
            <v>0</v>
          </cell>
        </row>
        <row r="8">
          <cell r="B8" t="str">
            <v xml:space="preserve">Tél /Fax : 02.33.50.49.43 </v>
          </cell>
          <cell r="C8" t="str">
            <v>35000 CHEVAL</v>
          </cell>
        </row>
        <row r="9">
          <cell r="B9" t="str">
            <v>Port. : 06.71.74.51.93</v>
          </cell>
        </row>
        <row r="10">
          <cell r="B10" t="str">
            <v>N° SIRET : 49-4 070  782  000  11</v>
          </cell>
        </row>
        <row r="11">
          <cell r="B11" t="str">
            <v>loploplopl</v>
          </cell>
          <cell r="I11"/>
          <cell r="J11"/>
          <cell r="K11" t="str">
            <v>TOTAL HORS TAXES</v>
          </cell>
          <cell r="L11">
            <v>18553.7</v>
          </cell>
        </row>
        <row r="12">
          <cell r="C12" t="str">
            <v>FACTURE N°</v>
          </cell>
          <cell r="D12">
            <v>2222</v>
          </cell>
          <cell r="I12"/>
          <cell r="J12"/>
          <cell r="K12">
            <v>0.1</v>
          </cell>
          <cell r="L12">
            <v>1855.3700000000001</v>
          </cell>
        </row>
        <row r="13">
          <cell r="I13"/>
          <cell r="J13"/>
          <cell r="K13" t="str">
            <v/>
          </cell>
          <cell r="L13">
            <v>0</v>
          </cell>
        </row>
        <row r="14">
          <cell r="I14"/>
          <cell r="J14"/>
          <cell r="K14" t="str">
            <v>TOTAL TOUTES TAXES COMPRISES</v>
          </cell>
          <cell r="L14">
            <v>20409.07</v>
          </cell>
        </row>
        <row r="15">
          <cell r="J15"/>
        </row>
        <row r="16">
          <cell r="J16"/>
        </row>
        <row r="17">
          <cell r="B17" t="str">
            <v>Désignation</v>
          </cell>
          <cell r="C17" t="str">
            <v>Unité</v>
          </cell>
          <cell r="D17" t="str">
            <v>Qté</v>
          </cell>
          <cell r="E17" t="str">
            <v>PU HT</v>
          </cell>
          <cell r="F17" t="str">
            <v>MONTANT HT</v>
          </cell>
        </row>
        <row r="19">
          <cell r="A19">
            <v>0</v>
          </cell>
          <cell r="B19" t="str">
            <v xml:space="preserve">Mise à longueur menuiserie extérieure sans évacuation porte fenetre plastique âme pleine serrure à condamnation motorisé à commande filaire serrure à cylindre automatique 5 pointsavec trois clé      </v>
          </cell>
          <cell r="C19"/>
          <cell r="D19">
            <v>1.8</v>
          </cell>
          <cell r="E19">
            <v>9999</v>
          </cell>
          <cell r="F19">
            <v>17998.2</v>
          </cell>
        </row>
        <row r="20">
          <cell r="C20"/>
          <cell r="D20"/>
        </row>
        <row r="21">
          <cell r="A21">
            <v>0</v>
          </cell>
          <cell r="B21" t="str">
            <v xml:space="preserve">Remplacement menuiserie intérieure avec évacution volet roulant alu thermique serrure à cylindre avec trois clé        </v>
          </cell>
          <cell r="C21"/>
          <cell r="D21">
            <v>1</v>
          </cell>
          <cell r="E21">
            <v>500</v>
          </cell>
          <cell r="F21">
            <v>500</v>
          </cell>
        </row>
        <row r="22">
          <cell r="C22"/>
          <cell r="D22"/>
        </row>
        <row r="23">
          <cell r="A23">
            <v>0</v>
          </cell>
          <cell r="B23" t="str">
            <v xml:space="preserve">              </v>
          </cell>
          <cell r="C23"/>
          <cell r="D23"/>
          <cell r="E23"/>
          <cell r="F23">
            <v>0</v>
          </cell>
        </row>
        <row r="24">
          <cell r="C24"/>
          <cell r="D24"/>
        </row>
        <row r="25">
          <cell r="A25">
            <v>0</v>
          </cell>
          <cell r="B25" t="str">
            <v xml:space="preserve">              </v>
          </cell>
          <cell r="C25"/>
          <cell r="D25"/>
          <cell r="E25"/>
          <cell r="F25">
            <v>0</v>
          </cell>
        </row>
        <row r="26">
          <cell r="C26"/>
          <cell r="D26"/>
        </row>
        <row r="27">
          <cell r="A27">
            <v>0</v>
          </cell>
          <cell r="B27" t="str">
            <v xml:space="preserve">              </v>
          </cell>
          <cell r="C27"/>
          <cell r="D27"/>
          <cell r="E27"/>
          <cell r="F27">
            <v>0</v>
          </cell>
        </row>
        <row r="28">
          <cell r="C28"/>
          <cell r="D28"/>
        </row>
        <row r="29">
          <cell r="A29">
            <v>0</v>
          </cell>
          <cell r="B29" t="str">
            <v xml:space="preserve">Pose volet roulant sans évacuation portail bois âme pleine serrure à condamnation motorisé à commande filaire       </v>
          </cell>
          <cell r="C29"/>
          <cell r="D29">
            <v>1</v>
          </cell>
          <cell r="E29">
            <v>50</v>
          </cell>
          <cell r="F29">
            <v>50</v>
          </cell>
        </row>
        <row r="30">
          <cell r="C30"/>
          <cell r="D30"/>
        </row>
        <row r="31">
          <cell r="A31">
            <v>0</v>
          </cell>
          <cell r="B31" t="str">
            <v xml:space="preserve">              </v>
          </cell>
          <cell r="C31"/>
          <cell r="D31"/>
          <cell r="E31"/>
          <cell r="F31">
            <v>0</v>
          </cell>
        </row>
        <row r="32">
          <cell r="C32"/>
          <cell r="D32"/>
        </row>
        <row r="33">
          <cell r="A33">
            <v>0</v>
          </cell>
          <cell r="B33" t="str">
            <v xml:space="preserve">Dépose menuiserie intérieure sans évacuation porte fenetre plastique coupe-feu serrure à condamnation        </v>
          </cell>
          <cell r="C33"/>
          <cell r="D33">
            <v>1</v>
          </cell>
          <cell r="E33">
            <v>5</v>
          </cell>
          <cell r="F33">
            <v>5</v>
          </cell>
        </row>
        <row r="34">
          <cell r="C34"/>
          <cell r="D34"/>
        </row>
        <row r="35">
          <cell r="A35">
            <v>0</v>
          </cell>
          <cell r="B35" t="str">
            <v xml:space="preserve">              </v>
          </cell>
          <cell r="C35"/>
          <cell r="D35"/>
          <cell r="E35"/>
          <cell r="F35">
            <v>0</v>
          </cell>
        </row>
        <row r="36">
          <cell r="C36"/>
          <cell r="D36"/>
        </row>
        <row r="37">
          <cell r="A37">
            <v>0</v>
          </cell>
          <cell r="B37" t="str">
            <v xml:space="preserve">              </v>
          </cell>
          <cell r="C37"/>
          <cell r="D37"/>
          <cell r="E37"/>
          <cell r="F37">
            <v>0</v>
          </cell>
        </row>
        <row r="38">
          <cell r="C38"/>
          <cell r="D38"/>
        </row>
        <row r="39">
          <cell r="A39">
            <v>0</v>
          </cell>
          <cell r="B39" t="str">
            <v xml:space="preserve">              </v>
          </cell>
          <cell r="C39"/>
          <cell r="D39"/>
          <cell r="E39"/>
          <cell r="F39">
            <v>0</v>
          </cell>
        </row>
        <row r="40">
          <cell r="C40"/>
          <cell r="D40"/>
        </row>
        <row r="41">
          <cell r="A41">
            <v>0</v>
          </cell>
          <cell r="B41" t="str">
            <v xml:space="preserve">Dépose serrure à cylindre automatique 5 pointsavec trois clé sans évacuation bloc-porte plastique          </v>
          </cell>
          <cell r="C41"/>
          <cell r="D41">
            <v>1</v>
          </cell>
          <cell r="E41">
            <v>0.5</v>
          </cell>
          <cell r="F41">
            <v>0.5</v>
          </cell>
        </row>
        <row r="42">
          <cell r="C42"/>
          <cell r="D42"/>
        </row>
        <row r="43">
          <cell r="A43">
            <v>0</v>
          </cell>
          <cell r="B43"/>
          <cell r="C43"/>
          <cell r="D43"/>
          <cell r="E43"/>
          <cell r="F43">
            <v>0</v>
          </cell>
        </row>
        <row r="44">
          <cell r="A44">
            <v>0</v>
          </cell>
          <cell r="B44"/>
          <cell r="C44"/>
          <cell r="D44"/>
          <cell r="E44"/>
          <cell r="F44">
            <v>0</v>
          </cell>
        </row>
        <row r="45">
          <cell r="A45">
            <v>0</v>
          </cell>
          <cell r="B45"/>
          <cell r="C45"/>
          <cell r="D45"/>
          <cell r="E45"/>
          <cell r="F45">
            <v>0</v>
          </cell>
        </row>
        <row r="46">
          <cell r="A46">
            <v>0</v>
          </cell>
          <cell r="B46"/>
          <cell r="C46"/>
          <cell r="D46"/>
          <cell r="E46"/>
          <cell r="F46">
            <v>0</v>
          </cell>
        </row>
        <row r="47">
          <cell r="A47">
            <v>0</v>
          </cell>
          <cell r="B47"/>
          <cell r="C47"/>
          <cell r="D47"/>
          <cell r="E47"/>
          <cell r="F47">
            <v>0</v>
          </cell>
        </row>
        <row r="48">
          <cell r="A48">
            <v>0</v>
          </cell>
          <cell r="B48"/>
          <cell r="C48"/>
          <cell r="D48"/>
          <cell r="E48"/>
          <cell r="F48">
            <v>0</v>
          </cell>
        </row>
        <row r="49">
          <cell r="A49">
            <v>0</v>
          </cell>
          <cell r="B49"/>
          <cell r="C49"/>
          <cell r="D49"/>
          <cell r="E49"/>
          <cell r="F49">
            <v>0</v>
          </cell>
        </row>
        <row r="50">
          <cell r="A50">
            <v>0</v>
          </cell>
          <cell r="B50"/>
          <cell r="C50"/>
          <cell r="D50"/>
          <cell r="E50"/>
          <cell r="F50">
            <v>0</v>
          </cell>
        </row>
        <row r="51">
          <cell r="A51">
            <v>0</v>
          </cell>
          <cell r="B51"/>
          <cell r="C51"/>
          <cell r="D51"/>
          <cell r="E51"/>
          <cell r="F51">
            <v>0</v>
          </cell>
        </row>
        <row r="52">
          <cell r="A52">
            <v>0</v>
          </cell>
          <cell r="B52"/>
          <cell r="C52"/>
          <cell r="D52"/>
          <cell r="E52"/>
          <cell r="F52">
            <v>0</v>
          </cell>
        </row>
        <row r="53">
          <cell r="A53">
            <v>0</v>
          </cell>
          <cell r="B53"/>
          <cell r="C53"/>
          <cell r="D53"/>
          <cell r="E53"/>
          <cell r="F53">
            <v>0</v>
          </cell>
        </row>
        <row r="54">
          <cell r="A54">
            <v>0</v>
          </cell>
          <cell r="B54"/>
          <cell r="C54"/>
          <cell r="D54"/>
          <cell r="E54"/>
          <cell r="F54">
            <v>0</v>
          </cell>
        </row>
        <row r="55">
          <cell r="E55" t="str">
            <v>TOTAL HORS TAXES</v>
          </cell>
          <cell r="F55">
            <v>18553.7</v>
          </cell>
        </row>
        <row r="56">
          <cell r="D56" t="str">
            <v>TVA</v>
          </cell>
          <cell r="E56">
            <v>0.1</v>
          </cell>
          <cell r="F56">
            <v>1855.3700000000001</v>
          </cell>
        </row>
        <row r="57">
          <cell r="E57" t="str">
            <v/>
          </cell>
          <cell r="F57"/>
        </row>
        <row r="58">
          <cell r="A58">
            <v>0</v>
          </cell>
          <cell r="E58" t="str">
            <v>TOTAL TOUTES TAXES COMPRISES</v>
          </cell>
          <cell r="F58">
            <v>20409.07</v>
          </cell>
        </row>
        <row r="61">
          <cell r="C61"/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TON"/>
      <sheetName val="BDD"/>
      <sheetName val="CLIENT_ALPHABETIQUE"/>
      <sheetName val="CREATION_CLIENT"/>
      <sheetName val="MENU"/>
      <sheetName val="NOM_CLIENT_DEVIS"/>
      <sheetName val="ETABLIR_DEVIS"/>
      <sheetName val="DEVIS"/>
      <sheetName val="Flash"/>
      <sheetName val="ZCLIENT"/>
    </sheetNames>
    <definedNames>
      <definedName name="REMONTER_2"/>
      <definedName name="REMONTER_3"/>
      <definedName name="REMONTER_4"/>
      <definedName name="REMONTER_5"/>
    </definedNames>
    <sheetDataSet>
      <sheetData sheetId="0"/>
      <sheetData sheetId="1"/>
      <sheetData sheetId="2">
        <row r="2">
          <cell r="B2" t="str">
            <v>NOM</v>
          </cell>
          <cell r="C2" t="str">
            <v>PRÉNOM</v>
          </cell>
          <cell r="D2" t="str">
            <v>ADRESSE 1</v>
          </cell>
          <cell r="E2" t="str">
            <v>ADRESSE 2</v>
          </cell>
          <cell r="F2" t="str">
            <v>ADRESSE 3</v>
          </cell>
          <cell r="G2" t="str">
            <v>CODE POSTALE</v>
          </cell>
          <cell r="H2" t="str">
            <v>VILLE</v>
          </cell>
          <cell r="I2" t="str">
            <v>TÉLÉPHONE PORTABLE</v>
          </cell>
          <cell r="J2" t="str">
            <v>TÉLÉPHONE PERSO</v>
          </cell>
          <cell r="K2" t="str">
            <v>FAX</v>
          </cell>
          <cell r="L2" t="str">
            <v>ADRESSE MAIL</v>
          </cell>
          <cell r="M2" t="str">
            <v>ACTIVITE</v>
          </cell>
          <cell r="N2" t="str">
            <v>coucou</v>
          </cell>
          <cell r="O2" t="str">
            <v>C</v>
          </cell>
          <cell r="P2" t="str">
            <v>D</v>
          </cell>
        </row>
        <row r="3">
          <cell r="B3" t="str">
            <v>ANFRAY</v>
          </cell>
          <cell r="C3" t="str">
            <v>JOEL</v>
          </cell>
          <cell r="D3" t="str">
            <v>RUE DE LA POISSONNERIE</v>
          </cell>
          <cell r="E3" t="str">
            <v>IL EST FERME</v>
          </cell>
          <cell r="F3" t="str">
            <v>C'EST OUVERT</v>
          </cell>
          <cell r="G3">
            <v>71000</v>
          </cell>
          <cell r="H3" t="str">
            <v>POISSON</v>
          </cell>
          <cell r="I3"/>
          <cell r="J3"/>
          <cell r="K3"/>
          <cell r="L3"/>
          <cell r="M3"/>
          <cell r="N3"/>
          <cell r="O3"/>
          <cell r="P3"/>
        </row>
        <row r="4">
          <cell r="B4" t="str">
            <v>BELMEZITI</v>
          </cell>
          <cell r="C4" t="str">
            <v>ALAIN</v>
          </cell>
          <cell r="D4" t="str">
            <v>RUE DU LAC</v>
          </cell>
          <cell r="E4" t="str">
            <v>SUR LE LAC</v>
          </cell>
          <cell r="F4" t="str">
            <v>PRES DU LAC</v>
          </cell>
          <cell r="G4">
            <v>14500</v>
          </cell>
          <cell r="H4" t="str">
            <v>VIRE</v>
          </cell>
          <cell r="I4"/>
          <cell r="J4"/>
          <cell r="K4"/>
          <cell r="L4"/>
          <cell r="M4"/>
          <cell r="N4"/>
          <cell r="O4"/>
          <cell r="P4"/>
        </row>
        <row r="5">
          <cell r="B5" t="str">
            <v>caca</v>
          </cell>
          <cell r="C5" t="str">
            <v>caca</v>
          </cell>
          <cell r="D5" t="str">
            <v>caca</v>
          </cell>
          <cell r="E5" t="str">
            <v>caca</v>
          </cell>
          <cell r="F5" t="str">
            <v>caca</v>
          </cell>
          <cell r="G5" t="str">
            <v>caca</v>
          </cell>
          <cell r="H5" t="str">
            <v>caca</v>
          </cell>
          <cell r="I5" t="str">
            <v>caca</v>
          </cell>
          <cell r="J5" t="str">
            <v>caca</v>
          </cell>
          <cell r="K5"/>
          <cell r="L5"/>
          <cell r="M5"/>
          <cell r="N5"/>
          <cell r="O5"/>
          <cell r="P5"/>
        </row>
        <row r="6">
          <cell r="B6" t="str">
            <v>CHAPUZET</v>
          </cell>
          <cell r="C6" t="str">
            <v>ALAIN ET FABIENNE</v>
          </cell>
          <cell r="D6" t="str">
            <v>6 RUE PONTESROCS</v>
          </cell>
          <cell r="E6"/>
          <cell r="F6"/>
          <cell r="G6">
            <v>50290</v>
          </cell>
          <cell r="H6" t="str">
            <v>SAINT MARTIN DE BREHAL</v>
          </cell>
          <cell r="I6"/>
          <cell r="J6"/>
          <cell r="K6"/>
          <cell r="L6"/>
          <cell r="M6"/>
          <cell r="N6"/>
          <cell r="O6"/>
          <cell r="P6"/>
        </row>
        <row r="7">
          <cell r="B7" t="str">
            <v>COUILLARD</v>
          </cell>
          <cell r="C7" t="str">
            <v>JEAN</v>
          </cell>
          <cell r="D7" t="str">
            <v>RUE DE LA CHAUSSURE</v>
          </cell>
          <cell r="E7"/>
          <cell r="F7"/>
          <cell r="G7">
            <v>75000</v>
          </cell>
          <cell r="H7" t="str">
            <v>PARIS</v>
          </cell>
          <cell r="I7"/>
          <cell r="J7"/>
          <cell r="K7"/>
          <cell r="L7"/>
          <cell r="M7"/>
          <cell r="N7"/>
          <cell r="O7"/>
          <cell r="P7"/>
        </row>
        <row r="8">
          <cell r="B8" t="str">
            <v>DUBOIS</v>
          </cell>
          <cell r="C8" t="str">
            <v>JONATHAN</v>
          </cell>
          <cell r="D8" t="str">
            <v>RUE DE L'AUBERGERIE</v>
          </cell>
          <cell r="E8" t="str">
            <v>AVEC LES MOUTONS</v>
          </cell>
          <cell r="F8" t="str">
            <v>SANS LES MOUTONS</v>
          </cell>
          <cell r="G8">
            <v>50000</v>
          </cell>
          <cell r="H8" t="str">
            <v>ST LO</v>
          </cell>
          <cell r="I8"/>
          <cell r="J8"/>
          <cell r="K8"/>
          <cell r="L8"/>
          <cell r="M8"/>
          <cell r="N8"/>
          <cell r="O8"/>
          <cell r="P8"/>
        </row>
        <row r="9">
          <cell r="B9" t="str">
            <v>LECLERC</v>
          </cell>
          <cell r="C9" t="str">
            <v>ERIC</v>
          </cell>
          <cell r="D9" t="str">
            <v>RUE DES CHEVALIERS</v>
          </cell>
          <cell r="E9" t="str">
            <v>AVEC CHEVAL</v>
          </cell>
          <cell r="F9" t="str">
            <v>SANS CHEVAL</v>
          </cell>
          <cell r="G9">
            <v>35000</v>
          </cell>
          <cell r="H9" t="str">
            <v>CHEVAL</v>
          </cell>
          <cell r="I9"/>
          <cell r="J9"/>
          <cell r="K9"/>
          <cell r="L9"/>
          <cell r="M9"/>
          <cell r="N9"/>
          <cell r="O9"/>
          <cell r="P9"/>
        </row>
        <row r="10">
          <cell r="B10" t="str">
            <v>MACHETER</v>
          </cell>
          <cell r="C10" t="str">
            <v>PIERRE</v>
          </cell>
          <cell r="D10" t="str">
            <v>IL MACHE</v>
          </cell>
          <cell r="E10" t="str">
            <v>IL MACHE PAS</v>
          </cell>
          <cell r="F10" t="str">
            <v>IL RUMINE</v>
          </cell>
          <cell r="G10">
            <v>37000</v>
          </cell>
          <cell r="H10" t="str">
            <v>IL MACHETER</v>
          </cell>
          <cell r="I10"/>
          <cell r="J10"/>
          <cell r="K10"/>
          <cell r="L10"/>
          <cell r="M10"/>
          <cell r="N10"/>
          <cell r="O10"/>
          <cell r="P10"/>
        </row>
        <row r="11">
          <cell r="B11" t="str">
            <v>MOUSSAY</v>
          </cell>
          <cell r="C11" t="str">
            <v>JEAN-PIERRE</v>
          </cell>
          <cell r="D11" t="str">
            <v>RUE DU STADE</v>
          </cell>
          <cell r="E11" t="str">
            <v>MOUMOUSE</v>
          </cell>
          <cell r="F11"/>
          <cell r="G11">
            <v>25000</v>
          </cell>
          <cell r="H11" t="str">
            <v>CHEBOURG</v>
          </cell>
          <cell r="I11"/>
          <cell r="J11"/>
          <cell r="K11"/>
          <cell r="L11"/>
          <cell r="M11"/>
          <cell r="N11"/>
          <cell r="O11"/>
          <cell r="P11"/>
        </row>
        <row r="12">
          <cell r="B12" t="str">
            <v>RECOUVREUR</v>
          </cell>
          <cell r="C12" t="str">
            <v>PASCAL</v>
          </cell>
          <cell r="D12" t="str">
            <v>RUE DE LA SOUS-PREFECTURE</v>
          </cell>
          <cell r="E12" t="str">
            <v>PETITE PREFECTURE</v>
          </cell>
          <cell r="F12" t="str">
            <v>PREFECTURE</v>
          </cell>
          <cell r="G12">
            <v>76000</v>
          </cell>
          <cell r="H12" t="str">
            <v>rouen</v>
          </cell>
          <cell r="I12"/>
          <cell r="J12"/>
          <cell r="K12"/>
          <cell r="L12"/>
          <cell r="M12"/>
          <cell r="N12"/>
          <cell r="O12"/>
          <cell r="P12"/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INTRODUCTION DONNÉES"/>
      <sheetName val="FEUILLE GRAPHIQUE"/>
      <sheetName val="Calculs"/>
      <sheetName val="RÉCAPITULATIF"/>
      <sheetName val="TETE DE MORT"/>
      <sheetName val="DOIGT"/>
    </sheetNames>
    <sheetDataSet>
      <sheetData sheetId="0"/>
      <sheetData sheetId="1"/>
      <sheetData sheetId="2"/>
      <sheetData sheetId="3">
        <row r="4">
          <cell r="I4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A7E4-89F8-4131-8254-2834F58A7A73}">
  <sheetPr codeName="Feuil12"/>
  <dimension ref="D5:J19"/>
  <sheetViews>
    <sheetView workbookViewId="0">
      <selection activeCell="E14" sqref="E14"/>
    </sheetView>
  </sheetViews>
  <sheetFormatPr baseColWidth="10" defaultRowHeight="15" x14ac:dyDescent="0.25"/>
  <cols>
    <col min="4" max="4" width="16.85546875" customWidth="1"/>
  </cols>
  <sheetData>
    <row r="5" spans="4:10" x14ac:dyDescent="0.25">
      <c r="J5" s="27" t="s">
        <v>3</v>
      </c>
    </row>
    <row r="6" spans="4:10" x14ac:dyDescent="0.25">
      <c r="J6" s="27" t="s">
        <v>4</v>
      </c>
    </row>
    <row r="7" spans="4:10" x14ac:dyDescent="0.25">
      <c r="J7" s="27" t="s">
        <v>5</v>
      </c>
    </row>
    <row r="8" spans="4:10" x14ac:dyDescent="0.25">
      <c r="D8" s="28"/>
      <c r="E8" t="s">
        <v>31</v>
      </c>
      <c r="J8" s="27" t="s">
        <v>6</v>
      </c>
    </row>
    <row r="9" spans="4:10" x14ac:dyDescent="0.25">
      <c r="J9" s="27"/>
    </row>
    <row r="14" spans="4:10" x14ac:dyDescent="0.25">
      <c r="D14" t="s">
        <v>29</v>
      </c>
      <c r="E14" s="28" t="s">
        <v>30</v>
      </c>
    </row>
    <row r="16" spans="4:10" x14ac:dyDescent="0.25">
      <c r="E16" s="27" t="str">
        <f>D14&amp;" "&amp;E14&amp;" "&amp;F14</f>
        <v xml:space="preserve">mademoiselle MOUSSAY </v>
      </c>
    </row>
    <row r="17" spans="5:5" x14ac:dyDescent="0.25">
      <c r="E17" s="27" t="s">
        <v>4</v>
      </c>
    </row>
    <row r="18" spans="5:5" x14ac:dyDescent="0.25">
      <c r="E18" t="s">
        <v>5</v>
      </c>
    </row>
    <row r="19" spans="5:5" x14ac:dyDescent="0.25">
      <c r="E19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10196-D3B0-4DC6-BDBD-9D2F96C6047C}">
  <sheetPr codeName="Feuil10"/>
  <dimension ref="A1:O53"/>
  <sheetViews>
    <sheetView showZeros="0" tabSelected="1" workbookViewId="0"/>
  </sheetViews>
  <sheetFormatPr baseColWidth="10" defaultRowHeight="15" x14ac:dyDescent="0.25"/>
  <cols>
    <col min="1" max="1" width="3.28515625" style="1" customWidth="1"/>
    <col min="2" max="2" width="62.42578125" style="1" customWidth="1"/>
    <col min="3" max="3" width="8.140625" style="1" customWidth="1"/>
    <col min="4" max="4" width="5.85546875" style="1" customWidth="1"/>
    <col min="5" max="5" width="10.28515625" style="1" customWidth="1"/>
    <col min="6" max="6" width="12.140625" style="1" customWidth="1"/>
    <col min="7" max="8" width="11.42578125" style="1"/>
    <col min="9" max="9" width="13.5703125" style="1" bestFit="1" customWidth="1"/>
    <col min="10" max="16384" width="11.42578125" style="1"/>
  </cols>
  <sheetData>
    <row r="1" spans="1:15" x14ac:dyDescent="0.25">
      <c r="A1" s="1">
        <f>SUM(A15:A52)</f>
        <v>0</v>
      </c>
    </row>
    <row r="2" spans="1:15" ht="18.75" customHeight="1" x14ac:dyDescent="0.25">
      <c r="D2" s="2" t="s">
        <v>0</v>
      </c>
      <c r="E2" s="29">
        <v>44333</v>
      </c>
      <c r="F2" s="29"/>
      <c r="O2" s="1" t="s">
        <v>1</v>
      </c>
    </row>
    <row r="3" spans="1:15" x14ac:dyDescent="0.25">
      <c r="O3" s="1" t="s">
        <v>2</v>
      </c>
    </row>
    <row r="8" spans="1:15" ht="15.75" thickBot="1" x14ac:dyDescent="0.3"/>
    <row r="9" spans="1:15" ht="18" customHeight="1" thickTop="1" x14ac:dyDescent="0.25">
      <c r="G9" s="3"/>
      <c r="H9" s="4" t="s">
        <v>7</v>
      </c>
      <c r="I9" s="5">
        <f>SUM(F15:F457)</f>
        <v>28</v>
      </c>
    </row>
    <row r="10" spans="1:15" ht="18" customHeight="1" x14ac:dyDescent="0.25">
      <c r="G10" s="6" t="s">
        <v>8</v>
      </c>
      <c r="H10" s="7">
        <v>0.1</v>
      </c>
      <c r="I10" s="8">
        <f>I9*H10</f>
        <v>2.8000000000000003</v>
      </c>
    </row>
    <row r="11" spans="1:15" ht="18" customHeight="1" x14ac:dyDescent="0.25">
      <c r="G11" s="9"/>
      <c r="H11" s="10" t="s">
        <v>9</v>
      </c>
      <c r="I11" s="11">
        <v>99.99</v>
      </c>
    </row>
    <row r="12" spans="1:15" ht="30.75" customHeight="1" thickBot="1" x14ac:dyDescent="0.3">
      <c r="G12" s="30" t="s">
        <v>10</v>
      </c>
      <c r="H12" s="31"/>
      <c r="I12" s="12">
        <f>I9+I10-I11</f>
        <v>-69.19</v>
      </c>
    </row>
    <row r="13" spans="1:15" ht="15.75" thickTop="1" x14ac:dyDescent="0.25">
      <c r="B13" s="13" t="s">
        <v>11</v>
      </c>
      <c r="C13" s="14" t="s">
        <v>12</v>
      </c>
      <c r="D13" s="14" t="s">
        <v>13</v>
      </c>
      <c r="E13" s="14" t="s">
        <v>14</v>
      </c>
      <c r="F13" s="15" t="s">
        <v>15</v>
      </c>
    </row>
    <row r="14" spans="1:15" ht="12" customHeight="1" x14ac:dyDescent="0.25">
      <c r="A14" s="16" t="s">
        <v>16</v>
      </c>
      <c r="B14" s="17"/>
      <c r="C14" s="18"/>
      <c r="D14" s="18" t="s">
        <v>16</v>
      </c>
      <c r="E14" s="19"/>
      <c r="F14" s="19"/>
    </row>
    <row r="15" spans="1:15" ht="45" x14ac:dyDescent="0.25">
      <c r="A15" s="16">
        <v>0</v>
      </c>
      <c r="B15" s="20" t="s">
        <v>17</v>
      </c>
      <c r="C15" s="21"/>
      <c r="D15" s="22">
        <v>1</v>
      </c>
      <c r="E15" s="23">
        <v>1</v>
      </c>
      <c r="F15" s="24">
        <f>IF(A15=1,"",D15*E15)</f>
        <v>1</v>
      </c>
    </row>
    <row r="16" spans="1:15" ht="12" customHeight="1" x14ac:dyDescent="0.25">
      <c r="A16" s="1" t="s">
        <v>16</v>
      </c>
      <c r="B16" s="18"/>
      <c r="C16" s="18"/>
      <c r="D16" s="18" t="s">
        <v>16</v>
      </c>
      <c r="E16" s="18"/>
      <c r="F16" s="18"/>
    </row>
    <row r="17" spans="1:11" ht="30" x14ac:dyDescent="0.25">
      <c r="A17" s="16">
        <v>0</v>
      </c>
      <c r="B17" s="20" t="s">
        <v>18</v>
      </c>
      <c r="C17" s="21"/>
      <c r="D17" s="22">
        <v>1</v>
      </c>
      <c r="E17" s="23">
        <v>2</v>
      </c>
      <c r="F17" s="24">
        <f>IF(A17=1,"",D17*E17)</f>
        <v>2</v>
      </c>
    </row>
    <row r="18" spans="1:11" ht="12" customHeight="1" x14ac:dyDescent="0.25">
      <c r="A18" s="1" t="s">
        <v>16</v>
      </c>
      <c r="B18" s="18"/>
      <c r="C18" s="18"/>
      <c r="D18" s="18" t="s">
        <v>16</v>
      </c>
      <c r="E18" s="18"/>
      <c r="F18" s="18"/>
    </row>
    <row r="19" spans="1:11" ht="30" x14ac:dyDescent="0.25">
      <c r="A19" s="16">
        <v>0</v>
      </c>
      <c r="B19" s="20" t="s">
        <v>19</v>
      </c>
      <c r="C19" s="21"/>
      <c r="D19" s="22">
        <v>1</v>
      </c>
      <c r="E19" s="23">
        <v>3</v>
      </c>
      <c r="F19" s="24">
        <f>IF(A19=1,"",D19*E19)</f>
        <v>3</v>
      </c>
    </row>
    <row r="20" spans="1:11" ht="12" customHeight="1" x14ac:dyDescent="0.25">
      <c r="A20" s="1" t="s">
        <v>16</v>
      </c>
      <c r="B20" s="18"/>
      <c r="C20" s="18"/>
      <c r="D20" s="18" t="s">
        <v>16</v>
      </c>
      <c r="E20" s="18"/>
      <c r="F20" s="18"/>
    </row>
    <row r="21" spans="1:11" x14ac:dyDescent="0.25">
      <c r="A21" s="16">
        <v>0</v>
      </c>
      <c r="B21" s="20" t="s">
        <v>20</v>
      </c>
      <c r="C21" s="21"/>
      <c r="D21" s="22">
        <v>1</v>
      </c>
      <c r="E21" s="23">
        <v>4</v>
      </c>
      <c r="F21" s="24">
        <f>IF(A21=1,"",D21*E21)</f>
        <v>4</v>
      </c>
    </row>
    <row r="22" spans="1:11" ht="12" customHeight="1" x14ac:dyDescent="0.25">
      <c r="A22" s="1" t="s">
        <v>16</v>
      </c>
      <c r="B22" s="18"/>
      <c r="C22" s="18"/>
      <c r="D22" s="18" t="s">
        <v>16</v>
      </c>
      <c r="E22" s="18"/>
      <c r="F22" s="18"/>
      <c r="K22" s="1" t="s">
        <v>16</v>
      </c>
    </row>
    <row r="23" spans="1:11" ht="30" x14ac:dyDescent="0.25">
      <c r="A23" s="16">
        <v>0</v>
      </c>
      <c r="B23" s="20" t="s">
        <v>21</v>
      </c>
      <c r="C23" s="21"/>
      <c r="D23" s="22">
        <v>1</v>
      </c>
      <c r="E23" s="23">
        <v>5</v>
      </c>
      <c r="F23" s="24">
        <f>IF(A23=1,"",D23*E23)</f>
        <v>5</v>
      </c>
    </row>
    <row r="24" spans="1:11" ht="12" customHeight="1" x14ac:dyDescent="0.25">
      <c r="A24" s="1" t="s">
        <v>16</v>
      </c>
      <c r="B24" s="18"/>
      <c r="C24" s="18"/>
      <c r="D24" s="18" t="s">
        <v>16</v>
      </c>
      <c r="E24" s="18"/>
      <c r="F24" s="18"/>
    </row>
    <row r="25" spans="1:11" x14ac:dyDescent="0.25">
      <c r="A25" s="16">
        <v>0</v>
      </c>
      <c r="B25" s="20" t="s">
        <v>22</v>
      </c>
      <c r="C25" s="21"/>
      <c r="D25" s="22">
        <v>1</v>
      </c>
      <c r="E25" s="23">
        <v>6</v>
      </c>
      <c r="F25" s="25">
        <f>IFERROR(IF(A25=1,"",D25*E25),"")</f>
        <v>6</v>
      </c>
    </row>
    <row r="26" spans="1:11" ht="12" customHeight="1" x14ac:dyDescent="0.25">
      <c r="A26" s="1" t="s">
        <v>16</v>
      </c>
      <c r="B26" s="18"/>
      <c r="C26" s="18"/>
      <c r="D26" s="18" t="s">
        <v>16</v>
      </c>
      <c r="E26" s="18"/>
      <c r="F26" s="18"/>
    </row>
    <row r="27" spans="1:11" x14ac:dyDescent="0.25">
      <c r="A27" s="16">
        <v>0</v>
      </c>
      <c r="B27" s="20" t="s">
        <v>23</v>
      </c>
      <c r="C27" s="21"/>
      <c r="D27" s="22">
        <v>1</v>
      </c>
      <c r="E27" s="23">
        <v>7</v>
      </c>
      <c r="F27" s="24">
        <f>IF(A27=1,"",D27*E27)</f>
        <v>7</v>
      </c>
    </row>
    <row r="28" spans="1:11" ht="12" customHeight="1" x14ac:dyDescent="0.25">
      <c r="A28" s="1" t="s">
        <v>16</v>
      </c>
      <c r="B28" s="18"/>
      <c r="C28" s="18"/>
      <c r="D28" s="18" t="s">
        <v>16</v>
      </c>
      <c r="E28" s="18"/>
      <c r="F28" s="18"/>
    </row>
    <row r="29" spans="1:11" x14ac:dyDescent="0.25">
      <c r="A29" s="16">
        <v>0</v>
      </c>
      <c r="B29" s="20" t="s">
        <v>24</v>
      </c>
      <c r="C29" s="21"/>
      <c r="D29" s="22"/>
      <c r="E29" s="23"/>
      <c r="F29" s="24">
        <f>IF(A29=1,"",D29*E29)</f>
        <v>0</v>
      </c>
    </row>
    <row r="30" spans="1:11" ht="12" customHeight="1" x14ac:dyDescent="0.25">
      <c r="A30" s="1" t="s">
        <v>16</v>
      </c>
      <c r="B30" s="18"/>
      <c r="C30" s="18"/>
      <c r="D30" s="18" t="s">
        <v>16</v>
      </c>
      <c r="E30" s="18"/>
      <c r="F30" s="18"/>
    </row>
    <row r="31" spans="1:11" x14ac:dyDescent="0.25">
      <c r="A31" s="16">
        <v>0</v>
      </c>
      <c r="B31" s="20" t="s">
        <v>25</v>
      </c>
      <c r="C31" s="21"/>
      <c r="D31" s="22"/>
      <c r="E31" s="23"/>
      <c r="F31" s="24">
        <f>IF(A31=1,"",D31*E31)</f>
        <v>0</v>
      </c>
    </row>
    <row r="32" spans="1:11" ht="12" customHeight="1" x14ac:dyDescent="0.25">
      <c r="A32" s="1" t="s">
        <v>16</v>
      </c>
      <c r="B32" s="18"/>
      <c r="C32" s="18"/>
      <c r="D32" s="18" t="s">
        <v>16</v>
      </c>
      <c r="E32" s="18"/>
      <c r="F32" s="18"/>
    </row>
    <row r="33" spans="1:6" x14ac:dyDescent="0.25">
      <c r="A33" s="16">
        <v>0</v>
      </c>
      <c r="B33" s="20" t="s">
        <v>26</v>
      </c>
      <c r="C33" s="21"/>
      <c r="D33" s="22"/>
      <c r="E33" s="23"/>
      <c r="F33" s="24">
        <f>IF(A33=1,"",D33*E33)</f>
        <v>0</v>
      </c>
    </row>
    <row r="34" spans="1:6" ht="12" customHeight="1" x14ac:dyDescent="0.25">
      <c r="A34" s="1" t="s">
        <v>16</v>
      </c>
      <c r="B34" s="18"/>
      <c r="C34" s="18"/>
      <c r="D34" s="18" t="s">
        <v>16</v>
      </c>
      <c r="E34" s="18"/>
      <c r="F34" s="18"/>
    </row>
    <row r="35" spans="1:6" x14ac:dyDescent="0.25">
      <c r="A35" s="16">
        <v>0</v>
      </c>
      <c r="B35" s="20" t="s">
        <v>27</v>
      </c>
      <c r="C35" s="21"/>
      <c r="D35" s="22"/>
      <c r="E35" s="23"/>
      <c r="F35" s="24">
        <f>IF(A35=1,"",D35*E35)</f>
        <v>0</v>
      </c>
    </row>
    <row r="36" spans="1:6" ht="12" customHeight="1" x14ac:dyDescent="0.25">
      <c r="A36" s="1" t="s">
        <v>16</v>
      </c>
      <c r="B36" s="18"/>
      <c r="C36" s="18"/>
      <c r="D36" s="18" t="s">
        <v>16</v>
      </c>
      <c r="E36" s="18"/>
      <c r="F36" s="18"/>
    </row>
    <row r="37" spans="1:6" x14ac:dyDescent="0.25">
      <c r="A37" s="16">
        <v>0</v>
      </c>
      <c r="B37" s="20" t="s">
        <v>24</v>
      </c>
      <c r="C37" s="21"/>
      <c r="D37" s="22"/>
      <c r="E37" s="23"/>
      <c r="F37" s="24">
        <f>IF(A37=1,"",D37*E37)</f>
        <v>0</v>
      </c>
    </row>
    <row r="38" spans="1:6" ht="12" customHeight="1" x14ac:dyDescent="0.25">
      <c r="A38" s="1" t="s">
        <v>16</v>
      </c>
      <c r="B38" s="18"/>
      <c r="C38" s="18"/>
      <c r="D38" s="18" t="s">
        <v>16</v>
      </c>
      <c r="E38" s="18"/>
      <c r="F38" s="18"/>
    </row>
    <row r="39" spans="1:6" x14ac:dyDescent="0.25">
      <c r="A39" s="16">
        <v>0</v>
      </c>
      <c r="B39" s="20" t="s">
        <v>25</v>
      </c>
      <c r="C39" s="21"/>
      <c r="D39" s="22"/>
      <c r="E39" s="23"/>
      <c r="F39" s="24">
        <f>IF(A39=1,"",D39*E39)</f>
        <v>0</v>
      </c>
    </row>
    <row r="40" spans="1:6" ht="12" customHeight="1" x14ac:dyDescent="0.25">
      <c r="A40" s="1" t="s">
        <v>16</v>
      </c>
      <c r="B40" s="18"/>
      <c r="C40" s="18"/>
      <c r="D40" s="18" t="s">
        <v>16</v>
      </c>
      <c r="E40" s="18"/>
      <c r="F40" s="18"/>
    </row>
    <row r="41" spans="1:6" x14ac:dyDescent="0.25">
      <c r="A41" s="16">
        <v>0</v>
      </c>
      <c r="B41" s="20" t="s">
        <v>26</v>
      </c>
      <c r="C41" s="21"/>
      <c r="D41" s="22"/>
      <c r="E41" s="23"/>
      <c r="F41" s="24">
        <f>IF(A41=1,"",D41*E41)</f>
        <v>0</v>
      </c>
    </row>
    <row r="42" spans="1:6" ht="12" customHeight="1" x14ac:dyDescent="0.25">
      <c r="A42" s="1" t="s">
        <v>16</v>
      </c>
      <c r="B42" s="18"/>
      <c r="C42" s="18"/>
      <c r="D42" s="18" t="s">
        <v>16</v>
      </c>
      <c r="E42" s="18"/>
      <c r="F42" s="18"/>
    </row>
    <row r="43" spans="1:6" x14ac:dyDescent="0.25">
      <c r="A43" s="16">
        <v>0</v>
      </c>
      <c r="B43" s="20"/>
      <c r="C43" s="21"/>
      <c r="D43" s="22"/>
      <c r="E43" s="23"/>
      <c r="F43" s="24">
        <f t="shared" ref="F43:F52" si="0">IF(A43=1,"",D43*E43)</f>
        <v>0</v>
      </c>
    </row>
    <row r="44" spans="1:6" x14ac:dyDescent="0.25">
      <c r="A44" s="16">
        <v>0</v>
      </c>
      <c r="B44" s="20" t="s">
        <v>28</v>
      </c>
      <c r="C44" s="21"/>
      <c r="D44" s="22"/>
      <c r="E44" s="23"/>
      <c r="F44" s="24">
        <f t="shared" si="0"/>
        <v>0</v>
      </c>
    </row>
    <row r="45" spans="1:6" x14ac:dyDescent="0.25">
      <c r="A45" s="16">
        <v>0</v>
      </c>
      <c r="B45" s="20"/>
      <c r="C45" s="21"/>
      <c r="D45" s="22"/>
      <c r="E45" s="23"/>
      <c r="F45" s="24">
        <f t="shared" si="0"/>
        <v>0</v>
      </c>
    </row>
    <row r="46" spans="1:6" x14ac:dyDescent="0.25">
      <c r="A46" s="16">
        <v>0</v>
      </c>
      <c r="B46" s="20"/>
      <c r="C46" s="21"/>
      <c r="D46" s="22"/>
      <c r="E46" s="23"/>
      <c r="F46" s="24">
        <f t="shared" si="0"/>
        <v>0</v>
      </c>
    </row>
    <row r="47" spans="1:6" x14ac:dyDescent="0.25">
      <c r="A47" s="16">
        <v>0</v>
      </c>
      <c r="B47" s="20"/>
      <c r="C47" s="21"/>
      <c r="D47" s="22"/>
      <c r="E47" s="23"/>
      <c r="F47" s="24">
        <f t="shared" si="0"/>
        <v>0</v>
      </c>
    </row>
    <row r="48" spans="1:6" x14ac:dyDescent="0.25">
      <c r="A48" s="16">
        <v>0</v>
      </c>
      <c r="B48" s="20"/>
      <c r="C48" s="21"/>
      <c r="D48" s="22"/>
      <c r="E48" s="23"/>
      <c r="F48" s="24">
        <f t="shared" si="0"/>
        <v>0</v>
      </c>
    </row>
    <row r="49" spans="1:6" x14ac:dyDescent="0.25">
      <c r="A49" s="16">
        <v>0</v>
      </c>
      <c r="B49" s="20"/>
      <c r="C49" s="21"/>
      <c r="D49" s="22"/>
      <c r="E49" s="23"/>
      <c r="F49" s="24">
        <f t="shared" si="0"/>
        <v>0</v>
      </c>
    </row>
    <row r="50" spans="1:6" x14ac:dyDescent="0.25">
      <c r="A50" s="16">
        <v>0</v>
      </c>
      <c r="B50" s="20"/>
      <c r="C50" s="21"/>
      <c r="D50" s="22"/>
      <c r="E50" s="23"/>
      <c r="F50" s="24">
        <f t="shared" si="0"/>
        <v>0</v>
      </c>
    </row>
    <row r="51" spans="1:6" x14ac:dyDescent="0.25">
      <c r="A51" s="16">
        <v>0</v>
      </c>
      <c r="B51" s="20"/>
      <c r="C51" s="21"/>
      <c r="D51" s="22"/>
      <c r="E51" s="23"/>
      <c r="F51" s="24">
        <f t="shared" si="0"/>
        <v>0</v>
      </c>
    </row>
    <row r="52" spans="1:6" x14ac:dyDescent="0.25">
      <c r="A52" s="16">
        <v>0</v>
      </c>
      <c r="B52" s="20"/>
      <c r="C52" s="21"/>
      <c r="D52" s="22"/>
      <c r="E52" s="23"/>
      <c r="F52" s="24">
        <f t="shared" si="0"/>
        <v>0</v>
      </c>
    </row>
    <row r="53" spans="1:6" x14ac:dyDescent="0.25">
      <c r="B53" s="26"/>
      <c r="C53" s="26"/>
      <c r="D53" s="26"/>
      <c r="E53" s="26"/>
      <c r="F53" s="26"/>
    </row>
  </sheetData>
  <mergeCells count="2">
    <mergeCell ref="E2:F2"/>
    <mergeCell ref="G12:H12"/>
  </mergeCells>
  <conditionalFormatting sqref="B15:E15">
    <cfRule type="expression" dxfId="23" priority="48">
      <formula>$A$15=1</formula>
    </cfRule>
  </conditionalFormatting>
  <conditionalFormatting sqref="B17:E17">
    <cfRule type="expression" dxfId="22" priority="46">
      <formula>$A$17=1</formula>
    </cfRule>
  </conditionalFormatting>
  <conditionalFormatting sqref="B19:E19">
    <cfRule type="expression" dxfId="21" priority="44">
      <formula>$A$19=1</formula>
    </cfRule>
  </conditionalFormatting>
  <conditionalFormatting sqref="B21:E21">
    <cfRule type="expression" dxfId="20" priority="42">
      <formula>$A$21=1</formula>
    </cfRule>
  </conditionalFormatting>
  <conditionalFormatting sqref="B23:E23">
    <cfRule type="expression" dxfId="19" priority="40">
      <formula>$A$23=1</formula>
    </cfRule>
  </conditionalFormatting>
  <conditionalFormatting sqref="B25:E25">
    <cfRule type="expression" dxfId="18" priority="38">
      <formula>$A$25=1</formula>
    </cfRule>
  </conditionalFormatting>
  <conditionalFormatting sqref="B27:E27">
    <cfRule type="expression" dxfId="17" priority="36">
      <formula>$A$27=1</formula>
    </cfRule>
  </conditionalFormatting>
  <conditionalFormatting sqref="B29:E29">
    <cfRule type="expression" dxfId="16" priority="34">
      <formula>$A$29=1</formula>
    </cfRule>
  </conditionalFormatting>
  <conditionalFormatting sqref="B31:E31">
    <cfRule type="expression" dxfId="15" priority="32">
      <formula>$A$31=1</formula>
    </cfRule>
  </conditionalFormatting>
  <conditionalFormatting sqref="B33:E33">
    <cfRule type="expression" dxfId="14" priority="30">
      <formula>$A$33=1</formula>
    </cfRule>
  </conditionalFormatting>
  <conditionalFormatting sqref="B35:E35">
    <cfRule type="expression" dxfId="13" priority="28">
      <formula>$A$35=1</formula>
    </cfRule>
  </conditionalFormatting>
  <conditionalFormatting sqref="B37:E37">
    <cfRule type="expression" dxfId="12" priority="26">
      <formula>$A$37=1</formula>
    </cfRule>
  </conditionalFormatting>
  <conditionalFormatting sqref="B39:E39">
    <cfRule type="expression" dxfId="11" priority="24">
      <formula>$A$39=1</formula>
    </cfRule>
  </conditionalFormatting>
  <conditionalFormatting sqref="B41:E41">
    <cfRule type="expression" dxfId="10" priority="22">
      <formula>$A$41=1</formula>
    </cfRule>
  </conditionalFormatting>
  <conditionalFormatting sqref="B43:E43 B44">
    <cfRule type="expression" dxfId="9" priority="20">
      <formula>$A$43=1</formula>
    </cfRule>
  </conditionalFormatting>
  <conditionalFormatting sqref="C44:E44">
    <cfRule type="expression" dxfId="8" priority="18">
      <formula>$A$44=1</formula>
    </cfRule>
  </conditionalFormatting>
  <conditionalFormatting sqref="B45:E45">
    <cfRule type="expression" dxfId="7" priority="16">
      <formula>$A$45=1</formula>
    </cfRule>
  </conditionalFormatting>
  <conditionalFormatting sqref="B46:E46">
    <cfRule type="expression" dxfId="6" priority="14">
      <formula>$A$46=1</formula>
    </cfRule>
  </conditionalFormatting>
  <conditionalFormatting sqref="B47:E47">
    <cfRule type="expression" dxfId="5" priority="12">
      <formula>$A$47=1</formula>
    </cfRule>
  </conditionalFormatting>
  <conditionalFormatting sqref="B48:E48">
    <cfRule type="expression" dxfId="4" priority="10">
      <formula>$A$48=1</formula>
    </cfRule>
  </conditionalFormatting>
  <conditionalFormatting sqref="B49:E49">
    <cfRule type="expression" dxfId="3" priority="8">
      <formula>$A$49=1</formula>
    </cfRule>
  </conditionalFormatting>
  <conditionalFormatting sqref="B50:E50">
    <cfRule type="expression" dxfId="2" priority="6">
      <formula>$A$50=1</formula>
    </cfRule>
  </conditionalFormatting>
  <conditionalFormatting sqref="B51:E51">
    <cfRule type="expression" dxfId="1" priority="4">
      <formula>$A$51=1</formula>
    </cfRule>
  </conditionalFormatting>
  <conditionalFormatting sqref="B52:E52">
    <cfRule type="expression" dxfId="0" priority="2">
      <formula>$A$52=1</formula>
    </cfRule>
  </conditionalFormatting>
  <pageMargins left="0" right="0" top="0.39370078740157483" bottom="0.39370078740157483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3_Cliquer">
                <anchor moveWithCells="1" sizeWithCells="1">
                  <from>
                    <xdr:col>11</xdr:col>
                    <xdr:colOff>247650</xdr:colOff>
                    <xdr:row>9</xdr:row>
                    <xdr:rowOff>219075</xdr:rowOff>
                  </from>
                  <to>
                    <xdr:col>15</xdr:col>
                    <xdr:colOff>142875</xdr:colOff>
                    <xdr:row>14</xdr:row>
                    <xdr:rowOff>428625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7" id="{A7AE202A-8734-4078-8ACC-103A8C500A3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  <x14:conditionalFormatting xmlns:xm="http://schemas.microsoft.com/office/excel/2006/main">
          <x14:cfRule type="iconSet" priority="45" id="{42FB3C99-1C4A-4730-A564-C1AC863AD51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43" id="{909D2BD0-7366-4EFC-AD97-F25F1EE11DC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41" id="{A24ACF10-15E4-4000-AEE9-45136BA2524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39" id="{E17F3712-E0A4-47F6-8DD0-5C4FE25A7F5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A25</xm:sqref>
        </x14:conditionalFormatting>
        <x14:conditionalFormatting xmlns:xm="http://schemas.microsoft.com/office/excel/2006/main">
          <x14:cfRule type="iconSet" priority="37" id="{1D1A06C5-4524-4943-B29B-A7979D391FD9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A27</xm:sqref>
        </x14:conditionalFormatting>
        <x14:conditionalFormatting xmlns:xm="http://schemas.microsoft.com/office/excel/2006/main">
          <x14:cfRule type="iconSet" priority="35" id="{E2EA2D15-59EE-467A-9E5E-28B26C95A66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A29</xm:sqref>
        </x14:conditionalFormatting>
        <x14:conditionalFormatting xmlns:xm="http://schemas.microsoft.com/office/excel/2006/main">
          <x14:cfRule type="iconSet" priority="33" id="{92A1E287-AE02-4467-9437-321315D9423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A31</xm:sqref>
        </x14:conditionalFormatting>
        <x14:conditionalFormatting xmlns:xm="http://schemas.microsoft.com/office/excel/2006/main">
          <x14:cfRule type="iconSet" priority="31" id="{E2F073E2-E3C4-4397-B9E3-3AB9D81E59B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A33</xm:sqref>
        </x14:conditionalFormatting>
        <x14:conditionalFormatting xmlns:xm="http://schemas.microsoft.com/office/excel/2006/main">
          <x14:cfRule type="iconSet" priority="29" id="{7BC2E974-E053-4CF4-BBED-1F8FFF2481D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A35</xm:sqref>
        </x14:conditionalFormatting>
        <x14:conditionalFormatting xmlns:xm="http://schemas.microsoft.com/office/excel/2006/main">
          <x14:cfRule type="iconSet" priority="27" id="{451CE371-18E6-4277-9167-3129A424CE7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A37</xm:sqref>
        </x14:conditionalFormatting>
        <x14:conditionalFormatting xmlns:xm="http://schemas.microsoft.com/office/excel/2006/main">
          <x14:cfRule type="iconSet" priority="25" id="{1408A00E-89A3-45CA-B3BD-FE89DC5C467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A39</xm:sqref>
        </x14:conditionalFormatting>
        <x14:conditionalFormatting xmlns:xm="http://schemas.microsoft.com/office/excel/2006/main">
          <x14:cfRule type="iconSet" priority="23" id="{CB0FDF23-7125-44DC-BE39-0CE3A8AACA3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A41</xm:sqref>
        </x14:conditionalFormatting>
        <x14:conditionalFormatting xmlns:xm="http://schemas.microsoft.com/office/excel/2006/main">
          <x14:cfRule type="iconSet" priority="21" id="{DE72138C-D902-4D8F-B9F6-C066A216B5F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A43</xm:sqref>
        </x14:conditionalFormatting>
        <x14:conditionalFormatting xmlns:xm="http://schemas.microsoft.com/office/excel/2006/main">
          <x14:cfRule type="iconSet" priority="19" id="{392CEF15-FF46-495F-B2E6-5045A6F201C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A44</xm:sqref>
        </x14:conditionalFormatting>
        <x14:conditionalFormatting xmlns:xm="http://schemas.microsoft.com/office/excel/2006/main">
          <x14:cfRule type="iconSet" priority="17" id="{4B74D114-9C9A-4A38-9897-E97475ED8C42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A45</xm:sqref>
        </x14:conditionalFormatting>
        <x14:conditionalFormatting xmlns:xm="http://schemas.microsoft.com/office/excel/2006/main">
          <x14:cfRule type="iconSet" priority="15" id="{7CF9819A-8710-4A48-90C9-08032BFCA3FD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A46</xm:sqref>
        </x14:conditionalFormatting>
        <x14:conditionalFormatting xmlns:xm="http://schemas.microsoft.com/office/excel/2006/main">
          <x14:cfRule type="iconSet" priority="13" id="{EEE31A04-616D-46DE-B06F-1D033F7364D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A47</xm:sqref>
        </x14:conditionalFormatting>
        <x14:conditionalFormatting xmlns:xm="http://schemas.microsoft.com/office/excel/2006/main">
          <x14:cfRule type="iconSet" priority="11" id="{F6B64B20-2B9A-46BE-B42B-1B2CFDCB0E88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A48</xm:sqref>
        </x14:conditionalFormatting>
        <x14:conditionalFormatting xmlns:xm="http://schemas.microsoft.com/office/excel/2006/main">
          <x14:cfRule type="iconSet" priority="9" id="{24EBDDB7-ACD9-46DD-8158-8F41755D030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A49</xm:sqref>
        </x14:conditionalFormatting>
        <x14:conditionalFormatting xmlns:xm="http://schemas.microsoft.com/office/excel/2006/main">
          <x14:cfRule type="iconSet" priority="7" id="{52E83579-094B-4C52-9022-6A233CE1D51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A50</xm:sqref>
        </x14:conditionalFormatting>
        <x14:conditionalFormatting xmlns:xm="http://schemas.microsoft.com/office/excel/2006/main">
          <x14:cfRule type="iconSet" priority="5" id="{2E454917-E030-437E-A6C9-7FDC56B0562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A51</xm:sqref>
        </x14:conditionalFormatting>
        <x14:conditionalFormatting xmlns:xm="http://schemas.microsoft.com/office/excel/2006/main">
          <x14:cfRule type="iconSet" priority="3" id="{E2EE8DA8-D138-4255-A24D-16F45FD08D7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A52</xm:sqref>
        </x14:conditionalFormatting>
        <x14:conditionalFormatting xmlns:xm="http://schemas.microsoft.com/office/excel/2006/main">
          <x14:cfRule type="iconSet" priority="1" id="{81BC4A67-EE2B-4C5D-8E42-F25D9F165C8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ZCLIENT</vt:lpstr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2021-05-18T06:51:55Z</dcterms:created>
  <dcterms:modified xsi:type="dcterms:W3CDTF">2021-05-18T08:52:02Z</dcterms:modified>
</cp:coreProperties>
</file>