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tream-my.sharepoint.com/personal/philippe_balois_atream_com/Documents/Bureau/"/>
    </mc:Choice>
  </mc:AlternateContent>
  <xr:revisionPtr revIDLastSave="0" documentId="8_{5F9015A4-71B0-46EA-859C-29F470A75853}" xr6:coauthVersionLast="46" xr6:coauthVersionMax="46" xr10:uidLastSave="{00000000-0000-0000-0000-000000000000}"/>
  <bookViews>
    <workbookView xWindow="-120" yWindow="-120" windowWidth="29040" windowHeight="15840" xr2:uid="{E35B501C-3205-4974-971A-316912B0660E}"/>
  </bookViews>
  <sheets>
    <sheet name="SUCCESSION" sheetId="1" r:id="rId1"/>
    <sheet name="Feuil2" sheetId="31" r:id="rId2"/>
    <sheet name="mr_SUCCESSION" sheetId="30" state="veryHidden" r:id="rId3"/>
    <sheet name="Feuil3" sheetId="3" r:id="rId4"/>
  </sheets>
  <definedNames>
    <definedName name="_xlnm._FilterDatabase" localSheetId="0" hidden="1">SUCCESSION!$A$6:$V$11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/>
  <c r="C9" i="1"/>
  <c r="C10" i="1"/>
  <c r="C11" i="1"/>
  <c r="C7" i="1"/>
  <c r="F7" i="1"/>
  <c r="F8" i="1"/>
  <c r="F9" i="1"/>
  <c r="F10" i="1"/>
  <c r="F11" i="1"/>
  <c r="F26" i="30"/>
  <c r="D26" i="30"/>
  <c r="F25" i="30"/>
  <c r="D25" i="30"/>
  <c r="F24" i="30"/>
  <c r="D24" i="30"/>
  <c r="F23" i="30"/>
  <c r="D23" i="30"/>
  <c r="F22" i="30"/>
  <c r="D22" i="30"/>
  <c r="F21" i="30"/>
  <c r="D21" i="30"/>
  <c r="F20" i="30"/>
  <c r="D20" i="30"/>
  <c r="F19" i="30"/>
  <c r="D19" i="30"/>
  <c r="F18" i="30"/>
  <c r="D18" i="30"/>
  <c r="F17" i="30"/>
  <c r="D17" i="30"/>
  <c r="F16" i="30"/>
  <c r="D16" i="30"/>
  <c r="F15" i="30"/>
  <c r="D15" i="30"/>
  <c r="F14" i="30"/>
  <c r="D14" i="30"/>
  <c r="F13" i="30"/>
  <c r="D13" i="30"/>
  <c r="F12" i="30"/>
  <c r="D12" i="30"/>
  <c r="F11" i="30"/>
  <c r="D11" i="30"/>
  <c r="F10" i="30"/>
  <c r="D10" i="30"/>
  <c r="F9" i="30"/>
  <c r="D9" i="30"/>
  <c r="F8" i="30"/>
  <c r="D8" i="30"/>
  <c r="F7" i="30"/>
  <c r="D7" i="3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Philippe BALLOIS</author>
  </authors>
  <commentList>
    <comment ref="D6" authorId="0" shapeId="0" xr:uid="{09B2F5DA-DA8A-4776-BE0C-06EF745F2DC3}">
      <text>
        <r>
          <rPr>
            <b/>
            <sz val="9"/>
            <color indexed="81"/>
            <rFont val="Tahoma"/>
            <family val="2"/>
          </rPr>
          <t xml:space="preserve">MyReport5.9.0.0
Version:7.2.1.0
EtatType:etListing
Largeur:19
Hauteur:21
LargeurLigne:0
HauteurColonne:0
TitreList:Id=Aucune
IsAFormater:-1
IsAffecterMasque:-1
NombreRupture:0
CountFiltreRupture:0
HasRupture:0
HasListe:0
Projet:Unicia_Prod
IsHorodate:0
IsHorodateMax:-1
IsAutoFit:-1
IsListeAvecMacro:0
NombreLignePourCombobox:1
IsMajValeurAuto:-1
NbreLigneMaxFormatZebre:100
IsAjoutSupprLigne:0
IsAjoutSupprColonne:0
DispositionFiltreRupture:dfrLibelleSurValeur
IsMaitre:0
IsDetail:0
IsMultiReport:-1
~SousReport0:MyReport5.9.0.0#10Version:7.2.1.0#10#10EtatType:etListing#10NombreRupture:0#10CountFiltreRupture:0#10HasRupture:0#10HasListe:0#10#10Projet:Unicia_Prod#10Dossier:Unicia#10Modele:Unicia/Clients#10#10IsHorodate:0#10IsHorodateMax:-1#10IsListeAvecMacro:0#10IsMajValeurAuto:-1#10IsMultiReport:0#10IsSousReport:-1#10Nom:Client#10Table:IsSelected=True,TailleHeight=0,IsReduit=0,Haut=20,Gauche=20,Hauteur=106,Largeur=243#10#10IsExecuterAvecGraphe:0#10DistanceHauteurRupture:2#10DistanceLargeurRupture:1#10IsDistinct:0#10IsAllAAfficher:0#10#10~~ChampListingList:*"Nom=Code client","Libelle=Code client",NomSQL=CCODE_,Fonction=fListing,Tri=tAucun,Agregation=aAucune,Masque=@,HasZoneListing=0,IsLibelleDynamique=-1*#10*"Nom=Ouverture dossier","Libelle=Ouverture dossier",NomSQL=O_DOSSIER,Fonction=fListing,Tri=tAucun,Agregation=aAucune,"Masque=m/d/yyyy h:mm",HasZoneListing=0,IsLibelleDynamique=-1*#10*Nom=Réception,Libelle=Réception,NomSQL=RECEPTION,Fonction=fListing,Tri=tAucun,Agregation=aAucune,"Masque=m/d/yyyy h:mm",HasZoneListing=0,IsLibelleDynamique=-1*#10*"Nom=Date de clôture","Libelle=Date de clôture",NomSQL=CLOTURE,Fonction=fListing,Tri=tAucun,Agregation=aAucune,Masque=m/d/yyyy,HasZoneListing=0,IsLibelleDynamique=-1*#10*"Nom=Type de succession","Libelle=Type de succession",NomSQL=TYPE_SUCCESSION,Fonction=fListing,Tri=tAucun,Agregation=aAucune,Masque=@,HasZoneListing=0,IsLibelleDynamique=-1*#10*"Nom=Prénom conjoint","Libelle=Prénom conjoint",NomSQL=PRENOM_CONJ,Fonction=fListing,Tri=tAucun,Agregation=aAucune,Masque=@,HasZoneListing=0,IsLibelleDynamique=-1*#10*"Nom=Adresse 1 domicile","Libelle=Adresse 1 domicile",NomSQL=DOM_ADD1,Fonction=fListing,Tri=tAucun,Agregation=aAucune,Masque=@,HasZoneListing=0,IsLibelleDynamique=-1*#10*"Nom=Adresse 2 domicile","Libelle=Adresse 2 domicile",NomSQL=DOM_ADD2,Fonction=fListing,Tri=tAucun,Agregation=aAucune,Masque=@,HasZoneListing=0,IsLibelleDynamique=-1*#10*"Nom=Adresse 3 domicile","Libelle=Adresse 3 domicile",NomSQL=DOM_ADD3,Fonction=fListing,Tri=tAucun,Agregation=aAucune,Masque=@,HasZoneListing=0,IsLibelleDynamique=-1*#10*"Nom=CP domicile","Libelle=CP domicile",NomSQL=CDOM_CP_,Fonction=fListing,Tri=tAucun,Agregation=aAucune,Masque=@,HasZoneListing=0,IsLibelleDynamique=-1*#10*"Nom=Ville domicile","Libelle=Ville domicile",NomSQL=CDOM_VILLE_,Fonction=fListing,Tri=tAucun,Agregation=aAucune,Masque=@,HasZoneListing=0,IsLibelleDynamique=-1*#10*"Nom=Pays domicile","Libelle=Pays domicile",NomSQL=CDOM_PAYS_,Fonction=fListing,Tri=tAucun,Agregation=aAucune,Masque=@,HasZoneListing=0,IsLibelleDynamique=-1*#10Nom=Règlement,Libelle=Règlement,NomSQL=DREGLEMENT,Fonction=fListing,Tri=tAucun,Agregation=aAucune,Masque=m/d/yyyy,HasZoneListing=0,IsLibelleDynamique=-1#10Nom=Statut,Libelle=Statut,NomSQL=CSTATUT_,Fonction=fListing,Tri=tAucun,Agregation=aAucune,Masque=@,HasZoneListing=0,IsLibelleDynamique=-1~~#10#10#10FiltreList:TmrFiltreReportGroupe,IsNot=0,Nom=Racine,OperateurLogique=opEt#10#10FiltreHaving:TmrFiltreReportGroupe,IsNot=0,Nom=Racine,OperateurLogique=opEt#10~
~SousReport1:MyReport5.9.0.0#10Version:7.2.1.0#10#10EtatType:etListing#10NombreRupture:0#10CountFiltreRupture:0#10HasRupture:0#10HasListe:0#10#10Projet:Unicia_Prod#10Dossier:Unicia#10Modele:Unicia/Mouvements#10#10IsHorodate:0#10IsHorodateMax:-1#10IsListeAvecMacro:0#10IsMajValeurAuto:-1#10IsMultiReport:0#10IsSousReport:-1#10Nom:MVT#10Table:IsSelected=False,TailleHeight=0,IsReduit=0,Haut=50,Gauche=292,Hauteur=134,Largeur=272#10#10IsExecuterAvecGraphe:0#10DistanceHauteurRupture:2#10DistanceLargeurRupture:1#10IsDistinct:0#10IsAllAAfficher:0#10#10~~ChampListingList:Nom=Produit,Libelle=Produit,NomSQL=PRODUIT,Fonction=fListing,Tri=tAucun,Agregation=aAucune,Masque=@,HasZoneListing=0,IsLibelleDynamique=-1#10Nom=Titre,Libelle=Titre,NomSQL=TCOURT,Fonction=fListing,Tri=tAucun,Agregation=aAucune,Masque=@,HasZoneListing=0,IsLibelleDynamique=-1#10Nom=Souscripteur,Libelle=Souscripteur,NomSQL=SOUSCRI,Fonction=fListing,Tri=tAucun,Agregation=aAucune,Masque=@,HasZoneListing=0,IsLibelleDynamique=-1#10*"Nom=Souscripteur nom","Libelle=Souscripteur nom",NomSQL=NOM,Fonction=fListing,Tri=tAucun,Agregation=aAucune,Masque=@,HasZoneListing=0,IsLibelleDynamique=-1*#10*"Nom=Souscripteur prénom","Libelle=Souscripteur prénom",NomSQL=PRENOM,Fonction=fListing,Tri=tAucun,Agregation=aAucune,Masque=@,HasZoneListing=0,IsLibelleDynamique=-1*#10*"Nom=Code agent sous.","Libelle=Code agent sous.",NomSQL=AGENT,Fonction=fListing,Tri=tAucun,Agregation=aAucune,Masque=@,HasZoneListing=0,IsLibelleDynamique=-1*#10*"Nom=Nom agent sous.","Libelle=Nom agent sous.",NomSQL=AGNOMNUP,Fonction=fListing,Tri=tAucun,Agregation=aAucune,Masque=@,HasZoneListing=0,IsLibelleDynamique=-1*#10*"Nom=Date de souscription","Libelle=Date de souscription",NomSQL=DSOUSCRI,Fonction=fListing,Tri=tAucun,Agregation=aAucune,"Masque=m/d/yyyy h:mm",HasZoneListing=0,IsLibelleDynamique=-1*~~#10#10#10FiltreList:TmrFiltreReportGroupe,IsNot=0,Nom=Racine,OperateurLogique=opEt#10#10FiltreHaving:TmrFiltreReportGroupe,IsNot=0,Nom=Racine,OperateurLogique=opEt#10~
TmrLienVirtuelList:"mrTable1=Client,mrTable2=MVT,mrChamp1=CCODE_,mrChamp2=SOUSCRI,mrTypeJointure=tjSimple,Couleur=0"
IsNewLienSimple:-1
IsSousReport:0
IsExecuterAvecGraphe:0
DistanceHauteurRupture:2
DistanceLargeurRupture:1
IsAfficheLibelleListing:-1
IsDistinct:-1
IsFiltreAuto:-1
IsFormatZebre:-1
IsZoneACreer:0
IsCreerZoneListing:0
IsLienACreer:0
IsAllAAfficher:0
~ChampListingList:*"Nom=Société de gestion","Libelle=Société de gestion",NomSQL=CALC,Fonction=fListing,"TexteFormule=If([Produit]="""",""Erreur"",""ATREAM"")",AgregationFormule=afChamp,TypeChamp=ftmrTexte,IsCalculTotalBD=-1,IsCalculTableur=-1,Tri=tAucun,Agregation=aAucune,"Masque=#,##0.00",HasZoneListing=0,IsLibelleDynamique=0,"AssistantTransfo=""SiAlorsList=""""""""""""Si=[Produit]="""""""""""""""""""""""""""""""""""""""",""""""""Alors=""""""""""""""""Erreur"""""""""""""""""""""""""""""",""Sinon=""""ATREAM"""""""*
Nom=Produit,Libelle=Produit,NomSQL=PRODUIT,Fonction=fListing,Report=MVT,mrChampSource=PRODUIT,Tri=tAucun,Agregation=aAucune,Masque=@,HasZoneListing=0,IsLibelleDynamique=-1
*"Nom=Statut succession","Libelle=Statut succession",NomSQL=CALC2,Fonction=fListing,"TexteFormule=If([Règlement dossier succession]="""",""En cours"",""Clôturée"")",AgregationFormule=afChamp,TypeChamp=ftmrNumerique,IsCalculTotalBD=-1,IsCalculTableur=-1,Tri=tAucun,Agregation=aSomme,"Masque=#,##0.00",HasZoneListing=0,IsLibelleDynamique=0,"AssistantTransfo=""SiAlorsList=""""""""""""Si=[Règlement dossier succession]="""""""""""""""""""""""""""""""""""""""",""""""""Alors=""""""""""""""""En cours"""""""""""""""""""""""""""""",""Sinon=""""Clôturée"""""""*
Nom=Statut,Libelle=Statut,NomSQL=CSTATUT_,Fonction=fListing,Report=Client,mrChampSource=CSTATUT_,Tri=tAucun,Agregation=aAucune,Masque=@,HasZoneListing=0,IsLibelleDynamique=-1
Nom=Titre,Libelle=Titre,NomSQL=TCOURT,Fonction=fListing,Report=MVT,mrChampSource=TCOURT,Tri=tAucun,Agregation=aAucune,Masque=@,HasZoneListing=0,IsLibelleDynamique=-1
Nom=Souscripteur,Libelle=Souscripteur,NomSQL=SOUSCRI,Fonction=fListing,Report=MVT,mrChampSource=SOUSCRI,Tri=tCroissant,Agregation=aAucune,Masque=@,HasZoneListing=0,NoOrdreTri=1,IsLibelleDynamique=-1
*"Nom=Souscripteur nom","Libelle=Souscripteur nom",NomSQL=NOM,Fonction=fListing,Report=MVT,mrChampSource=NOM,Tri=tAucun,Agregation=aAucune,Masque=@,HasZoneListing=0,IsLibelleDynamique=-1*
*"Nom=Souscripteur prénom","Libelle=Souscripteur prénom",NomSQL=PRENOM,Fonction=fListing,Report=MVT,mrChampSource=PRENOM,Tri=tAucun,Agregation=aAucune,Masque=@,HasZoneListing=0,IsLibelleDynamique=-1*
*"Nom=Code agent sous.","Libelle=Code agent sous.",NomSQL=AGENT,Fonction=fListing,Report=MVT,mrChampSource=AGENT,Tri=tAucun,Agregation=aAucune,Masque=@,HasZoneListing=0,IsLibelleDynamique=-1*
*"Nom=Nom agent sous.","Libelle=Nom agent sous.",NomSQL=AGNOMNUP,Fonction=fListing,Report=MVT,mrChampSource=AGNOMNUP,Tri=tAucun,Agregation=aAucune,Masque=@,HasZoneListing=0,IsLibelleDynamique=-1*
*"Nom=Adresse 1 domicile","Libelle=Adresse 1 domicile",NomSQL=DOM_ADD1,Fonction=fListing,Report=Client,mrChampSource=DOM_ADD1,Tri=tAucun,Agregation=aAucune,Masque=@,HasZoneListing=0,IsLibelleDynamique=-1*
*"Nom=Adresse 2 domicile","Libelle=Adresse 2 domicile",NomSQL=DOM_ADD2,Fonction=fListing,Report=Client,mrChampSource=DOM_ADD2,Tri=tAucun,Agregation=aAucune,Masque=@,HasZoneListing=0,IsLibelleDynamique=-1*
*"Nom=Adresse 3 domicile","Libelle=Adresse 3 domicile",NomSQL=DOM_ADD3,Fonction=fListing,Report=Client,mrChampSource=DOM_ADD3,Tri=tAucun,Agregation=aAucune,Masque=@,HasZoneListing=0,IsLibelleDynamique=-1*
*"Nom=CP domicile","Libelle=CP domicile",NomSQL=CDOM_CP_,Fonction=fListing,Report=Client,mrChampSource=CDOM_CP_,Tri=tAucun,Agregation=aAucune,Masque=@,HasZoneListing=0,IsLibelleDynamique=-1*
*"Nom=Ville domicile","Libelle=Ville domicile",NomSQL=CDOM_VILLE_,Fonction=fListing,Report=Client,mrChampSource=CDOM_VILLE_,Tri=tAucun,Agregation=aAucune,Masque=@,HasZoneListing=0,IsLibelleDynamique=-1*
*"Nom=Pays domicile","Libelle=Pays domicile",NomSQL=CDOM_PAYS_,Fonction=fListing,Report=Client,mrChampSource=CDOM_PAYS_,Tri=tAucun,Agregation=aAucune,Masque=@,HasZoneListing=0,IsLibelleDynamique=-1*
*"Nom=Ouverture dossier succession","Libelle=Ouverture dossier succession",NomSQL=O_DOSSIER,Fonction=fListing,Report=Client,mrChampSource=O_DOSSIER,Tri=tAucun,Agregation=aAucune,Masque=m/d/yyyy,HasZoneListing=0,IsLibelleDynamique=0*
*"Nom=Clôture dossier succession","Libelle=Clôture dossier succession",NomSQL=CLOTURE,Fonction=fListing,Report=Client,mrChampSource=CLOTURE,Tri=tAucun,Agregation=aAucune,Masque=m/d/yyyy,HasZoneListing=0,IsLibelleDynamique=0*
*"Nom=Règlement dossier succession","Libelle=Règlement dossier succession",NomSQL=DREGLEMENT,Fonction=fListing,Report=Client,mrChampSource=DREGLEMENT,Tri=tAucun,Agregation=aAucune,Masque=m/d/yyyy,HasZoneListing=0,IsLibelleDynamique=0*~
~FiltreList:TmrFiltreReportGroupe,IsNot=0,Nom=Racine,OperateurLogique=opEt
*TmrFiltreReport,GroupeParent=Racine,IsNot=0,IsActif=0,mrChamp=PRODUIT,Agregation=aAucune,Operateur=opEgal,IsAvecEmpty=0,IsTenirComptePrecedent=-1,Valeur1=AH,ChoixType=cValeur,SousReport=MVT,"Libelle=Produit Egal à",IsAfficherFiltre=0*
*TmrFiltreReport,GroupeParent=Racine,IsNot=0,IsActif=-1,mrChamp=O_DOSSIER,Agregation=aAucune,Operateur=opEgal,IsAvecEmpty=0,IsTenirComptePrecedent=-1,"Valeur1=02/03/2020,05/12/2018,11/02/2021,11/07/2018,11/09/2020,13/11/2020,17/05/2018,17/07/2019,17/07/2020,18/01/2021,19/10/2020,19/12/2019,20/06/2019,21/10/2020,23/09/2019,26/09/2019,29/01/2020,29/06/2020,30/11/2020","Valeur1Bis=43237,43292,43439,43636,43663,43731,43734,43818,43859,43892,44011,44029,44085,44123,44125,44148,44165,44214,44238",ChoixType=cValeur,"Libelle=Ouverture dossier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Philippe BALLOIS</author>
  </authors>
  <commentList>
    <comment ref="D6" authorId="0" shapeId="0" xr:uid="{4B0B6376-DA91-4CE6-9726-706476D383F1}">
      <text>
        <r>
          <rPr>
            <b/>
            <sz val="9"/>
            <color indexed="81"/>
            <rFont val="Tahoma"/>
            <family val="2"/>
          </rPr>
          <t xml:space="preserve">MyReport5.9.0.0
Version:7.2.1.0
EtatType:etListing
Largeur:19
Hauteur:21
LargeurLigne:0
HauteurColonne:0
TitreList:Id=Aucune
IsAFormater:-1
IsAffecterMasque:-1
NombreRupture:0
CountFiltreRupture:0
HasRupture:0
HasListe:0
Projet:Unicia_Prod
IsHorodate:0
IsHorodateMax:-1
IsAutoFit:-1
IsListeAvecMacro:0
NombreLignePourCombobox:1
IsMajValeurAuto:-1
NbreLigneMaxFormatZebre:100
IsAjoutSupprLigne:0
IsAjoutSupprColonne:0
DispositionFiltreRupture:dfrLibelleSurValeur
IsMaitre:0
IsDetail:0
IsMultiReport:-1
~SousReport0:MyReport5.9.0.0#10Version:7.2.1.0#10#10EtatType:etListing#10NombreRupture:0#10CountFiltreRupture:0#10HasRupture:0#10HasListe:0#10#10Projet:Unicia_Prod#10Dossier:Unicia#10Modele:Unicia/Clients#10#10IsHorodate:0#10IsHorodateMax:-1#10IsListeAvecMacro:0#10IsMajValeurAuto:-1#10IsMultiReport:0#10IsSousReport:-1#10Nom:Client#10Table:IsSelected=True,TailleHeight=0,IsReduit=0,Haut=20,Gauche=20,Hauteur=106,Largeur=243#10#10IsExecuterAvecGraphe:0#10DistanceHauteurRupture:2#10DistanceLargeurRupture:1#10IsDistinct:0#10IsAllAAfficher:0#10#10~~ChampListingList:*"Nom=Code client","Libelle=Code client",NomSQL=CCODE_,Fonction=fListing,Tri=tAucun,Agregation=aAucune,Masque=@,HasZoneListing=0,IsLibelleDynamique=-1*#10*"Nom=Ouverture dossier","Libelle=Ouverture dossier",NomSQL=O_DOSSIER,Fonction=fListing,Tri=tAucun,Agregation=aAucune,"Masque=m/d/yyyy h:mm",HasZoneListing=0,IsLibelleDynamique=-1*#10*Nom=Réception,Libelle=Réception,NomSQL=RECEPTION,Fonction=fListing,Tri=tAucun,Agregation=aAucune,"Masque=m/d/yyyy h:mm",HasZoneListing=0,IsLibelleDynamique=-1*#10*"Nom=Date de clôture","Libelle=Date de clôture",NomSQL=CLOTURE,Fonction=fListing,Tri=tAucun,Agregation=aAucune,Masque=m/d/yyyy,HasZoneListing=0,IsLibelleDynamique=-1*#10*"Nom=Type de succession","Libelle=Type de succession",NomSQL=TYPE_SUCCESSION,Fonction=fListing,Tri=tAucun,Agregation=aAucune,Masque=@,HasZoneListing=0,IsLibelleDynamique=-1*#10*"Nom=Prénom conjoint","Libelle=Prénom conjoint",NomSQL=PRENOM_CONJ,Fonction=fListing,Tri=tAucun,Agregation=aAucune,Masque=@,HasZoneListing=0,IsLibelleDynamique=-1*#10*"Nom=Adresse 1 domicile","Libelle=Adresse 1 domicile",NomSQL=DOM_ADD1,Fonction=fListing,Tri=tAucun,Agregation=aAucune,Masque=@,HasZoneListing=0,IsLibelleDynamique=-1*#10*"Nom=Adresse 2 domicile","Libelle=Adresse 2 domicile",NomSQL=DOM_ADD2,Fonction=fListing,Tri=tAucun,Agregation=aAucune,Masque=@,HasZoneListing=0,IsLibelleDynamique=-1*#10*"Nom=Adresse 3 domicile","Libelle=Adresse 3 domicile",NomSQL=DOM_ADD3,Fonction=fListing,Tri=tAucun,Agregation=aAucune,Masque=@,HasZoneListing=0,IsLibelleDynamique=-1*#10*"Nom=CP domicile","Libelle=CP domicile",NomSQL=CDOM_CP_,Fonction=fListing,Tri=tAucun,Agregation=aAucune,Masque=@,HasZoneListing=0,IsLibelleDynamique=-1*#10*"Nom=Ville domicile","Libelle=Ville domicile",NomSQL=CDOM_VILLE_,Fonction=fListing,Tri=tAucun,Agregation=aAucune,Masque=@,HasZoneListing=0,IsLibelleDynamique=-1*#10*"Nom=Pays domicile","Libelle=Pays domicile",NomSQL=CDOM_PAYS_,Fonction=fListing,Tri=tAucun,Agregation=aAucune,Masque=@,HasZoneListing=0,IsLibelleDynamique=-1*#10Nom=Règlement,Libelle=Règlement,NomSQL=DREGLEMENT,Fonction=fListing,Tri=tAucun,Agregation=aAucune,Masque=m/d/yyyy,HasZoneListing=0,IsLibelleDynamique=-1#10Nom=Statut,Libelle=Statut,NomSQL=CSTATUT_,Fonction=fListing,Tri=tAucun,Agregation=aAucune,Masque=@,HasZoneListing=0,IsLibelleDynamique=-1~~#10#10#10FiltreList:TmrFiltreReportGroupe,IsNot=0,Nom=Racine,OperateurLogique=opEt#10#10FiltreHaving:TmrFiltreReportGroupe,IsNot=0,Nom=Racine,OperateurLogique=opEt#10~
~SousReport1:MyReport5.9.0.0#10Version:7.2.1.0#10#10EtatType:etListing#10NombreRupture:0#10CountFiltreRupture:0#10HasRupture:0#10HasListe:0#10#10Projet:Unicia_Prod#10Dossier:Unicia#10Modele:Unicia/Mouvements#10#10IsHorodate:0#10IsHorodateMax:-1#10IsListeAvecMacro:0#10IsMajValeurAuto:-1#10IsMultiReport:0#10IsSousReport:-1#10Nom:MVT#10Table:IsSelected=False,TailleHeight=0,IsReduit=0,Haut=50,Gauche=292,Hauteur=134,Largeur=272#10#10IsExecuterAvecGraphe:0#10DistanceHauteurRupture:2#10DistanceLargeurRupture:1#10IsDistinct:0#10IsAllAAfficher:0#10#10~~ChampListingList:Nom=Produit,Libelle=Produit,NomSQL=PRODUIT,Fonction=fListing,Tri=tAucun,Agregation=aAucune,Masque=@,HasZoneListing=0,IsLibelleDynamique=-1#10Nom=Titre,Libelle=Titre,NomSQL=TCOURT,Fonction=fListing,Tri=tAucun,Agregation=aAucune,Masque=@,HasZoneListing=0,IsLibelleDynamique=-1#10Nom=Souscripteur,Libelle=Souscripteur,NomSQL=SOUSCRI,Fonction=fListing,Tri=tAucun,Agregation=aAucune,Masque=@,HasZoneListing=0,IsLibelleDynamique=-1#10*"Nom=Souscripteur nom","Libelle=Souscripteur nom",NomSQL=NOM,Fonction=fListing,Tri=tAucun,Agregation=aAucune,Masque=@,HasZoneListing=0,IsLibelleDynamique=-1*#10*"Nom=Souscripteur prénom","Libelle=Souscripteur prénom",NomSQL=PRENOM,Fonction=fListing,Tri=tAucun,Agregation=aAucune,Masque=@,HasZoneListing=0,IsLibelleDynamique=-1*#10*"Nom=Code agent sous.","Libelle=Code agent sous.",NomSQL=AGENT,Fonction=fListing,Tri=tAucun,Agregation=aAucune,Masque=@,HasZoneListing=0,IsLibelleDynamique=-1*#10*"Nom=Nom agent sous.","Libelle=Nom agent sous.",NomSQL=AGNOMNUP,Fonction=fListing,Tri=tAucun,Agregation=aAucune,Masque=@,HasZoneListing=0,IsLibelleDynamique=-1*#10*"Nom=Date de souscription","Libelle=Date de souscription",NomSQL=DSOUSCRI,Fonction=fListing,Tri=tAucun,Agregation=aAucune,"Masque=m/d/yyyy h:mm",HasZoneListing=0,IsLibelleDynamique=-1*~~#10#10#10FiltreList:TmrFiltreReportGroupe,IsNot=0,Nom=Racine,OperateurLogique=opEt#10#10FiltreHaving:TmrFiltreReportGroupe,IsNot=0,Nom=Racine,OperateurLogique=opEt#10~
TmrLienVirtuelList:"mrTable1=Client,mrTable2=MVT,mrChamp1=CCODE_,mrChamp2=SOUSCRI,mrTypeJointure=tjSimple,Couleur=0"
IsNewLienSimple:-1
IsSousReport:0
IsExecuterAvecGraphe:0
DistanceHauteurRupture:2
DistanceLargeurRupture:1
IsAfficheLibelleListing:-1
IsDistinct:-1
IsFiltreAuto:-1
IsFormatZebre:-1
IsZoneACreer:0
IsCreerZoneListing:0
IsLienACreer:0
IsAllAAfficher:0
~ChampListingList:*"Nom=Société de gestion","Libelle=Société de gestion",NomSQL=CALC,Fonction=fListing,"TexteFormule=If([Produit]="""",""Erreur"",""ATREAM"")",AgregationFormule=afChamp,TypeChamp=ftmrTexte,IsCalculTotalBD=-1,IsCalculTableur=-1,Tri=tAucun,Agregation=aAucune,"Masque=#,##0.00",HasZoneListing=0,IsLibelleDynamique=0,"AssistantTransfo=""SiAlorsList=""""""""""""Si=[Produit]="""""""""""""""""""""""""""""""""""""""",""""""""Alors=""""""""""""""""Erreur"""""""""""""""""""""""""""""",""Sinon=""""ATREAM"""""""*
Nom=Produit,Libelle=Produit,NomSQL=PRODUIT,Fonction=fListing,Report=MVT,mrChampSource=PRODUIT,Tri=tAucun,Agregation=aAucune,Masque=@,HasZoneListing=0,IsLibelleDynamique=-1
*"Nom=Statut succession","Libelle=Statut succession",NomSQL=CALC2,Fonction=fListing,"TexteFormule=If([Règlement dossier succession]="""",""En cours"",""Clôturée"")",AgregationFormule=afChamp,TypeChamp=ftmrNumerique,IsCalculTotalBD=-1,IsCalculTableur=-1,Tri=tAucun,Agregation=aSomme,"Masque=#,##0.00",HasZoneListing=0,IsLibelleDynamique=0,"AssistantTransfo=""SiAlorsList=""""""""""""Si=[Règlement dossier succession]="""""""""""""""""""""""""""""""""""""""",""""""""Alors=""""""""""""""""En cours"""""""""""""""""""""""""""""",""Sinon=""""Clôturée"""""""*
Nom=Statut,Libelle=Statut,NomSQL=CSTATUT_,Fonction=fListing,Report=Client,mrChampSource=CSTATUT_,Tri=tAucun,Agregation=aAucune,Masque=@,HasZoneListing=0,IsLibelleDynamique=-1
Nom=Titre,Libelle=Titre,NomSQL=TCOURT,Fonction=fListing,Report=MVT,mrChampSource=TCOURT,Tri=tAucun,Agregation=aAucune,Masque=@,HasZoneListing=0,IsLibelleDynamique=-1
Nom=Souscripteur,Libelle=Souscripteur,NomSQL=SOUSCRI,Fonction=fListing,Report=MVT,mrChampSource=SOUSCRI,Tri=tCroissant,Agregation=aAucune,Masque=@,HasZoneListing=0,NoOrdreTri=1,IsLibelleDynamique=-1
*"Nom=Souscripteur nom","Libelle=Souscripteur nom",NomSQL=NOM,Fonction=fListing,Report=MVT,mrChampSource=NOM,Tri=tAucun,Agregation=aAucune,Masque=@,HasZoneListing=0,IsLibelleDynamique=-1*
*"Nom=Souscripteur prénom","Libelle=Souscripteur prénom",NomSQL=PRENOM,Fonction=fListing,Report=MVT,mrChampSource=PRENOM,Tri=tAucun,Agregation=aAucune,Masque=@,HasZoneListing=0,IsLibelleDynamique=-1*
*"Nom=Code agent sous.","Libelle=Code agent sous.",NomSQL=AGENT,Fonction=fListing,Report=MVT,mrChampSource=AGENT,Tri=tAucun,Agregation=aAucune,Masque=@,HasZoneListing=0,IsLibelleDynamique=-1*
*"Nom=Nom agent sous.","Libelle=Nom agent sous.",NomSQL=AGNOMNUP,Fonction=fListing,Report=MVT,mrChampSource=AGNOMNUP,Tri=tAucun,Agregation=aAucune,Masque=@,HasZoneListing=0,IsLibelleDynamique=-1*
*"Nom=Adresse 1 domicile","Libelle=Adresse 1 domicile",NomSQL=DOM_ADD1,Fonction=fListing,Report=Client,mrChampSource=DOM_ADD1,Tri=tAucun,Agregation=aAucune,Masque=@,HasZoneListing=0,IsLibelleDynamique=-1*
*"Nom=Adresse 2 domicile","Libelle=Adresse 2 domicile",NomSQL=DOM_ADD2,Fonction=fListing,Report=Client,mrChampSource=DOM_ADD2,Tri=tAucun,Agregation=aAucune,Masque=@,HasZoneListing=0,IsLibelleDynamique=-1*
*"Nom=Adresse 3 domicile","Libelle=Adresse 3 domicile",NomSQL=DOM_ADD3,Fonction=fListing,Report=Client,mrChampSource=DOM_ADD3,Tri=tAucun,Agregation=aAucune,Masque=@,HasZoneListing=0,IsLibelleDynamique=-1*
*"Nom=CP domicile","Libelle=CP domicile",NomSQL=CDOM_CP_,Fonction=fListing,Report=Client,mrChampSource=CDOM_CP_,Tri=tAucun,Agregation=aAucune,Masque=@,HasZoneListing=0,IsLibelleDynamique=-1*
*"Nom=Ville domicile","Libelle=Ville domicile",NomSQL=CDOM_VILLE_,Fonction=fListing,Report=Client,mrChampSource=CDOM_VILLE_,Tri=tAucun,Agregation=aAucune,Masque=@,HasZoneListing=0,IsLibelleDynamique=-1*
*"Nom=Pays domicile","Libelle=Pays domicile",NomSQL=CDOM_PAYS_,Fonction=fListing,Report=Client,mrChampSource=CDOM_PAYS_,Tri=tAucun,Agregation=aAucune,Masque=@,HasZoneListing=0,IsLibelleDynamique=-1*
*"Nom=Ouverture dossier succession","Libelle=Ouverture dossier succession",NomSQL=O_DOSSIER,Fonction=fListing,Report=Client,mrChampSource=O_DOSSIER,Tri=tAucun,Agregation=aAucune,Masque=m/d/yyyy,HasZoneListing=0,IsLibelleDynamique=0*
*"Nom=Clôture dossier succession","Libelle=Clôture dossier succession",NomSQL=CLOTURE,Fonction=fListing,Report=Client,mrChampSource=CLOTURE,Tri=tAucun,Agregation=aAucune,Masque=m/d/yyyy,HasZoneListing=0,IsLibelleDynamique=0*
*"Nom=Règlement dossier succession","Libelle=Règlement dossier succession",NomSQL=DREGLEMENT,Fonction=fListing,Report=Client,mrChampSource=DREGLEMENT,Tri=tAucun,Agregation=aAucune,Masque=m/d/yyyy,HasZoneListing=0,IsLibelleDynamique=0*~
~FiltreList:TmrFiltreReportGroupe,IsNot=0,Nom=Racine,OperateurLogique=opEt
*TmrFiltreReport,GroupeParent=Racine,IsNot=0,IsActif=0,mrChamp=PRODUIT,Agregation=aAucune,Operateur=opEgal,IsAvecEmpty=0,IsTenirComptePrecedent=-1,Valeur1=AH,ChoixType=cValeur,SousReport=MVT,"Libelle=Produit Egal à",IsAfficherFiltre=0*
*TmrFiltreReport,GroupeParent=Racine,IsNot=0,IsActif=-1,mrChamp=O_DOSSIER,Agregation=aAucune,Operateur=opEgal,IsAvecEmpty=0,IsTenirComptePrecedent=-1,"Valeur1=02/03/2020,05/12/2018,11/02/2021,11/07/2018,11/09/2020,13/11/2020,17/05/2018,17/07/2019,17/07/2020,18/01/2021,19/10/2020,19/12/2019,20/06/2019,21/10/2020,23/09/2019,26/09/2019,29/01/2020,29/06/2020,30/11/2020","Valeur1Bis=43237,43292,43439,43636,43663,43731,43734,43818,43859,43892,44011,44029,44085,44123,44125,44148,44165,44214,44238",ChoixType=cValeur,"Libelle=Ouverture dossier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<sst xmlns="http://schemas.openxmlformats.org/spreadsheetml/2006/main" count="351" uniqueCount="204">
  <si>
    <t>Produit</t>
  </si>
  <si>
    <t>Titre</t>
  </si>
  <si>
    <t>Souscripteur</t>
  </si>
  <si>
    <t>Souscripteur nom</t>
  </si>
  <si>
    <t>Souscripteur prénom</t>
  </si>
  <si>
    <t>Code agent sous.</t>
  </si>
  <si>
    <t>Nom agent sous.</t>
  </si>
  <si>
    <t>Adresse 1 domicile</t>
  </si>
  <si>
    <t>Adresse 2 domicile</t>
  </si>
  <si>
    <t>Adresse 3 domicile</t>
  </si>
  <si>
    <t>CP domicile</t>
  </si>
  <si>
    <t>Ville domicile</t>
  </si>
  <si>
    <t>Pays domicile</t>
  </si>
  <si>
    <t>AH</t>
  </si>
  <si>
    <t/>
  </si>
  <si>
    <t xml:space="preserve">M.   </t>
  </si>
  <si>
    <t xml:space="preserve">GUY                 </t>
  </si>
  <si>
    <t xml:space="preserve">ANDRE               </t>
  </si>
  <si>
    <t xml:space="preserve">Mme  </t>
  </si>
  <si>
    <t>0015</t>
  </si>
  <si>
    <t xml:space="preserve">MAIF SOLFI               </t>
  </si>
  <si>
    <t>0016</t>
  </si>
  <si>
    <t xml:space="preserve">CERA                     </t>
  </si>
  <si>
    <t>38110</t>
  </si>
  <si>
    <t xml:space="preserve">Succ </t>
  </si>
  <si>
    <t>000094</t>
  </si>
  <si>
    <t xml:space="preserve">PLUNET                   </t>
  </si>
  <si>
    <t xml:space="preserve">MARIE-CLAUDE        </t>
  </si>
  <si>
    <t>MAITRE BERTRAND LISCH</t>
  </si>
  <si>
    <t>12 RUE DU TOUR DE TERRE</t>
  </si>
  <si>
    <t>14000</t>
  </si>
  <si>
    <t>CAEN</t>
  </si>
  <si>
    <t xml:space="preserve">JACQUES             </t>
  </si>
  <si>
    <t>0017</t>
  </si>
  <si>
    <t xml:space="preserve">CAISSE D'EPARGNE IDF     </t>
  </si>
  <si>
    <t>92200</t>
  </si>
  <si>
    <t>NEUILLY SUR SEINE</t>
  </si>
  <si>
    <t xml:space="preserve">RAYMOND             </t>
  </si>
  <si>
    <t xml:space="preserve">SIMONE              </t>
  </si>
  <si>
    <t xml:space="preserve">MONIQUE             </t>
  </si>
  <si>
    <t>000134</t>
  </si>
  <si>
    <t xml:space="preserve">JEAN-FRANCOIS            </t>
  </si>
  <si>
    <t>OFFICE NOTARIAL</t>
  </si>
  <si>
    <t>A L'ATTENTION DE MME HELENE CHEVRIER</t>
  </si>
  <si>
    <t>12 AVENUE EMILE ZOLA</t>
  </si>
  <si>
    <t>94100</t>
  </si>
  <si>
    <t>ST MAUR DES FOSSES</t>
  </si>
  <si>
    <t xml:space="preserve">JEAN                </t>
  </si>
  <si>
    <t>000149</t>
  </si>
  <si>
    <t xml:space="preserve">PATRELLE                 </t>
  </si>
  <si>
    <t xml:space="preserve">MICHELINE           </t>
  </si>
  <si>
    <t>SCP BESSE MEUNIER ET PICARD</t>
  </si>
  <si>
    <t>MME JULIE JEANNEL - 183 BD GERMAIN</t>
  </si>
  <si>
    <t>75007</t>
  </si>
  <si>
    <t>PARIS 7E ARRONDISSEMENT</t>
  </si>
  <si>
    <t xml:space="preserve">HERVE               </t>
  </si>
  <si>
    <t xml:space="preserve">ODILE               </t>
  </si>
  <si>
    <t>75015</t>
  </si>
  <si>
    <t>PARIS 15EME ARRONDISSEMENT</t>
  </si>
  <si>
    <t>000153</t>
  </si>
  <si>
    <t xml:space="preserve">TOSCANO                  </t>
  </si>
  <si>
    <t xml:space="preserve">LUCIO               </t>
  </si>
  <si>
    <t>MAITRE MATHIEU THOMAS</t>
  </si>
  <si>
    <t>62 BOULEVARD GARIBALDI</t>
  </si>
  <si>
    <t>000159</t>
  </si>
  <si>
    <t xml:space="preserve">LE CHEVALIER             </t>
  </si>
  <si>
    <t>SELAS PIERRE-ALAIN LE GAL ET ASSOCIES</t>
  </si>
  <si>
    <t>3 PLACE CHAPU</t>
  </si>
  <si>
    <t>77000</t>
  </si>
  <si>
    <t>MELUN</t>
  </si>
  <si>
    <t xml:space="preserve">LAURENT             </t>
  </si>
  <si>
    <t>000175</t>
  </si>
  <si>
    <t xml:space="preserve">VIEUX                    </t>
  </si>
  <si>
    <t>ETUDE DE MAITRE CHOIX ET ASSOCIES</t>
  </si>
  <si>
    <t>2 RUE DE L'ECOLE DE MARS</t>
  </si>
  <si>
    <t>000179</t>
  </si>
  <si>
    <t xml:space="preserve">SOULIER                  </t>
  </si>
  <si>
    <t>RESIDENCE LE CEDRE</t>
  </si>
  <si>
    <t>12 RUE DE LA LEVADE</t>
  </si>
  <si>
    <t>38170</t>
  </si>
  <si>
    <t>SEYSSINET PARISET</t>
  </si>
  <si>
    <t>000202</t>
  </si>
  <si>
    <t xml:space="preserve">BEDU                     </t>
  </si>
  <si>
    <t xml:space="preserve">JEANNINE            </t>
  </si>
  <si>
    <t>98 RUE DU BOIS GALON</t>
  </si>
  <si>
    <t>94120</t>
  </si>
  <si>
    <t>FONTENAY SOUS BOIS</t>
  </si>
  <si>
    <t>000222</t>
  </si>
  <si>
    <t xml:space="preserve">BERGER                   </t>
  </si>
  <si>
    <t>LE PONT DE BEAUVOISIN - LA BARONNIE</t>
  </si>
  <si>
    <t>RUE JEAN JAURES BP 3</t>
  </si>
  <si>
    <t>73330</t>
  </si>
  <si>
    <t>LE PONT DE BEAUVOISIN</t>
  </si>
  <si>
    <t>000263</t>
  </si>
  <si>
    <t xml:space="preserve">GALLIEN                  </t>
  </si>
  <si>
    <t xml:space="preserve">GEORGES             </t>
  </si>
  <si>
    <t>63 CHEMIN DE TREVIGNEUX</t>
  </si>
  <si>
    <t>LA BATIE MONTGASCON</t>
  </si>
  <si>
    <t>95110</t>
  </si>
  <si>
    <t>SANNOIS</t>
  </si>
  <si>
    <t>000294</t>
  </si>
  <si>
    <t xml:space="preserve">RATAJSKI                 </t>
  </si>
  <si>
    <t xml:space="preserve">DENISE              </t>
  </si>
  <si>
    <t>CHEZ MAITRE EMMANUEL DAUBORD</t>
  </si>
  <si>
    <t>20 ROUTE DE BOURG</t>
  </si>
  <si>
    <t>BP 56</t>
  </si>
  <si>
    <t>01340</t>
  </si>
  <si>
    <t>MONTREVEL EN BRESSE</t>
  </si>
  <si>
    <t>0019</t>
  </si>
  <si>
    <t xml:space="preserve">CEPAL                    </t>
  </si>
  <si>
    <t xml:space="preserve">NATHALIE            </t>
  </si>
  <si>
    <t>000439</t>
  </si>
  <si>
    <t xml:space="preserve">VIAL                     </t>
  </si>
  <si>
    <t>CHEZ MAITRE MAUGARNY STEPHANE</t>
  </si>
  <si>
    <t>35 RUE BARANTHON</t>
  </si>
  <si>
    <t>03100</t>
  </si>
  <si>
    <t>MONTLUCON</t>
  </si>
  <si>
    <t>0035</t>
  </si>
  <si>
    <t xml:space="preserve">PARTNERS PATRIMOINE      </t>
  </si>
  <si>
    <t xml:space="preserve">MARIE-FRANCOISE     </t>
  </si>
  <si>
    <t xml:space="preserve">GAILLARD                 </t>
  </si>
  <si>
    <t xml:space="preserve">HUGUETTE            </t>
  </si>
  <si>
    <t>0032</t>
  </si>
  <si>
    <t xml:space="preserve">TANGUY FINANCES          </t>
  </si>
  <si>
    <t>44000</t>
  </si>
  <si>
    <t>NANTES</t>
  </si>
  <si>
    <t>44100</t>
  </si>
  <si>
    <t>0049</t>
  </si>
  <si>
    <t xml:space="preserve">CPI PATRIMOINE           </t>
  </si>
  <si>
    <t xml:space="preserve">ANDRIEUX                 </t>
  </si>
  <si>
    <t>000731</t>
  </si>
  <si>
    <t>DE LA CROPTE DE CHANTERAC</t>
  </si>
  <si>
    <t>OFFICE NOTARIAL PERRAULT ET ASSOCIES</t>
  </si>
  <si>
    <t>7 RUE DE LA VISITATION - CS 60808</t>
  </si>
  <si>
    <t>35108</t>
  </si>
  <si>
    <t>RENNES CEDEX 03</t>
  </si>
  <si>
    <t>94000</t>
  </si>
  <si>
    <t>CRETEIL</t>
  </si>
  <si>
    <t>0002</t>
  </si>
  <si>
    <t xml:space="preserve">BPE                      </t>
  </si>
  <si>
    <t>001084</t>
  </si>
  <si>
    <t xml:space="preserve">THIRY                    </t>
  </si>
  <si>
    <t>SCP KEY ET PLANCHON</t>
  </si>
  <si>
    <t>30 BOULEVARD CHARLES DE GAULLE</t>
  </si>
  <si>
    <t>001256</t>
  </si>
  <si>
    <t xml:space="preserve">GOURDIER-DELACROIX       </t>
  </si>
  <si>
    <t>MAITRE MELANIE ARBONA</t>
  </si>
  <si>
    <t>5 RUE DES CHEVALIERS DE MALTE</t>
  </si>
  <si>
    <t>RESIDENCE GUILHEM VI - BAT 1</t>
  </si>
  <si>
    <t>34970</t>
  </si>
  <si>
    <t>LATTES</t>
  </si>
  <si>
    <t>001493</t>
  </si>
  <si>
    <t xml:space="preserve">GUINDON                  </t>
  </si>
  <si>
    <t>81 ROUTE DE VANNES</t>
  </si>
  <si>
    <t>0088</t>
  </si>
  <si>
    <t xml:space="preserve">STELLIUM                 </t>
  </si>
  <si>
    <t>78590</t>
  </si>
  <si>
    <t>NOISY LE ROI</t>
  </si>
  <si>
    <t>002022</t>
  </si>
  <si>
    <t>ETUDE LANDAIS</t>
  </si>
  <si>
    <t>60 AVENUE DE LA COTE D'ARGENT BP 8</t>
  </si>
  <si>
    <t>33380</t>
  </si>
  <si>
    <t>BIGANOS</t>
  </si>
  <si>
    <t>002027</t>
  </si>
  <si>
    <t>A L'ATTENTION DE MAITRE EMMANUEL GARDE</t>
  </si>
  <si>
    <t>5 PLACE ROBERT BRAME</t>
  </si>
  <si>
    <t>002186</t>
  </si>
  <si>
    <t xml:space="preserve">BARON                    </t>
  </si>
  <si>
    <t>GMV NOTAIRES</t>
  </si>
  <si>
    <t>A L'ATTENTION DE MAITRE MAUD JAULIN</t>
  </si>
  <si>
    <t>41 RUE JEANNE D'ARC</t>
  </si>
  <si>
    <t>002692</t>
  </si>
  <si>
    <t xml:space="preserve">BRUNO                    </t>
  </si>
  <si>
    <t xml:space="preserve">MADALENA            </t>
  </si>
  <si>
    <t>MAITRE FABIENNE DAUBET ET ASSOCIES</t>
  </si>
  <si>
    <t>5 BIS AVENUE DE LA REPUBLIQUE</t>
  </si>
  <si>
    <t>Société de gestion</t>
  </si>
  <si>
    <t>Statut succession</t>
  </si>
  <si>
    <t>Ouverture dossier succession</t>
  </si>
  <si>
    <t>Clôture dossier succession</t>
  </si>
  <si>
    <t>Succession en cours</t>
  </si>
  <si>
    <t>Succession clôturée</t>
  </si>
  <si>
    <t>Règlement dossier succession</t>
  </si>
  <si>
    <t>Statut</t>
  </si>
  <si>
    <t>Décédé</t>
  </si>
  <si>
    <t>Conjoint DCD</t>
  </si>
  <si>
    <t>Ancien client</t>
  </si>
  <si>
    <t>SCPI AH - Suivi des successions</t>
  </si>
  <si>
    <t>Commentaire</t>
  </si>
  <si>
    <r>
      <rPr>
        <sz val="8"/>
        <color rgb="FF000000"/>
        <rFont val="Arial"/>
        <family val="2"/>
      </rPr>
      <t>11/02/2021 =&gt; Email de relance envoyé  à Mme DE OLIVERA  (conseillère)</t>
    </r>
    <r>
      <rPr>
        <b/>
        <sz val="8"/>
        <color rgb="FF000000"/>
        <rFont val="Arial"/>
        <family val="2"/>
      </rPr>
      <t xml:space="preserve">
07/04/2021 =&gt; Appel KO  Mme DE OLIVERA  (conseillère) - PB</t>
    </r>
  </si>
  <si>
    <t>DERNIÈRE RELANCE</t>
  </si>
  <si>
    <t>PROCHAINE RELANCE</t>
  </si>
  <si>
    <t>001</t>
  </si>
  <si>
    <t>002</t>
  </si>
  <si>
    <t>003</t>
  </si>
  <si>
    <t>004</t>
  </si>
  <si>
    <t>005</t>
  </si>
  <si>
    <t>Société</t>
  </si>
  <si>
    <t>MARTIN</t>
  </si>
  <si>
    <t>LOUISXXX</t>
  </si>
  <si>
    <t>LOUIISSE</t>
  </si>
  <si>
    <t>MARTINXXX</t>
  </si>
  <si>
    <t>MARYXXXX</t>
  </si>
  <si>
    <t>Suivi des successions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</si>
</sst>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9"/>
      <color indexed="81"/>
      <name val="Tahoma"/>
      <family val="2"/>
    </font>
    <font>
      <b/>
      <sz val="14"/>
      <color rgb="FFFF0000"/>
      <name val="Calibri"/>
      <family val="2"/>
      <scheme val="minor"/>
    </font>
    <font>
      <b/>
      <sz val="9"/>
      <color rgb="FF000000"/>
      <name val="Arial"/>
      <family val="2"/>
    </font>
    <font>
      <b/>
      <u/>
      <sz val="14"/>
      <color rgb="FFFF0000"/>
      <name val="Calibri"/>
      <family val="2"/>
      <scheme val="minor"/>
    </font>
    <font>
      <b/>
      <sz val="8"/>
      <color rgb="FF000000"/>
      <name val="Arial"/>
      <family val="2"/>
    </font>
    <font>
      <sz val="9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/>
      <right/>
      <top style="thin">
        <color rgb="FF080000"/>
      </top>
      <bottom style="thin">
        <color rgb="FF080000"/>
      </bottom>
      <diagonal/>
    </border>
    <border>
      <left/>
      <right/>
      <top style="thin">
        <color rgb="FF080000"/>
      </top>
      <bottom style="medium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 style="medium">
        <color rgb="FF080000"/>
      </left>
      <right/>
      <top style="medium">
        <color rgb="FF080000"/>
      </top>
      <bottom/>
      <diagonal/>
    </border>
    <border>
      <left/>
      <right style="medium">
        <color rgb="FF080000"/>
      </right>
      <top style="medium">
        <color rgb="FF080000"/>
      </top>
      <bottom/>
      <diagonal/>
    </border>
    <border>
      <left style="medium">
        <color rgb="FF080000"/>
      </left>
      <right/>
      <top/>
      <bottom style="medium">
        <color rgb="FF080000"/>
      </bottom>
      <diagonal/>
    </border>
    <border>
      <left/>
      <right style="medium">
        <color rgb="FF080000"/>
      </right>
      <top/>
      <bottom style="medium">
        <color rgb="FF080000"/>
      </bottom>
      <diagonal/>
    </border>
    <border>
      <left/>
      <right/>
      <top style="medium">
        <color rgb="FF080000"/>
      </top>
      <bottom/>
      <diagonal/>
    </border>
    <border>
      <left/>
      <right/>
      <top/>
      <bottom style="medium">
        <color rgb="FF080000"/>
      </bottom>
      <diagonal/>
    </border>
    <border>
      <left/>
      <right/>
      <top/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/>
      <bottom style="thin">
        <color rgb="FF08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vertical="center"/>
    </xf>
    <xf numFmtId="49" fontId="2" fillId="3" borderId="9" xfId="0" applyNumberFormat="1" applyFont="1" applyFill="1" applyBorder="1" applyAlignment="1">
      <alignment vertical="center"/>
    </xf>
    <xf numFmtId="14" fontId="2" fillId="3" borderId="13" xfId="0" applyNumberFormat="1" applyFont="1" applyFill="1" applyBorder="1" applyAlignment="1">
      <alignment vertical="center"/>
    </xf>
    <xf numFmtId="14" fontId="2" fillId="3" borderId="14" xfId="0" applyNumberFormat="1" applyFont="1" applyFill="1" applyBorder="1" applyAlignment="1">
      <alignment vertical="center"/>
    </xf>
    <xf numFmtId="49" fontId="2" fillId="4" borderId="9" xfId="0" applyNumberFormat="1" applyFont="1" applyFill="1" applyBorder="1" applyAlignment="1">
      <alignment vertical="center"/>
    </xf>
    <xf numFmtId="14" fontId="2" fillId="4" borderId="14" xfId="0" applyNumberFormat="1" applyFont="1" applyFill="1" applyBorder="1" applyAlignment="1">
      <alignment vertical="center"/>
    </xf>
    <xf numFmtId="14" fontId="2" fillId="3" borderId="7" xfId="0" applyNumberFormat="1" applyFont="1" applyFill="1" applyBorder="1" applyAlignment="1">
      <alignment vertical="center"/>
    </xf>
    <xf numFmtId="14" fontId="2" fillId="4" borderId="9" xfId="0" applyNumberFormat="1" applyFont="1" applyFill="1" applyBorder="1" applyAlignment="1">
      <alignment vertical="center"/>
    </xf>
    <xf numFmtId="14" fontId="2" fillId="3" borderId="9" xfId="0" applyNumberFormat="1" applyFont="1" applyFill="1" applyBorder="1" applyAlignment="1">
      <alignment vertical="center"/>
    </xf>
    <xf numFmtId="49" fontId="2" fillId="4" borderId="12" xfId="0" applyNumberFormat="1" applyFont="1" applyFill="1" applyBorder="1" applyAlignment="1">
      <alignment vertical="center"/>
    </xf>
    <xf numFmtId="14" fontId="2" fillId="4" borderId="12" xfId="0" applyNumberFormat="1" applyFont="1" applyFill="1" applyBorder="1" applyAlignment="1">
      <alignment vertical="center"/>
    </xf>
    <xf numFmtId="14" fontId="2" fillId="4" borderId="15" xfId="0" applyNumberFormat="1" applyFont="1" applyFill="1" applyBorder="1" applyAlignment="1">
      <alignment vertical="center"/>
    </xf>
    <xf numFmtId="4" fontId="2" fillId="3" borderId="6" xfId="0" applyNumberFormat="1" applyFont="1" applyFill="1" applyBorder="1" applyAlignment="1">
      <alignment vertical="center"/>
    </xf>
    <xf numFmtId="4" fontId="2" fillId="4" borderId="8" xfId="0" applyNumberFormat="1" applyFont="1" applyFill="1" applyBorder="1" applyAlignment="1">
      <alignment vertical="center"/>
    </xf>
    <xf numFmtId="4" fontId="2" fillId="3" borderId="8" xfId="0" applyNumberFormat="1" applyFont="1" applyFill="1" applyBorder="1" applyAlignment="1">
      <alignment vertical="center"/>
    </xf>
    <xf numFmtId="4" fontId="2" fillId="4" borderId="11" xfId="0" applyNumberFormat="1" applyFont="1" applyFill="1" applyBorder="1" applyAlignment="1">
      <alignment vertical="center"/>
    </xf>
    <xf numFmtId="0" fontId="4" fillId="0" borderId="0" xfId="0" applyFont="1" applyAlignment="1">
      <alignment horizontal="left"/>
    </xf>
    <xf numFmtId="4" fontId="2" fillId="3" borderId="7" xfId="0" applyNumberFormat="1" applyFont="1" applyFill="1" applyBorder="1" applyAlignment="1">
      <alignment vertical="center"/>
    </xf>
    <xf numFmtId="4" fontId="2" fillId="4" borderId="9" xfId="0" applyNumberFormat="1" applyFont="1" applyFill="1" applyBorder="1" applyAlignment="1">
      <alignment vertical="center"/>
    </xf>
    <xf numFmtId="4" fontId="2" fillId="3" borderId="9" xfId="0" applyNumberFormat="1" applyFont="1" applyFill="1" applyBorder="1" applyAlignment="1">
      <alignment vertical="center"/>
    </xf>
    <xf numFmtId="4" fontId="2" fillId="4" borderId="12" xfId="0" applyNumberFormat="1" applyFont="1" applyFill="1" applyBorder="1" applyAlignment="1">
      <alignment vertical="center"/>
    </xf>
    <xf numFmtId="4" fontId="5" fillId="4" borderId="16" xfId="0" applyNumberFormat="1" applyFont="1" applyFill="1" applyBorder="1" applyAlignment="1">
      <alignment vertical="center"/>
    </xf>
    <xf numFmtId="4" fontId="5" fillId="4" borderId="18" xfId="0" applyNumberFormat="1" applyFont="1" applyFill="1" applyBorder="1" applyAlignment="1">
      <alignment vertical="center"/>
    </xf>
    <xf numFmtId="0" fontId="6" fillId="0" borderId="0" xfId="0" applyFont="1" applyAlignment="1"/>
    <xf numFmtId="0" fontId="1" fillId="2" borderId="16" xfId="0" applyNumberFormat="1" applyFont="1" applyFill="1" applyBorder="1" applyAlignment="1">
      <alignment horizontal="center" vertical="center"/>
    </xf>
    <xf numFmtId="4" fontId="5" fillId="4" borderId="17" xfId="0" applyNumberFormat="1" applyFont="1" applyFill="1" applyBorder="1" applyAlignment="1">
      <alignment vertical="center"/>
    </xf>
    <xf numFmtId="4" fontId="5" fillId="4" borderId="19" xfId="0" applyNumberFormat="1" applyFont="1" applyFill="1" applyBorder="1" applyAlignment="1">
      <alignment vertical="center"/>
    </xf>
    <xf numFmtId="0" fontId="0" fillId="0" borderId="10" xfId="0" applyBorder="1" applyAlignment="1">
      <alignment horizontal="center"/>
    </xf>
    <xf numFmtId="4" fontId="2" fillId="4" borderId="4" xfId="0" applyNumberFormat="1" applyFont="1" applyFill="1" applyBorder="1" applyAlignment="1">
      <alignment vertical="center"/>
    </xf>
    <xf numFmtId="4" fontId="2" fillId="4" borderId="5" xfId="0" applyNumberFormat="1" applyFont="1" applyFill="1" applyBorder="1" applyAlignment="1">
      <alignment vertical="center"/>
    </xf>
    <xf numFmtId="4" fontId="7" fillId="4" borderId="4" xfId="0" applyNumberFormat="1" applyFont="1" applyFill="1" applyBorder="1" applyAlignment="1">
      <alignment vertical="center" wrapText="1"/>
    </xf>
    <xf numFmtId="4" fontId="5" fillId="4" borderId="20" xfId="0" applyNumberFormat="1" applyFont="1" applyFill="1" applyBorder="1" applyAlignment="1">
      <alignment vertical="center"/>
    </xf>
    <xf numFmtId="4" fontId="5" fillId="4" borderId="21" xfId="0" applyNumberFormat="1" applyFont="1" applyFill="1" applyBorder="1" applyAlignment="1">
      <alignment vertical="center"/>
    </xf>
    <xf numFmtId="0" fontId="0" fillId="0" borderId="22" xfId="0" applyBorder="1" applyAlignment="1">
      <alignment horizontal="center"/>
    </xf>
    <xf numFmtId="0" fontId="0" fillId="0" borderId="4" xfId="0" applyBorder="1" applyAlignment="1">
      <alignment horizontal="center"/>
    </xf>
    <xf numFmtId="14" fontId="8" fillId="0" borderId="24" xfId="0" applyNumberFormat="1" applyFont="1" applyBorder="1" applyAlignment="1">
      <alignment horizontal="center"/>
    </xf>
    <xf numFmtId="14" fontId="8" fillId="0" borderId="23" xfId="0" applyNumberFormat="1" applyFont="1" applyBorder="1" applyAlignment="1">
      <alignment horizontal="center"/>
    </xf>
    <xf numFmtId="14" fontId="5" fillId="4" borderId="23" xfId="0" applyNumberFormat="1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/>
    </xf>
    <xf numFmtId="4" fontId="9" fillId="4" borderId="23" xfId="0" applyNumberFormat="1" applyFont="1" applyFill="1" applyBorder="1" applyAlignment="1">
      <alignment vertical="center"/>
    </xf>
    <xf numFmtId="14" fontId="10" fillId="0" borderId="24" xfId="0" applyNumberFormat="1" applyFont="1" applyBorder="1" applyAlignment="1">
      <alignment horizontal="center"/>
    </xf>
    <xf numFmtId="14" fontId="10" fillId="0" borderId="23" xfId="0" applyNumberFormat="1" applyFont="1" applyBorder="1" applyAlignment="1">
      <alignment horizontal="center"/>
    </xf>
    <xf numFmtId="14" fontId="11" fillId="4" borderId="23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5" fillId="4" borderId="2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87F44-DDBB-43BE-BE2E-470952207A8F}">
  <dimension ref="A1:V11"/>
  <sheetViews>
    <sheetView showGridLines="0" tabSelected="1" workbookViewId="0">
      <pane ySplit="6" topLeftCell="A7" activePane="bottomLeft" state="frozen"/>
      <selection pane="bottomLeft" activeCell="C18" sqref="C18"/>
    </sheetView>
  </sheetViews>
  <sheetFormatPr baseColWidth="10" defaultRowHeight="15" x14ac:dyDescent="0.25"/>
  <cols>
    <col min="1" max="1" width="36.5703125" bestFit="1" customWidth="1"/>
    <col min="2" max="2" width="15.42578125" bestFit="1" customWidth="1"/>
    <col min="3" max="3" width="17.28515625" bestFit="1" customWidth="1"/>
    <col min="4" max="4" width="20.85546875" customWidth="1"/>
    <col min="5" max="5" width="11.28515625" bestFit="1" customWidth="1"/>
    <col min="6" max="6" width="19.7109375" bestFit="1" customWidth="1"/>
    <col min="7" max="7" width="10.140625" bestFit="1" customWidth="1"/>
    <col min="8" max="8" width="9.28515625" bestFit="1" customWidth="1"/>
    <col min="9" max="9" width="15.85546875" bestFit="1" customWidth="1"/>
    <col min="10" max="10" width="23.42578125" bestFit="1" customWidth="1"/>
    <col min="11" max="11" width="22.7109375" bestFit="1" customWidth="1"/>
    <col min="12" max="12" width="19.42578125" bestFit="1" customWidth="1"/>
    <col min="13" max="13" width="20.42578125" bestFit="1" customWidth="1"/>
    <col min="14" max="14" width="32.42578125" bestFit="1" customWidth="1"/>
    <col min="15" max="15" width="34.28515625" bestFit="1" customWidth="1"/>
    <col min="16" max="16" width="23.42578125" bestFit="1" customWidth="1"/>
    <col min="17" max="17" width="14.85546875" bestFit="1" customWidth="1"/>
    <col min="18" max="18" width="24.28515625" bestFit="1" customWidth="1"/>
    <col min="19" max="19" width="16.42578125" bestFit="1" customWidth="1"/>
    <col min="20" max="20" width="30" bestFit="1" customWidth="1"/>
    <col min="21" max="21" width="27.85546875" bestFit="1" customWidth="1"/>
    <col min="22" max="22" width="30.5703125" bestFit="1" customWidth="1"/>
  </cols>
  <sheetData>
    <row r="1" spans="1:22" ht="18.75" x14ac:dyDescent="0.3">
      <c r="A1" s="27" t="s">
        <v>203</v>
      </c>
      <c r="B1" s="27"/>
      <c r="C1" s="27"/>
      <c r="D1" s="27"/>
      <c r="E1" s="27"/>
      <c r="F1" s="27"/>
      <c r="G1" s="27"/>
      <c r="H1" s="27"/>
      <c r="I1" s="27"/>
      <c r="J1" s="27"/>
    </row>
    <row r="2" spans="1:22" ht="19.5" thickBot="1" x14ac:dyDescent="0.35">
      <c r="D2" s="20"/>
      <c r="E2" s="20"/>
      <c r="F2" s="20"/>
      <c r="G2" s="20"/>
      <c r="H2" s="20"/>
      <c r="I2" s="20"/>
      <c r="J2" s="20"/>
    </row>
    <row r="3" spans="1:22" ht="18.75" x14ac:dyDescent="0.3">
      <c r="A3" s="25" t="s">
        <v>180</v>
      </c>
      <c r="B3" s="29"/>
      <c r="C3" s="20"/>
      <c r="D3" s="20"/>
      <c r="E3" s="20"/>
      <c r="F3" s="20"/>
      <c r="G3" s="20"/>
      <c r="H3" s="20"/>
      <c r="I3" s="20"/>
      <c r="J3" s="20"/>
    </row>
    <row r="4" spans="1:22" ht="19.5" thickBot="1" x14ac:dyDescent="0.35">
      <c r="A4" s="26" t="s">
        <v>181</v>
      </c>
      <c r="B4" s="30"/>
      <c r="C4" s="20"/>
      <c r="D4" s="20"/>
      <c r="E4" s="20"/>
    </row>
    <row r="5" spans="1:22" ht="15.75" thickBot="1" x14ac:dyDescent="0.3"/>
    <row r="6" spans="1:22" ht="18.75" customHeight="1" thickBot="1" x14ac:dyDescent="0.3">
      <c r="A6" s="28" t="s">
        <v>188</v>
      </c>
      <c r="B6" s="28" t="s">
        <v>190</v>
      </c>
      <c r="C6" s="28" t="s">
        <v>191</v>
      </c>
      <c r="D6" s="1" t="s">
        <v>197</v>
      </c>
      <c r="E6" s="2" t="s">
        <v>0</v>
      </c>
      <c r="F6" s="2" t="s">
        <v>177</v>
      </c>
      <c r="G6" s="2" t="s">
        <v>183</v>
      </c>
      <c r="H6" s="2" t="s">
        <v>1</v>
      </c>
      <c r="I6" s="2" t="s">
        <v>2</v>
      </c>
      <c r="J6" s="2" t="s">
        <v>3</v>
      </c>
      <c r="K6" s="2" t="s">
        <v>4</v>
      </c>
      <c r="L6" s="2" t="s">
        <v>5</v>
      </c>
      <c r="M6" s="2" t="s">
        <v>6</v>
      </c>
      <c r="N6" s="2" t="s">
        <v>7</v>
      </c>
      <c r="O6" s="2" t="s">
        <v>8</v>
      </c>
      <c r="P6" s="2" t="s">
        <v>9</v>
      </c>
      <c r="Q6" s="2" t="s">
        <v>10</v>
      </c>
      <c r="R6" s="2" t="s">
        <v>11</v>
      </c>
      <c r="S6" s="2" t="s">
        <v>12</v>
      </c>
      <c r="T6" s="2" t="s">
        <v>178</v>
      </c>
      <c r="U6" s="2" t="s">
        <v>179</v>
      </c>
      <c r="V6" s="3" t="s">
        <v>182</v>
      </c>
    </row>
    <row r="7" spans="1:22" x14ac:dyDescent="0.25">
      <c r="A7" s="42"/>
      <c r="B7" s="39"/>
      <c r="C7" s="44">
        <f>+WORKDAY(B7,14,0)</f>
        <v>19</v>
      </c>
      <c r="D7" s="16"/>
      <c r="E7" s="4"/>
      <c r="F7" s="21" t="str">
        <f t="shared" ref="F7:F11" si="0">IF(V7="","En cours","Clôturée")</f>
        <v>En cours</v>
      </c>
      <c r="G7" s="4" t="s">
        <v>184</v>
      </c>
      <c r="H7" s="4" t="s">
        <v>24</v>
      </c>
      <c r="I7" s="4" t="s">
        <v>192</v>
      </c>
      <c r="J7" s="4" t="s">
        <v>198</v>
      </c>
      <c r="K7" s="4" t="s">
        <v>199</v>
      </c>
      <c r="L7" s="4"/>
      <c r="M7" s="4"/>
      <c r="N7" s="4"/>
      <c r="O7" s="4"/>
      <c r="P7" s="4"/>
      <c r="Q7" s="4"/>
      <c r="R7" s="4"/>
      <c r="S7" s="4"/>
      <c r="T7" s="10"/>
      <c r="U7" s="10"/>
      <c r="V7" s="6"/>
    </row>
    <row r="8" spans="1:22" ht="13.5" customHeight="1" x14ac:dyDescent="0.25">
      <c r="A8" s="43"/>
      <c r="B8" s="48">
        <v>44285</v>
      </c>
      <c r="C8" s="46">
        <f t="shared" ref="C8:C11" si="1">+WORKDAY(B8,14,0)</f>
        <v>44305</v>
      </c>
      <c r="D8" s="17"/>
      <c r="E8" s="8"/>
      <c r="F8" s="22" t="str">
        <f t="shared" si="0"/>
        <v>En cours</v>
      </c>
      <c r="G8" s="8" t="s">
        <v>184</v>
      </c>
      <c r="H8" s="8" t="s">
        <v>24</v>
      </c>
      <c r="I8" s="8" t="s">
        <v>193</v>
      </c>
      <c r="J8" s="8" t="s">
        <v>200</v>
      </c>
      <c r="K8" s="8" t="s">
        <v>201</v>
      </c>
      <c r="L8" s="8"/>
      <c r="M8" s="8"/>
      <c r="N8" s="8"/>
      <c r="O8" s="8"/>
      <c r="P8" s="8"/>
      <c r="Q8" s="8"/>
      <c r="R8" s="8"/>
      <c r="S8" s="8"/>
      <c r="T8" s="11"/>
      <c r="U8" s="11"/>
      <c r="V8" s="9"/>
    </row>
    <row r="9" spans="1:22" x14ac:dyDescent="0.25">
      <c r="A9" s="42"/>
      <c r="B9" s="40"/>
      <c r="C9" s="45">
        <f t="shared" si="1"/>
        <v>19</v>
      </c>
      <c r="D9" s="18"/>
      <c r="E9" s="5"/>
      <c r="F9" s="23" t="str">
        <f t="shared" si="0"/>
        <v>En cours</v>
      </c>
      <c r="G9" s="5" t="s">
        <v>184</v>
      </c>
      <c r="H9" s="5" t="s">
        <v>24</v>
      </c>
      <c r="I9" s="5" t="s">
        <v>194</v>
      </c>
      <c r="J9" s="5"/>
      <c r="K9" s="5" t="s">
        <v>202</v>
      </c>
      <c r="L9" s="5"/>
      <c r="M9" s="5"/>
      <c r="N9" s="5"/>
      <c r="O9" s="5"/>
      <c r="P9" s="5"/>
      <c r="Q9" s="5"/>
      <c r="R9" s="5"/>
      <c r="S9" s="5"/>
      <c r="T9" s="12"/>
      <c r="U9" s="12"/>
      <c r="V9" s="7"/>
    </row>
    <row r="10" spans="1:22" x14ac:dyDescent="0.25">
      <c r="A10" s="43"/>
      <c r="B10" s="41">
        <v>44294</v>
      </c>
      <c r="C10" s="46">
        <f t="shared" si="1"/>
        <v>44314</v>
      </c>
      <c r="D10" s="17"/>
      <c r="E10" s="8"/>
      <c r="F10" s="22" t="str">
        <f t="shared" si="0"/>
        <v>En cours</v>
      </c>
      <c r="G10" s="8" t="s">
        <v>184</v>
      </c>
      <c r="H10" s="8" t="s">
        <v>24</v>
      </c>
      <c r="I10" s="8" t="s">
        <v>195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11"/>
      <c r="U10" s="11"/>
      <c r="V10" s="9"/>
    </row>
    <row r="11" spans="1:22" x14ac:dyDescent="0.25">
      <c r="A11" s="42"/>
      <c r="B11" s="40"/>
      <c r="C11" s="45">
        <f t="shared" si="1"/>
        <v>19</v>
      </c>
      <c r="D11" s="18"/>
      <c r="E11" s="5"/>
      <c r="F11" s="23" t="str">
        <f t="shared" si="0"/>
        <v>En cours</v>
      </c>
      <c r="G11" s="5" t="s">
        <v>184</v>
      </c>
      <c r="H11" s="5" t="s">
        <v>24</v>
      </c>
      <c r="I11" s="5" t="s">
        <v>196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12"/>
      <c r="U11" s="12"/>
      <c r="V11" s="7"/>
    </row>
  </sheetData>
  <autoFilter ref="A6:V11" xr:uid="{4938D715-2417-4023-B02F-908563CDCC6A}"/>
  <phoneticPr fontId="12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EFA8A-9E38-4489-BE68-C00E01A82092}">
  <dimension ref="A1:B2"/>
  <sheetViews>
    <sheetView workbookViewId="0">
      <selection activeCell="A3" sqref="A3"/>
    </sheetView>
  </sheetViews>
  <sheetFormatPr baseColWidth="10" defaultRowHeight="15" x14ac:dyDescent="0.25"/>
  <sheetData>
    <row r="1" spans="1:2" x14ac:dyDescent="0.25">
      <c r="A1" s="47">
        <v>44293</v>
      </c>
      <c r="B1" s="47"/>
    </row>
    <row r="2" spans="1:2" x14ac:dyDescent="0.25">
      <c r="A2" s="47">
        <v>44302</v>
      </c>
    </row>
  </sheetData>
  <conditionalFormatting sqref="B1:B1048576">
    <cfRule type="expression" dxfId="1" priority="2">
      <formula>B1&lt;AUJOURDUI()</formula>
    </cfRule>
  </conditionalFormatting>
  <conditionalFormatting sqref="A1:A1048576">
    <cfRule type="expression" dxfId="0" priority="1">
      <formula>A1&gt;=TODAY()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C1092-D249-45E5-B1BB-2B7FB39B3016}">
  <dimension ref="A1:V26"/>
  <sheetViews>
    <sheetView workbookViewId="0">
      <pane ySplit="6" topLeftCell="A7" activePane="bottomLeft" state="frozen"/>
      <selection pane="bottomLeft" activeCell="D6" sqref="D6"/>
    </sheetView>
  </sheetViews>
  <sheetFormatPr baseColWidth="10" defaultRowHeight="15" x14ac:dyDescent="0.25"/>
  <cols>
    <col min="1" max="1" width="53" bestFit="1" customWidth="1"/>
    <col min="2" max="2" width="15.42578125" bestFit="1" customWidth="1"/>
    <col min="3" max="3" width="17.28515625" bestFit="1" customWidth="1"/>
    <col min="4" max="4" width="20.28515625" bestFit="1" customWidth="1"/>
    <col min="5" max="5" width="11.28515625" bestFit="1" customWidth="1"/>
    <col min="6" max="6" width="19.7109375" bestFit="1" customWidth="1"/>
    <col min="7" max="7" width="10.140625" bestFit="1" customWidth="1"/>
    <col min="8" max="8" width="9.28515625" bestFit="1" customWidth="1"/>
    <col min="9" max="9" width="15.85546875" bestFit="1" customWidth="1"/>
    <col min="10" max="10" width="23.42578125" bestFit="1" customWidth="1"/>
    <col min="11" max="11" width="22.7109375" bestFit="1" customWidth="1"/>
    <col min="12" max="12" width="19.42578125" bestFit="1" customWidth="1"/>
    <col min="13" max="13" width="20.42578125" bestFit="1" customWidth="1"/>
    <col min="14" max="14" width="32.42578125" bestFit="1" customWidth="1"/>
    <col min="15" max="15" width="34.28515625" bestFit="1" customWidth="1"/>
    <col min="16" max="16" width="23.42578125" bestFit="1" customWidth="1"/>
    <col min="17" max="17" width="14.85546875" bestFit="1" customWidth="1"/>
    <col min="18" max="18" width="24.28515625" bestFit="1" customWidth="1"/>
    <col min="19" max="19" width="16.42578125" bestFit="1" customWidth="1"/>
    <col min="20" max="20" width="30" bestFit="1" customWidth="1"/>
    <col min="21" max="21" width="27.85546875" bestFit="1" customWidth="1"/>
    <col min="22" max="22" width="30.5703125" bestFit="1" customWidth="1"/>
  </cols>
  <sheetData>
    <row r="1" spans="1:22" ht="18.75" x14ac:dyDescent="0.3">
      <c r="A1" s="27" t="s">
        <v>187</v>
      </c>
      <c r="B1" s="27"/>
      <c r="C1" s="27"/>
      <c r="D1" s="27"/>
      <c r="E1" s="27"/>
      <c r="F1" s="27"/>
      <c r="G1" s="27"/>
      <c r="H1" s="27"/>
      <c r="I1" s="27"/>
      <c r="J1" s="27"/>
    </row>
    <row r="2" spans="1:22" ht="19.5" thickBot="1" x14ac:dyDescent="0.35">
      <c r="D2" s="20"/>
      <c r="E2" s="20"/>
      <c r="F2" s="20"/>
      <c r="G2" s="20"/>
      <c r="H2" s="20"/>
      <c r="I2" s="20"/>
      <c r="J2" s="20"/>
    </row>
    <row r="3" spans="1:22" ht="18.75" x14ac:dyDescent="0.3">
      <c r="A3" s="25" t="s">
        <v>180</v>
      </c>
      <c r="B3" s="35"/>
      <c r="C3" s="20"/>
      <c r="D3" s="20"/>
      <c r="E3" s="20"/>
      <c r="F3" s="20"/>
      <c r="G3" s="20"/>
      <c r="H3" s="20"/>
      <c r="I3" s="20"/>
      <c r="J3" s="20"/>
    </row>
    <row r="4" spans="1:22" ht="19.5" thickBot="1" x14ac:dyDescent="0.35">
      <c r="A4" s="26" t="s">
        <v>181</v>
      </c>
      <c r="B4" s="36"/>
      <c r="C4" s="20"/>
      <c r="D4" s="20"/>
      <c r="E4" s="20"/>
    </row>
    <row r="5" spans="1:22" ht="15.75" thickBot="1" x14ac:dyDescent="0.3"/>
    <row r="6" spans="1:22" ht="15.75" thickBot="1" x14ac:dyDescent="0.3">
      <c r="A6" s="28" t="s">
        <v>188</v>
      </c>
      <c r="B6" s="28" t="s">
        <v>190</v>
      </c>
      <c r="C6" s="28" t="s">
        <v>191</v>
      </c>
      <c r="D6" s="1" t="s">
        <v>176</v>
      </c>
      <c r="E6" s="2" t="s">
        <v>0</v>
      </c>
      <c r="F6" s="2" t="s">
        <v>177</v>
      </c>
      <c r="G6" s="2" t="s">
        <v>183</v>
      </c>
      <c r="H6" s="2" t="s">
        <v>1</v>
      </c>
      <c r="I6" s="2" t="s">
        <v>2</v>
      </c>
      <c r="J6" s="2" t="s">
        <v>3</v>
      </c>
      <c r="K6" s="2" t="s">
        <v>4</v>
      </c>
      <c r="L6" s="2" t="s">
        <v>5</v>
      </c>
      <c r="M6" s="2" t="s">
        <v>6</v>
      </c>
      <c r="N6" s="2" t="s">
        <v>7</v>
      </c>
      <c r="O6" s="2" t="s">
        <v>8</v>
      </c>
      <c r="P6" s="2" t="s">
        <v>9</v>
      </c>
      <c r="Q6" s="2" t="s">
        <v>10</v>
      </c>
      <c r="R6" s="2" t="s">
        <v>11</v>
      </c>
      <c r="S6" s="2" t="s">
        <v>12</v>
      </c>
      <c r="T6" s="2" t="s">
        <v>178</v>
      </c>
      <c r="U6" s="2" t="s">
        <v>179</v>
      </c>
      <c r="V6" s="3" t="s">
        <v>182</v>
      </c>
    </row>
    <row r="7" spans="1:22" x14ac:dyDescent="0.25">
      <c r="A7" s="31"/>
      <c r="B7" s="37"/>
      <c r="C7" s="37"/>
      <c r="D7" s="16" t="str">
        <f t="shared" ref="D7:D26" si="0">IF(E7="","Erreur","ATREAM")</f>
        <v>ATREAM</v>
      </c>
      <c r="E7" s="4" t="s">
        <v>13</v>
      </c>
      <c r="F7" s="21" t="str">
        <f t="shared" ref="F7:F26" si="1">IF(V7="","En cours","Clôturée")</f>
        <v>En cours</v>
      </c>
      <c r="G7" s="4" t="s">
        <v>184</v>
      </c>
      <c r="H7" s="4" t="s">
        <v>24</v>
      </c>
      <c r="I7" s="4" t="s">
        <v>25</v>
      </c>
      <c r="J7" s="4" t="s">
        <v>26</v>
      </c>
      <c r="K7" s="4" t="s">
        <v>27</v>
      </c>
      <c r="L7" s="4" t="s">
        <v>19</v>
      </c>
      <c r="M7" s="4" t="s">
        <v>20</v>
      </c>
      <c r="N7" s="4" t="s">
        <v>28</v>
      </c>
      <c r="O7" s="4" t="s">
        <v>29</v>
      </c>
      <c r="P7" s="4" t="s">
        <v>14</v>
      </c>
      <c r="Q7" s="4" t="s">
        <v>30</v>
      </c>
      <c r="R7" s="4" t="s">
        <v>31</v>
      </c>
      <c r="S7" s="4" t="s">
        <v>14</v>
      </c>
      <c r="T7" s="10">
        <v>44123</v>
      </c>
      <c r="U7" s="10"/>
      <c r="V7" s="6"/>
    </row>
    <row r="8" spans="1:22" ht="13.5" customHeight="1" x14ac:dyDescent="0.25">
      <c r="A8" s="32"/>
      <c r="B8" s="32"/>
      <c r="C8" s="32"/>
      <c r="D8" s="17" t="str">
        <f t="shared" si="0"/>
        <v>ATREAM</v>
      </c>
      <c r="E8" s="8" t="s">
        <v>13</v>
      </c>
      <c r="F8" s="22" t="str">
        <f t="shared" si="1"/>
        <v>En cours</v>
      </c>
      <c r="G8" s="8" t="s">
        <v>184</v>
      </c>
      <c r="H8" s="8" t="s">
        <v>24</v>
      </c>
      <c r="I8" s="8" t="s">
        <v>40</v>
      </c>
      <c r="J8" s="8" t="s">
        <v>41</v>
      </c>
      <c r="K8" s="8" t="s">
        <v>16</v>
      </c>
      <c r="L8" s="8" t="s">
        <v>33</v>
      </c>
      <c r="M8" s="8" t="s">
        <v>34</v>
      </c>
      <c r="N8" s="8" t="s">
        <v>42</v>
      </c>
      <c r="O8" s="8" t="s">
        <v>43</v>
      </c>
      <c r="P8" s="8" t="s">
        <v>44</v>
      </c>
      <c r="Q8" s="8" t="s">
        <v>45</v>
      </c>
      <c r="R8" s="8" t="s">
        <v>46</v>
      </c>
      <c r="S8" s="8" t="s">
        <v>14</v>
      </c>
      <c r="T8" s="11">
        <v>43292</v>
      </c>
      <c r="U8" s="11">
        <v>43452</v>
      </c>
      <c r="V8" s="9"/>
    </row>
    <row r="9" spans="1:22" x14ac:dyDescent="0.25">
      <c r="A9" s="31"/>
      <c r="B9" s="38"/>
      <c r="C9" s="38"/>
      <c r="D9" s="18" t="str">
        <f t="shared" si="0"/>
        <v>ATREAM</v>
      </c>
      <c r="E9" s="5" t="s">
        <v>13</v>
      </c>
      <c r="F9" s="23" t="str">
        <f t="shared" si="1"/>
        <v>Clôturée</v>
      </c>
      <c r="G9" s="5" t="s">
        <v>184</v>
      </c>
      <c r="H9" s="5" t="s">
        <v>24</v>
      </c>
      <c r="I9" s="5" t="s">
        <v>48</v>
      </c>
      <c r="J9" s="5" t="s">
        <v>49</v>
      </c>
      <c r="K9" s="5" t="s">
        <v>50</v>
      </c>
      <c r="L9" s="5" t="s">
        <v>33</v>
      </c>
      <c r="M9" s="5" t="s">
        <v>34</v>
      </c>
      <c r="N9" s="5" t="s">
        <v>51</v>
      </c>
      <c r="O9" s="5" t="s">
        <v>52</v>
      </c>
      <c r="P9" s="5" t="s">
        <v>14</v>
      </c>
      <c r="Q9" s="5" t="s">
        <v>53</v>
      </c>
      <c r="R9" s="5" t="s">
        <v>54</v>
      </c>
      <c r="S9" s="5" t="s">
        <v>14</v>
      </c>
      <c r="T9" s="12">
        <v>43818</v>
      </c>
      <c r="U9" s="12">
        <v>44102</v>
      </c>
      <c r="V9" s="7">
        <v>44091</v>
      </c>
    </row>
    <row r="10" spans="1:22" x14ac:dyDescent="0.25">
      <c r="A10" s="32"/>
      <c r="B10" s="32"/>
      <c r="C10" s="32"/>
      <c r="D10" s="17" t="str">
        <f t="shared" si="0"/>
        <v>ATREAM</v>
      </c>
      <c r="E10" s="8" t="s">
        <v>13</v>
      </c>
      <c r="F10" s="22" t="str">
        <f t="shared" si="1"/>
        <v>En cours</v>
      </c>
      <c r="G10" s="8" t="s">
        <v>184</v>
      </c>
      <c r="H10" s="8" t="s">
        <v>24</v>
      </c>
      <c r="I10" s="8" t="s">
        <v>59</v>
      </c>
      <c r="J10" s="8" t="s">
        <v>60</v>
      </c>
      <c r="K10" s="8" t="s">
        <v>61</v>
      </c>
      <c r="L10" s="8" t="s">
        <v>33</v>
      </c>
      <c r="M10" s="8" t="s">
        <v>34</v>
      </c>
      <c r="N10" s="8" t="s">
        <v>62</v>
      </c>
      <c r="O10" s="8" t="s">
        <v>63</v>
      </c>
      <c r="P10" s="8" t="s">
        <v>14</v>
      </c>
      <c r="Q10" s="8" t="s">
        <v>57</v>
      </c>
      <c r="R10" s="8" t="s">
        <v>58</v>
      </c>
      <c r="S10" s="8" t="s">
        <v>14</v>
      </c>
      <c r="T10" s="11">
        <v>43892</v>
      </c>
      <c r="U10" s="11"/>
      <c r="V10" s="9"/>
    </row>
    <row r="11" spans="1:22" x14ac:dyDescent="0.25">
      <c r="A11" s="31"/>
      <c r="B11" s="38"/>
      <c r="C11" s="38"/>
      <c r="D11" s="18" t="str">
        <f t="shared" si="0"/>
        <v>ATREAM</v>
      </c>
      <c r="E11" s="5" t="s">
        <v>13</v>
      </c>
      <c r="F11" s="23" t="str">
        <f t="shared" si="1"/>
        <v>Clôturée</v>
      </c>
      <c r="G11" s="5" t="s">
        <v>184</v>
      </c>
      <c r="H11" s="5" t="s">
        <v>24</v>
      </c>
      <c r="I11" s="5" t="s">
        <v>64</v>
      </c>
      <c r="J11" s="5" t="s">
        <v>65</v>
      </c>
      <c r="K11" s="5" t="s">
        <v>39</v>
      </c>
      <c r="L11" s="5" t="s">
        <v>33</v>
      </c>
      <c r="M11" s="5" t="s">
        <v>34</v>
      </c>
      <c r="N11" s="5" t="s">
        <v>66</v>
      </c>
      <c r="O11" s="5" t="s">
        <v>67</v>
      </c>
      <c r="P11" s="5" t="s">
        <v>14</v>
      </c>
      <c r="Q11" s="5" t="s">
        <v>68</v>
      </c>
      <c r="R11" s="5" t="s">
        <v>69</v>
      </c>
      <c r="S11" s="5" t="s">
        <v>14</v>
      </c>
      <c r="T11" s="12">
        <v>44214</v>
      </c>
      <c r="U11" s="12">
        <v>44223</v>
      </c>
      <c r="V11" s="7">
        <v>44223</v>
      </c>
    </row>
    <row r="12" spans="1:22" x14ac:dyDescent="0.25">
      <c r="A12" s="32"/>
      <c r="B12" s="32"/>
      <c r="C12" s="32"/>
      <c r="D12" s="17" t="str">
        <f t="shared" si="0"/>
        <v>ATREAM</v>
      </c>
      <c r="E12" s="8" t="s">
        <v>13</v>
      </c>
      <c r="F12" s="22" t="str">
        <f t="shared" si="1"/>
        <v>Clôturée</v>
      </c>
      <c r="G12" s="8" t="s">
        <v>184</v>
      </c>
      <c r="H12" s="8" t="s">
        <v>24</v>
      </c>
      <c r="I12" s="8" t="s">
        <v>71</v>
      </c>
      <c r="J12" s="8" t="s">
        <v>72</v>
      </c>
      <c r="K12" s="8" t="s">
        <v>47</v>
      </c>
      <c r="L12" s="8" t="s">
        <v>33</v>
      </c>
      <c r="M12" s="8" t="s">
        <v>34</v>
      </c>
      <c r="N12" s="8" t="s">
        <v>73</v>
      </c>
      <c r="O12" s="8" t="s">
        <v>74</v>
      </c>
      <c r="P12" s="8" t="s">
        <v>14</v>
      </c>
      <c r="Q12" s="8" t="s">
        <v>35</v>
      </c>
      <c r="R12" s="8" t="s">
        <v>36</v>
      </c>
      <c r="S12" s="8" t="s">
        <v>14</v>
      </c>
      <c r="T12" s="11">
        <v>43237</v>
      </c>
      <c r="U12" s="11">
        <v>43256</v>
      </c>
      <c r="V12" s="9">
        <v>43256</v>
      </c>
    </row>
    <row r="13" spans="1:22" x14ac:dyDescent="0.25">
      <c r="A13" s="31"/>
      <c r="B13" s="38"/>
      <c r="C13" s="38"/>
      <c r="D13" s="18" t="str">
        <f t="shared" si="0"/>
        <v>ATREAM</v>
      </c>
      <c r="E13" s="5" t="s">
        <v>13</v>
      </c>
      <c r="F13" s="23" t="str">
        <f t="shared" si="1"/>
        <v>En cours</v>
      </c>
      <c r="G13" s="5" t="s">
        <v>185</v>
      </c>
      <c r="H13" s="5" t="s">
        <v>18</v>
      </c>
      <c r="I13" s="5" t="s">
        <v>75</v>
      </c>
      <c r="J13" s="5" t="s">
        <v>76</v>
      </c>
      <c r="K13" s="5" t="s">
        <v>56</v>
      </c>
      <c r="L13" s="5" t="s">
        <v>21</v>
      </c>
      <c r="M13" s="5" t="s">
        <v>22</v>
      </c>
      <c r="N13" s="5" t="s">
        <v>77</v>
      </c>
      <c r="O13" s="5" t="s">
        <v>78</v>
      </c>
      <c r="P13" s="5" t="s">
        <v>14</v>
      </c>
      <c r="Q13" s="5" t="s">
        <v>79</v>
      </c>
      <c r="R13" s="5" t="s">
        <v>80</v>
      </c>
      <c r="S13" s="5" t="s">
        <v>14</v>
      </c>
      <c r="T13" s="12">
        <v>44125</v>
      </c>
      <c r="U13" s="12"/>
      <c r="V13" s="7"/>
    </row>
    <row r="14" spans="1:22" ht="22.5" x14ac:dyDescent="0.25">
      <c r="A14" s="34" t="s">
        <v>189</v>
      </c>
      <c r="B14" s="34"/>
      <c r="C14" s="34"/>
      <c r="D14" s="17" t="str">
        <f t="shared" si="0"/>
        <v>ATREAM</v>
      </c>
      <c r="E14" s="8" t="s">
        <v>13</v>
      </c>
      <c r="F14" s="22" t="str">
        <f t="shared" si="1"/>
        <v>En cours</v>
      </c>
      <c r="G14" s="8" t="s">
        <v>184</v>
      </c>
      <c r="H14" s="8" t="s">
        <v>24</v>
      </c>
      <c r="I14" s="8" t="s">
        <v>81</v>
      </c>
      <c r="J14" s="8" t="s">
        <v>82</v>
      </c>
      <c r="K14" s="8" t="s">
        <v>83</v>
      </c>
      <c r="L14" s="8" t="s">
        <v>33</v>
      </c>
      <c r="M14" s="8" t="s">
        <v>34</v>
      </c>
      <c r="N14" s="8" t="s">
        <v>84</v>
      </c>
      <c r="O14" s="8" t="s">
        <v>14</v>
      </c>
      <c r="P14" s="8" t="s">
        <v>14</v>
      </c>
      <c r="Q14" s="8" t="s">
        <v>85</v>
      </c>
      <c r="R14" s="8" t="s">
        <v>86</v>
      </c>
      <c r="S14" s="8" t="s">
        <v>14</v>
      </c>
      <c r="T14" s="11">
        <v>44238</v>
      </c>
      <c r="U14" s="11"/>
      <c r="V14" s="9"/>
    </row>
    <row r="15" spans="1:22" x14ac:dyDescent="0.25">
      <c r="A15" s="31"/>
      <c r="B15" s="38"/>
      <c r="C15" s="38"/>
      <c r="D15" s="18" t="str">
        <f t="shared" si="0"/>
        <v>ATREAM</v>
      </c>
      <c r="E15" s="5" t="s">
        <v>13</v>
      </c>
      <c r="F15" s="23" t="str">
        <f t="shared" si="1"/>
        <v>En cours</v>
      </c>
      <c r="G15" s="5" t="s">
        <v>184</v>
      </c>
      <c r="H15" s="5" t="s">
        <v>24</v>
      </c>
      <c r="I15" s="5" t="s">
        <v>87</v>
      </c>
      <c r="J15" s="5" t="s">
        <v>88</v>
      </c>
      <c r="K15" s="5" t="s">
        <v>17</v>
      </c>
      <c r="L15" s="5" t="s">
        <v>21</v>
      </c>
      <c r="M15" s="5" t="s">
        <v>22</v>
      </c>
      <c r="N15" s="5" t="s">
        <v>42</v>
      </c>
      <c r="O15" s="5" t="s">
        <v>89</v>
      </c>
      <c r="P15" s="5" t="s">
        <v>90</v>
      </c>
      <c r="Q15" s="5" t="s">
        <v>91</v>
      </c>
      <c r="R15" s="5" t="s">
        <v>92</v>
      </c>
      <c r="S15" s="5" t="s">
        <v>14</v>
      </c>
      <c r="T15" s="12">
        <v>43734</v>
      </c>
      <c r="U15" s="12">
        <v>43873</v>
      </c>
      <c r="V15" s="7"/>
    </row>
    <row r="16" spans="1:22" x14ac:dyDescent="0.25">
      <c r="A16" s="32"/>
      <c r="B16" s="32"/>
      <c r="C16" s="32"/>
      <c r="D16" s="17" t="str">
        <f t="shared" si="0"/>
        <v>ATREAM</v>
      </c>
      <c r="E16" s="8" t="s">
        <v>13</v>
      </c>
      <c r="F16" s="22" t="str">
        <f t="shared" si="1"/>
        <v>En cours</v>
      </c>
      <c r="G16" s="8" t="s">
        <v>185</v>
      </c>
      <c r="H16" s="8" t="s">
        <v>15</v>
      </c>
      <c r="I16" s="8" t="s">
        <v>93</v>
      </c>
      <c r="J16" s="8" t="s">
        <v>94</v>
      </c>
      <c r="K16" s="8" t="s">
        <v>95</v>
      </c>
      <c r="L16" s="8" t="s">
        <v>21</v>
      </c>
      <c r="M16" s="8" t="s">
        <v>22</v>
      </c>
      <c r="N16" s="8" t="s">
        <v>96</v>
      </c>
      <c r="O16" s="8" t="s">
        <v>14</v>
      </c>
      <c r="P16" s="8" t="s">
        <v>14</v>
      </c>
      <c r="Q16" s="8" t="s">
        <v>23</v>
      </c>
      <c r="R16" s="8" t="s">
        <v>97</v>
      </c>
      <c r="S16" s="8" t="s">
        <v>14</v>
      </c>
      <c r="T16" s="11">
        <v>44011</v>
      </c>
      <c r="U16" s="11"/>
      <c r="V16" s="9"/>
    </row>
    <row r="17" spans="1:22" x14ac:dyDescent="0.25">
      <c r="A17" s="31"/>
      <c r="B17" s="38"/>
      <c r="C17" s="38"/>
      <c r="D17" s="18" t="str">
        <f t="shared" si="0"/>
        <v>ATREAM</v>
      </c>
      <c r="E17" s="5" t="s">
        <v>13</v>
      </c>
      <c r="F17" s="23" t="str">
        <f t="shared" si="1"/>
        <v>En cours</v>
      </c>
      <c r="G17" s="5" t="s">
        <v>184</v>
      </c>
      <c r="H17" s="5" t="s">
        <v>24</v>
      </c>
      <c r="I17" s="5" t="s">
        <v>100</v>
      </c>
      <c r="J17" s="5" t="s">
        <v>101</v>
      </c>
      <c r="K17" s="5" t="s">
        <v>102</v>
      </c>
      <c r="L17" s="5" t="s">
        <v>21</v>
      </c>
      <c r="M17" s="5" t="s">
        <v>22</v>
      </c>
      <c r="N17" s="5" t="s">
        <v>103</v>
      </c>
      <c r="O17" s="5" t="s">
        <v>104</v>
      </c>
      <c r="P17" s="5" t="s">
        <v>105</v>
      </c>
      <c r="Q17" s="5" t="s">
        <v>106</v>
      </c>
      <c r="R17" s="5" t="s">
        <v>107</v>
      </c>
      <c r="S17" s="5" t="s">
        <v>14</v>
      </c>
      <c r="T17" s="12">
        <v>43439</v>
      </c>
      <c r="U17" s="12">
        <v>43455</v>
      </c>
      <c r="V17" s="7"/>
    </row>
    <row r="18" spans="1:22" x14ac:dyDescent="0.25">
      <c r="A18" s="32"/>
      <c r="B18" s="32"/>
      <c r="C18" s="32"/>
      <c r="D18" s="17" t="str">
        <f t="shared" si="0"/>
        <v>ATREAM</v>
      </c>
      <c r="E18" s="8" t="s">
        <v>13</v>
      </c>
      <c r="F18" s="22" t="str">
        <f t="shared" si="1"/>
        <v>Clôturée</v>
      </c>
      <c r="G18" s="8" t="s">
        <v>184</v>
      </c>
      <c r="H18" s="8" t="s">
        <v>24</v>
      </c>
      <c r="I18" s="8" t="s">
        <v>111</v>
      </c>
      <c r="J18" s="8" t="s">
        <v>112</v>
      </c>
      <c r="K18" s="8" t="s">
        <v>70</v>
      </c>
      <c r="L18" s="8" t="s">
        <v>108</v>
      </c>
      <c r="M18" s="8" t="s">
        <v>109</v>
      </c>
      <c r="N18" s="8" t="s">
        <v>113</v>
      </c>
      <c r="O18" s="8" t="s">
        <v>114</v>
      </c>
      <c r="P18" s="8" t="s">
        <v>14</v>
      </c>
      <c r="Q18" s="8" t="s">
        <v>115</v>
      </c>
      <c r="R18" s="8" t="s">
        <v>116</v>
      </c>
      <c r="S18" s="8" t="s">
        <v>14</v>
      </c>
      <c r="T18" s="11">
        <v>43636</v>
      </c>
      <c r="U18" s="11">
        <v>43662</v>
      </c>
      <c r="V18" s="9">
        <v>43664</v>
      </c>
    </row>
    <row r="19" spans="1:22" x14ac:dyDescent="0.25">
      <c r="A19" s="31"/>
      <c r="B19" s="38"/>
      <c r="C19" s="38"/>
      <c r="D19" s="18" t="str">
        <f t="shared" si="0"/>
        <v>ATREAM</v>
      </c>
      <c r="E19" s="5" t="s">
        <v>13</v>
      </c>
      <c r="F19" s="23" t="str">
        <f t="shared" si="1"/>
        <v>En cours</v>
      </c>
      <c r="G19" s="5" t="s">
        <v>184</v>
      </c>
      <c r="H19" s="5" t="s">
        <v>24</v>
      </c>
      <c r="I19" s="5" t="s">
        <v>130</v>
      </c>
      <c r="J19" s="5" t="s">
        <v>131</v>
      </c>
      <c r="K19" s="5" t="s">
        <v>32</v>
      </c>
      <c r="L19" s="5" t="s">
        <v>117</v>
      </c>
      <c r="M19" s="5" t="s">
        <v>118</v>
      </c>
      <c r="N19" s="5" t="s">
        <v>132</v>
      </c>
      <c r="O19" s="5" t="s">
        <v>133</v>
      </c>
      <c r="P19" s="5" t="s">
        <v>14</v>
      </c>
      <c r="Q19" s="5" t="s">
        <v>134</v>
      </c>
      <c r="R19" s="5" t="s">
        <v>135</v>
      </c>
      <c r="S19" s="5" t="s">
        <v>14</v>
      </c>
      <c r="T19" s="12">
        <v>43663</v>
      </c>
      <c r="U19" s="12"/>
      <c r="V19" s="7"/>
    </row>
    <row r="20" spans="1:22" x14ac:dyDescent="0.25">
      <c r="A20" s="32"/>
      <c r="B20" s="32"/>
      <c r="C20" s="32"/>
      <c r="D20" s="17" t="str">
        <f t="shared" si="0"/>
        <v>ATREAM</v>
      </c>
      <c r="E20" s="8" t="s">
        <v>13</v>
      </c>
      <c r="F20" s="22" t="str">
        <f t="shared" si="1"/>
        <v>Clôturée</v>
      </c>
      <c r="G20" s="8" t="s">
        <v>186</v>
      </c>
      <c r="H20" s="8" t="s">
        <v>24</v>
      </c>
      <c r="I20" s="8" t="s">
        <v>140</v>
      </c>
      <c r="J20" s="8" t="s">
        <v>141</v>
      </c>
      <c r="K20" s="8" t="s">
        <v>37</v>
      </c>
      <c r="L20" s="8" t="s">
        <v>127</v>
      </c>
      <c r="M20" s="8" t="s">
        <v>128</v>
      </c>
      <c r="N20" s="8" t="s">
        <v>142</v>
      </c>
      <c r="O20" s="8" t="s">
        <v>143</v>
      </c>
      <c r="P20" s="8" t="s">
        <v>14</v>
      </c>
      <c r="Q20" s="8" t="s">
        <v>98</v>
      </c>
      <c r="R20" s="8" t="s">
        <v>99</v>
      </c>
      <c r="S20" s="8" t="s">
        <v>14</v>
      </c>
      <c r="T20" s="11">
        <v>43731</v>
      </c>
      <c r="U20" s="11">
        <v>44078</v>
      </c>
      <c r="V20" s="9">
        <v>44056</v>
      </c>
    </row>
    <row r="21" spans="1:22" x14ac:dyDescent="0.25">
      <c r="A21" s="31"/>
      <c r="B21" s="38"/>
      <c r="C21" s="38"/>
      <c r="D21" s="18" t="str">
        <f t="shared" si="0"/>
        <v>ATREAM</v>
      </c>
      <c r="E21" s="5" t="s">
        <v>13</v>
      </c>
      <c r="F21" s="23" t="str">
        <f t="shared" si="1"/>
        <v>En cours</v>
      </c>
      <c r="G21" s="5" t="s">
        <v>184</v>
      </c>
      <c r="H21" s="5" t="s">
        <v>24</v>
      </c>
      <c r="I21" s="5" t="s">
        <v>144</v>
      </c>
      <c r="J21" s="5" t="s">
        <v>145</v>
      </c>
      <c r="K21" s="5" t="s">
        <v>110</v>
      </c>
      <c r="L21" s="5" t="s">
        <v>138</v>
      </c>
      <c r="M21" s="5" t="s">
        <v>139</v>
      </c>
      <c r="N21" s="5" t="s">
        <v>146</v>
      </c>
      <c r="O21" s="5" t="s">
        <v>147</v>
      </c>
      <c r="P21" s="5" t="s">
        <v>148</v>
      </c>
      <c r="Q21" s="5" t="s">
        <v>149</v>
      </c>
      <c r="R21" s="5" t="s">
        <v>150</v>
      </c>
      <c r="S21" s="5" t="s">
        <v>14</v>
      </c>
      <c r="T21" s="12">
        <v>43859</v>
      </c>
      <c r="U21" s="12"/>
      <c r="V21" s="7"/>
    </row>
    <row r="22" spans="1:22" x14ac:dyDescent="0.25">
      <c r="A22" s="32"/>
      <c r="B22" s="32"/>
      <c r="C22" s="32"/>
      <c r="D22" s="17" t="str">
        <f t="shared" si="0"/>
        <v>ATREAM</v>
      </c>
      <c r="E22" s="8" t="s">
        <v>13</v>
      </c>
      <c r="F22" s="22" t="str">
        <f t="shared" si="1"/>
        <v>En cours</v>
      </c>
      <c r="G22" s="8" t="s">
        <v>185</v>
      </c>
      <c r="H22" s="8" t="s">
        <v>18</v>
      </c>
      <c r="I22" s="8" t="s">
        <v>151</v>
      </c>
      <c r="J22" s="8" t="s">
        <v>152</v>
      </c>
      <c r="K22" s="8" t="s">
        <v>121</v>
      </c>
      <c r="L22" s="8" t="s">
        <v>122</v>
      </c>
      <c r="M22" s="8" t="s">
        <v>123</v>
      </c>
      <c r="N22" s="8" t="s">
        <v>153</v>
      </c>
      <c r="O22" s="8" t="s">
        <v>14</v>
      </c>
      <c r="P22" s="8" t="s">
        <v>14</v>
      </c>
      <c r="Q22" s="8" t="s">
        <v>126</v>
      </c>
      <c r="R22" s="8" t="s">
        <v>125</v>
      </c>
      <c r="S22" s="8" t="s">
        <v>14</v>
      </c>
      <c r="T22" s="11">
        <v>44011</v>
      </c>
      <c r="U22" s="11"/>
      <c r="V22" s="9"/>
    </row>
    <row r="23" spans="1:22" x14ac:dyDescent="0.25">
      <c r="A23" s="31"/>
      <c r="B23" s="38"/>
      <c r="C23" s="38"/>
      <c r="D23" s="18" t="str">
        <f t="shared" si="0"/>
        <v>ATREAM</v>
      </c>
      <c r="E23" s="5" t="s">
        <v>13</v>
      </c>
      <c r="F23" s="23" t="str">
        <f t="shared" si="1"/>
        <v>En cours</v>
      </c>
      <c r="G23" s="5" t="s">
        <v>184</v>
      </c>
      <c r="H23" s="5" t="s">
        <v>24</v>
      </c>
      <c r="I23" s="5" t="s">
        <v>158</v>
      </c>
      <c r="J23" s="5" t="s">
        <v>129</v>
      </c>
      <c r="K23" s="5" t="s">
        <v>55</v>
      </c>
      <c r="L23" s="5" t="s">
        <v>154</v>
      </c>
      <c r="M23" s="5" t="s">
        <v>155</v>
      </c>
      <c r="N23" s="5" t="s">
        <v>159</v>
      </c>
      <c r="O23" s="5" t="s">
        <v>160</v>
      </c>
      <c r="P23" s="5" t="s">
        <v>14</v>
      </c>
      <c r="Q23" s="5" t="s">
        <v>161</v>
      </c>
      <c r="R23" s="5" t="s">
        <v>162</v>
      </c>
      <c r="S23" s="5" t="s">
        <v>14</v>
      </c>
      <c r="T23" s="12">
        <v>44029</v>
      </c>
      <c r="U23" s="12">
        <v>44124</v>
      </c>
      <c r="V23" s="7"/>
    </row>
    <row r="24" spans="1:22" x14ac:dyDescent="0.25">
      <c r="A24" s="32"/>
      <c r="B24" s="32"/>
      <c r="C24" s="32"/>
      <c r="D24" s="17" t="str">
        <f t="shared" si="0"/>
        <v>ATREAM</v>
      </c>
      <c r="E24" s="8" t="s">
        <v>13</v>
      </c>
      <c r="F24" s="22" t="str">
        <f t="shared" si="1"/>
        <v>Clôturée</v>
      </c>
      <c r="G24" s="8" t="s">
        <v>184</v>
      </c>
      <c r="H24" s="8" t="s">
        <v>24</v>
      </c>
      <c r="I24" s="8" t="s">
        <v>163</v>
      </c>
      <c r="J24" s="8" t="s">
        <v>120</v>
      </c>
      <c r="K24" s="8" t="s">
        <v>38</v>
      </c>
      <c r="L24" s="8" t="s">
        <v>33</v>
      </c>
      <c r="M24" s="8" t="s">
        <v>34</v>
      </c>
      <c r="N24" s="8" t="s">
        <v>42</v>
      </c>
      <c r="O24" s="8" t="s">
        <v>164</v>
      </c>
      <c r="P24" s="8" t="s">
        <v>165</v>
      </c>
      <c r="Q24" s="8" t="s">
        <v>156</v>
      </c>
      <c r="R24" s="8" t="s">
        <v>157</v>
      </c>
      <c r="S24" s="8" t="s">
        <v>14</v>
      </c>
      <c r="T24" s="11">
        <v>44148</v>
      </c>
      <c r="U24" s="11">
        <v>44229</v>
      </c>
      <c r="V24" s="9">
        <v>44165</v>
      </c>
    </row>
    <row r="25" spans="1:22" x14ac:dyDescent="0.25">
      <c r="A25" s="31"/>
      <c r="B25" s="38"/>
      <c r="C25" s="38"/>
      <c r="D25" s="18" t="str">
        <f t="shared" si="0"/>
        <v>ATREAM</v>
      </c>
      <c r="E25" s="5" t="s">
        <v>13</v>
      </c>
      <c r="F25" s="23" t="str">
        <f t="shared" si="1"/>
        <v>En cours</v>
      </c>
      <c r="G25" s="5" t="s">
        <v>184</v>
      </c>
      <c r="H25" s="5" t="s">
        <v>24</v>
      </c>
      <c r="I25" s="5" t="s">
        <v>166</v>
      </c>
      <c r="J25" s="5" t="s">
        <v>167</v>
      </c>
      <c r="K25" s="5" t="s">
        <v>119</v>
      </c>
      <c r="L25" s="5" t="s">
        <v>122</v>
      </c>
      <c r="M25" s="5" t="s">
        <v>123</v>
      </c>
      <c r="N25" s="5" t="s">
        <v>168</v>
      </c>
      <c r="O25" s="5" t="s">
        <v>169</v>
      </c>
      <c r="P25" s="5" t="s">
        <v>170</v>
      </c>
      <c r="Q25" s="5" t="s">
        <v>124</v>
      </c>
      <c r="R25" s="5" t="s">
        <v>125</v>
      </c>
      <c r="S25" s="5" t="s">
        <v>14</v>
      </c>
      <c r="T25" s="12">
        <v>44085</v>
      </c>
      <c r="U25" s="12"/>
      <c r="V25" s="7"/>
    </row>
    <row r="26" spans="1:22" ht="15.75" thickBot="1" x14ac:dyDescent="0.3">
      <c r="A26" s="33"/>
      <c r="B26" s="33"/>
      <c r="C26" s="33"/>
      <c r="D26" s="19" t="str">
        <f t="shared" si="0"/>
        <v>ATREAM</v>
      </c>
      <c r="E26" s="13" t="s">
        <v>13</v>
      </c>
      <c r="F26" s="24" t="str">
        <f t="shared" si="1"/>
        <v>En cours</v>
      </c>
      <c r="G26" s="13" t="s">
        <v>184</v>
      </c>
      <c r="H26" s="13" t="s">
        <v>24</v>
      </c>
      <c r="I26" s="13" t="s">
        <v>171</v>
      </c>
      <c r="J26" s="13" t="s">
        <v>172</v>
      </c>
      <c r="K26" s="13" t="s">
        <v>173</v>
      </c>
      <c r="L26" s="13" t="s">
        <v>33</v>
      </c>
      <c r="M26" s="13" t="s">
        <v>34</v>
      </c>
      <c r="N26" s="13" t="s">
        <v>174</v>
      </c>
      <c r="O26" s="13" t="s">
        <v>175</v>
      </c>
      <c r="P26" s="13" t="s">
        <v>14</v>
      </c>
      <c r="Q26" s="13" t="s">
        <v>136</v>
      </c>
      <c r="R26" s="13" t="s">
        <v>137</v>
      </c>
      <c r="S26" s="13" t="s">
        <v>14</v>
      </c>
      <c r="T26" s="14">
        <v>44165</v>
      </c>
      <c r="U26" s="14"/>
      <c r="V26" s="15"/>
    </row>
  </sheetData>
  <autoFilter ref="D6:V26" xr:uid="{BF72D869-B7A9-49B2-93E8-344019683E36}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BF2BB-87A3-4C2D-9636-5FDC8CA88737}">
  <dimension ref="A1"/>
  <sheetViews>
    <sheetView workbookViewId="0">
      <selection sqref="A1:A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SUCCESSION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BALLOIS</dc:creator>
  <cp:lastModifiedBy>Philippe BALLOIS</cp:lastModifiedBy>
  <dcterms:created xsi:type="dcterms:W3CDTF">2021-04-07T13:23:39Z</dcterms:created>
  <dcterms:modified xsi:type="dcterms:W3CDTF">2021-04-09T11:26:58Z</dcterms:modified>
</cp:coreProperties>
</file>