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tmp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Y:\Antony\Antony\"/>
    </mc:Choice>
  </mc:AlternateContent>
  <bookViews>
    <workbookView xWindow="36000" yWindow="3990" windowWidth="21600" windowHeight="11385" activeTab="3"/>
  </bookViews>
  <sheets>
    <sheet name="DIVERS" sheetId="1" r:id="rId1"/>
    <sheet name="Panneaux" sheetId="2" r:id="rId2"/>
    <sheet name="Filet" sheetId="3" r:id="rId3"/>
    <sheet name="Visserie" sheetId="4" r:id="rId4"/>
  </sheets>
  <definedNames>
    <definedName name="_xlnm.Print_Area" localSheetId="0">DIVERS!$A:$U</definedName>
    <definedName name="_xlnm.Print_Area" localSheetId="2">Filet!$A:$U</definedName>
    <definedName name="_xlnm.Print_Area" localSheetId="1">Panneaux!$A:$U</definedName>
    <definedName name="_xlnm.Print_Area" localSheetId="3">Visserie!$A:$U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4" l="1"/>
  <c r="Q3" i="4"/>
  <c r="P3" i="4"/>
  <c r="F3" i="4"/>
  <c r="D3" i="4"/>
  <c r="C3" i="4"/>
  <c r="B3" i="4"/>
  <c r="A3" i="4"/>
  <c r="B1" i="4"/>
  <c r="S3" i="3"/>
  <c r="Q3" i="3"/>
  <c r="D3" i="3" s="1"/>
  <c r="P3" i="3"/>
  <c r="F3" i="3"/>
  <c r="B3" i="3"/>
  <c r="A3" i="3" s="1"/>
  <c r="B1" i="3"/>
  <c r="S3" i="2"/>
  <c r="Q3" i="2"/>
  <c r="D3" i="2" s="1"/>
  <c r="P3" i="2"/>
  <c r="F3" i="2"/>
  <c r="B3" i="2"/>
  <c r="A3" i="2" s="1"/>
  <c r="B1" i="2"/>
  <c r="B1" i="1"/>
  <c r="C3" i="3" l="1"/>
  <c r="C3" i="2"/>
  <c r="S3" i="1"/>
  <c r="F3" i="1" l="1"/>
  <c r="B3" i="1"/>
  <c r="A3" i="1" s="1"/>
  <c r="P3" i="1" l="1"/>
  <c r="Q3" i="1"/>
  <c r="C3" i="1" l="1"/>
  <c r="D3" i="1"/>
</calcChain>
</file>

<file path=xl/sharedStrings.xml><?xml version="1.0" encoding="utf-8"?>
<sst xmlns="http://schemas.openxmlformats.org/spreadsheetml/2006/main" count="214" uniqueCount="100">
  <si>
    <t>Numéro</t>
  </si>
  <si>
    <t>Référence de pièce</t>
  </si>
  <si>
    <t>Description</t>
  </si>
  <si>
    <t>Quantité</t>
  </si>
  <si>
    <t>Masse</t>
  </si>
  <si>
    <t>Masse totale</t>
  </si>
  <si>
    <t>Plasma</t>
  </si>
  <si>
    <t>Type</t>
  </si>
  <si>
    <t>Masse totale
(g)</t>
  </si>
  <si>
    <t>Référence
Description</t>
  </si>
  <si>
    <t>Colis</t>
  </si>
  <si>
    <t>Arrondi qté</t>
  </si>
  <si>
    <t>Arrondi masse</t>
  </si>
  <si>
    <t>Qté
masse unitaire</t>
  </si>
  <si>
    <t>Couleur</t>
  </si>
  <si>
    <t>Qté</t>
  </si>
  <si>
    <t>Stock</t>
  </si>
  <si>
    <t>N°</t>
  </si>
  <si>
    <t>Ancrage - Jeu Ressort.SLDASM</t>
  </si>
  <si>
    <t>Ancrage jeu ressort</t>
  </si>
  <si>
    <t>1</t>
  </si>
  <si>
    <t>Ensemble</t>
  </si>
  <si>
    <t>Assemblage - TRCC RM10I EMF10I.SLDASM</t>
  </si>
  <si>
    <t>3</t>
  </si>
  <si>
    <t>Assemblage ressort.sldasm</t>
  </si>
  <si>
    <t>Ressort.sldprt</t>
  </si>
  <si>
    <t>Ressort</t>
  </si>
  <si>
    <t>Coupole -Jeu Ressort.SLDPRT</t>
  </si>
  <si>
    <t>2</t>
  </si>
  <si>
    <t>Anti pincement ressort</t>
  </si>
  <si>
    <t>Platine à Spitter Jeu ressort.SLDPRT</t>
  </si>
  <si>
    <t>Assemblage - TRCC Bouchon.SLDASM</t>
  </si>
  <si>
    <t>Assemblage bouchon R3.SLDASM</t>
  </si>
  <si>
    <t>19</t>
  </si>
  <si>
    <t>Plaque d'identification.SLDPRT</t>
  </si>
  <si>
    <t>Aluminium - 60x40x0.5</t>
  </si>
  <si>
    <t>Autres</t>
  </si>
  <si>
    <t>Garde corps tube rond ø26.9.SLDASM</t>
  </si>
  <si>
    <t>Assemblage - Bouchon TIFI10 EM Bouchon.SLDASM</t>
  </si>
  <si>
    <t>10</t>
  </si>
  <si>
    <t>Plot béton 500-500-400.SLDPRT</t>
  </si>
  <si>
    <t>SOL^LA01 PE.sldprt</t>
  </si>
  <si>
    <t>Aperçu des vignettes</t>
  </si>
  <si>
    <t>DIVERS</t>
  </si>
  <si>
    <t>JRA003 PE</t>
  </si>
  <si>
    <t>Panneau Assise</t>
  </si>
  <si>
    <t>LA001 PE</t>
  </si>
  <si>
    <t>Corps JR Lapin</t>
  </si>
  <si>
    <t>LA002 PE</t>
  </si>
  <si>
    <t>Sac à dos lapin</t>
  </si>
  <si>
    <t>4</t>
  </si>
  <si>
    <t>SPI001 PE</t>
  </si>
  <si>
    <t>Support Plaque Identification - 60x40 ép.8</t>
  </si>
  <si>
    <t>PE</t>
  </si>
  <si>
    <t>5</t>
  </si>
  <si>
    <t>LA002 PE - PI</t>
  </si>
  <si>
    <t>6</t>
  </si>
  <si>
    <t>LA003 PE</t>
  </si>
  <si>
    <t>dossier lapin - 396 x 140mm</t>
  </si>
  <si>
    <t>Panneaux</t>
  </si>
  <si>
    <t>Filet</t>
  </si>
  <si>
    <t>85024-1 R3.SLDPRT</t>
  </si>
  <si>
    <t>Cache écrou</t>
  </si>
  <si>
    <t>25</t>
  </si>
  <si>
    <t xml:space="preserve"> 7.3394g</t>
  </si>
  <si>
    <t>196</t>
  </si>
  <si>
    <t>Quincaillerie</t>
  </si>
  <si>
    <t>85024-2 R3.SLDPRT</t>
  </si>
  <si>
    <t>Bouchon cache écrou</t>
  </si>
  <si>
    <t>21</t>
  </si>
  <si>
    <t xml:space="preserve"> 3.1936g</t>
  </si>
  <si>
    <t>72</t>
  </si>
  <si>
    <t>EFM10I.SLDPRT</t>
  </si>
  <si>
    <t>Ecrou frein M10 Inox</t>
  </si>
  <si>
    <t xml:space="preserve"> 12.0954g</t>
  </si>
  <si>
    <t>246</t>
  </si>
  <si>
    <t>TRCC M10x50 Inox</t>
  </si>
  <si>
    <t xml:space="preserve"> 44.1517g</t>
  </si>
  <si>
    <t>121</t>
  </si>
  <si>
    <t>ERI45_90°</t>
  </si>
  <si>
    <t>Equerre 45 à 90°</t>
  </si>
  <si>
    <t xml:space="preserve"> 105.6509g</t>
  </si>
  <si>
    <t>678</t>
  </si>
  <si>
    <t>Tube rond ø26.9 L352</t>
  </si>
  <si>
    <t xml:space="preserve"> 442.0538g</t>
  </si>
  <si>
    <t>946</t>
  </si>
  <si>
    <t>7</t>
  </si>
  <si>
    <t>TIFI430 + EM10I</t>
  </si>
  <si>
    <t>Tige Filetée M10  L430 + EM10I</t>
  </si>
  <si>
    <t xml:space="preserve"> 283.5027g</t>
  </si>
  <si>
    <t>607</t>
  </si>
  <si>
    <t>8</t>
  </si>
  <si>
    <t>TRCC M10x60 Inox</t>
  </si>
  <si>
    <t xml:space="preserve"> 50.4561g</t>
  </si>
  <si>
    <t>162</t>
  </si>
  <si>
    <t>9</t>
  </si>
  <si>
    <t>TRCC M10x40 Inox</t>
  </si>
  <si>
    <t xml:space="preserve"> 37.8473g</t>
  </si>
  <si>
    <t>405</t>
  </si>
  <si>
    <t>Visserie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</si>
</sst>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General\ &quot;g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49" fontId="0" fillId="0" borderId="0" xfId="0" applyNumberFormat="1" applyBorder="1" applyAlignment="1">
      <alignment vertical="center"/>
    </xf>
    <xf numFmtId="49" fontId="0" fillId="0" borderId="0" xfId="0" applyNumberForma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Border="1" applyAlignment="1">
      <alignment vertical="center" wrapText="1"/>
    </xf>
    <xf numFmtId="49" fontId="5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49" fontId="6" fillId="0" borderId="1" xfId="0" applyNumberFormat="1" applyFont="1" applyBorder="1" applyAlignment="1">
      <alignment vertical="center" wrapText="1"/>
    </xf>
    <xf numFmtId="43" fontId="6" fillId="0" borderId="1" xfId="1" applyFont="1" applyBorder="1" applyAlignment="1">
      <alignment vertical="center" wrapText="1"/>
    </xf>
    <xf numFmtId="49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49" fontId="0" fillId="0" borderId="3" xfId="0" applyNumberFormat="1" applyBorder="1" applyAlignment="1">
      <alignment vertical="center" wrapText="1"/>
    </xf>
    <xf numFmtId="0" fontId="0" fillId="0" borderId="3" xfId="0" applyBorder="1" applyAlignment="1">
      <alignment vertical="center"/>
    </xf>
    <xf numFmtId="49" fontId="0" fillId="0" borderId="4" xfId="0" applyNumberFormat="1" applyBorder="1" applyAlignment="1">
      <alignment vertical="center"/>
    </xf>
    <xf numFmtId="0" fontId="0" fillId="0" borderId="3" xfId="0" applyBorder="1" applyAlignment="1">
      <alignment vertical="center" wrapText="1"/>
    </xf>
    <xf numFmtId="0" fontId="0" fillId="0" borderId="5" xfId="0" applyBorder="1" applyAlignment="1">
      <alignment vertical="center"/>
    </xf>
    <xf numFmtId="49" fontId="0" fillId="0" borderId="6" xfId="0" applyNumberFormat="1" applyBorder="1" applyAlignment="1">
      <alignment vertical="center" wrapText="1"/>
    </xf>
    <xf numFmtId="0" fontId="0" fillId="0" borderId="6" xfId="0" applyBorder="1" applyAlignment="1">
      <alignment vertical="center"/>
    </xf>
    <xf numFmtId="49" fontId="0" fillId="0" borderId="7" xfId="0" applyNumberFormat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164" fontId="0" fillId="2" borderId="0" xfId="1" applyNumberFormat="1" applyFont="1" applyFill="1" applyAlignment="1">
      <alignment vertical="center"/>
    </xf>
    <xf numFmtId="0" fontId="4" fillId="0" borderId="0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41" fontId="6" fillId="0" borderId="1" xfId="1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5" fontId="6" fillId="0" borderId="1" xfId="1" applyNumberFormat="1" applyFont="1" applyBorder="1" applyAlignment="1">
      <alignment horizontal="center" vertical="center" wrapText="1"/>
    </xf>
    <xf numFmtId="49" fontId="0" fillId="0" borderId="0" xfId="0" applyNumberFormat="1" applyAlignment="1">
      <alignment vertical="center"/>
    </xf>
    <xf numFmtId="49" fontId="0" fillId="0" borderId="8" xfId="0" applyNumberFormat="1" applyBorder="1" applyAlignment="1">
      <alignment vertical="center"/>
    </xf>
    <xf numFmtId="164" fontId="0" fillId="2" borderId="3" xfId="1" applyNumberFormat="1" applyFont="1" applyFill="1" applyBorder="1" applyAlignment="1">
      <alignment vertical="center"/>
    </xf>
    <xf numFmtId="49" fontId="0" fillId="0" borderId="3" xfId="0" applyNumberFormat="1" applyBorder="1" applyAlignment="1">
      <alignment vertical="center"/>
    </xf>
    <xf numFmtId="0" fontId="0" fillId="0" borderId="9" xfId="0" applyBorder="1" applyAlignment="1">
      <alignment vertical="center"/>
    </xf>
    <xf numFmtId="49" fontId="0" fillId="0" borderId="10" xfId="0" applyNumberFormat="1" applyBorder="1" applyAlignment="1">
      <alignment horizontal="center" vertical="center"/>
    </xf>
    <xf numFmtId="49" fontId="0" fillId="0" borderId="10" xfId="0" applyNumberFormat="1" applyBorder="1" applyAlignment="1">
      <alignment vertical="center" wrapText="1"/>
    </xf>
    <xf numFmtId="49" fontId="5" fillId="0" borderId="11" xfId="0" applyNumberFormat="1" applyFont="1" applyBorder="1" applyAlignment="1">
      <alignment vertical="center" wrapText="1"/>
    </xf>
    <xf numFmtId="49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5" fillId="0" borderId="3" xfId="0" applyNumberFormat="1" applyFont="1" applyBorder="1" applyAlignment="1">
      <alignment vertical="center" wrapText="1"/>
    </xf>
    <xf numFmtId="49" fontId="3" fillId="0" borderId="2" xfId="0" applyNumberFormat="1" applyFont="1" applyBorder="1" applyAlignment="1">
      <alignment vertical="center" wrapText="1"/>
    </xf>
    <xf numFmtId="49" fontId="5" fillId="0" borderId="4" xfId="0" applyNumberFormat="1" applyFont="1" applyBorder="1" applyAlignment="1">
      <alignment vertical="center" wrapText="1"/>
    </xf>
    <xf numFmtId="49" fontId="0" fillId="0" borderId="4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10" xfId="0" applyBorder="1" applyAlignment="1">
      <alignment vertical="center"/>
    </xf>
    <xf numFmtId="49" fontId="0" fillId="0" borderId="16" xfId="0" applyNumberFormat="1" applyBorder="1" applyAlignment="1">
      <alignment vertical="center"/>
    </xf>
    <xf numFmtId="49" fontId="0" fillId="0" borderId="17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7" xfId="0" applyBorder="1" applyAlignment="1">
      <alignment vertical="center"/>
    </xf>
    <xf numFmtId="49" fontId="3" fillId="0" borderId="5" xfId="0" applyNumberFormat="1" applyFont="1" applyBorder="1" applyAlignment="1">
      <alignment vertical="center" wrapText="1"/>
    </xf>
    <xf numFmtId="49" fontId="5" fillId="0" borderId="6" xfId="0" applyNumberFormat="1" applyFont="1" applyBorder="1" applyAlignment="1">
      <alignment vertical="center" wrapText="1"/>
    </xf>
    <xf numFmtId="49" fontId="5" fillId="0" borderId="7" xfId="0" applyNumberFormat="1" applyFont="1" applyBorder="1" applyAlignment="1">
      <alignment vertical="center" wrapText="1"/>
    </xf>
    <xf numFmtId="49" fontId="0" fillId="0" borderId="18" xfId="0" applyNumberFormat="1" applyBorder="1" applyAlignment="1">
      <alignment vertical="center"/>
    </xf>
    <xf numFmtId="164" fontId="0" fillId="2" borderId="12" xfId="1" applyNumberFormat="1" applyFont="1" applyFill="1" applyBorder="1" applyAlignment="1">
      <alignment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">
    <cellStyle name="Milliers" xfId="1" builtinId="3"/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tmp"/><Relationship Id="rId13" Type="http://schemas.openxmlformats.org/officeDocument/2006/relationships/image" Target="../media/image13.tmp"/><Relationship Id="rId3" Type="http://schemas.openxmlformats.org/officeDocument/2006/relationships/image" Target="../media/image3.tmp"/><Relationship Id="rId7" Type="http://schemas.openxmlformats.org/officeDocument/2006/relationships/image" Target="../media/image7.tmp"/><Relationship Id="rId12" Type="http://schemas.openxmlformats.org/officeDocument/2006/relationships/image" Target="../media/image12.tmp"/><Relationship Id="rId2" Type="http://schemas.openxmlformats.org/officeDocument/2006/relationships/image" Target="../media/image2.tmp"/><Relationship Id="rId1" Type="http://schemas.openxmlformats.org/officeDocument/2006/relationships/image" Target="../media/image1.tmp"/><Relationship Id="rId6" Type="http://schemas.openxmlformats.org/officeDocument/2006/relationships/image" Target="../media/image6.tmp"/><Relationship Id="rId11" Type="http://schemas.openxmlformats.org/officeDocument/2006/relationships/image" Target="../media/image11.tmp"/><Relationship Id="rId5" Type="http://schemas.openxmlformats.org/officeDocument/2006/relationships/image" Target="../media/image5.tmp"/><Relationship Id="rId10" Type="http://schemas.openxmlformats.org/officeDocument/2006/relationships/image" Target="../media/image10.tmp"/><Relationship Id="rId4" Type="http://schemas.openxmlformats.org/officeDocument/2006/relationships/image" Target="../media/image4.tmp"/><Relationship Id="rId9" Type="http://schemas.openxmlformats.org/officeDocument/2006/relationships/image" Target="../media/image9.tmp"/><Relationship Id="rId14" Type="http://schemas.openxmlformats.org/officeDocument/2006/relationships/image" Target="../media/image14.tmp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7.tmp"/><Relationship Id="rId2" Type="http://schemas.openxmlformats.org/officeDocument/2006/relationships/image" Target="../media/image16.tmp"/><Relationship Id="rId1" Type="http://schemas.openxmlformats.org/officeDocument/2006/relationships/image" Target="../media/image15.tmp"/><Relationship Id="rId6" Type="http://schemas.openxmlformats.org/officeDocument/2006/relationships/image" Target="../media/image20.tmp"/><Relationship Id="rId5" Type="http://schemas.openxmlformats.org/officeDocument/2006/relationships/image" Target="../media/image19.tmp"/><Relationship Id="rId4" Type="http://schemas.openxmlformats.org/officeDocument/2006/relationships/image" Target="../media/image18.tmp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3.tmp"/><Relationship Id="rId7" Type="http://schemas.openxmlformats.org/officeDocument/2006/relationships/image" Target="../media/image27.tmp"/><Relationship Id="rId2" Type="http://schemas.openxmlformats.org/officeDocument/2006/relationships/image" Target="../media/image22.tmp"/><Relationship Id="rId1" Type="http://schemas.openxmlformats.org/officeDocument/2006/relationships/image" Target="../media/image21.tmp"/><Relationship Id="rId6" Type="http://schemas.openxmlformats.org/officeDocument/2006/relationships/image" Target="../media/image26.tmp"/><Relationship Id="rId5" Type="http://schemas.openxmlformats.org/officeDocument/2006/relationships/image" Target="../media/image25.tmp"/><Relationship Id="rId4" Type="http://schemas.openxmlformats.org/officeDocument/2006/relationships/image" Target="../media/image24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63500</xdr:colOff>
      <xdr:row>2</xdr:row>
      <xdr:rowOff>63500</xdr:rowOff>
    </xdr:from>
    <xdr:to>
      <xdr:col>6</xdr:col>
      <xdr:colOff>1460500</xdr:colOff>
      <xdr:row>2</xdr:row>
      <xdr:rowOff>1460500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965934C-8533-4CF9-A004-21905D66F9D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368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3</xdr:row>
      <xdr:rowOff>63500</xdr:rowOff>
    </xdr:from>
    <xdr:to>
      <xdr:col>6</xdr:col>
      <xdr:colOff>1460500</xdr:colOff>
      <xdr:row>3</xdr:row>
      <xdr:rowOff>1460500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00870A9-5EDF-4B62-9C16-EC60E0D6C73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892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4</xdr:row>
      <xdr:rowOff>63500</xdr:rowOff>
    </xdr:from>
    <xdr:to>
      <xdr:col>6</xdr:col>
      <xdr:colOff>1460500</xdr:colOff>
      <xdr:row>4</xdr:row>
      <xdr:rowOff>1460500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F5B8E1B-E15B-40FC-A379-DCDC6FAAD5A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3416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5</xdr:row>
      <xdr:rowOff>63500</xdr:rowOff>
    </xdr:from>
    <xdr:to>
      <xdr:col>6</xdr:col>
      <xdr:colOff>1460500</xdr:colOff>
      <xdr:row>5</xdr:row>
      <xdr:rowOff>1460500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9395FECA-7398-408F-B51A-D76E10C77E2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4940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6</xdr:row>
      <xdr:rowOff>63500</xdr:rowOff>
    </xdr:from>
    <xdr:to>
      <xdr:col>6</xdr:col>
      <xdr:colOff>1460500</xdr:colOff>
      <xdr:row>6</xdr:row>
      <xdr:rowOff>1460500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55D8E21-3000-4292-B725-58C44DE46BD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6464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7</xdr:row>
      <xdr:rowOff>63500</xdr:rowOff>
    </xdr:from>
    <xdr:to>
      <xdr:col>6</xdr:col>
      <xdr:colOff>1460500</xdr:colOff>
      <xdr:row>7</xdr:row>
      <xdr:rowOff>1460500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75E485C4-E16D-481D-ADC3-5C74A5AFB9E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7988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8</xdr:row>
      <xdr:rowOff>63500</xdr:rowOff>
    </xdr:from>
    <xdr:to>
      <xdr:col>6</xdr:col>
      <xdr:colOff>1460500</xdr:colOff>
      <xdr:row>8</xdr:row>
      <xdr:rowOff>1460500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76C8FC8F-0365-4029-9DDE-0FD469FA75D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9512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9</xdr:row>
      <xdr:rowOff>63500</xdr:rowOff>
    </xdr:from>
    <xdr:to>
      <xdr:col>6</xdr:col>
      <xdr:colOff>1460500</xdr:colOff>
      <xdr:row>9</xdr:row>
      <xdr:rowOff>1460500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EE883EDF-756D-4D41-8CC3-50C50BCCA9D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1036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10</xdr:row>
      <xdr:rowOff>63500</xdr:rowOff>
    </xdr:from>
    <xdr:to>
      <xdr:col>6</xdr:col>
      <xdr:colOff>1460500</xdr:colOff>
      <xdr:row>10</xdr:row>
      <xdr:rowOff>1460500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127E7C4F-4469-48DB-AF4C-C74E41391E2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2560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11</xdr:row>
      <xdr:rowOff>63500</xdr:rowOff>
    </xdr:from>
    <xdr:to>
      <xdr:col>6</xdr:col>
      <xdr:colOff>1460500</xdr:colOff>
      <xdr:row>11</xdr:row>
      <xdr:rowOff>1460500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16F60EA0-B30D-448A-B8B4-28170BD0CF4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4084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12</xdr:row>
      <xdr:rowOff>63500</xdr:rowOff>
    </xdr:from>
    <xdr:to>
      <xdr:col>6</xdr:col>
      <xdr:colOff>1460500</xdr:colOff>
      <xdr:row>12</xdr:row>
      <xdr:rowOff>1460500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7C8481B9-A357-4B81-A89C-4A48ED2E390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5608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13</xdr:row>
      <xdr:rowOff>63500</xdr:rowOff>
    </xdr:from>
    <xdr:to>
      <xdr:col>6</xdr:col>
      <xdr:colOff>1460500</xdr:colOff>
      <xdr:row>13</xdr:row>
      <xdr:rowOff>1460500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46758CFF-0A52-49C6-B6FF-7522F934070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7132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14</xdr:row>
      <xdr:rowOff>63500</xdr:rowOff>
    </xdr:from>
    <xdr:to>
      <xdr:col>6</xdr:col>
      <xdr:colOff>1460500</xdr:colOff>
      <xdr:row>14</xdr:row>
      <xdr:rowOff>1460500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59F1899A-4EFC-41C0-A577-2272731A75F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8656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15</xdr:row>
      <xdr:rowOff>63500</xdr:rowOff>
    </xdr:from>
    <xdr:to>
      <xdr:col>6</xdr:col>
      <xdr:colOff>1460500</xdr:colOff>
      <xdr:row>15</xdr:row>
      <xdr:rowOff>1460500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590F04E2-C5A5-4E4E-A2E7-39D51603F36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20180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16</xdr:row>
      <xdr:rowOff>63500</xdr:rowOff>
    </xdr:from>
    <xdr:to>
      <xdr:col>6</xdr:col>
      <xdr:colOff>1460500</xdr:colOff>
      <xdr:row>16</xdr:row>
      <xdr:rowOff>1460500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3EDB616E-4C6A-4896-8F1B-8E880A854FC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21704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17</xdr:row>
      <xdr:rowOff>63500</xdr:rowOff>
    </xdr:from>
    <xdr:to>
      <xdr:col>6</xdr:col>
      <xdr:colOff>1460500</xdr:colOff>
      <xdr:row>17</xdr:row>
      <xdr:rowOff>1460500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DB6B7CFC-A9AB-4235-B6BB-6F03CBA8C23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23228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18</xdr:row>
      <xdr:rowOff>63500</xdr:rowOff>
    </xdr:from>
    <xdr:to>
      <xdr:col>6</xdr:col>
      <xdr:colOff>1460500</xdr:colOff>
      <xdr:row>18</xdr:row>
      <xdr:rowOff>1460500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35523B7B-E7BE-4FD1-9410-B70A4D94881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24752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19</xdr:row>
      <xdr:rowOff>63500</xdr:rowOff>
    </xdr:from>
    <xdr:to>
      <xdr:col>6</xdr:col>
      <xdr:colOff>1460500</xdr:colOff>
      <xdr:row>19</xdr:row>
      <xdr:rowOff>1460500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3309A4B0-E896-45C5-A7B0-A850DDA3450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26276300"/>
          <a:ext cx="1397000" cy="1397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63500</xdr:colOff>
      <xdr:row>2</xdr:row>
      <xdr:rowOff>63500</xdr:rowOff>
    </xdr:from>
    <xdr:to>
      <xdr:col>6</xdr:col>
      <xdr:colOff>1460500</xdr:colOff>
      <xdr:row>2</xdr:row>
      <xdr:rowOff>1460500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4D79355-926F-47F2-BE8B-8740A36C641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368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3</xdr:row>
      <xdr:rowOff>63500</xdr:rowOff>
    </xdr:from>
    <xdr:to>
      <xdr:col>6</xdr:col>
      <xdr:colOff>1460500</xdr:colOff>
      <xdr:row>3</xdr:row>
      <xdr:rowOff>1460500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37FF184-8F14-4AAC-82CF-E1865D9DC38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892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4</xdr:row>
      <xdr:rowOff>63500</xdr:rowOff>
    </xdr:from>
    <xdr:to>
      <xdr:col>6</xdr:col>
      <xdr:colOff>1460500</xdr:colOff>
      <xdr:row>4</xdr:row>
      <xdr:rowOff>1460500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6240167-2327-40F4-A242-429E37C62A1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3416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5</xdr:row>
      <xdr:rowOff>63500</xdr:rowOff>
    </xdr:from>
    <xdr:to>
      <xdr:col>6</xdr:col>
      <xdr:colOff>1460500</xdr:colOff>
      <xdr:row>5</xdr:row>
      <xdr:rowOff>1460500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431334E3-3AB0-4EA2-84B0-F40A11AEDD9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4940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6</xdr:row>
      <xdr:rowOff>63500</xdr:rowOff>
    </xdr:from>
    <xdr:to>
      <xdr:col>6</xdr:col>
      <xdr:colOff>1460500</xdr:colOff>
      <xdr:row>6</xdr:row>
      <xdr:rowOff>1460500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528260D-C8A6-4DAC-B4BA-D970AF6A30D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6464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7</xdr:row>
      <xdr:rowOff>63500</xdr:rowOff>
    </xdr:from>
    <xdr:to>
      <xdr:col>6</xdr:col>
      <xdr:colOff>1460500</xdr:colOff>
      <xdr:row>7</xdr:row>
      <xdr:rowOff>1460500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AC02CCE8-D1BF-404B-9593-478B66C1F48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7988300"/>
          <a:ext cx="1397000" cy="1397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63500</xdr:colOff>
      <xdr:row>2</xdr:row>
      <xdr:rowOff>63500</xdr:rowOff>
    </xdr:from>
    <xdr:to>
      <xdr:col>6</xdr:col>
      <xdr:colOff>1460500</xdr:colOff>
      <xdr:row>2</xdr:row>
      <xdr:rowOff>1460500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853741-865B-4EE6-808B-E7BD80D4E5C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368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3</xdr:row>
      <xdr:rowOff>63500</xdr:rowOff>
    </xdr:from>
    <xdr:to>
      <xdr:col>6</xdr:col>
      <xdr:colOff>1460500</xdr:colOff>
      <xdr:row>3</xdr:row>
      <xdr:rowOff>1460500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97725AA-3C98-4633-8403-E007255C6AE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892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4</xdr:row>
      <xdr:rowOff>63500</xdr:rowOff>
    </xdr:from>
    <xdr:to>
      <xdr:col>6</xdr:col>
      <xdr:colOff>1460500</xdr:colOff>
      <xdr:row>4</xdr:row>
      <xdr:rowOff>1460500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7AE8832-EED8-45B3-8D3E-B5148745F21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3416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5</xdr:row>
      <xdr:rowOff>63500</xdr:rowOff>
    </xdr:from>
    <xdr:to>
      <xdr:col>6</xdr:col>
      <xdr:colOff>1460500</xdr:colOff>
      <xdr:row>5</xdr:row>
      <xdr:rowOff>1460500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17B98FEE-3075-4D13-93D4-1E7752B36EE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4940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6</xdr:row>
      <xdr:rowOff>63500</xdr:rowOff>
    </xdr:from>
    <xdr:to>
      <xdr:col>6</xdr:col>
      <xdr:colOff>1460500</xdr:colOff>
      <xdr:row>6</xdr:row>
      <xdr:rowOff>1460500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94E8EC5-F0C2-44A2-BC6F-78C83678679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6464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7</xdr:row>
      <xdr:rowOff>63500</xdr:rowOff>
    </xdr:from>
    <xdr:to>
      <xdr:col>6</xdr:col>
      <xdr:colOff>1460500</xdr:colOff>
      <xdr:row>7</xdr:row>
      <xdr:rowOff>1460500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A8829F1-596B-4D28-8440-A2F995B7F0C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7988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8</xdr:row>
      <xdr:rowOff>63500</xdr:rowOff>
    </xdr:from>
    <xdr:to>
      <xdr:col>6</xdr:col>
      <xdr:colOff>1460500</xdr:colOff>
      <xdr:row>8</xdr:row>
      <xdr:rowOff>1460500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B56AA2D1-A387-4823-A233-EC8DF09C6C6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9512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9</xdr:row>
      <xdr:rowOff>63500</xdr:rowOff>
    </xdr:from>
    <xdr:to>
      <xdr:col>6</xdr:col>
      <xdr:colOff>1460500</xdr:colOff>
      <xdr:row>9</xdr:row>
      <xdr:rowOff>1460500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6DD7103-CCAB-4183-9E09-0ACE85FF5DF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1036300"/>
          <a:ext cx="1397000" cy="1397000"/>
        </a:xfrm>
        <a:prstGeom prst="rect">
          <a:avLst/>
        </a:prstGeom>
      </xdr:spPr>
    </xdr:pic>
    <xdr:clientData/>
  </xdr:twoCellAnchor>
  <xdr:twoCellAnchor>
    <xdr:from>
      <xdr:col>6</xdr:col>
      <xdr:colOff>63500</xdr:colOff>
      <xdr:row>10</xdr:row>
      <xdr:rowOff>63500</xdr:rowOff>
    </xdr:from>
    <xdr:to>
      <xdr:col>6</xdr:col>
      <xdr:colOff>1460500</xdr:colOff>
      <xdr:row>10</xdr:row>
      <xdr:rowOff>1460500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1EC7AF8A-3C04-4773-A52C-19DF55F6A68F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1800" y="12560300"/>
          <a:ext cx="1397000" cy="1397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0"/>
  <sheetViews>
    <sheetView topLeftCell="C1" zoomScaleNormal="100" workbookViewId="0">
      <selection activeCell="Q3" sqref="Q3"/>
    </sheetView>
  </sheetViews>
  <sheetFormatPr baseColWidth="10" defaultRowHeight="15" x14ac:dyDescent="0.25"/>
  <cols>
    <col min="1" max="1" width="4.42578125" style="30" customWidth="1"/>
    <col min="2" max="2" width="27.42578125" style="6" customWidth="1"/>
    <col min="3" max="3" width="14" style="6" customWidth="1"/>
    <col min="4" max="4" width="10.28515625" style="30" customWidth="1"/>
    <col min="5" max="5" width="13" style="6" customWidth="1"/>
    <col min="6" max="6" width="12.5703125" style="1" customWidth="1"/>
    <col min="7" max="7" width="22.7109375" style="2" customWidth="1"/>
    <col min="8" max="8" width="11.42578125" style="2"/>
    <col min="9" max="9" width="28.85546875" style="2" customWidth="1"/>
    <col min="10" max="10" width="27.140625" style="2" customWidth="1"/>
    <col min="11" max="14" width="11.42578125" style="2"/>
    <col min="15" max="15" width="17.5703125" style="2" bestFit="1" customWidth="1"/>
    <col min="16" max="16" width="11.5703125" style="25" bestFit="1" customWidth="1"/>
    <col min="17" max="17" width="11.85546875" style="25" bestFit="1" customWidth="1"/>
    <col min="18" max="16384" width="11.42578125" style="1"/>
  </cols>
  <sheetData>
    <row r="1" spans="1:21" ht="12" customHeight="1" x14ac:dyDescent="0.25">
      <c r="B1" s="27" t="str">
        <f>LEFT(MID(CELL("nomfichier",B1),FIND("[",CELL("nomfichier",B1))+1,999),FIND("]",MID(CELL("nomfichier",B1),FIND("[",CELL("nomfichier",B1))+1,999))-5)</f>
        <v>Nomenclature_type_essai.</v>
      </c>
      <c r="C1" s="7"/>
      <c r="E1" s="7"/>
      <c r="G1" s="57" t="s">
        <v>43</v>
      </c>
      <c r="H1" s="58"/>
      <c r="I1" s="58"/>
      <c r="J1" s="58"/>
      <c r="K1" s="59"/>
      <c r="P1" s="24"/>
    </row>
    <row r="2" spans="1:21" ht="12" customHeight="1" x14ac:dyDescent="0.25">
      <c r="A2" s="28" t="s">
        <v>17</v>
      </c>
      <c r="B2" s="8" t="s">
        <v>9</v>
      </c>
      <c r="C2" s="8" t="s">
        <v>13</v>
      </c>
      <c r="D2" s="28" t="s">
        <v>8</v>
      </c>
      <c r="E2" s="8" t="s">
        <v>10</v>
      </c>
      <c r="G2" s="43" t="s">
        <v>42</v>
      </c>
      <c r="H2" s="42" t="s">
        <v>0</v>
      </c>
      <c r="I2" s="42" t="s">
        <v>2</v>
      </c>
      <c r="J2" s="42" t="s">
        <v>3</v>
      </c>
      <c r="K2" s="44" t="s">
        <v>7</v>
      </c>
      <c r="L2" s="39" t="s">
        <v>4</v>
      </c>
      <c r="M2" s="8" t="s">
        <v>5</v>
      </c>
      <c r="N2" s="8" t="s">
        <v>6</v>
      </c>
      <c r="O2" s="8" t="s">
        <v>7</v>
      </c>
      <c r="P2" s="8" t="s">
        <v>11</v>
      </c>
      <c r="Q2" s="8" t="s">
        <v>12</v>
      </c>
      <c r="R2" s="8" t="s">
        <v>14</v>
      </c>
      <c r="S2" s="8" t="s">
        <v>15</v>
      </c>
      <c r="T2" s="8" t="s">
        <v>16</v>
      </c>
      <c r="U2" s="8" t="s">
        <v>10</v>
      </c>
    </row>
    <row r="3" spans="1:21" ht="120" customHeight="1" x14ac:dyDescent="0.25">
      <c r="A3" s="29">
        <f>COUNTA($B$3:B3)</f>
        <v>1</v>
      </c>
      <c r="B3" s="9" t="str">
        <f>$I3&amp;CHAR(10)&amp;$J3&amp;CHAR(10)</f>
        <v xml:space="preserve">
</v>
      </c>
      <c r="C3" s="11" t="e">
        <f>$P3&amp;" unit de"&amp;CHAR(10)&amp;Q3&amp;" g"</f>
        <v>#VALUE!</v>
      </c>
      <c r="D3" s="31" t="e">
        <f>P3*Q3</f>
        <v>#VALUE!</v>
      </c>
      <c r="E3" s="10"/>
      <c r="F3" s="5" t="str">
        <f>$I3&amp;CHAR(10)&amp;$J3&amp;CHAR(10)&amp;"Qté : "&amp;$K3</f>
        <v xml:space="preserve">
Qté : </v>
      </c>
      <c r="G3" s="15"/>
      <c r="H3" s="12" t="s">
        <v>18</v>
      </c>
      <c r="I3" s="16" t="s">
        <v>19</v>
      </c>
      <c r="J3" s="16" t="s">
        <v>20</v>
      </c>
      <c r="K3" s="45" t="s">
        <v>21</v>
      </c>
      <c r="L3" s="40"/>
      <c r="M3" s="12"/>
      <c r="N3" s="17"/>
      <c r="O3" s="33"/>
      <c r="P3" s="34">
        <f>IF(K3&lt;11,K3,ROUNDDOWN(K3*1.07,0))</f>
        <v>0</v>
      </c>
      <c r="Q3" s="34" t="e">
        <f>ROUNDDOWN(_xlfn.NUMBERVALUE((LEFT(L3,LEN(L3)-1)),"."),0)</f>
        <v>#VALUE!</v>
      </c>
      <c r="R3" s="17"/>
      <c r="S3" s="35">
        <f>K3</f>
        <v>0</v>
      </c>
      <c r="T3" s="17"/>
      <c r="U3" s="17"/>
    </row>
    <row r="4" spans="1:21" ht="120" customHeight="1" x14ac:dyDescent="0.25">
      <c r="A4" s="29"/>
      <c r="B4" s="9"/>
      <c r="C4" s="11"/>
      <c r="D4" s="31"/>
      <c r="E4" s="10"/>
      <c r="F4" s="5"/>
      <c r="G4" s="15"/>
      <c r="H4" s="12" t="s">
        <v>22</v>
      </c>
      <c r="I4" s="16"/>
      <c r="J4" s="16" t="s">
        <v>23</v>
      </c>
      <c r="K4" s="45"/>
      <c r="L4" s="40"/>
      <c r="M4" s="12"/>
      <c r="N4" s="17"/>
      <c r="O4" s="18"/>
      <c r="P4" s="26"/>
      <c r="Q4" s="26"/>
      <c r="S4" s="32"/>
    </row>
    <row r="5" spans="1:21" ht="120" customHeight="1" x14ac:dyDescent="0.25">
      <c r="A5" s="29"/>
      <c r="B5" s="9"/>
      <c r="C5" s="11"/>
      <c r="D5" s="31"/>
      <c r="E5" s="10"/>
      <c r="F5" s="5"/>
      <c r="G5" s="15"/>
      <c r="H5" s="12" t="s">
        <v>24</v>
      </c>
      <c r="I5" s="16"/>
      <c r="J5" s="16" t="s">
        <v>20</v>
      </c>
      <c r="K5" s="45"/>
      <c r="L5" s="40"/>
      <c r="M5" s="12"/>
      <c r="N5" s="17"/>
      <c r="O5" s="18"/>
      <c r="P5" s="26"/>
      <c r="Q5" s="26"/>
      <c r="S5" s="32"/>
    </row>
    <row r="6" spans="1:21" ht="120" customHeight="1" x14ac:dyDescent="0.25">
      <c r="A6" s="29"/>
      <c r="B6" s="9"/>
      <c r="C6" s="11"/>
      <c r="D6" s="31"/>
      <c r="E6" s="10"/>
      <c r="F6" s="5"/>
      <c r="G6" s="15"/>
      <c r="H6" s="12" t="s">
        <v>25</v>
      </c>
      <c r="I6" s="16" t="s">
        <v>26</v>
      </c>
      <c r="J6" s="16" t="s">
        <v>20</v>
      </c>
      <c r="K6" s="45"/>
      <c r="L6" s="40"/>
      <c r="M6" s="12"/>
      <c r="N6" s="17"/>
      <c r="O6" s="18"/>
      <c r="P6" s="26"/>
      <c r="Q6" s="26"/>
      <c r="S6" s="32"/>
    </row>
    <row r="7" spans="1:21" ht="120" customHeight="1" x14ac:dyDescent="0.25">
      <c r="A7" s="29"/>
      <c r="B7" s="9"/>
      <c r="C7" s="11"/>
      <c r="D7" s="31"/>
      <c r="E7" s="10"/>
      <c r="F7" s="5"/>
      <c r="G7" s="15"/>
      <c r="H7" s="12" t="s">
        <v>27</v>
      </c>
      <c r="I7" s="16"/>
      <c r="J7" s="16" t="s">
        <v>28</v>
      </c>
      <c r="K7" s="45"/>
      <c r="L7" s="40"/>
      <c r="M7" s="12"/>
      <c r="N7" s="17"/>
      <c r="O7" s="18"/>
      <c r="P7" s="26"/>
      <c r="Q7" s="26"/>
      <c r="S7" s="32"/>
    </row>
    <row r="8" spans="1:21" ht="120" customHeight="1" x14ac:dyDescent="0.25">
      <c r="A8" s="29"/>
      <c r="B8" s="9"/>
      <c r="C8" s="11"/>
      <c r="D8" s="31"/>
      <c r="E8" s="10"/>
      <c r="F8" s="5"/>
      <c r="G8" s="15"/>
      <c r="H8" s="12" t="s">
        <v>29</v>
      </c>
      <c r="I8" s="16" t="s">
        <v>29</v>
      </c>
      <c r="J8" s="16" t="s">
        <v>28</v>
      </c>
      <c r="K8" s="45"/>
      <c r="L8" s="40"/>
      <c r="M8" s="12"/>
      <c r="N8" s="17"/>
      <c r="O8" s="18"/>
      <c r="P8" s="26"/>
      <c r="Q8" s="26"/>
      <c r="S8" s="32"/>
    </row>
    <row r="9" spans="1:21" ht="120" customHeight="1" x14ac:dyDescent="0.25">
      <c r="A9" s="29"/>
      <c r="B9" s="9"/>
      <c r="C9" s="11"/>
      <c r="D9" s="31"/>
      <c r="E9" s="10"/>
      <c r="F9" s="5"/>
      <c r="G9" s="15"/>
      <c r="H9" s="12" t="s">
        <v>30</v>
      </c>
      <c r="I9" s="16"/>
      <c r="J9" s="16" t="s">
        <v>20</v>
      </c>
      <c r="K9" s="45"/>
      <c r="L9" s="40"/>
      <c r="M9" s="12"/>
      <c r="N9" s="17"/>
      <c r="O9" s="18"/>
      <c r="P9" s="26"/>
      <c r="Q9" s="26"/>
      <c r="S9" s="32"/>
    </row>
    <row r="10" spans="1:21" ht="120" customHeight="1" x14ac:dyDescent="0.25">
      <c r="A10" s="29"/>
      <c r="B10" s="9"/>
      <c r="C10" s="11"/>
      <c r="D10" s="31"/>
      <c r="E10" s="10"/>
      <c r="F10" s="5"/>
      <c r="G10" s="15"/>
      <c r="H10" s="12" t="s">
        <v>31</v>
      </c>
      <c r="I10" s="16"/>
      <c r="J10" s="16" t="s">
        <v>23</v>
      </c>
      <c r="K10" s="45"/>
      <c r="L10" s="40"/>
      <c r="M10" s="12"/>
      <c r="N10" s="17"/>
      <c r="O10" s="18"/>
      <c r="P10" s="26"/>
      <c r="Q10" s="26"/>
      <c r="S10" s="32"/>
    </row>
    <row r="11" spans="1:21" ht="120" customHeight="1" x14ac:dyDescent="0.25">
      <c r="A11" s="29"/>
      <c r="B11" s="9"/>
      <c r="C11" s="11"/>
      <c r="D11" s="31"/>
      <c r="E11" s="10"/>
      <c r="F11" s="5"/>
      <c r="G11" s="15"/>
      <c r="H11" s="12" t="s">
        <v>32</v>
      </c>
      <c r="I11" s="16"/>
      <c r="J11" s="16" t="s">
        <v>33</v>
      </c>
      <c r="K11" s="45"/>
      <c r="L11" s="40"/>
      <c r="M11" s="12"/>
      <c r="N11" s="17"/>
      <c r="O11" s="18"/>
      <c r="P11" s="26"/>
      <c r="Q11" s="26"/>
      <c r="S11" s="32"/>
    </row>
    <row r="12" spans="1:21" ht="120" customHeight="1" x14ac:dyDescent="0.25">
      <c r="A12" s="29"/>
      <c r="B12" s="9"/>
      <c r="C12" s="11"/>
      <c r="D12" s="31"/>
      <c r="E12" s="10"/>
      <c r="F12" s="5"/>
      <c r="G12" s="15"/>
      <c r="H12" s="12" t="s">
        <v>34</v>
      </c>
      <c r="I12" s="16" t="s">
        <v>35</v>
      </c>
      <c r="J12" s="16" t="s">
        <v>20</v>
      </c>
      <c r="K12" s="45" t="s">
        <v>36</v>
      </c>
      <c r="L12" s="40"/>
      <c r="M12" s="12"/>
      <c r="N12" s="17"/>
      <c r="O12" s="18"/>
      <c r="P12" s="26"/>
      <c r="Q12" s="26"/>
      <c r="S12" s="32"/>
    </row>
    <row r="13" spans="1:21" ht="120" customHeight="1" x14ac:dyDescent="0.25">
      <c r="A13" s="29"/>
      <c r="B13" s="9"/>
      <c r="C13" s="11"/>
      <c r="D13" s="31"/>
      <c r="E13" s="10"/>
      <c r="F13" s="5"/>
      <c r="G13" s="15"/>
      <c r="H13" s="12" t="s">
        <v>37</v>
      </c>
      <c r="I13" s="16"/>
      <c r="J13" s="16" t="s">
        <v>28</v>
      </c>
      <c r="K13" s="45"/>
      <c r="L13" s="40"/>
      <c r="M13" s="12"/>
      <c r="N13" s="17"/>
      <c r="O13" s="18"/>
      <c r="P13" s="26"/>
      <c r="Q13" s="26"/>
      <c r="S13" s="32"/>
    </row>
    <row r="14" spans="1:21" ht="120" customHeight="1" x14ac:dyDescent="0.25">
      <c r="A14" s="29"/>
      <c r="B14" s="9"/>
      <c r="C14" s="11"/>
      <c r="D14" s="31"/>
      <c r="E14" s="10"/>
      <c r="F14" s="5"/>
      <c r="G14" s="15"/>
      <c r="H14" s="12" t="s">
        <v>38</v>
      </c>
      <c r="I14" s="16"/>
      <c r="J14" s="16" t="s">
        <v>28</v>
      </c>
      <c r="K14" s="45"/>
      <c r="L14" s="40"/>
      <c r="M14" s="12"/>
      <c r="N14" s="17"/>
      <c r="O14" s="18"/>
      <c r="P14" s="26"/>
      <c r="Q14" s="26"/>
      <c r="S14" s="32"/>
    </row>
    <row r="15" spans="1:21" ht="120" customHeight="1" x14ac:dyDescent="0.25">
      <c r="A15" s="29"/>
      <c r="B15" s="9"/>
      <c r="C15" s="11"/>
      <c r="D15" s="31"/>
      <c r="E15" s="10"/>
      <c r="F15" s="5"/>
      <c r="G15" s="15"/>
      <c r="H15" s="12" t="s">
        <v>32</v>
      </c>
      <c r="I15" s="16"/>
      <c r="J15" s="16" t="s">
        <v>28</v>
      </c>
      <c r="K15" s="45"/>
      <c r="L15" s="41"/>
      <c r="M15" s="12"/>
      <c r="N15" s="17"/>
      <c r="O15" s="18"/>
      <c r="P15" s="26"/>
      <c r="Q15" s="26"/>
      <c r="S15" s="32"/>
    </row>
    <row r="16" spans="1:21" ht="120" customHeight="1" x14ac:dyDescent="0.25">
      <c r="A16" s="29"/>
      <c r="B16" s="9"/>
      <c r="C16" s="11"/>
      <c r="D16" s="31"/>
      <c r="E16" s="10"/>
      <c r="F16" s="5"/>
      <c r="G16" s="15"/>
      <c r="H16" s="12" t="s">
        <v>31</v>
      </c>
      <c r="I16" s="16"/>
      <c r="J16" s="16" t="s">
        <v>28</v>
      </c>
      <c r="K16" s="45"/>
      <c r="L16" s="40"/>
      <c r="M16" s="12"/>
      <c r="N16" s="17"/>
      <c r="O16" s="18"/>
      <c r="P16" s="26"/>
      <c r="Q16" s="26"/>
      <c r="S16" s="32"/>
    </row>
    <row r="17" spans="1:19" ht="120" customHeight="1" x14ac:dyDescent="0.25">
      <c r="A17" s="29"/>
      <c r="B17" s="9"/>
      <c r="C17" s="11"/>
      <c r="D17" s="31"/>
      <c r="E17" s="10"/>
      <c r="F17" s="5"/>
      <c r="G17" s="15"/>
      <c r="H17" s="12" t="s">
        <v>31</v>
      </c>
      <c r="I17" s="16"/>
      <c r="J17" s="16" t="s">
        <v>28</v>
      </c>
      <c r="K17" s="45"/>
      <c r="L17" s="40"/>
      <c r="M17" s="12"/>
      <c r="N17" s="17"/>
      <c r="O17" s="18"/>
      <c r="P17" s="26"/>
      <c r="Q17" s="26"/>
      <c r="S17" s="32"/>
    </row>
    <row r="18" spans="1:19" ht="120" customHeight="1" x14ac:dyDescent="0.25">
      <c r="A18" s="29"/>
      <c r="B18" s="9"/>
      <c r="C18" s="11"/>
      <c r="D18" s="31"/>
      <c r="E18" s="10"/>
      <c r="F18" s="5"/>
      <c r="G18" s="15"/>
      <c r="H18" s="12" t="s">
        <v>31</v>
      </c>
      <c r="I18" s="16"/>
      <c r="J18" s="16" t="s">
        <v>39</v>
      </c>
      <c r="K18" s="45"/>
      <c r="L18" s="40"/>
      <c r="M18" s="12"/>
      <c r="N18" s="17"/>
      <c r="O18" s="18"/>
      <c r="P18" s="26"/>
      <c r="Q18" s="26"/>
      <c r="S18" s="32"/>
    </row>
    <row r="19" spans="1:19" ht="120" customHeight="1" x14ac:dyDescent="0.25">
      <c r="A19" s="29"/>
      <c r="B19" s="9"/>
      <c r="C19" s="11"/>
      <c r="D19" s="31"/>
      <c r="E19" s="10"/>
      <c r="F19" s="5"/>
      <c r="G19" s="15"/>
      <c r="H19" s="12" t="s">
        <v>40</v>
      </c>
      <c r="I19" s="16"/>
      <c r="J19" s="16" t="s">
        <v>20</v>
      </c>
      <c r="K19" s="45"/>
      <c r="L19" s="40"/>
      <c r="M19" s="12"/>
      <c r="N19" s="17"/>
      <c r="O19" s="18"/>
      <c r="P19" s="26"/>
      <c r="Q19" s="26"/>
      <c r="S19" s="32"/>
    </row>
    <row r="20" spans="1:19" ht="120" customHeight="1" thickBot="1" x14ac:dyDescent="0.3">
      <c r="A20" s="29"/>
      <c r="B20" s="9"/>
      <c r="C20" s="11"/>
      <c r="D20" s="31"/>
      <c r="E20" s="10"/>
      <c r="F20" s="5"/>
      <c r="G20" s="20"/>
      <c r="H20" s="14" t="s">
        <v>41</v>
      </c>
      <c r="I20" s="21"/>
      <c r="J20" s="21" t="s">
        <v>20</v>
      </c>
      <c r="K20" s="46"/>
      <c r="L20" s="40"/>
      <c r="M20" s="12"/>
      <c r="N20" s="17"/>
      <c r="O20" s="18"/>
      <c r="P20" s="26"/>
      <c r="Q20" s="26"/>
      <c r="S20" s="32"/>
    </row>
    <row r="21" spans="1:19" ht="120" customHeight="1" x14ac:dyDescent="0.25">
      <c r="A21" s="29"/>
      <c r="B21" s="9"/>
      <c r="C21" s="11"/>
      <c r="D21" s="31"/>
      <c r="E21" s="10"/>
      <c r="F21" s="5"/>
      <c r="G21" s="36"/>
      <c r="H21" s="37"/>
      <c r="I21" s="38"/>
      <c r="J21" s="38"/>
      <c r="K21" s="37"/>
      <c r="L21" s="12"/>
      <c r="M21" s="12"/>
      <c r="N21" s="17"/>
      <c r="O21" s="18"/>
      <c r="P21" s="26"/>
      <c r="Q21" s="26"/>
      <c r="S21" s="32"/>
    </row>
    <row r="22" spans="1:19" ht="120" customHeight="1" thickBot="1" x14ac:dyDescent="0.3">
      <c r="A22" s="29"/>
      <c r="B22" s="9"/>
      <c r="C22" s="11"/>
      <c r="D22" s="31"/>
      <c r="E22" s="10"/>
      <c r="F22" s="5"/>
      <c r="G22" s="20"/>
      <c r="H22" s="14"/>
      <c r="I22" s="21"/>
      <c r="J22" s="21"/>
      <c r="K22" s="14"/>
      <c r="L22" s="14"/>
      <c r="M22" s="14"/>
      <c r="N22" s="22"/>
      <c r="O22" s="23"/>
      <c r="P22" s="26"/>
      <c r="Q22" s="26"/>
    </row>
    <row r="23" spans="1:19" ht="120" customHeight="1" x14ac:dyDescent="0.25">
      <c r="A23" s="29"/>
      <c r="B23" s="9"/>
      <c r="C23" s="11"/>
      <c r="D23" s="31"/>
      <c r="E23" s="10"/>
      <c r="F23" s="5"/>
      <c r="H23" s="3"/>
      <c r="I23" s="4"/>
      <c r="J23" s="4"/>
      <c r="K23" s="3"/>
      <c r="L23" s="3"/>
      <c r="P23" s="26"/>
      <c r="Q23" s="26"/>
    </row>
    <row r="24" spans="1:19" ht="120" customHeight="1" x14ac:dyDescent="0.25">
      <c r="A24" s="29"/>
      <c r="B24" s="9"/>
      <c r="C24" s="11"/>
      <c r="D24" s="31"/>
      <c r="E24" s="10"/>
      <c r="F24" s="5"/>
      <c r="H24" s="3"/>
      <c r="I24" s="4"/>
      <c r="J24" s="4"/>
      <c r="K24" s="3"/>
      <c r="L24" s="3"/>
      <c r="P24" s="26"/>
      <c r="Q24" s="26"/>
    </row>
    <row r="25" spans="1:19" ht="120" customHeight="1" x14ac:dyDescent="0.25">
      <c r="A25" s="29"/>
      <c r="B25" s="9"/>
      <c r="C25" s="11"/>
      <c r="D25" s="31"/>
      <c r="E25" s="10"/>
      <c r="F25" s="5"/>
      <c r="H25" s="3"/>
      <c r="I25" s="4"/>
      <c r="J25" s="4"/>
      <c r="K25" s="3"/>
      <c r="L25" s="3"/>
      <c r="P25" s="26"/>
      <c r="Q25" s="26"/>
    </row>
    <row r="26" spans="1:19" ht="120" customHeight="1" x14ac:dyDescent="0.25">
      <c r="A26" s="29"/>
      <c r="B26" s="9"/>
      <c r="C26" s="11"/>
      <c r="D26" s="31"/>
      <c r="E26" s="10"/>
      <c r="F26" s="5"/>
      <c r="H26" s="3"/>
      <c r="I26" s="4"/>
      <c r="J26" s="4"/>
      <c r="K26" s="3"/>
      <c r="L26" s="3"/>
      <c r="P26" s="26"/>
      <c r="Q26" s="26"/>
    </row>
    <row r="27" spans="1:19" ht="120" customHeight="1" x14ac:dyDescent="0.25">
      <c r="A27" s="29"/>
      <c r="B27" s="9"/>
      <c r="C27" s="11"/>
      <c r="D27" s="31"/>
      <c r="E27" s="10"/>
      <c r="F27" s="5"/>
      <c r="H27" s="3"/>
      <c r="I27" s="4"/>
      <c r="J27" s="4"/>
      <c r="K27" s="3"/>
      <c r="L27" s="3"/>
      <c r="P27" s="26"/>
      <c r="Q27" s="26"/>
    </row>
    <row r="28" spans="1:19" ht="120" customHeight="1" x14ac:dyDescent="0.25">
      <c r="A28" s="29"/>
      <c r="B28" s="9"/>
      <c r="C28" s="11"/>
      <c r="D28" s="31"/>
      <c r="E28" s="10"/>
      <c r="F28" s="5"/>
      <c r="H28" s="3"/>
      <c r="I28" s="4"/>
      <c r="J28" s="4"/>
      <c r="K28" s="3"/>
      <c r="L28" s="3"/>
      <c r="P28" s="26"/>
      <c r="Q28" s="26"/>
    </row>
    <row r="29" spans="1:19" ht="120" customHeight="1" x14ac:dyDescent="0.25">
      <c r="A29" s="29"/>
      <c r="B29" s="9"/>
      <c r="C29" s="11"/>
      <c r="D29" s="31"/>
      <c r="E29" s="10"/>
      <c r="F29" s="5"/>
      <c r="H29" s="3"/>
      <c r="I29" s="4"/>
      <c r="J29" s="4"/>
      <c r="K29" s="3"/>
      <c r="L29" s="3"/>
      <c r="P29" s="26"/>
      <c r="Q29" s="26"/>
    </row>
    <row r="30" spans="1:19" ht="120" customHeight="1" x14ac:dyDescent="0.25">
      <c r="A30" s="29"/>
      <c r="B30" s="9"/>
      <c r="C30" s="11"/>
      <c r="D30" s="31"/>
      <c r="E30" s="10"/>
      <c r="F30" s="5"/>
      <c r="H30" s="3"/>
      <c r="I30" s="4"/>
      <c r="J30" s="4"/>
      <c r="K30" s="3"/>
      <c r="L30" s="3"/>
      <c r="P30" s="26"/>
      <c r="Q30" s="26"/>
    </row>
    <row r="31" spans="1:19" ht="120" customHeight="1" x14ac:dyDescent="0.25">
      <c r="A31" s="29"/>
      <c r="B31" s="9"/>
      <c r="C31" s="11"/>
      <c r="D31" s="31"/>
      <c r="E31" s="10"/>
      <c r="F31" s="5"/>
      <c r="H31" s="3"/>
      <c r="I31" s="4"/>
      <c r="J31" s="4"/>
      <c r="K31" s="3"/>
      <c r="L31" s="3"/>
      <c r="P31" s="26"/>
      <c r="Q31" s="26"/>
    </row>
    <row r="32" spans="1:19" ht="120" customHeight="1" x14ac:dyDescent="0.25">
      <c r="A32" s="29"/>
      <c r="B32" s="9"/>
      <c r="C32" s="11"/>
      <c r="D32" s="31"/>
      <c r="E32" s="10"/>
      <c r="F32" s="5"/>
      <c r="H32" s="3"/>
      <c r="I32" s="4"/>
      <c r="J32" s="4"/>
      <c r="K32" s="3"/>
      <c r="L32" s="3"/>
      <c r="P32" s="26"/>
      <c r="Q32" s="26"/>
    </row>
    <row r="33" spans="1:17" ht="120" customHeight="1" x14ac:dyDescent="0.25">
      <c r="A33" s="29"/>
      <c r="B33" s="9"/>
      <c r="C33" s="11"/>
      <c r="D33" s="31"/>
      <c r="E33" s="10"/>
      <c r="F33" s="5"/>
      <c r="P33" s="26"/>
      <c r="Q33" s="26"/>
    </row>
    <row r="34" spans="1:17" ht="120" customHeight="1" x14ac:dyDescent="0.25">
      <c r="A34" s="29"/>
      <c r="B34" s="9"/>
      <c r="C34" s="11"/>
      <c r="D34" s="31"/>
      <c r="E34" s="10"/>
      <c r="F34" s="5"/>
      <c r="P34" s="26"/>
      <c r="Q34" s="26"/>
    </row>
    <row r="35" spans="1:17" ht="120" customHeight="1" x14ac:dyDescent="0.25">
      <c r="A35" s="29"/>
      <c r="B35" s="9"/>
      <c r="C35" s="11"/>
      <c r="D35" s="31"/>
      <c r="E35" s="10"/>
      <c r="F35" s="5"/>
      <c r="Q35" s="26"/>
    </row>
    <row r="36" spans="1:17" ht="38.25" customHeight="1" x14ac:dyDescent="0.25">
      <c r="A36" s="29"/>
      <c r="B36" s="9"/>
      <c r="C36" s="11"/>
      <c r="D36" s="31"/>
      <c r="E36" s="10"/>
      <c r="F36" s="5"/>
      <c r="Q36" s="26"/>
    </row>
    <row r="37" spans="1:17" ht="15.75" x14ac:dyDescent="0.25">
      <c r="A37" s="29"/>
      <c r="B37" s="9"/>
      <c r="C37" s="11"/>
      <c r="D37" s="31"/>
      <c r="E37" s="10"/>
      <c r="F37" s="5"/>
      <c r="Q37" s="26"/>
    </row>
    <row r="38" spans="1:17" ht="15.75" x14ac:dyDescent="0.25">
      <c r="A38" s="29"/>
      <c r="B38" s="9"/>
      <c r="C38" s="11"/>
      <c r="D38" s="31"/>
      <c r="E38" s="10"/>
      <c r="F38" s="5"/>
      <c r="Q38" s="26"/>
    </row>
    <row r="39" spans="1:17" ht="15.75" x14ac:dyDescent="0.25">
      <c r="A39" s="29"/>
      <c r="B39" s="9"/>
      <c r="C39" s="11"/>
      <c r="D39" s="31"/>
      <c r="E39" s="10"/>
      <c r="F39" s="5"/>
      <c r="Q39" s="26"/>
    </row>
    <row r="40" spans="1:17" ht="15.75" x14ac:dyDescent="0.25">
      <c r="A40" s="29"/>
      <c r="B40" s="9"/>
      <c r="C40" s="11"/>
      <c r="D40" s="31"/>
      <c r="E40" s="10"/>
      <c r="F40" s="5"/>
      <c r="Q40" s="26"/>
    </row>
    <row r="41" spans="1:17" ht="15.75" x14ac:dyDescent="0.25">
      <c r="A41" s="29"/>
      <c r="B41" s="9"/>
      <c r="C41" s="11"/>
      <c r="D41" s="31"/>
      <c r="E41" s="10"/>
      <c r="F41" s="5"/>
      <c r="Q41" s="26"/>
    </row>
    <row r="42" spans="1:17" ht="15.75" x14ac:dyDescent="0.25">
      <c r="A42" s="29"/>
      <c r="B42" s="9"/>
      <c r="C42" s="11"/>
      <c r="D42" s="31"/>
      <c r="E42" s="10"/>
      <c r="F42" s="5"/>
      <c r="Q42" s="26"/>
    </row>
    <row r="43" spans="1:17" ht="15.75" x14ac:dyDescent="0.25">
      <c r="A43" s="29"/>
      <c r="B43" s="9"/>
      <c r="C43" s="11"/>
      <c r="D43" s="31"/>
      <c r="E43" s="10"/>
      <c r="F43" s="5"/>
      <c r="Q43" s="26"/>
    </row>
    <row r="44" spans="1:17" ht="15.75" x14ac:dyDescent="0.25">
      <c r="A44" s="29"/>
      <c r="B44" s="9"/>
      <c r="C44" s="11"/>
      <c r="D44" s="31"/>
      <c r="E44" s="10"/>
      <c r="F44" s="5"/>
      <c r="Q44" s="26"/>
    </row>
    <row r="45" spans="1:17" ht="15.75" x14ac:dyDescent="0.25">
      <c r="A45" s="29"/>
      <c r="B45" s="9"/>
      <c r="C45" s="11"/>
      <c r="D45" s="31"/>
      <c r="E45" s="10"/>
      <c r="F45" s="5"/>
      <c r="Q45" s="26"/>
    </row>
    <row r="46" spans="1:17" ht="15.75" x14ac:dyDescent="0.25">
      <c r="A46" s="29"/>
      <c r="B46" s="9"/>
      <c r="C46" s="11"/>
      <c r="D46" s="31"/>
      <c r="E46" s="10"/>
      <c r="F46" s="5"/>
      <c r="Q46" s="26"/>
    </row>
    <row r="47" spans="1:17" ht="15.75" x14ac:dyDescent="0.25">
      <c r="A47" s="29"/>
      <c r="B47" s="9"/>
      <c r="C47" s="11"/>
      <c r="D47" s="31"/>
      <c r="E47" s="10"/>
      <c r="F47" s="5"/>
      <c r="Q47" s="26"/>
    </row>
    <row r="48" spans="1:17" ht="15.75" x14ac:dyDescent="0.25">
      <c r="A48" s="29"/>
      <c r="B48" s="9"/>
      <c r="C48" s="11"/>
      <c r="D48" s="31"/>
      <c r="E48" s="10"/>
      <c r="F48" s="5"/>
      <c r="Q48" s="26"/>
    </row>
    <row r="49" spans="1:17" ht="15.75" x14ac:dyDescent="0.25">
      <c r="A49" s="29"/>
      <c r="B49" s="9"/>
      <c r="C49" s="11"/>
      <c r="D49" s="31"/>
      <c r="E49" s="10"/>
      <c r="F49" s="5"/>
      <c r="Q49" s="26"/>
    </row>
    <row r="50" spans="1:17" ht="15.75" x14ac:dyDescent="0.25">
      <c r="A50" s="29"/>
      <c r="B50" s="9"/>
      <c r="C50" s="11"/>
      <c r="D50" s="31"/>
      <c r="E50" s="10"/>
      <c r="F50" s="5"/>
    </row>
  </sheetData>
  <mergeCells count="1">
    <mergeCell ref="G1:K1"/>
  </mergeCells>
  <conditionalFormatting sqref="I2:U500 A2:E500">
    <cfRule type="expression" dxfId="3" priority="3">
      <formula>ISEVEN($A2)</formula>
    </cfRule>
  </conditionalFormatting>
  <pageMargins left="0.15748031496062992" right="0.15748031496062992" top="0.15748031496062992" bottom="0.15748031496062992" header="0.15748031496062992" footer="0.15748031496062992"/>
  <pageSetup paperSize="9" orientation="portrait" r:id="rId1"/>
  <headerFooter scaleWithDoc="0">
    <oddHeader>&amp;L&amp;14Visserie &amp;F&amp;C&amp;14Page &amp;P/&amp;N      Colis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50"/>
  <sheetViews>
    <sheetView topLeftCell="C1" zoomScaleNormal="100" workbookViewId="0">
      <selection activeCell="Q3" sqref="Q3"/>
    </sheetView>
  </sheetViews>
  <sheetFormatPr baseColWidth="10" defaultRowHeight="15" x14ac:dyDescent="0.25"/>
  <cols>
    <col min="1" max="1" width="4.42578125" style="30" customWidth="1"/>
    <col min="2" max="2" width="27.42578125" style="6" customWidth="1"/>
    <col min="3" max="3" width="14" style="6" customWidth="1"/>
    <col min="4" max="4" width="10.28515625" style="30" customWidth="1"/>
    <col min="5" max="5" width="13" style="6" customWidth="1"/>
    <col min="6" max="6" width="12.5703125" style="1" customWidth="1"/>
    <col min="7" max="7" width="22.7109375" style="2" customWidth="1"/>
    <col min="8" max="8" width="11.42578125" style="2"/>
    <col min="9" max="9" width="28.85546875" style="2" customWidth="1"/>
    <col min="10" max="10" width="27.140625" style="2" customWidth="1"/>
    <col min="11" max="14" width="11.42578125" style="2"/>
    <col min="15" max="15" width="17.5703125" style="2" bestFit="1" customWidth="1"/>
    <col min="16" max="16" width="11.5703125" style="25" bestFit="1" customWidth="1"/>
    <col min="17" max="17" width="11.85546875" style="25" bestFit="1" customWidth="1"/>
    <col min="18" max="16384" width="11.42578125" style="1"/>
  </cols>
  <sheetData>
    <row r="1" spans="1:21" ht="12" customHeight="1" x14ac:dyDescent="0.25">
      <c r="B1" s="27" t="str">
        <f>LEFT(MID(CELL("nomfichier",B1),FIND("[",CELL("nomfichier",B1))+1,999),FIND("]",MID(CELL("nomfichier",B1),FIND("[",CELL("nomfichier",B1))+1,999))-5)</f>
        <v>Nomenclature_type_essai.</v>
      </c>
      <c r="C1" s="7"/>
      <c r="E1" s="7"/>
      <c r="G1" s="57" t="s">
        <v>59</v>
      </c>
      <c r="H1" s="58"/>
      <c r="I1" s="58"/>
      <c r="J1" s="58"/>
      <c r="K1" s="58"/>
      <c r="L1" s="58"/>
      <c r="M1" s="58"/>
      <c r="N1" s="59"/>
      <c r="P1" s="24"/>
    </row>
    <row r="2" spans="1:21" ht="12" customHeight="1" x14ac:dyDescent="0.25">
      <c r="A2" s="28" t="s">
        <v>17</v>
      </c>
      <c r="B2" s="8" t="s">
        <v>9</v>
      </c>
      <c r="C2" s="8" t="s">
        <v>13</v>
      </c>
      <c r="D2" s="28" t="s">
        <v>8</v>
      </c>
      <c r="E2" s="8" t="s">
        <v>10</v>
      </c>
      <c r="G2" s="43" t="s">
        <v>42</v>
      </c>
      <c r="H2" s="42" t="s">
        <v>0</v>
      </c>
      <c r="I2" s="42" t="s">
        <v>1</v>
      </c>
      <c r="J2" s="42" t="s">
        <v>2</v>
      </c>
      <c r="K2" s="42" t="s">
        <v>14</v>
      </c>
      <c r="L2" s="42" t="s">
        <v>3</v>
      </c>
      <c r="M2" s="42" t="s">
        <v>16</v>
      </c>
      <c r="N2" s="44" t="s">
        <v>10</v>
      </c>
      <c r="O2" s="39" t="s">
        <v>7</v>
      </c>
      <c r="P2" s="8" t="s">
        <v>11</v>
      </c>
      <c r="Q2" s="8" t="s">
        <v>12</v>
      </c>
      <c r="R2" s="8" t="s">
        <v>14</v>
      </c>
      <c r="S2" s="8" t="s">
        <v>15</v>
      </c>
      <c r="T2" s="8" t="s">
        <v>16</v>
      </c>
      <c r="U2" s="8" t="s">
        <v>10</v>
      </c>
    </row>
    <row r="3" spans="1:21" ht="120" customHeight="1" x14ac:dyDescent="0.25">
      <c r="A3" s="29">
        <f>COUNTA($B$3:B3)</f>
        <v>1</v>
      </c>
      <c r="B3" s="9" t="str">
        <f>$I3&amp;CHAR(10)&amp;$J3&amp;CHAR(10)</f>
        <v xml:space="preserve">
</v>
      </c>
      <c r="C3" s="11" t="e">
        <f>$P3&amp;" unit de"&amp;CHAR(10)&amp;Q3&amp;" g"</f>
        <v>#VALUE!</v>
      </c>
      <c r="D3" s="31" t="e">
        <f>P3*Q3</f>
        <v>#VALUE!</v>
      </c>
      <c r="E3" s="10"/>
      <c r="F3" s="5" t="str">
        <f>$I3&amp;CHAR(10)&amp;$J3&amp;CHAR(10)&amp;"Qté : "&amp;$K3</f>
        <v xml:space="preserve">
Qté : </v>
      </c>
      <c r="G3" s="15"/>
      <c r="H3" s="12" t="s">
        <v>20</v>
      </c>
      <c r="I3" s="16" t="s">
        <v>44</v>
      </c>
      <c r="J3" s="16" t="s">
        <v>45</v>
      </c>
      <c r="K3" s="12"/>
      <c r="L3" s="12" t="s">
        <v>20</v>
      </c>
      <c r="M3" s="12"/>
      <c r="N3" s="50"/>
      <c r="O3" s="48"/>
      <c r="P3" s="34">
        <f>IF(K3&lt;11,K3,ROUNDDOWN(K3*1.07,0))</f>
        <v>0</v>
      </c>
      <c r="Q3" s="34" t="e">
        <f>ROUNDDOWN(_xlfn.NUMBERVALUE((LEFT(L3,LEN(L3)-1)),"."),0)</f>
        <v>#VALUE!</v>
      </c>
      <c r="R3" s="17"/>
      <c r="S3" s="35">
        <f>K3</f>
        <v>0</v>
      </c>
      <c r="T3" s="17"/>
      <c r="U3" s="17"/>
    </row>
    <row r="4" spans="1:21" ht="120" customHeight="1" x14ac:dyDescent="0.25">
      <c r="A4" s="29"/>
      <c r="B4" s="9"/>
      <c r="C4" s="11"/>
      <c r="D4" s="31"/>
      <c r="E4" s="10"/>
      <c r="F4" s="5"/>
      <c r="G4" s="15"/>
      <c r="H4" s="12" t="s">
        <v>28</v>
      </c>
      <c r="I4" s="16" t="s">
        <v>46</v>
      </c>
      <c r="J4" s="16" t="s">
        <v>47</v>
      </c>
      <c r="K4" s="12"/>
      <c r="L4" s="12" t="s">
        <v>28</v>
      </c>
      <c r="M4" s="12"/>
      <c r="N4" s="50"/>
      <c r="O4" s="49"/>
      <c r="P4" s="26"/>
      <c r="Q4" s="26"/>
      <c r="S4" s="32"/>
    </row>
    <row r="5" spans="1:21" ht="120" customHeight="1" x14ac:dyDescent="0.25">
      <c r="A5" s="29"/>
      <c r="B5" s="9"/>
      <c r="C5" s="11"/>
      <c r="D5" s="31"/>
      <c r="E5" s="10"/>
      <c r="F5" s="5"/>
      <c r="G5" s="15"/>
      <c r="H5" s="12" t="s">
        <v>23</v>
      </c>
      <c r="I5" s="16" t="s">
        <v>48</v>
      </c>
      <c r="J5" s="16" t="s">
        <v>49</v>
      </c>
      <c r="K5" s="12"/>
      <c r="L5" s="12" t="s">
        <v>20</v>
      </c>
      <c r="M5" s="12"/>
      <c r="N5" s="50"/>
      <c r="O5" s="49"/>
      <c r="P5" s="26"/>
      <c r="Q5" s="26"/>
      <c r="S5" s="32"/>
    </row>
    <row r="6" spans="1:21" ht="120" customHeight="1" x14ac:dyDescent="0.25">
      <c r="A6" s="29"/>
      <c r="B6" s="9"/>
      <c r="C6" s="11"/>
      <c r="D6" s="31"/>
      <c r="E6" s="10"/>
      <c r="F6" s="5"/>
      <c r="G6" s="15"/>
      <c r="H6" s="12" t="s">
        <v>50</v>
      </c>
      <c r="I6" s="16" t="s">
        <v>51</v>
      </c>
      <c r="J6" s="16" t="s">
        <v>52</v>
      </c>
      <c r="K6" s="12" t="s">
        <v>53</v>
      </c>
      <c r="L6" s="12" t="s">
        <v>20</v>
      </c>
      <c r="M6" s="12"/>
      <c r="N6" s="50"/>
      <c r="O6" s="49"/>
      <c r="P6" s="26"/>
      <c r="Q6" s="26"/>
      <c r="S6" s="32"/>
    </row>
    <row r="7" spans="1:21" ht="120" customHeight="1" x14ac:dyDescent="0.25">
      <c r="A7" s="29"/>
      <c r="B7" s="9"/>
      <c r="C7" s="11"/>
      <c r="D7" s="31"/>
      <c r="E7" s="10"/>
      <c r="F7" s="5"/>
      <c r="G7" s="15"/>
      <c r="H7" s="12" t="s">
        <v>54</v>
      </c>
      <c r="I7" s="16" t="s">
        <v>55</v>
      </c>
      <c r="J7" s="16" t="s">
        <v>49</v>
      </c>
      <c r="K7" s="12"/>
      <c r="L7" s="12" t="s">
        <v>20</v>
      </c>
      <c r="M7" s="12"/>
      <c r="N7" s="50"/>
      <c r="O7" s="49"/>
      <c r="P7" s="26"/>
      <c r="Q7" s="26"/>
      <c r="S7" s="32"/>
    </row>
    <row r="8" spans="1:21" ht="120" customHeight="1" thickBot="1" x14ac:dyDescent="0.3">
      <c r="A8" s="29"/>
      <c r="B8" s="9"/>
      <c r="C8" s="11"/>
      <c r="D8" s="31"/>
      <c r="E8" s="10"/>
      <c r="F8" s="5"/>
      <c r="G8" s="20"/>
      <c r="H8" s="14" t="s">
        <v>56</v>
      </c>
      <c r="I8" s="21" t="s">
        <v>57</v>
      </c>
      <c r="J8" s="21" t="s">
        <v>58</v>
      </c>
      <c r="K8" s="14"/>
      <c r="L8" s="14" t="s">
        <v>20</v>
      </c>
      <c r="M8" s="14"/>
      <c r="N8" s="51"/>
      <c r="O8" s="49"/>
      <c r="P8" s="26"/>
      <c r="Q8" s="26"/>
      <c r="S8" s="32"/>
    </row>
    <row r="9" spans="1:21" ht="120" customHeight="1" x14ac:dyDescent="0.25">
      <c r="A9" s="29"/>
      <c r="B9" s="9"/>
      <c r="C9" s="11"/>
      <c r="D9" s="31"/>
      <c r="E9" s="10"/>
      <c r="F9" s="5"/>
      <c r="G9" s="36"/>
      <c r="H9" s="37"/>
      <c r="I9" s="38"/>
      <c r="J9" s="38"/>
      <c r="K9" s="37"/>
      <c r="L9" s="37"/>
      <c r="M9" s="37"/>
      <c r="N9" s="47"/>
      <c r="O9" s="18"/>
      <c r="P9" s="26"/>
      <c r="Q9" s="26"/>
      <c r="S9" s="32"/>
    </row>
    <row r="10" spans="1:21" ht="120" customHeight="1" x14ac:dyDescent="0.25">
      <c r="A10" s="29"/>
      <c r="B10" s="9"/>
      <c r="C10" s="11"/>
      <c r="D10" s="31"/>
      <c r="E10" s="10"/>
      <c r="F10" s="5"/>
      <c r="G10" s="15"/>
      <c r="H10" s="12"/>
      <c r="I10" s="16"/>
      <c r="J10" s="19"/>
      <c r="K10" s="12"/>
      <c r="L10" s="12"/>
      <c r="M10" s="12"/>
      <c r="N10" s="17"/>
      <c r="O10" s="18"/>
      <c r="P10" s="26"/>
      <c r="Q10" s="26"/>
      <c r="S10" s="32"/>
    </row>
    <row r="11" spans="1:21" ht="120" customHeight="1" x14ac:dyDescent="0.25">
      <c r="A11" s="29"/>
      <c r="B11" s="9"/>
      <c r="C11" s="11"/>
      <c r="D11" s="31"/>
      <c r="E11" s="10"/>
      <c r="F11" s="5"/>
      <c r="G11" s="15"/>
      <c r="H11" s="12"/>
      <c r="I11" s="16"/>
      <c r="J11" s="16"/>
      <c r="K11" s="12"/>
      <c r="L11" s="12"/>
      <c r="M11" s="12"/>
      <c r="N11" s="17"/>
      <c r="O11" s="18"/>
      <c r="P11" s="26"/>
      <c r="Q11" s="26"/>
      <c r="S11" s="32"/>
    </row>
    <row r="12" spans="1:21" ht="120" customHeight="1" x14ac:dyDescent="0.25">
      <c r="A12" s="29"/>
      <c r="B12" s="9"/>
      <c r="C12" s="11"/>
      <c r="D12" s="31"/>
      <c r="E12" s="10"/>
      <c r="F12" s="5"/>
      <c r="G12" s="15"/>
      <c r="H12" s="12"/>
      <c r="I12" s="16"/>
      <c r="J12" s="16"/>
      <c r="K12" s="12"/>
      <c r="L12" s="12"/>
      <c r="M12" s="12"/>
      <c r="N12" s="17"/>
      <c r="O12" s="18"/>
      <c r="P12" s="26"/>
      <c r="Q12" s="26"/>
      <c r="S12" s="32"/>
    </row>
    <row r="13" spans="1:21" ht="120" customHeight="1" x14ac:dyDescent="0.25">
      <c r="A13" s="29"/>
      <c r="B13" s="9"/>
      <c r="C13" s="11"/>
      <c r="D13" s="31"/>
      <c r="E13" s="10"/>
      <c r="F13" s="5"/>
      <c r="G13" s="15"/>
      <c r="H13" s="12"/>
      <c r="I13" s="16"/>
      <c r="J13" s="16"/>
      <c r="K13" s="12"/>
      <c r="L13" s="12"/>
      <c r="M13" s="12"/>
      <c r="N13" s="17"/>
      <c r="O13" s="18"/>
      <c r="P13" s="26"/>
      <c r="Q13" s="26"/>
      <c r="S13" s="32"/>
    </row>
    <row r="14" spans="1:21" ht="120" customHeight="1" x14ac:dyDescent="0.25">
      <c r="A14" s="29"/>
      <c r="B14" s="9"/>
      <c r="C14" s="11"/>
      <c r="D14" s="31"/>
      <c r="E14" s="10"/>
      <c r="F14" s="5"/>
      <c r="G14" s="15"/>
      <c r="H14" s="12"/>
      <c r="I14" s="16"/>
      <c r="J14" s="19"/>
      <c r="K14" s="12"/>
      <c r="L14" s="12"/>
      <c r="M14" s="12"/>
      <c r="N14" s="17"/>
      <c r="O14" s="18"/>
      <c r="P14" s="26"/>
      <c r="Q14" s="26"/>
      <c r="S14" s="32"/>
    </row>
    <row r="15" spans="1:21" ht="120" customHeight="1" x14ac:dyDescent="0.25">
      <c r="A15" s="29"/>
      <c r="B15" s="9"/>
      <c r="C15" s="11"/>
      <c r="D15" s="31"/>
      <c r="E15" s="10"/>
      <c r="F15" s="5"/>
      <c r="G15" s="15"/>
      <c r="H15" s="12"/>
      <c r="I15" s="16"/>
      <c r="J15" s="16"/>
      <c r="K15" s="12"/>
      <c r="L15" s="13"/>
      <c r="M15" s="12"/>
      <c r="N15" s="17"/>
      <c r="O15" s="18"/>
      <c r="P15" s="26"/>
      <c r="Q15" s="26"/>
      <c r="S15" s="32"/>
    </row>
    <row r="16" spans="1:21" ht="120" customHeight="1" x14ac:dyDescent="0.25">
      <c r="A16" s="29"/>
      <c r="B16" s="9"/>
      <c r="C16" s="11"/>
      <c r="D16" s="31"/>
      <c r="E16" s="10"/>
      <c r="F16" s="5"/>
      <c r="G16" s="15"/>
      <c r="H16" s="12"/>
      <c r="I16" s="16"/>
      <c r="J16" s="16"/>
      <c r="K16" s="12"/>
      <c r="L16" s="12"/>
      <c r="M16" s="12"/>
      <c r="N16" s="17"/>
      <c r="O16" s="18"/>
      <c r="P16" s="26"/>
      <c r="Q16" s="26"/>
      <c r="S16" s="32"/>
    </row>
    <row r="17" spans="1:19" ht="120" customHeight="1" x14ac:dyDescent="0.25">
      <c r="A17" s="29"/>
      <c r="B17" s="9"/>
      <c r="C17" s="11"/>
      <c r="D17" s="31"/>
      <c r="E17" s="10"/>
      <c r="F17" s="5"/>
      <c r="G17" s="15"/>
      <c r="H17" s="12"/>
      <c r="I17" s="16"/>
      <c r="J17" s="16"/>
      <c r="K17" s="12"/>
      <c r="L17" s="12"/>
      <c r="M17" s="12"/>
      <c r="N17" s="17"/>
      <c r="O17" s="18"/>
      <c r="P17" s="26"/>
      <c r="Q17" s="26"/>
      <c r="S17" s="32"/>
    </row>
    <row r="18" spans="1:19" ht="120" customHeight="1" x14ac:dyDescent="0.25">
      <c r="A18" s="29"/>
      <c r="B18" s="9"/>
      <c r="C18" s="11"/>
      <c r="D18" s="31"/>
      <c r="E18" s="10"/>
      <c r="F18" s="5"/>
      <c r="G18" s="15"/>
      <c r="H18" s="12"/>
      <c r="I18" s="16"/>
      <c r="J18" s="16"/>
      <c r="K18" s="12"/>
      <c r="L18" s="12"/>
      <c r="M18" s="12"/>
      <c r="N18" s="17"/>
      <c r="O18" s="18"/>
      <c r="P18" s="26"/>
      <c r="Q18" s="26"/>
      <c r="S18" s="32"/>
    </row>
    <row r="19" spans="1:19" ht="120" customHeight="1" x14ac:dyDescent="0.25">
      <c r="A19" s="29"/>
      <c r="B19" s="9"/>
      <c r="C19" s="11"/>
      <c r="D19" s="31"/>
      <c r="E19" s="10"/>
      <c r="F19" s="5"/>
      <c r="G19" s="15"/>
      <c r="H19" s="12"/>
      <c r="I19" s="16"/>
      <c r="J19" s="16"/>
      <c r="K19" s="12"/>
      <c r="L19" s="12"/>
      <c r="M19" s="12"/>
      <c r="N19" s="17"/>
      <c r="O19" s="18"/>
      <c r="P19" s="26"/>
      <c r="Q19" s="26"/>
      <c r="S19" s="32"/>
    </row>
    <row r="20" spans="1:19" ht="120" customHeight="1" x14ac:dyDescent="0.25">
      <c r="A20" s="29"/>
      <c r="B20" s="9"/>
      <c r="C20" s="11"/>
      <c r="D20" s="31"/>
      <c r="E20" s="10"/>
      <c r="F20" s="5"/>
      <c r="G20" s="15"/>
      <c r="H20" s="12"/>
      <c r="I20" s="16"/>
      <c r="J20" s="16"/>
      <c r="K20" s="12"/>
      <c r="L20" s="12"/>
      <c r="M20" s="12"/>
      <c r="N20" s="17"/>
      <c r="O20" s="18"/>
      <c r="P20" s="26"/>
      <c r="Q20" s="26"/>
      <c r="S20" s="32"/>
    </row>
    <row r="21" spans="1:19" ht="120" customHeight="1" x14ac:dyDescent="0.25">
      <c r="A21" s="29"/>
      <c r="B21" s="9"/>
      <c r="C21" s="11"/>
      <c r="D21" s="31"/>
      <c r="E21" s="10"/>
      <c r="F21" s="5"/>
      <c r="G21" s="15"/>
      <c r="H21" s="12"/>
      <c r="I21" s="16"/>
      <c r="J21" s="16"/>
      <c r="K21" s="12"/>
      <c r="L21" s="12"/>
      <c r="M21" s="12"/>
      <c r="N21" s="17"/>
      <c r="O21" s="18"/>
      <c r="P21" s="26"/>
      <c r="Q21" s="26"/>
      <c r="S21" s="32"/>
    </row>
    <row r="22" spans="1:19" ht="120" customHeight="1" thickBot="1" x14ac:dyDescent="0.3">
      <c r="A22" s="29"/>
      <c r="B22" s="9"/>
      <c r="C22" s="11"/>
      <c r="D22" s="31"/>
      <c r="E22" s="10"/>
      <c r="F22" s="5"/>
      <c r="G22" s="20"/>
      <c r="H22" s="14"/>
      <c r="I22" s="21"/>
      <c r="J22" s="21"/>
      <c r="K22" s="14"/>
      <c r="L22" s="14"/>
      <c r="M22" s="14"/>
      <c r="N22" s="22"/>
      <c r="O22" s="23"/>
      <c r="P22" s="26"/>
      <c r="Q22" s="26"/>
    </row>
    <row r="23" spans="1:19" ht="120" customHeight="1" x14ac:dyDescent="0.25">
      <c r="A23" s="29"/>
      <c r="B23" s="9"/>
      <c r="C23" s="11"/>
      <c r="D23" s="31"/>
      <c r="E23" s="10"/>
      <c r="F23" s="5"/>
      <c r="H23" s="3"/>
      <c r="I23" s="4"/>
      <c r="J23" s="4"/>
      <c r="K23" s="3"/>
      <c r="L23" s="3"/>
      <c r="P23" s="26"/>
      <c r="Q23" s="26"/>
    </row>
    <row r="24" spans="1:19" ht="120" customHeight="1" x14ac:dyDescent="0.25">
      <c r="A24" s="29"/>
      <c r="B24" s="9"/>
      <c r="C24" s="11"/>
      <c r="D24" s="31"/>
      <c r="E24" s="10"/>
      <c r="F24" s="5"/>
      <c r="H24" s="3"/>
      <c r="I24" s="4"/>
      <c r="J24" s="4"/>
      <c r="K24" s="3"/>
      <c r="L24" s="3"/>
      <c r="P24" s="26"/>
      <c r="Q24" s="26"/>
    </row>
    <row r="25" spans="1:19" ht="120" customHeight="1" x14ac:dyDescent="0.25">
      <c r="A25" s="29"/>
      <c r="B25" s="9"/>
      <c r="C25" s="11"/>
      <c r="D25" s="31"/>
      <c r="E25" s="10"/>
      <c r="F25" s="5"/>
      <c r="H25" s="3"/>
      <c r="I25" s="4"/>
      <c r="J25" s="4"/>
      <c r="K25" s="3"/>
      <c r="L25" s="3"/>
      <c r="P25" s="26"/>
      <c r="Q25" s="26"/>
    </row>
    <row r="26" spans="1:19" ht="120" customHeight="1" x14ac:dyDescent="0.25">
      <c r="A26" s="29"/>
      <c r="B26" s="9"/>
      <c r="C26" s="11"/>
      <c r="D26" s="31"/>
      <c r="E26" s="10"/>
      <c r="F26" s="5"/>
      <c r="H26" s="3"/>
      <c r="I26" s="4"/>
      <c r="J26" s="4"/>
      <c r="K26" s="3"/>
      <c r="L26" s="3"/>
      <c r="P26" s="26"/>
      <c r="Q26" s="26"/>
    </row>
    <row r="27" spans="1:19" ht="120" customHeight="1" x14ac:dyDescent="0.25">
      <c r="A27" s="29"/>
      <c r="B27" s="9"/>
      <c r="C27" s="11"/>
      <c r="D27" s="31"/>
      <c r="E27" s="10"/>
      <c r="F27" s="5"/>
      <c r="H27" s="3"/>
      <c r="I27" s="4"/>
      <c r="J27" s="4"/>
      <c r="K27" s="3"/>
      <c r="L27" s="3"/>
      <c r="P27" s="26"/>
      <c r="Q27" s="26"/>
    </row>
    <row r="28" spans="1:19" ht="120" customHeight="1" x14ac:dyDescent="0.25">
      <c r="A28" s="29"/>
      <c r="B28" s="9"/>
      <c r="C28" s="11"/>
      <c r="D28" s="31"/>
      <c r="E28" s="10"/>
      <c r="F28" s="5"/>
      <c r="H28" s="3"/>
      <c r="I28" s="4"/>
      <c r="J28" s="4"/>
      <c r="K28" s="3"/>
      <c r="L28" s="3"/>
      <c r="P28" s="26"/>
      <c r="Q28" s="26"/>
    </row>
    <row r="29" spans="1:19" ht="120" customHeight="1" x14ac:dyDescent="0.25">
      <c r="A29" s="29"/>
      <c r="B29" s="9"/>
      <c r="C29" s="11"/>
      <c r="D29" s="31"/>
      <c r="E29" s="10"/>
      <c r="F29" s="5"/>
      <c r="H29" s="3"/>
      <c r="I29" s="4"/>
      <c r="J29" s="4"/>
      <c r="K29" s="3"/>
      <c r="L29" s="3"/>
      <c r="P29" s="26"/>
      <c r="Q29" s="26"/>
    </row>
    <row r="30" spans="1:19" ht="120" customHeight="1" x14ac:dyDescent="0.25">
      <c r="A30" s="29"/>
      <c r="B30" s="9"/>
      <c r="C30" s="11"/>
      <c r="D30" s="31"/>
      <c r="E30" s="10"/>
      <c r="F30" s="5"/>
      <c r="H30" s="3"/>
      <c r="I30" s="4"/>
      <c r="J30" s="4"/>
      <c r="K30" s="3"/>
      <c r="L30" s="3"/>
      <c r="P30" s="26"/>
      <c r="Q30" s="26"/>
    </row>
    <row r="31" spans="1:19" ht="120" customHeight="1" x14ac:dyDescent="0.25">
      <c r="A31" s="29"/>
      <c r="B31" s="9"/>
      <c r="C31" s="11"/>
      <c r="D31" s="31"/>
      <c r="E31" s="10"/>
      <c r="F31" s="5"/>
      <c r="H31" s="3"/>
      <c r="I31" s="4"/>
      <c r="J31" s="4"/>
      <c r="K31" s="3"/>
      <c r="L31" s="3"/>
      <c r="P31" s="26"/>
      <c r="Q31" s="26"/>
    </row>
    <row r="32" spans="1:19" ht="120" customHeight="1" x14ac:dyDescent="0.25">
      <c r="A32" s="29"/>
      <c r="B32" s="9"/>
      <c r="C32" s="11"/>
      <c r="D32" s="31"/>
      <c r="E32" s="10"/>
      <c r="F32" s="5"/>
      <c r="H32" s="3"/>
      <c r="I32" s="4"/>
      <c r="J32" s="4"/>
      <c r="K32" s="3"/>
      <c r="L32" s="3"/>
      <c r="P32" s="26"/>
      <c r="Q32" s="26"/>
    </row>
    <row r="33" spans="1:17" ht="120" customHeight="1" x14ac:dyDescent="0.25">
      <c r="A33" s="29"/>
      <c r="B33" s="9"/>
      <c r="C33" s="11"/>
      <c r="D33" s="31"/>
      <c r="E33" s="10"/>
      <c r="F33" s="5"/>
      <c r="P33" s="26"/>
      <c r="Q33" s="26"/>
    </row>
    <row r="34" spans="1:17" ht="120" customHeight="1" x14ac:dyDescent="0.25">
      <c r="A34" s="29"/>
      <c r="B34" s="9"/>
      <c r="C34" s="11"/>
      <c r="D34" s="31"/>
      <c r="E34" s="10"/>
      <c r="F34" s="5"/>
      <c r="P34" s="26"/>
      <c r="Q34" s="26"/>
    </row>
    <row r="35" spans="1:17" ht="120" customHeight="1" x14ac:dyDescent="0.25">
      <c r="A35" s="29"/>
      <c r="B35" s="9"/>
      <c r="C35" s="11"/>
      <c r="D35" s="31"/>
      <c r="E35" s="10"/>
      <c r="F35" s="5"/>
      <c r="Q35" s="26"/>
    </row>
    <row r="36" spans="1:17" ht="38.25" customHeight="1" x14ac:dyDescent="0.25">
      <c r="A36" s="29"/>
      <c r="B36" s="9"/>
      <c r="C36" s="11"/>
      <c r="D36" s="31"/>
      <c r="E36" s="10"/>
      <c r="F36" s="5"/>
      <c r="Q36" s="26"/>
    </row>
    <row r="37" spans="1:17" ht="15.75" x14ac:dyDescent="0.25">
      <c r="A37" s="29"/>
      <c r="B37" s="9"/>
      <c r="C37" s="11"/>
      <c r="D37" s="31"/>
      <c r="E37" s="10"/>
      <c r="F37" s="5"/>
      <c r="Q37" s="26"/>
    </row>
    <row r="38" spans="1:17" ht="15.75" x14ac:dyDescent="0.25">
      <c r="A38" s="29"/>
      <c r="B38" s="9"/>
      <c r="C38" s="11"/>
      <c r="D38" s="31"/>
      <c r="E38" s="10"/>
      <c r="F38" s="5"/>
      <c r="Q38" s="26"/>
    </row>
    <row r="39" spans="1:17" ht="15.75" x14ac:dyDescent="0.25">
      <c r="A39" s="29"/>
      <c r="B39" s="9"/>
      <c r="C39" s="11"/>
      <c r="D39" s="31"/>
      <c r="E39" s="10"/>
      <c r="F39" s="5"/>
      <c r="Q39" s="26"/>
    </row>
    <row r="40" spans="1:17" ht="15.75" x14ac:dyDescent="0.25">
      <c r="A40" s="29"/>
      <c r="B40" s="9"/>
      <c r="C40" s="11"/>
      <c r="D40" s="31"/>
      <c r="E40" s="10"/>
      <c r="F40" s="5"/>
      <c r="Q40" s="26"/>
    </row>
    <row r="41" spans="1:17" ht="15.75" x14ac:dyDescent="0.25">
      <c r="A41" s="29"/>
      <c r="B41" s="9"/>
      <c r="C41" s="11"/>
      <c r="D41" s="31"/>
      <c r="E41" s="10"/>
      <c r="F41" s="5"/>
      <c r="Q41" s="26"/>
    </row>
    <row r="42" spans="1:17" ht="15.75" x14ac:dyDescent="0.25">
      <c r="A42" s="29"/>
      <c r="B42" s="9"/>
      <c r="C42" s="11"/>
      <c r="D42" s="31"/>
      <c r="E42" s="10"/>
      <c r="F42" s="5"/>
      <c r="Q42" s="26"/>
    </row>
    <row r="43" spans="1:17" ht="15.75" x14ac:dyDescent="0.25">
      <c r="A43" s="29"/>
      <c r="B43" s="9"/>
      <c r="C43" s="11"/>
      <c r="D43" s="31"/>
      <c r="E43" s="10"/>
      <c r="F43" s="5"/>
      <c r="Q43" s="26"/>
    </row>
    <row r="44" spans="1:17" ht="15.75" x14ac:dyDescent="0.25">
      <c r="A44" s="29"/>
      <c r="B44" s="9"/>
      <c r="C44" s="11"/>
      <c r="D44" s="31"/>
      <c r="E44" s="10"/>
      <c r="F44" s="5"/>
      <c r="Q44" s="26"/>
    </row>
    <row r="45" spans="1:17" ht="15.75" x14ac:dyDescent="0.25">
      <c r="A45" s="29"/>
      <c r="B45" s="9"/>
      <c r="C45" s="11"/>
      <c r="D45" s="31"/>
      <c r="E45" s="10"/>
      <c r="F45" s="5"/>
      <c r="Q45" s="26"/>
    </row>
    <row r="46" spans="1:17" ht="15.75" x14ac:dyDescent="0.25">
      <c r="A46" s="29"/>
      <c r="B46" s="9"/>
      <c r="C46" s="11"/>
      <c r="D46" s="31"/>
      <c r="E46" s="10"/>
      <c r="F46" s="5"/>
      <c r="Q46" s="26"/>
    </row>
    <row r="47" spans="1:17" ht="15.75" x14ac:dyDescent="0.25">
      <c r="A47" s="29"/>
      <c r="B47" s="9"/>
      <c r="C47" s="11"/>
      <c r="D47" s="31"/>
      <c r="E47" s="10"/>
      <c r="F47" s="5"/>
      <c r="Q47" s="26"/>
    </row>
    <row r="48" spans="1:17" ht="15.75" x14ac:dyDescent="0.25">
      <c r="A48" s="29"/>
      <c r="B48" s="9"/>
      <c r="C48" s="11"/>
      <c r="D48" s="31"/>
      <c r="E48" s="10"/>
      <c r="F48" s="5"/>
      <c r="Q48" s="26"/>
    </row>
    <row r="49" spans="1:17" ht="15.75" x14ac:dyDescent="0.25">
      <c r="A49" s="29"/>
      <c r="B49" s="9"/>
      <c r="C49" s="11"/>
      <c r="D49" s="31"/>
      <c r="E49" s="10"/>
      <c r="F49" s="5"/>
      <c r="Q49" s="26"/>
    </row>
    <row r="50" spans="1:17" ht="15.75" x14ac:dyDescent="0.25">
      <c r="A50" s="29"/>
      <c r="B50" s="9"/>
      <c r="C50" s="11"/>
      <c r="D50" s="31"/>
      <c r="E50" s="10"/>
      <c r="F50" s="5"/>
    </row>
  </sheetData>
  <mergeCells count="1">
    <mergeCell ref="G1:N1"/>
  </mergeCells>
  <conditionalFormatting sqref="I2:U500 A2:E500">
    <cfRule type="expression" dxfId="2" priority="1">
      <formula>ISEVEN($A2)</formula>
    </cfRule>
  </conditionalFormatting>
  <pageMargins left="0.15748031496062992" right="0.15748031496062992" top="0.15748031496062992" bottom="0.15748031496062992" header="0.15748031496062992" footer="0.15748031496062992"/>
  <pageSetup paperSize="9" orientation="portrait" r:id="rId1"/>
  <headerFooter scaleWithDoc="0">
    <oddHeader>&amp;L&amp;14Visserie &amp;F&amp;C&amp;14Page &amp;P/&amp;N      Colis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50"/>
  <sheetViews>
    <sheetView topLeftCell="C1" zoomScaleNormal="100" workbookViewId="0">
      <selection activeCell="Q3" sqref="Q3"/>
    </sheetView>
  </sheetViews>
  <sheetFormatPr baseColWidth="10" defaultRowHeight="15" x14ac:dyDescent="0.25"/>
  <cols>
    <col min="1" max="1" width="4.42578125" style="30" customWidth="1"/>
    <col min="2" max="2" width="27.42578125" style="6" customWidth="1"/>
    <col min="3" max="3" width="14" style="6" customWidth="1"/>
    <col min="4" max="4" width="10.28515625" style="30" customWidth="1"/>
    <col min="5" max="5" width="13" style="6" customWidth="1"/>
    <col min="6" max="6" width="12.5703125" style="1" customWidth="1"/>
    <col min="7" max="7" width="22.7109375" style="2" customWidth="1"/>
    <col min="8" max="8" width="11.42578125" style="2"/>
    <col min="9" max="9" width="28.85546875" style="2" customWidth="1"/>
    <col min="10" max="10" width="27.140625" style="2" customWidth="1"/>
    <col min="11" max="14" width="11.42578125" style="2"/>
    <col min="15" max="15" width="17.5703125" style="2" bestFit="1" customWidth="1"/>
    <col min="16" max="16" width="11.5703125" style="25" bestFit="1" customWidth="1"/>
    <col min="17" max="17" width="11.85546875" style="25" bestFit="1" customWidth="1"/>
    <col min="18" max="16384" width="11.42578125" style="1"/>
  </cols>
  <sheetData>
    <row r="1" spans="1:21" ht="12" customHeight="1" x14ac:dyDescent="0.25">
      <c r="B1" s="27" t="str">
        <f>LEFT(MID(CELL("nomfichier",B1),FIND("[",CELL("nomfichier",B1))+1,999),FIND("]",MID(CELL("nomfichier",B1),FIND("[",CELL("nomfichier",B1))+1,999))-5)</f>
        <v>Nomenclature_type_essai.</v>
      </c>
      <c r="C1" s="7"/>
      <c r="E1" s="7"/>
      <c r="G1" s="57" t="s">
        <v>60</v>
      </c>
      <c r="H1" s="58"/>
      <c r="I1" s="58"/>
      <c r="J1" s="58"/>
      <c r="K1" s="58"/>
      <c r="L1" s="58"/>
      <c r="M1" s="58"/>
      <c r="N1" s="59"/>
      <c r="P1" s="24"/>
    </row>
    <row r="2" spans="1:21" ht="12" customHeight="1" thickBot="1" x14ac:dyDescent="0.3">
      <c r="A2" s="28" t="s">
        <v>17</v>
      </c>
      <c r="B2" s="8" t="s">
        <v>9</v>
      </c>
      <c r="C2" s="8" t="s">
        <v>13</v>
      </c>
      <c r="D2" s="28" t="s">
        <v>8</v>
      </c>
      <c r="E2" s="8" t="s">
        <v>10</v>
      </c>
      <c r="G2" s="52" t="s">
        <v>42</v>
      </c>
      <c r="H2" s="53" t="s">
        <v>0</v>
      </c>
      <c r="I2" s="53" t="s">
        <v>1</v>
      </c>
      <c r="J2" s="53" t="s">
        <v>2</v>
      </c>
      <c r="K2" s="53" t="s">
        <v>14</v>
      </c>
      <c r="L2" s="53" t="s">
        <v>3</v>
      </c>
      <c r="M2" s="53" t="s">
        <v>16</v>
      </c>
      <c r="N2" s="54" t="s">
        <v>10</v>
      </c>
      <c r="O2" s="39" t="s">
        <v>7</v>
      </c>
      <c r="P2" s="8" t="s">
        <v>11</v>
      </c>
      <c r="Q2" s="8" t="s">
        <v>12</v>
      </c>
      <c r="R2" s="8" t="s">
        <v>14</v>
      </c>
      <c r="S2" s="8" t="s">
        <v>15</v>
      </c>
      <c r="T2" s="8" t="s">
        <v>16</v>
      </c>
      <c r="U2" s="8" t="s">
        <v>10</v>
      </c>
    </row>
    <row r="3" spans="1:21" ht="120" customHeight="1" x14ac:dyDescent="0.25">
      <c r="A3" s="29">
        <f>COUNTA($B$3:B3)</f>
        <v>1</v>
      </c>
      <c r="B3" s="9" t="str">
        <f>$I3&amp;CHAR(10)&amp;$J3&amp;CHAR(10)</f>
        <v xml:space="preserve">
</v>
      </c>
      <c r="C3" s="11" t="e">
        <f>$P3&amp;" unit de"&amp;CHAR(10)&amp;Q3&amp;" g"</f>
        <v>#VALUE!</v>
      </c>
      <c r="D3" s="31" t="e">
        <f>P3*Q3</f>
        <v>#VALUE!</v>
      </c>
      <c r="E3" s="10"/>
      <c r="F3" s="5" t="str">
        <f>$I3&amp;CHAR(10)&amp;$J3&amp;CHAR(10)&amp;"Qté : "&amp;$K3</f>
        <v xml:space="preserve">
Qté : </v>
      </c>
      <c r="G3" s="36"/>
      <c r="H3" s="37"/>
      <c r="I3" s="38"/>
      <c r="J3" s="38"/>
      <c r="K3" s="37"/>
      <c r="L3" s="37"/>
      <c r="M3" s="37"/>
      <c r="N3" s="47"/>
      <c r="O3" s="33"/>
      <c r="P3" s="34">
        <f>IF(K3&lt;11,K3,ROUNDDOWN(K3*1.07,0))</f>
        <v>0</v>
      </c>
      <c r="Q3" s="34" t="e">
        <f>ROUNDDOWN(_xlfn.NUMBERVALUE((LEFT(L3,LEN(L3)-1)),"."),0)</f>
        <v>#VALUE!</v>
      </c>
      <c r="R3" s="17"/>
      <c r="S3" s="35">
        <f>K3</f>
        <v>0</v>
      </c>
      <c r="T3" s="17"/>
      <c r="U3" s="17"/>
    </row>
    <row r="4" spans="1:21" ht="120" customHeight="1" x14ac:dyDescent="0.25">
      <c r="A4" s="29"/>
      <c r="B4" s="9"/>
      <c r="C4" s="11"/>
      <c r="D4" s="31"/>
      <c r="E4" s="10"/>
      <c r="F4" s="5"/>
      <c r="G4" s="15"/>
      <c r="H4" s="12"/>
      <c r="I4" s="16"/>
      <c r="J4" s="16"/>
      <c r="K4" s="12"/>
      <c r="L4" s="12"/>
      <c r="M4" s="12"/>
      <c r="N4" s="17"/>
      <c r="O4" s="18"/>
      <c r="P4" s="26"/>
      <c r="Q4" s="26"/>
      <c r="S4" s="32"/>
    </row>
    <row r="5" spans="1:21" ht="120" customHeight="1" x14ac:dyDescent="0.25">
      <c r="A5" s="29"/>
      <c r="B5" s="9"/>
      <c r="C5" s="11"/>
      <c r="D5" s="31"/>
      <c r="E5" s="10"/>
      <c r="F5" s="5"/>
      <c r="G5" s="15"/>
      <c r="H5" s="12"/>
      <c r="I5" s="16"/>
      <c r="J5" s="16"/>
      <c r="K5" s="12"/>
      <c r="L5" s="12"/>
      <c r="M5" s="12"/>
      <c r="N5" s="17"/>
      <c r="O5" s="18"/>
      <c r="P5" s="26"/>
      <c r="Q5" s="26"/>
      <c r="S5" s="32"/>
    </row>
    <row r="6" spans="1:21" ht="120" customHeight="1" x14ac:dyDescent="0.25">
      <c r="A6" s="29"/>
      <c r="B6" s="9"/>
      <c r="C6" s="11"/>
      <c r="D6" s="31"/>
      <c r="E6" s="10"/>
      <c r="F6" s="5"/>
      <c r="G6" s="15"/>
      <c r="H6" s="12"/>
      <c r="I6" s="16"/>
      <c r="J6" s="16"/>
      <c r="K6" s="12"/>
      <c r="L6" s="12"/>
      <c r="M6" s="12"/>
      <c r="N6" s="17"/>
      <c r="O6" s="18"/>
      <c r="P6" s="26"/>
      <c r="Q6" s="26"/>
      <c r="S6" s="32"/>
    </row>
    <row r="7" spans="1:21" ht="120" customHeight="1" x14ac:dyDescent="0.25">
      <c r="A7" s="29"/>
      <c r="B7" s="9"/>
      <c r="C7" s="11"/>
      <c r="D7" s="31"/>
      <c r="E7" s="10"/>
      <c r="F7" s="5"/>
      <c r="G7" s="15"/>
      <c r="H7" s="12"/>
      <c r="I7" s="16"/>
      <c r="J7" s="16"/>
      <c r="K7" s="12"/>
      <c r="L7" s="12"/>
      <c r="M7" s="12"/>
      <c r="N7" s="17"/>
      <c r="O7" s="18"/>
      <c r="P7" s="26"/>
      <c r="Q7" s="26"/>
      <c r="S7" s="32"/>
    </row>
    <row r="8" spans="1:21" ht="120" customHeight="1" x14ac:dyDescent="0.25">
      <c r="A8" s="29"/>
      <c r="B8" s="9"/>
      <c r="C8" s="11"/>
      <c r="D8" s="31"/>
      <c r="E8" s="10"/>
      <c r="F8" s="5"/>
      <c r="G8" s="15"/>
      <c r="H8" s="12"/>
      <c r="I8" s="16"/>
      <c r="J8" s="16"/>
      <c r="K8" s="12"/>
      <c r="L8" s="12"/>
      <c r="M8" s="12"/>
      <c r="N8" s="17"/>
      <c r="O8" s="18"/>
      <c r="P8" s="26"/>
      <c r="Q8" s="26"/>
      <c r="S8" s="32"/>
    </row>
    <row r="9" spans="1:21" ht="120" customHeight="1" x14ac:dyDescent="0.25">
      <c r="A9" s="29"/>
      <c r="B9" s="9"/>
      <c r="C9" s="11"/>
      <c r="D9" s="31"/>
      <c r="E9" s="10"/>
      <c r="F9" s="5"/>
      <c r="G9" s="15"/>
      <c r="H9" s="12"/>
      <c r="I9" s="16"/>
      <c r="J9" s="16"/>
      <c r="K9" s="12"/>
      <c r="L9" s="12"/>
      <c r="M9" s="12"/>
      <c r="N9" s="17"/>
      <c r="O9" s="18"/>
      <c r="P9" s="26"/>
      <c r="Q9" s="26"/>
      <c r="S9" s="32"/>
    </row>
    <row r="10" spans="1:21" ht="120" customHeight="1" x14ac:dyDescent="0.25">
      <c r="A10" s="29"/>
      <c r="B10" s="9"/>
      <c r="C10" s="11"/>
      <c r="D10" s="31"/>
      <c r="E10" s="10"/>
      <c r="F10" s="5"/>
      <c r="G10" s="15"/>
      <c r="H10" s="12"/>
      <c r="I10" s="16"/>
      <c r="J10" s="19"/>
      <c r="K10" s="12"/>
      <c r="L10" s="12"/>
      <c r="M10" s="12"/>
      <c r="N10" s="17"/>
      <c r="O10" s="18"/>
      <c r="P10" s="26"/>
      <c r="Q10" s="26"/>
      <c r="S10" s="32"/>
    </row>
    <row r="11" spans="1:21" ht="120" customHeight="1" x14ac:dyDescent="0.25">
      <c r="A11" s="29"/>
      <c r="B11" s="9"/>
      <c r="C11" s="11"/>
      <c r="D11" s="31"/>
      <c r="E11" s="10"/>
      <c r="F11" s="5"/>
      <c r="G11" s="15"/>
      <c r="H11" s="12"/>
      <c r="I11" s="16"/>
      <c r="J11" s="16"/>
      <c r="K11" s="12"/>
      <c r="L11" s="12"/>
      <c r="M11" s="12"/>
      <c r="N11" s="17"/>
      <c r="O11" s="18"/>
      <c r="P11" s="26"/>
      <c r="Q11" s="26"/>
      <c r="S11" s="32"/>
    </row>
    <row r="12" spans="1:21" ht="120" customHeight="1" x14ac:dyDescent="0.25">
      <c r="A12" s="29"/>
      <c r="B12" s="9"/>
      <c r="C12" s="11"/>
      <c r="D12" s="31"/>
      <c r="E12" s="10"/>
      <c r="F12" s="5"/>
      <c r="G12" s="15"/>
      <c r="H12" s="12"/>
      <c r="I12" s="16"/>
      <c r="J12" s="16"/>
      <c r="K12" s="12"/>
      <c r="L12" s="12"/>
      <c r="M12" s="12"/>
      <c r="N12" s="17"/>
      <c r="O12" s="18"/>
      <c r="P12" s="26"/>
      <c r="Q12" s="26"/>
      <c r="S12" s="32"/>
    </row>
    <row r="13" spans="1:21" ht="120" customHeight="1" x14ac:dyDescent="0.25">
      <c r="A13" s="29"/>
      <c r="B13" s="9"/>
      <c r="C13" s="11"/>
      <c r="D13" s="31"/>
      <c r="E13" s="10"/>
      <c r="F13" s="5"/>
      <c r="G13" s="15"/>
      <c r="H13" s="12"/>
      <c r="I13" s="16"/>
      <c r="J13" s="16"/>
      <c r="K13" s="12"/>
      <c r="L13" s="12"/>
      <c r="M13" s="12"/>
      <c r="N13" s="17"/>
      <c r="O13" s="18"/>
      <c r="P13" s="26"/>
      <c r="Q13" s="26"/>
      <c r="S13" s="32"/>
    </row>
    <row r="14" spans="1:21" ht="120" customHeight="1" x14ac:dyDescent="0.25">
      <c r="A14" s="29"/>
      <c r="B14" s="9"/>
      <c r="C14" s="11"/>
      <c r="D14" s="31"/>
      <c r="E14" s="10"/>
      <c r="F14" s="5"/>
      <c r="G14" s="15"/>
      <c r="H14" s="12"/>
      <c r="I14" s="16"/>
      <c r="J14" s="19"/>
      <c r="K14" s="12"/>
      <c r="L14" s="12"/>
      <c r="M14" s="12"/>
      <c r="N14" s="17"/>
      <c r="O14" s="18"/>
      <c r="P14" s="26"/>
      <c r="Q14" s="26"/>
      <c r="S14" s="32"/>
    </row>
    <row r="15" spans="1:21" ht="120" customHeight="1" x14ac:dyDescent="0.25">
      <c r="A15" s="29"/>
      <c r="B15" s="9"/>
      <c r="C15" s="11"/>
      <c r="D15" s="31"/>
      <c r="E15" s="10"/>
      <c r="F15" s="5"/>
      <c r="G15" s="15"/>
      <c r="H15" s="12"/>
      <c r="I15" s="16"/>
      <c r="J15" s="16"/>
      <c r="K15" s="12"/>
      <c r="L15" s="13"/>
      <c r="M15" s="12"/>
      <c r="N15" s="17"/>
      <c r="O15" s="18"/>
      <c r="P15" s="26"/>
      <c r="Q15" s="26"/>
      <c r="S15" s="32"/>
    </row>
    <row r="16" spans="1:21" ht="120" customHeight="1" x14ac:dyDescent="0.25">
      <c r="A16" s="29"/>
      <c r="B16" s="9"/>
      <c r="C16" s="11"/>
      <c r="D16" s="31"/>
      <c r="E16" s="10"/>
      <c r="F16" s="5"/>
      <c r="G16" s="15"/>
      <c r="H16" s="12"/>
      <c r="I16" s="16"/>
      <c r="J16" s="16"/>
      <c r="K16" s="12"/>
      <c r="L16" s="12"/>
      <c r="M16" s="12"/>
      <c r="N16" s="17"/>
      <c r="O16" s="18"/>
      <c r="P16" s="26"/>
      <c r="Q16" s="26"/>
      <c r="S16" s="32"/>
    </row>
    <row r="17" spans="1:19" ht="120" customHeight="1" x14ac:dyDescent="0.25">
      <c r="A17" s="29"/>
      <c r="B17" s="9"/>
      <c r="C17" s="11"/>
      <c r="D17" s="31"/>
      <c r="E17" s="10"/>
      <c r="F17" s="5"/>
      <c r="G17" s="15"/>
      <c r="H17" s="12"/>
      <c r="I17" s="16"/>
      <c r="J17" s="16"/>
      <c r="K17" s="12"/>
      <c r="L17" s="12"/>
      <c r="M17" s="12"/>
      <c r="N17" s="17"/>
      <c r="O17" s="18"/>
      <c r="P17" s="26"/>
      <c r="Q17" s="26"/>
      <c r="S17" s="32"/>
    </row>
    <row r="18" spans="1:19" ht="120" customHeight="1" x14ac:dyDescent="0.25">
      <c r="A18" s="29"/>
      <c r="B18" s="9"/>
      <c r="C18" s="11"/>
      <c r="D18" s="31"/>
      <c r="E18" s="10"/>
      <c r="F18" s="5"/>
      <c r="G18" s="15"/>
      <c r="H18" s="12"/>
      <c r="I18" s="16"/>
      <c r="J18" s="16"/>
      <c r="K18" s="12"/>
      <c r="L18" s="12"/>
      <c r="M18" s="12"/>
      <c r="N18" s="17"/>
      <c r="O18" s="18"/>
      <c r="P18" s="26"/>
      <c r="Q18" s="26"/>
      <c r="S18" s="32"/>
    </row>
    <row r="19" spans="1:19" ht="120" customHeight="1" x14ac:dyDescent="0.25">
      <c r="A19" s="29"/>
      <c r="B19" s="9"/>
      <c r="C19" s="11"/>
      <c r="D19" s="31"/>
      <c r="E19" s="10"/>
      <c r="F19" s="5"/>
      <c r="G19" s="15"/>
      <c r="H19" s="12"/>
      <c r="I19" s="16"/>
      <c r="J19" s="16"/>
      <c r="K19" s="12"/>
      <c r="L19" s="12"/>
      <c r="M19" s="12"/>
      <c r="N19" s="17"/>
      <c r="O19" s="18"/>
      <c r="P19" s="26"/>
      <c r="Q19" s="26"/>
      <c r="S19" s="32"/>
    </row>
    <row r="20" spans="1:19" ht="120" customHeight="1" x14ac:dyDescent="0.25">
      <c r="A20" s="29"/>
      <c r="B20" s="9"/>
      <c r="C20" s="11"/>
      <c r="D20" s="31"/>
      <c r="E20" s="10"/>
      <c r="F20" s="5"/>
      <c r="G20" s="15"/>
      <c r="H20" s="12"/>
      <c r="I20" s="16"/>
      <c r="J20" s="16"/>
      <c r="K20" s="12"/>
      <c r="L20" s="12"/>
      <c r="M20" s="12"/>
      <c r="N20" s="17"/>
      <c r="O20" s="18"/>
      <c r="P20" s="26"/>
      <c r="Q20" s="26"/>
      <c r="S20" s="32"/>
    </row>
    <row r="21" spans="1:19" ht="120" customHeight="1" x14ac:dyDescent="0.25">
      <c r="A21" s="29"/>
      <c r="B21" s="9"/>
      <c r="C21" s="11"/>
      <c r="D21" s="31"/>
      <c r="E21" s="10"/>
      <c r="F21" s="5"/>
      <c r="G21" s="15"/>
      <c r="H21" s="12"/>
      <c r="I21" s="16"/>
      <c r="J21" s="16"/>
      <c r="K21" s="12"/>
      <c r="L21" s="12"/>
      <c r="M21" s="12"/>
      <c r="N21" s="17"/>
      <c r="O21" s="18"/>
      <c r="P21" s="26"/>
      <c r="Q21" s="26"/>
      <c r="S21" s="32"/>
    </row>
    <row r="22" spans="1:19" ht="120" customHeight="1" thickBot="1" x14ac:dyDescent="0.3">
      <c r="A22" s="29"/>
      <c r="B22" s="9"/>
      <c r="C22" s="11"/>
      <c r="D22" s="31"/>
      <c r="E22" s="10"/>
      <c r="F22" s="5"/>
      <c r="G22" s="20"/>
      <c r="H22" s="14"/>
      <c r="I22" s="21"/>
      <c r="J22" s="21"/>
      <c r="K22" s="14"/>
      <c r="L22" s="14"/>
      <c r="M22" s="14"/>
      <c r="N22" s="22"/>
      <c r="O22" s="23"/>
      <c r="P22" s="26"/>
      <c r="Q22" s="26"/>
    </row>
    <row r="23" spans="1:19" ht="120" customHeight="1" x14ac:dyDescent="0.25">
      <c r="A23" s="29"/>
      <c r="B23" s="9"/>
      <c r="C23" s="11"/>
      <c r="D23" s="31"/>
      <c r="E23" s="10"/>
      <c r="F23" s="5"/>
      <c r="H23" s="3"/>
      <c r="I23" s="4"/>
      <c r="J23" s="4"/>
      <c r="K23" s="3"/>
      <c r="L23" s="3"/>
      <c r="P23" s="26"/>
      <c r="Q23" s="26"/>
    </row>
    <row r="24" spans="1:19" ht="120" customHeight="1" x14ac:dyDescent="0.25">
      <c r="A24" s="29"/>
      <c r="B24" s="9"/>
      <c r="C24" s="11"/>
      <c r="D24" s="31"/>
      <c r="E24" s="10"/>
      <c r="F24" s="5"/>
      <c r="H24" s="3"/>
      <c r="I24" s="4"/>
      <c r="J24" s="4"/>
      <c r="K24" s="3"/>
      <c r="L24" s="3"/>
      <c r="P24" s="26"/>
      <c r="Q24" s="26"/>
    </row>
    <row r="25" spans="1:19" ht="120" customHeight="1" x14ac:dyDescent="0.25">
      <c r="A25" s="29"/>
      <c r="B25" s="9"/>
      <c r="C25" s="11"/>
      <c r="D25" s="31"/>
      <c r="E25" s="10"/>
      <c r="F25" s="5"/>
      <c r="H25" s="3"/>
      <c r="I25" s="4"/>
      <c r="J25" s="4"/>
      <c r="K25" s="3"/>
      <c r="L25" s="3"/>
      <c r="P25" s="26"/>
      <c r="Q25" s="26"/>
    </row>
    <row r="26" spans="1:19" ht="120" customHeight="1" x14ac:dyDescent="0.25">
      <c r="A26" s="29"/>
      <c r="B26" s="9"/>
      <c r="C26" s="11"/>
      <c r="D26" s="31"/>
      <c r="E26" s="10"/>
      <c r="F26" s="5"/>
      <c r="H26" s="3"/>
      <c r="I26" s="4"/>
      <c r="J26" s="4"/>
      <c r="K26" s="3"/>
      <c r="L26" s="3"/>
      <c r="P26" s="26"/>
      <c r="Q26" s="26"/>
    </row>
    <row r="27" spans="1:19" ht="120" customHeight="1" x14ac:dyDescent="0.25">
      <c r="A27" s="29"/>
      <c r="B27" s="9"/>
      <c r="C27" s="11"/>
      <c r="D27" s="31"/>
      <c r="E27" s="10"/>
      <c r="F27" s="5"/>
      <c r="H27" s="3"/>
      <c r="I27" s="4"/>
      <c r="J27" s="4"/>
      <c r="K27" s="3"/>
      <c r="L27" s="3"/>
      <c r="P27" s="26"/>
      <c r="Q27" s="26"/>
    </row>
    <row r="28" spans="1:19" ht="120" customHeight="1" x14ac:dyDescent="0.25">
      <c r="A28" s="29"/>
      <c r="B28" s="9"/>
      <c r="C28" s="11"/>
      <c r="D28" s="31"/>
      <c r="E28" s="10"/>
      <c r="F28" s="5"/>
      <c r="H28" s="3"/>
      <c r="I28" s="4"/>
      <c r="J28" s="4"/>
      <c r="K28" s="3"/>
      <c r="L28" s="3"/>
      <c r="P28" s="26"/>
      <c r="Q28" s="26"/>
    </row>
    <row r="29" spans="1:19" ht="120" customHeight="1" x14ac:dyDescent="0.25">
      <c r="A29" s="29"/>
      <c r="B29" s="9"/>
      <c r="C29" s="11"/>
      <c r="D29" s="31"/>
      <c r="E29" s="10"/>
      <c r="F29" s="5"/>
      <c r="H29" s="3"/>
      <c r="I29" s="4"/>
      <c r="J29" s="4"/>
      <c r="K29" s="3"/>
      <c r="L29" s="3"/>
      <c r="P29" s="26"/>
      <c r="Q29" s="26"/>
    </row>
    <row r="30" spans="1:19" ht="120" customHeight="1" x14ac:dyDescent="0.25">
      <c r="A30" s="29"/>
      <c r="B30" s="9"/>
      <c r="C30" s="11"/>
      <c r="D30" s="31"/>
      <c r="E30" s="10"/>
      <c r="F30" s="5"/>
      <c r="H30" s="3"/>
      <c r="I30" s="4"/>
      <c r="J30" s="4"/>
      <c r="K30" s="3"/>
      <c r="L30" s="3"/>
      <c r="P30" s="26"/>
      <c r="Q30" s="26"/>
    </row>
    <row r="31" spans="1:19" ht="120" customHeight="1" x14ac:dyDescent="0.25">
      <c r="A31" s="29"/>
      <c r="B31" s="9"/>
      <c r="C31" s="11"/>
      <c r="D31" s="31"/>
      <c r="E31" s="10"/>
      <c r="F31" s="5"/>
      <c r="H31" s="3"/>
      <c r="I31" s="4"/>
      <c r="J31" s="4"/>
      <c r="K31" s="3"/>
      <c r="L31" s="3"/>
      <c r="P31" s="26"/>
      <c r="Q31" s="26"/>
    </row>
    <row r="32" spans="1:19" ht="120" customHeight="1" x14ac:dyDescent="0.25">
      <c r="A32" s="29"/>
      <c r="B32" s="9"/>
      <c r="C32" s="11"/>
      <c r="D32" s="31"/>
      <c r="E32" s="10"/>
      <c r="F32" s="5"/>
      <c r="H32" s="3"/>
      <c r="I32" s="4"/>
      <c r="J32" s="4"/>
      <c r="K32" s="3"/>
      <c r="L32" s="3"/>
      <c r="P32" s="26"/>
      <c r="Q32" s="26"/>
    </row>
    <row r="33" spans="1:17" ht="120" customHeight="1" x14ac:dyDescent="0.25">
      <c r="A33" s="29"/>
      <c r="B33" s="9"/>
      <c r="C33" s="11"/>
      <c r="D33" s="31"/>
      <c r="E33" s="10"/>
      <c r="F33" s="5"/>
      <c r="P33" s="26"/>
      <c r="Q33" s="26"/>
    </row>
    <row r="34" spans="1:17" ht="120" customHeight="1" x14ac:dyDescent="0.25">
      <c r="A34" s="29"/>
      <c r="B34" s="9"/>
      <c r="C34" s="11"/>
      <c r="D34" s="31"/>
      <c r="E34" s="10"/>
      <c r="F34" s="5"/>
      <c r="P34" s="26"/>
      <c r="Q34" s="26"/>
    </row>
    <row r="35" spans="1:17" ht="120" customHeight="1" x14ac:dyDescent="0.25">
      <c r="A35" s="29"/>
      <c r="B35" s="9"/>
      <c r="C35" s="11"/>
      <c r="D35" s="31"/>
      <c r="E35" s="10"/>
      <c r="F35" s="5"/>
      <c r="Q35" s="26"/>
    </row>
    <row r="36" spans="1:17" ht="38.25" customHeight="1" x14ac:dyDescent="0.25">
      <c r="A36" s="29"/>
      <c r="B36" s="9"/>
      <c r="C36" s="11"/>
      <c r="D36" s="31"/>
      <c r="E36" s="10"/>
      <c r="F36" s="5"/>
      <c r="Q36" s="26"/>
    </row>
    <row r="37" spans="1:17" ht="15.75" x14ac:dyDescent="0.25">
      <c r="A37" s="29"/>
      <c r="B37" s="9"/>
      <c r="C37" s="11"/>
      <c r="D37" s="31"/>
      <c r="E37" s="10"/>
      <c r="F37" s="5"/>
      <c r="Q37" s="26"/>
    </row>
    <row r="38" spans="1:17" ht="15.75" x14ac:dyDescent="0.25">
      <c r="A38" s="29"/>
      <c r="B38" s="9"/>
      <c r="C38" s="11"/>
      <c r="D38" s="31"/>
      <c r="E38" s="10"/>
      <c r="F38" s="5"/>
      <c r="Q38" s="26"/>
    </row>
    <row r="39" spans="1:17" ht="15.75" x14ac:dyDescent="0.25">
      <c r="A39" s="29"/>
      <c r="B39" s="9"/>
      <c r="C39" s="11"/>
      <c r="D39" s="31"/>
      <c r="E39" s="10"/>
      <c r="F39" s="5"/>
      <c r="Q39" s="26"/>
    </row>
    <row r="40" spans="1:17" ht="15.75" x14ac:dyDescent="0.25">
      <c r="A40" s="29"/>
      <c r="B40" s="9"/>
      <c r="C40" s="11"/>
      <c r="D40" s="31"/>
      <c r="E40" s="10"/>
      <c r="F40" s="5"/>
      <c r="Q40" s="26"/>
    </row>
    <row r="41" spans="1:17" ht="15.75" x14ac:dyDescent="0.25">
      <c r="A41" s="29"/>
      <c r="B41" s="9"/>
      <c r="C41" s="11"/>
      <c r="D41" s="31"/>
      <c r="E41" s="10"/>
      <c r="F41" s="5"/>
      <c r="Q41" s="26"/>
    </row>
    <row r="42" spans="1:17" ht="15.75" x14ac:dyDescent="0.25">
      <c r="A42" s="29"/>
      <c r="B42" s="9"/>
      <c r="C42" s="11"/>
      <c r="D42" s="31"/>
      <c r="E42" s="10"/>
      <c r="F42" s="5"/>
      <c r="Q42" s="26"/>
    </row>
    <row r="43" spans="1:17" ht="15.75" x14ac:dyDescent="0.25">
      <c r="A43" s="29"/>
      <c r="B43" s="9"/>
      <c r="C43" s="11"/>
      <c r="D43" s="31"/>
      <c r="E43" s="10"/>
      <c r="F43" s="5"/>
      <c r="Q43" s="26"/>
    </row>
    <row r="44" spans="1:17" ht="15.75" x14ac:dyDescent="0.25">
      <c r="A44" s="29"/>
      <c r="B44" s="9"/>
      <c r="C44" s="11"/>
      <c r="D44" s="31"/>
      <c r="E44" s="10"/>
      <c r="F44" s="5"/>
      <c r="Q44" s="26"/>
    </row>
    <row r="45" spans="1:17" ht="15.75" x14ac:dyDescent="0.25">
      <c r="A45" s="29"/>
      <c r="B45" s="9"/>
      <c r="C45" s="11"/>
      <c r="D45" s="31"/>
      <c r="E45" s="10"/>
      <c r="F45" s="5"/>
      <c r="Q45" s="26"/>
    </row>
    <row r="46" spans="1:17" ht="15.75" x14ac:dyDescent="0.25">
      <c r="A46" s="29"/>
      <c r="B46" s="9"/>
      <c r="C46" s="11"/>
      <c r="D46" s="31"/>
      <c r="E46" s="10"/>
      <c r="F46" s="5"/>
      <c r="Q46" s="26"/>
    </row>
    <row r="47" spans="1:17" ht="15.75" x14ac:dyDescent="0.25">
      <c r="A47" s="29"/>
      <c r="B47" s="9"/>
      <c r="C47" s="11"/>
      <c r="D47" s="31"/>
      <c r="E47" s="10"/>
      <c r="F47" s="5"/>
      <c r="Q47" s="26"/>
    </row>
    <row r="48" spans="1:17" ht="15.75" x14ac:dyDescent="0.25">
      <c r="A48" s="29"/>
      <c r="B48" s="9"/>
      <c r="C48" s="11"/>
      <c r="D48" s="31"/>
      <c r="E48" s="10"/>
      <c r="F48" s="5"/>
      <c r="Q48" s="26"/>
    </row>
    <row r="49" spans="1:17" ht="15.75" x14ac:dyDescent="0.25">
      <c r="A49" s="29"/>
      <c r="B49" s="9"/>
      <c r="C49" s="11"/>
      <c r="D49" s="31"/>
      <c r="E49" s="10"/>
      <c r="F49" s="5"/>
      <c r="Q49" s="26"/>
    </row>
    <row r="50" spans="1:17" ht="15.75" x14ac:dyDescent="0.25">
      <c r="A50" s="29"/>
      <c r="B50" s="9"/>
      <c r="C50" s="11"/>
      <c r="D50" s="31"/>
      <c r="E50" s="10"/>
      <c r="F50" s="5"/>
    </row>
  </sheetData>
  <mergeCells count="1">
    <mergeCell ref="G1:N1"/>
  </mergeCells>
  <conditionalFormatting sqref="I2:U500 A2:E500">
    <cfRule type="expression" dxfId="1" priority="1">
      <formula>ISEVEN($A2)</formula>
    </cfRule>
  </conditionalFormatting>
  <pageMargins left="0.15748031496062992" right="0.15748031496062992" top="0.15748031496062992" bottom="0.15748031496062992" header="0.15748031496062992" footer="0.15748031496062992"/>
  <pageSetup paperSize="9" orientation="portrait" r:id="rId1"/>
  <headerFooter scaleWithDoc="0">
    <oddHeader>&amp;L&amp;14Visserie &amp;F&amp;C&amp;14Page &amp;P/&amp;N      Colis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50"/>
  <sheetViews>
    <sheetView tabSelected="1" topLeftCell="C1" zoomScaleNormal="100" workbookViewId="0">
      <selection activeCell="Q3" sqref="Q3"/>
    </sheetView>
  </sheetViews>
  <sheetFormatPr baseColWidth="10" defaultRowHeight="15" x14ac:dyDescent="0.25"/>
  <cols>
    <col min="1" max="1" width="4.42578125" style="30" customWidth="1"/>
    <col min="2" max="2" width="27.42578125" style="6" customWidth="1"/>
    <col min="3" max="3" width="14" style="6" customWidth="1"/>
    <col min="4" max="4" width="10.28515625" style="30" customWidth="1"/>
    <col min="5" max="5" width="13" style="6" customWidth="1"/>
    <col min="6" max="6" width="12.5703125" style="1" customWidth="1"/>
    <col min="7" max="7" width="22.7109375" style="2" customWidth="1"/>
    <col min="8" max="8" width="11.42578125" style="2"/>
    <col min="9" max="9" width="28.85546875" style="2" customWidth="1"/>
    <col min="10" max="10" width="27.140625" style="2" customWidth="1"/>
    <col min="11" max="14" width="11.42578125" style="2"/>
    <col min="15" max="15" width="17.5703125" style="2" bestFit="1" customWidth="1"/>
    <col min="16" max="16" width="11.5703125" style="25" bestFit="1" customWidth="1"/>
    <col min="17" max="17" width="11.85546875" style="25" bestFit="1" customWidth="1"/>
    <col min="18" max="16384" width="11.42578125" style="1"/>
  </cols>
  <sheetData>
    <row r="1" spans="1:21" ht="12" customHeight="1" x14ac:dyDescent="0.25">
      <c r="B1" s="27" t="str">
        <f>LEFT(MID(CELL("nomfichier",B1),FIND("[",CELL("nomfichier",B1))+1,999),FIND("]",MID(CELL("nomfichier",B1),FIND("[",CELL("nomfichier",B1))+1,999))-5)</f>
        <v>Nomenclature_type_essai.</v>
      </c>
      <c r="C1" s="7"/>
      <c r="E1" s="7"/>
      <c r="G1" s="57" t="s">
        <v>99</v>
      </c>
      <c r="H1" s="58"/>
      <c r="I1" s="58"/>
      <c r="J1" s="58"/>
      <c r="K1" s="58"/>
      <c r="L1" s="58"/>
      <c r="M1" s="58"/>
      <c r="N1" s="58"/>
      <c r="O1" s="59"/>
      <c r="P1" s="24"/>
    </row>
    <row r="2" spans="1:21" ht="12" customHeight="1" x14ac:dyDescent="0.25">
      <c r="A2" s="28" t="s">
        <v>17</v>
      </c>
      <c r="B2" s="8" t="s">
        <v>9</v>
      </c>
      <c r="C2" s="8" t="s">
        <v>13</v>
      </c>
      <c r="D2" s="28" t="s">
        <v>8</v>
      </c>
      <c r="E2" s="8" t="s">
        <v>10</v>
      </c>
      <c r="G2" s="43" t="s">
        <v>42</v>
      </c>
      <c r="H2" s="42" t="s">
        <v>0</v>
      </c>
      <c r="I2" s="42" t="s">
        <v>1</v>
      </c>
      <c r="J2" s="42" t="s">
        <v>2</v>
      </c>
      <c r="K2" s="42" t="s">
        <v>3</v>
      </c>
      <c r="L2" s="42" t="s">
        <v>4</v>
      </c>
      <c r="M2" s="42" t="s">
        <v>5</v>
      </c>
      <c r="N2" s="42" t="s">
        <v>6</v>
      </c>
      <c r="O2" s="44" t="s">
        <v>7</v>
      </c>
      <c r="P2" s="39" t="s">
        <v>11</v>
      </c>
      <c r="Q2" s="8" t="s">
        <v>12</v>
      </c>
      <c r="R2" s="8" t="s">
        <v>14</v>
      </c>
      <c r="S2" s="8" t="s">
        <v>15</v>
      </c>
      <c r="T2" s="8" t="s">
        <v>16</v>
      </c>
      <c r="U2" s="8" t="s">
        <v>10</v>
      </c>
    </row>
    <row r="3" spans="1:21" ht="120" customHeight="1" x14ac:dyDescent="0.25">
      <c r="A3" s="29">
        <f>COUNTA($B$3:B3)</f>
        <v>1</v>
      </c>
      <c r="B3" s="9" t="str">
        <f>$I3&amp;CHAR(10)&amp;$J3&amp;CHAR(10)</f>
        <v xml:space="preserve">
</v>
      </c>
      <c r="C3" s="11" t="e">
        <f>$P3&amp;" unit de"&amp;CHAR(10)&amp;Q3&amp;" g"</f>
        <v>#VALUE!</v>
      </c>
      <c r="D3" s="31" t="e">
        <f>P3*Q3</f>
        <v>#VALUE!</v>
      </c>
      <c r="E3" s="10"/>
      <c r="F3" s="5" t="str">
        <f>$I3&amp;CHAR(10)&amp;$J3&amp;CHAR(10)&amp;"Qté : "&amp;$K3</f>
        <v xml:space="preserve">
Qté : </v>
      </c>
      <c r="G3" s="15"/>
      <c r="H3" s="12" t="s">
        <v>20</v>
      </c>
      <c r="I3" s="16" t="s">
        <v>61</v>
      </c>
      <c r="J3" s="16" t="s">
        <v>62</v>
      </c>
      <c r="K3" s="12" t="s">
        <v>63</v>
      </c>
      <c r="L3" s="12" t="s">
        <v>64</v>
      </c>
      <c r="M3" s="12" t="s">
        <v>65</v>
      </c>
      <c r="N3" s="17"/>
      <c r="O3" s="18" t="s">
        <v>66</v>
      </c>
      <c r="P3" s="56">
        <f>IF(K3&lt;11,K3,ROUNDDOWN(K3*1.07,0))</f>
        <v>0</v>
      </c>
      <c r="Q3" s="34" t="e">
        <f>ROUNDDOWN(_xlfn.NUMBERVALUE((LEFT(L3,LEN(L3)-1)),"."),0)</f>
        <v>#VALUE!</v>
      </c>
      <c r="R3" s="17"/>
      <c r="S3" s="35">
        <f>K3</f>
        <v>0</v>
      </c>
      <c r="T3" s="17"/>
      <c r="U3" s="17"/>
    </row>
    <row r="4" spans="1:21" ht="120" customHeight="1" x14ac:dyDescent="0.25">
      <c r="A4" s="29"/>
      <c r="B4" s="9"/>
      <c r="C4" s="11"/>
      <c r="D4" s="31"/>
      <c r="E4" s="10"/>
      <c r="F4" s="5"/>
      <c r="G4" s="15"/>
      <c r="H4" s="12" t="s">
        <v>28</v>
      </c>
      <c r="I4" s="16" t="s">
        <v>67</v>
      </c>
      <c r="J4" s="16" t="s">
        <v>68</v>
      </c>
      <c r="K4" s="12" t="s">
        <v>69</v>
      </c>
      <c r="L4" s="12" t="s">
        <v>70</v>
      </c>
      <c r="M4" s="12" t="s">
        <v>71</v>
      </c>
      <c r="N4" s="17"/>
      <c r="O4" s="18" t="s">
        <v>66</v>
      </c>
      <c r="P4" s="26"/>
      <c r="Q4" s="26"/>
      <c r="S4" s="32"/>
    </row>
    <row r="5" spans="1:21" ht="120" customHeight="1" x14ac:dyDescent="0.25">
      <c r="A5" s="29"/>
      <c r="B5" s="9"/>
      <c r="C5" s="11"/>
      <c r="D5" s="31"/>
      <c r="E5" s="10"/>
      <c r="F5" s="5"/>
      <c r="G5" s="15"/>
      <c r="H5" s="12" t="s">
        <v>23</v>
      </c>
      <c r="I5" s="16" t="s">
        <v>72</v>
      </c>
      <c r="J5" s="16" t="s">
        <v>73</v>
      </c>
      <c r="K5" s="12" t="s">
        <v>33</v>
      </c>
      <c r="L5" s="12" t="s">
        <v>74</v>
      </c>
      <c r="M5" s="12" t="s">
        <v>75</v>
      </c>
      <c r="N5" s="17"/>
      <c r="O5" s="18" t="s">
        <v>66</v>
      </c>
      <c r="P5" s="26"/>
      <c r="Q5" s="26"/>
      <c r="S5" s="32"/>
    </row>
    <row r="6" spans="1:21" ht="120" customHeight="1" x14ac:dyDescent="0.25">
      <c r="A6" s="29"/>
      <c r="B6" s="9"/>
      <c r="C6" s="11"/>
      <c r="D6" s="31"/>
      <c r="E6" s="10"/>
      <c r="F6" s="5"/>
      <c r="G6" s="15"/>
      <c r="H6" s="12" t="s">
        <v>50</v>
      </c>
      <c r="I6" s="16" t="s">
        <v>76</v>
      </c>
      <c r="J6" s="16" t="s">
        <v>76</v>
      </c>
      <c r="K6" s="12" t="s">
        <v>23</v>
      </c>
      <c r="L6" s="12" t="s">
        <v>77</v>
      </c>
      <c r="M6" s="12" t="s">
        <v>78</v>
      </c>
      <c r="N6" s="17"/>
      <c r="O6" s="18" t="s">
        <v>66</v>
      </c>
      <c r="P6" s="26"/>
      <c r="Q6" s="26"/>
      <c r="S6" s="32"/>
    </row>
    <row r="7" spans="1:21" ht="120" customHeight="1" x14ac:dyDescent="0.25">
      <c r="A7" s="29"/>
      <c r="B7" s="9"/>
      <c r="C7" s="11"/>
      <c r="D7" s="31"/>
      <c r="E7" s="10"/>
      <c r="F7" s="5"/>
      <c r="G7" s="15"/>
      <c r="H7" s="12" t="s">
        <v>54</v>
      </c>
      <c r="I7" s="16" t="s">
        <v>79</v>
      </c>
      <c r="J7" s="16" t="s">
        <v>80</v>
      </c>
      <c r="K7" s="12" t="s">
        <v>56</v>
      </c>
      <c r="L7" s="12" t="s">
        <v>81</v>
      </c>
      <c r="M7" s="12" t="s">
        <v>82</v>
      </c>
      <c r="N7" s="17"/>
      <c r="O7" s="18" t="s">
        <v>66</v>
      </c>
      <c r="P7" s="26"/>
      <c r="Q7" s="26"/>
      <c r="S7" s="32"/>
    </row>
    <row r="8" spans="1:21" ht="120" customHeight="1" x14ac:dyDescent="0.25">
      <c r="A8" s="29"/>
      <c r="B8" s="9"/>
      <c r="C8" s="11"/>
      <c r="D8" s="31"/>
      <c r="E8" s="10"/>
      <c r="F8" s="5"/>
      <c r="G8" s="15"/>
      <c r="H8" s="12" t="s">
        <v>56</v>
      </c>
      <c r="I8" s="16" t="s">
        <v>83</v>
      </c>
      <c r="J8" s="16" t="s">
        <v>83</v>
      </c>
      <c r="K8" s="12" t="s">
        <v>28</v>
      </c>
      <c r="L8" s="12" t="s">
        <v>84</v>
      </c>
      <c r="M8" s="12" t="s">
        <v>85</v>
      </c>
      <c r="N8" s="17"/>
      <c r="O8" s="18" t="s">
        <v>66</v>
      </c>
      <c r="P8" s="26"/>
      <c r="Q8" s="26"/>
      <c r="S8" s="32"/>
    </row>
    <row r="9" spans="1:21" ht="120" customHeight="1" x14ac:dyDescent="0.25">
      <c r="A9" s="29"/>
      <c r="B9" s="9"/>
      <c r="C9" s="11"/>
      <c r="D9" s="31"/>
      <c r="E9" s="10"/>
      <c r="F9" s="5"/>
      <c r="G9" s="15"/>
      <c r="H9" s="12" t="s">
        <v>86</v>
      </c>
      <c r="I9" s="16" t="s">
        <v>87</v>
      </c>
      <c r="J9" s="16" t="s">
        <v>88</v>
      </c>
      <c r="K9" s="12" t="s">
        <v>28</v>
      </c>
      <c r="L9" s="12" t="s">
        <v>89</v>
      </c>
      <c r="M9" s="12" t="s">
        <v>90</v>
      </c>
      <c r="N9" s="17"/>
      <c r="O9" s="18" t="s">
        <v>66</v>
      </c>
      <c r="P9" s="26"/>
      <c r="Q9" s="26"/>
      <c r="S9" s="32"/>
    </row>
    <row r="10" spans="1:21" ht="120" customHeight="1" x14ac:dyDescent="0.25">
      <c r="A10" s="29"/>
      <c r="B10" s="9"/>
      <c r="C10" s="11"/>
      <c r="D10" s="31"/>
      <c r="E10" s="10"/>
      <c r="F10" s="5"/>
      <c r="G10" s="15"/>
      <c r="H10" s="12" t="s">
        <v>91</v>
      </c>
      <c r="I10" s="16" t="s">
        <v>92</v>
      </c>
      <c r="J10" s="16" t="s">
        <v>92</v>
      </c>
      <c r="K10" s="12" t="s">
        <v>50</v>
      </c>
      <c r="L10" s="12" t="s">
        <v>93</v>
      </c>
      <c r="M10" s="12" t="s">
        <v>94</v>
      </c>
      <c r="N10" s="17"/>
      <c r="O10" s="18" t="s">
        <v>66</v>
      </c>
      <c r="P10" s="26"/>
      <c r="Q10" s="26"/>
      <c r="S10" s="32"/>
    </row>
    <row r="11" spans="1:21" ht="120" customHeight="1" thickBot="1" x14ac:dyDescent="0.3">
      <c r="A11" s="29"/>
      <c r="B11" s="9"/>
      <c r="C11" s="11"/>
      <c r="D11" s="31"/>
      <c r="E11" s="10"/>
      <c r="F11" s="5"/>
      <c r="G11" s="20"/>
      <c r="H11" s="14" t="s">
        <v>95</v>
      </c>
      <c r="I11" s="21" t="s">
        <v>96</v>
      </c>
      <c r="J11" s="21" t="s">
        <v>96</v>
      </c>
      <c r="K11" s="14" t="s">
        <v>39</v>
      </c>
      <c r="L11" s="14" t="s">
        <v>97</v>
      </c>
      <c r="M11" s="14" t="s">
        <v>98</v>
      </c>
      <c r="N11" s="22"/>
      <c r="O11" s="23" t="s">
        <v>66</v>
      </c>
      <c r="P11" s="26"/>
      <c r="Q11" s="26"/>
      <c r="S11" s="32"/>
    </row>
    <row r="12" spans="1:21" ht="120" customHeight="1" x14ac:dyDescent="0.25">
      <c r="A12" s="29"/>
      <c r="B12" s="9"/>
      <c r="C12" s="11"/>
      <c r="D12" s="31"/>
      <c r="E12" s="10"/>
      <c r="F12" s="5"/>
      <c r="G12" s="36"/>
      <c r="H12" s="37"/>
      <c r="I12" s="38"/>
      <c r="J12" s="38"/>
      <c r="K12" s="37"/>
      <c r="L12" s="37"/>
      <c r="M12" s="37"/>
      <c r="N12" s="47"/>
      <c r="O12" s="55"/>
      <c r="P12" s="26"/>
      <c r="Q12" s="26"/>
      <c r="S12" s="32"/>
    </row>
    <row r="13" spans="1:21" ht="120" customHeight="1" x14ac:dyDescent="0.25">
      <c r="A13" s="29"/>
      <c r="B13" s="9"/>
      <c r="C13" s="11"/>
      <c r="D13" s="31"/>
      <c r="E13" s="10"/>
      <c r="F13" s="5"/>
      <c r="G13" s="15"/>
      <c r="H13" s="12"/>
      <c r="I13" s="16"/>
      <c r="J13" s="16"/>
      <c r="K13" s="12"/>
      <c r="L13" s="12"/>
      <c r="M13" s="12"/>
      <c r="N13" s="17"/>
      <c r="O13" s="18"/>
      <c r="P13" s="26"/>
      <c r="Q13" s="26"/>
      <c r="S13" s="32"/>
    </row>
    <row r="14" spans="1:21" ht="120" customHeight="1" x14ac:dyDescent="0.25">
      <c r="A14" s="29"/>
      <c r="B14" s="9"/>
      <c r="C14" s="11"/>
      <c r="D14" s="31"/>
      <c r="E14" s="10"/>
      <c r="F14" s="5"/>
      <c r="G14" s="15"/>
      <c r="H14" s="12"/>
      <c r="I14" s="16"/>
      <c r="J14" s="19"/>
      <c r="K14" s="12"/>
      <c r="L14" s="12"/>
      <c r="M14" s="12"/>
      <c r="N14" s="17"/>
      <c r="O14" s="18"/>
      <c r="P14" s="26"/>
      <c r="Q14" s="26"/>
      <c r="S14" s="32"/>
    </row>
    <row r="15" spans="1:21" ht="120" customHeight="1" x14ac:dyDescent="0.25">
      <c r="A15" s="29"/>
      <c r="B15" s="9"/>
      <c r="C15" s="11"/>
      <c r="D15" s="31"/>
      <c r="E15" s="10"/>
      <c r="F15" s="5"/>
      <c r="G15" s="15"/>
      <c r="H15" s="12"/>
      <c r="I15" s="16"/>
      <c r="J15" s="16"/>
      <c r="K15" s="12"/>
      <c r="L15" s="13"/>
      <c r="M15" s="12"/>
      <c r="N15" s="17"/>
      <c r="O15" s="18"/>
      <c r="P15" s="26"/>
      <c r="Q15" s="26"/>
      <c r="S15" s="32"/>
    </row>
    <row r="16" spans="1:21" ht="120" customHeight="1" x14ac:dyDescent="0.25">
      <c r="A16" s="29"/>
      <c r="B16" s="9"/>
      <c r="C16" s="11"/>
      <c r="D16" s="31"/>
      <c r="E16" s="10"/>
      <c r="F16" s="5"/>
      <c r="G16" s="15"/>
      <c r="H16" s="12"/>
      <c r="I16" s="16"/>
      <c r="J16" s="16"/>
      <c r="K16" s="12"/>
      <c r="L16" s="12"/>
      <c r="M16" s="12"/>
      <c r="N16" s="17"/>
      <c r="O16" s="18"/>
      <c r="P16" s="26"/>
      <c r="Q16" s="26"/>
      <c r="S16" s="32"/>
    </row>
    <row r="17" spans="1:19" ht="120" customHeight="1" x14ac:dyDescent="0.25">
      <c r="A17" s="29"/>
      <c r="B17" s="9"/>
      <c r="C17" s="11"/>
      <c r="D17" s="31"/>
      <c r="E17" s="10"/>
      <c r="F17" s="5"/>
      <c r="G17" s="15"/>
      <c r="H17" s="12"/>
      <c r="I17" s="16"/>
      <c r="J17" s="16"/>
      <c r="K17" s="12"/>
      <c r="L17" s="12"/>
      <c r="M17" s="12"/>
      <c r="N17" s="17"/>
      <c r="O17" s="18"/>
      <c r="P17" s="26"/>
      <c r="Q17" s="26"/>
      <c r="S17" s="32"/>
    </row>
    <row r="18" spans="1:19" ht="120" customHeight="1" x14ac:dyDescent="0.25">
      <c r="A18" s="29"/>
      <c r="B18" s="9"/>
      <c r="C18" s="11"/>
      <c r="D18" s="31"/>
      <c r="E18" s="10"/>
      <c r="F18" s="5"/>
      <c r="G18" s="15"/>
      <c r="H18" s="12"/>
      <c r="I18" s="16"/>
      <c r="J18" s="16"/>
      <c r="K18" s="12"/>
      <c r="L18" s="12"/>
      <c r="M18" s="12"/>
      <c r="N18" s="17"/>
      <c r="O18" s="18"/>
      <c r="P18" s="26"/>
      <c r="Q18" s="26"/>
      <c r="S18" s="32"/>
    </row>
    <row r="19" spans="1:19" ht="120" customHeight="1" x14ac:dyDescent="0.25">
      <c r="A19" s="29"/>
      <c r="B19" s="9"/>
      <c r="C19" s="11"/>
      <c r="D19" s="31"/>
      <c r="E19" s="10"/>
      <c r="F19" s="5"/>
      <c r="G19" s="15"/>
      <c r="H19" s="12"/>
      <c r="I19" s="16"/>
      <c r="J19" s="16"/>
      <c r="K19" s="12"/>
      <c r="L19" s="12"/>
      <c r="M19" s="12"/>
      <c r="N19" s="17"/>
      <c r="O19" s="18"/>
      <c r="P19" s="26"/>
      <c r="Q19" s="26"/>
      <c r="S19" s="32"/>
    </row>
    <row r="20" spans="1:19" ht="120" customHeight="1" x14ac:dyDescent="0.25">
      <c r="A20" s="29"/>
      <c r="B20" s="9"/>
      <c r="C20" s="11"/>
      <c r="D20" s="31"/>
      <c r="E20" s="10"/>
      <c r="F20" s="5"/>
      <c r="G20" s="15"/>
      <c r="H20" s="12"/>
      <c r="I20" s="16"/>
      <c r="J20" s="16"/>
      <c r="K20" s="12"/>
      <c r="L20" s="12"/>
      <c r="M20" s="12"/>
      <c r="N20" s="17"/>
      <c r="O20" s="18"/>
      <c r="P20" s="26"/>
      <c r="Q20" s="26"/>
      <c r="S20" s="32"/>
    </row>
    <row r="21" spans="1:19" ht="120" customHeight="1" x14ac:dyDescent="0.25">
      <c r="A21" s="29"/>
      <c r="B21" s="9"/>
      <c r="C21" s="11"/>
      <c r="D21" s="31"/>
      <c r="E21" s="10"/>
      <c r="F21" s="5"/>
      <c r="G21" s="15"/>
      <c r="H21" s="12"/>
      <c r="I21" s="16"/>
      <c r="J21" s="16"/>
      <c r="K21" s="12"/>
      <c r="L21" s="12"/>
      <c r="M21" s="12"/>
      <c r="N21" s="17"/>
      <c r="O21" s="18"/>
      <c r="P21" s="26"/>
      <c r="Q21" s="26"/>
      <c r="S21" s="32"/>
    </row>
    <row r="22" spans="1:19" ht="120" customHeight="1" thickBot="1" x14ac:dyDescent="0.3">
      <c r="A22" s="29"/>
      <c r="B22" s="9"/>
      <c r="C22" s="11"/>
      <c r="D22" s="31"/>
      <c r="E22" s="10"/>
      <c r="F22" s="5"/>
      <c r="G22" s="20"/>
      <c r="H22" s="14"/>
      <c r="I22" s="21"/>
      <c r="J22" s="21"/>
      <c r="K22" s="14"/>
      <c r="L22" s="14"/>
      <c r="M22" s="14"/>
      <c r="N22" s="22"/>
      <c r="O22" s="23"/>
      <c r="P22" s="26"/>
      <c r="Q22" s="26"/>
    </row>
    <row r="23" spans="1:19" ht="120" customHeight="1" x14ac:dyDescent="0.25">
      <c r="A23" s="29"/>
      <c r="B23" s="9"/>
      <c r="C23" s="11"/>
      <c r="D23" s="31"/>
      <c r="E23" s="10"/>
      <c r="F23" s="5"/>
      <c r="H23" s="3"/>
      <c r="I23" s="4"/>
      <c r="J23" s="4"/>
      <c r="K23" s="3"/>
      <c r="L23" s="3"/>
      <c r="P23" s="26"/>
      <c r="Q23" s="26"/>
    </row>
    <row r="24" spans="1:19" ht="120" customHeight="1" x14ac:dyDescent="0.25">
      <c r="A24" s="29"/>
      <c r="B24" s="9"/>
      <c r="C24" s="11"/>
      <c r="D24" s="31"/>
      <c r="E24" s="10"/>
      <c r="F24" s="5"/>
      <c r="H24" s="3"/>
      <c r="I24" s="4"/>
      <c r="J24" s="4"/>
      <c r="K24" s="3"/>
      <c r="L24" s="3"/>
      <c r="P24" s="26"/>
      <c r="Q24" s="26"/>
    </row>
    <row r="25" spans="1:19" ht="120" customHeight="1" x14ac:dyDescent="0.25">
      <c r="A25" s="29"/>
      <c r="B25" s="9"/>
      <c r="C25" s="11"/>
      <c r="D25" s="31"/>
      <c r="E25" s="10"/>
      <c r="F25" s="5"/>
      <c r="H25" s="3"/>
      <c r="I25" s="4"/>
      <c r="J25" s="4"/>
      <c r="K25" s="3"/>
      <c r="L25" s="3"/>
      <c r="P25" s="26"/>
      <c r="Q25" s="26"/>
    </row>
    <row r="26" spans="1:19" ht="120" customHeight="1" x14ac:dyDescent="0.25">
      <c r="A26" s="29"/>
      <c r="B26" s="9"/>
      <c r="C26" s="11"/>
      <c r="D26" s="31"/>
      <c r="E26" s="10"/>
      <c r="F26" s="5"/>
      <c r="H26" s="3"/>
      <c r="I26" s="4"/>
      <c r="J26" s="4"/>
      <c r="K26" s="3"/>
      <c r="L26" s="3"/>
      <c r="P26" s="26"/>
      <c r="Q26" s="26"/>
    </row>
    <row r="27" spans="1:19" ht="120" customHeight="1" x14ac:dyDescent="0.25">
      <c r="A27" s="29"/>
      <c r="B27" s="9"/>
      <c r="C27" s="11"/>
      <c r="D27" s="31"/>
      <c r="E27" s="10"/>
      <c r="F27" s="5"/>
      <c r="H27" s="3"/>
      <c r="I27" s="4"/>
      <c r="J27" s="4"/>
      <c r="K27" s="3"/>
      <c r="L27" s="3"/>
      <c r="P27" s="26"/>
      <c r="Q27" s="26"/>
    </row>
    <row r="28" spans="1:19" ht="120" customHeight="1" x14ac:dyDescent="0.25">
      <c r="A28" s="29"/>
      <c r="B28" s="9"/>
      <c r="C28" s="11"/>
      <c r="D28" s="31"/>
      <c r="E28" s="10"/>
      <c r="F28" s="5"/>
      <c r="H28" s="3"/>
      <c r="I28" s="4"/>
      <c r="J28" s="4"/>
      <c r="K28" s="3"/>
      <c r="L28" s="3"/>
      <c r="P28" s="26"/>
      <c r="Q28" s="26"/>
    </row>
    <row r="29" spans="1:19" ht="120" customHeight="1" x14ac:dyDescent="0.25">
      <c r="A29" s="29"/>
      <c r="B29" s="9"/>
      <c r="C29" s="11"/>
      <c r="D29" s="31"/>
      <c r="E29" s="10"/>
      <c r="F29" s="5"/>
      <c r="H29" s="3"/>
      <c r="I29" s="4"/>
      <c r="J29" s="4"/>
      <c r="K29" s="3"/>
      <c r="L29" s="3"/>
      <c r="P29" s="26"/>
      <c r="Q29" s="26"/>
    </row>
    <row r="30" spans="1:19" ht="120" customHeight="1" x14ac:dyDescent="0.25">
      <c r="A30" s="29"/>
      <c r="B30" s="9"/>
      <c r="C30" s="11"/>
      <c r="D30" s="31"/>
      <c r="E30" s="10"/>
      <c r="F30" s="5"/>
      <c r="H30" s="3"/>
      <c r="I30" s="4"/>
      <c r="J30" s="4"/>
      <c r="K30" s="3"/>
      <c r="L30" s="3"/>
      <c r="P30" s="26"/>
      <c r="Q30" s="26"/>
    </row>
    <row r="31" spans="1:19" ht="120" customHeight="1" x14ac:dyDescent="0.25">
      <c r="A31" s="29"/>
      <c r="B31" s="9"/>
      <c r="C31" s="11"/>
      <c r="D31" s="31"/>
      <c r="E31" s="10"/>
      <c r="F31" s="5"/>
      <c r="H31" s="3"/>
      <c r="I31" s="4"/>
      <c r="J31" s="4"/>
      <c r="K31" s="3"/>
      <c r="L31" s="3"/>
      <c r="P31" s="26"/>
      <c r="Q31" s="26"/>
    </row>
    <row r="32" spans="1:19" ht="120" customHeight="1" x14ac:dyDescent="0.25">
      <c r="A32" s="29"/>
      <c r="B32" s="9"/>
      <c r="C32" s="11"/>
      <c r="D32" s="31"/>
      <c r="E32" s="10"/>
      <c r="F32" s="5"/>
      <c r="H32" s="3"/>
      <c r="I32" s="4"/>
      <c r="J32" s="4"/>
      <c r="K32" s="3"/>
      <c r="L32" s="3"/>
      <c r="P32" s="26"/>
      <c r="Q32" s="26"/>
    </row>
    <row r="33" spans="1:17" ht="120" customHeight="1" x14ac:dyDescent="0.25">
      <c r="A33" s="29"/>
      <c r="B33" s="9"/>
      <c r="C33" s="11"/>
      <c r="D33" s="31"/>
      <c r="E33" s="10"/>
      <c r="F33" s="5"/>
      <c r="P33" s="26"/>
      <c r="Q33" s="26"/>
    </row>
    <row r="34" spans="1:17" ht="120" customHeight="1" x14ac:dyDescent="0.25">
      <c r="A34" s="29"/>
      <c r="B34" s="9"/>
      <c r="C34" s="11"/>
      <c r="D34" s="31"/>
      <c r="E34" s="10"/>
      <c r="F34" s="5"/>
      <c r="P34" s="26"/>
      <c r="Q34" s="26"/>
    </row>
    <row r="35" spans="1:17" ht="120" customHeight="1" x14ac:dyDescent="0.25">
      <c r="A35" s="29"/>
      <c r="B35" s="9"/>
      <c r="C35" s="11"/>
      <c r="D35" s="31"/>
      <c r="E35" s="10"/>
      <c r="F35" s="5"/>
      <c r="Q35" s="26"/>
    </row>
    <row r="36" spans="1:17" ht="38.25" customHeight="1" x14ac:dyDescent="0.25">
      <c r="A36" s="29"/>
      <c r="B36" s="9"/>
      <c r="C36" s="11"/>
      <c r="D36" s="31"/>
      <c r="E36" s="10"/>
      <c r="F36" s="5"/>
      <c r="Q36" s="26"/>
    </row>
    <row r="37" spans="1:17" ht="15.75" x14ac:dyDescent="0.25">
      <c r="A37" s="29"/>
      <c r="B37" s="9"/>
      <c r="C37" s="11"/>
      <c r="D37" s="31"/>
      <c r="E37" s="10"/>
      <c r="F37" s="5"/>
      <c r="Q37" s="26"/>
    </row>
    <row r="38" spans="1:17" ht="15.75" x14ac:dyDescent="0.25">
      <c r="A38" s="29"/>
      <c r="B38" s="9"/>
      <c r="C38" s="11"/>
      <c r="D38" s="31"/>
      <c r="E38" s="10"/>
      <c r="F38" s="5"/>
      <c r="Q38" s="26"/>
    </row>
    <row r="39" spans="1:17" ht="15.75" x14ac:dyDescent="0.25">
      <c r="A39" s="29"/>
      <c r="B39" s="9"/>
      <c r="C39" s="11"/>
      <c r="D39" s="31"/>
      <c r="E39" s="10"/>
      <c r="F39" s="5"/>
      <c r="Q39" s="26"/>
    </row>
    <row r="40" spans="1:17" ht="15.75" x14ac:dyDescent="0.25">
      <c r="A40" s="29"/>
      <c r="B40" s="9"/>
      <c r="C40" s="11"/>
      <c r="D40" s="31"/>
      <c r="E40" s="10"/>
      <c r="F40" s="5"/>
      <c r="Q40" s="26"/>
    </row>
    <row r="41" spans="1:17" ht="15.75" x14ac:dyDescent="0.25">
      <c r="A41" s="29"/>
      <c r="B41" s="9"/>
      <c r="C41" s="11"/>
      <c r="D41" s="31"/>
      <c r="E41" s="10"/>
      <c r="F41" s="5"/>
      <c r="Q41" s="26"/>
    </row>
    <row r="42" spans="1:17" ht="15.75" x14ac:dyDescent="0.25">
      <c r="A42" s="29"/>
      <c r="B42" s="9"/>
      <c r="C42" s="11"/>
      <c r="D42" s="31"/>
      <c r="E42" s="10"/>
      <c r="F42" s="5"/>
      <c r="Q42" s="26"/>
    </row>
    <row r="43" spans="1:17" ht="15.75" x14ac:dyDescent="0.25">
      <c r="A43" s="29"/>
      <c r="B43" s="9"/>
      <c r="C43" s="11"/>
      <c r="D43" s="31"/>
      <c r="E43" s="10"/>
      <c r="F43" s="5"/>
      <c r="Q43" s="26"/>
    </row>
    <row r="44" spans="1:17" ht="15.75" x14ac:dyDescent="0.25">
      <c r="A44" s="29"/>
      <c r="B44" s="9"/>
      <c r="C44" s="11"/>
      <c r="D44" s="31"/>
      <c r="E44" s="10"/>
      <c r="F44" s="5"/>
      <c r="Q44" s="26"/>
    </row>
    <row r="45" spans="1:17" ht="15.75" x14ac:dyDescent="0.25">
      <c r="A45" s="29"/>
      <c r="B45" s="9"/>
      <c r="C45" s="11"/>
      <c r="D45" s="31"/>
      <c r="E45" s="10"/>
      <c r="F45" s="5"/>
      <c r="Q45" s="26"/>
    </row>
    <row r="46" spans="1:17" ht="15.75" x14ac:dyDescent="0.25">
      <c r="A46" s="29"/>
      <c r="B46" s="9"/>
      <c r="C46" s="11"/>
      <c r="D46" s="31"/>
      <c r="E46" s="10"/>
      <c r="F46" s="5"/>
      <c r="Q46" s="26"/>
    </row>
    <row r="47" spans="1:17" ht="15.75" x14ac:dyDescent="0.25">
      <c r="A47" s="29"/>
      <c r="B47" s="9"/>
      <c r="C47" s="11"/>
      <c r="D47" s="31"/>
      <c r="E47" s="10"/>
      <c r="F47" s="5"/>
      <c r="Q47" s="26"/>
    </row>
    <row r="48" spans="1:17" ht="15.75" x14ac:dyDescent="0.25">
      <c r="A48" s="29"/>
      <c r="B48" s="9"/>
      <c r="C48" s="11"/>
      <c r="D48" s="31"/>
      <c r="E48" s="10"/>
      <c r="F48" s="5"/>
      <c r="Q48" s="26"/>
    </row>
    <row r="49" spans="1:17" ht="15.75" x14ac:dyDescent="0.25">
      <c r="A49" s="29"/>
      <c r="B49" s="9"/>
      <c r="C49" s="11"/>
      <c r="D49" s="31"/>
      <c r="E49" s="10"/>
      <c r="F49" s="5"/>
      <c r="Q49" s="26"/>
    </row>
    <row r="50" spans="1:17" ht="15.75" x14ac:dyDescent="0.25">
      <c r="A50" s="29"/>
      <c r="B50" s="9"/>
      <c r="C50" s="11"/>
      <c r="D50" s="31"/>
      <c r="E50" s="10"/>
      <c r="F50" s="5"/>
    </row>
  </sheetData>
  <mergeCells count="1">
    <mergeCell ref="G1:O1"/>
  </mergeCells>
  <conditionalFormatting sqref="I2:U500 A2:E500">
    <cfRule type="expression" dxfId="0" priority="1">
      <formula>ISEVEN($A2)</formula>
    </cfRule>
  </conditionalFormatting>
  <pageMargins left="0.15748031496062992" right="0.15748031496062992" top="0.15748031496062992" bottom="0.15748031496062992" header="0.15748031496062992" footer="0.15748031496062992"/>
  <pageSetup paperSize="9" orientation="portrait" r:id="rId1"/>
  <headerFooter scaleWithDoc="0">
    <oddHeader>&amp;L&amp;14Visserie &amp;F&amp;C&amp;14Page &amp;P/&amp;N      Colis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DIVERS</vt:lpstr>
      <vt:lpstr>Panneaux</vt:lpstr>
      <vt:lpstr>Filet</vt:lpstr>
      <vt:lpstr>Visserie</vt:lpstr>
      <vt:lpstr>DIVERS!Zone_d_impression</vt:lpstr>
      <vt:lpstr>Filet!Zone_d_impression</vt:lpstr>
      <vt:lpstr>Panneaux!Zone_d_impression</vt:lpstr>
      <vt:lpstr>Visserie!Zone_d_impression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ROSSIGNOL</dc:creator>
  <cp:lastModifiedBy>Antony</cp:lastModifiedBy>
  <cp:lastPrinted>2021-04-08T11:54:01Z</cp:lastPrinted>
  <dcterms:created xsi:type="dcterms:W3CDTF">2020-02-06T07:19:47Z</dcterms:created>
  <dcterms:modified xsi:type="dcterms:W3CDTF">2021-05-06T06:50:57Z</dcterms:modified>
</cp:coreProperties>
</file>