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mille\Desktop\"/>
    </mc:Choice>
  </mc:AlternateContent>
  <bookViews>
    <workbookView xWindow="-90" yWindow="-90" windowWidth="23235" windowHeight="12555"/>
  </bookViews>
  <sheets>
    <sheet name="bd_clients" sheetId="2" r:id="rId1"/>
    <sheet name="Sources" sheetId="3" r:id="rId2"/>
  </sheets>
  <functionGroups builtInGroupCount="18"/>
  <definedNames>
    <definedName name="Villes">OFFSET(Sources!$H$3,0,0,COUNTIF(Sources!$H:$H,"&gt;*&lt;")-1)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7" i="2" l="1"/>
  <c r="P8" i="2" l="1"/>
  <c r="P7" i="2"/>
  <c r="P6" i="2"/>
  <c r="P5" i="2"/>
  <c r="P4" i="2"/>
  <c r="P3" i="2"/>
  <c r="P2" i="2"/>
  <c r="P1" i="2"/>
  <c r="L22" i="2"/>
  <c r="L21" i="2"/>
  <c r="L20" i="2"/>
  <c r="L18" i="2"/>
  <c r="L19" i="2"/>
  <c r="L15" i="2"/>
  <c r="L14" i="2"/>
  <c r="G5" i="2" a="1"/>
  <c r="G5" i="2" s="1"/>
  <c r="P9" i="2" l="1"/>
  <c r="E4" i="3"/>
  <c r="E5" i="3"/>
  <c r="E6" i="3"/>
  <c r="E7" i="3"/>
  <c r="E8" i="3"/>
  <c r="E9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3" i="3"/>
  <c r="E10" i="3" l="1"/>
  <c r="E11" i="3" l="1"/>
  <c r="E12" i="3" l="1"/>
  <c r="E13" i="3" s="1"/>
  <c r="E14" i="3"/>
  <c r="E15" i="3" l="1"/>
  <c r="E16" i="3" l="1"/>
  <c r="E17" i="3" l="1"/>
  <c r="E18" i="3"/>
  <c r="E205" i="3" s="1"/>
  <c r="E206" i="3" s="1"/>
  <c r="E307" i="3" l="1"/>
  <c r="E308" i="3" l="1"/>
  <c r="E309" i="3" l="1"/>
  <c r="E310" i="3" s="1"/>
  <c r="E311" i="3" s="1"/>
  <c r="E312" i="3" s="1"/>
  <c r="E313" i="3" s="1"/>
  <c r="E314" i="3" s="1"/>
  <c r="E315" i="3" s="1"/>
  <c r="E316" i="3" s="1"/>
  <c r="E317" i="3" s="1"/>
  <c r="E400" i="3" l="1"/>
  <c r="E401" i="3" s="1"/>
  <c r="E402" i="3" s="1"/>
  <c r="E403" i="3" s="1"/>
  <c r="E404" i="3" s="1"/>
  <c r="E405" i="3" s="1"/>
  <c r="E406" i="3" s="1"/>
  <c r="E598" i="3" s="1"/>
  <c r="E599" i="3" s="1"/>
  <c r="E600" i="3" s="1"/>
  <c r="E601" i="3" s="1"/>
  <c r="E602" i="3" s="1"/>
  <c r="E603" i="3" s="1"/>
  <c r="E604" i="3" s="1"/>
  <c r="E605" i="3" s="1"/>
  <c r="E606" i="3" s="1"/>
  <c r="E747" i="3" s="1"/>
  <c r="E748" i="3" s="1"/>
  <c r="E749" i="3" s="1"/>
  <c r="E750" i="3" s="1"/>
  <c r="E751" i="3" s="1"/>
  <c r="E752" i="3" s="1"/>
  <c r="E753" i="3" s="1"/>
  <c r="E754" i="3" s="1"/>
  <c r="E755" i="3" s="1"/>
  <c r="E756" i="3" s="1"/>
  <c r="E757" i="3" s="1"/>
  <c r="E758" i="3" s="1"/>
  <c r="E382" i="3"/>
  <c r="E383" i="3" s="1"/>
  <c r="E384" i="3" s="1"/>
  <c r="E385" i="3" s="1"/>
  <c r="E386" i="3" s="1"/>
  <c r="H31" i="3" l="1"/>
  <c r="G31" i="3" s="1"/>
  <c r="H9" i="3"/>
  <c r="G9" i="3" s="1"/>
  <c r="H15" i="3"/>
  <c r="G15" i="3" s="1"/>
  <c r="H20" i="3"/>
  <c r="G20" i="3" s="1"/>
  <c r="H39" i="3"/>
  <c r="G39" i="3" s="1"/>
  <c r="H23" i="3"/>
  <c r="G23" i="3" s="1"/>
  <c r="H37" i="3"/>
  <c r="G37" i="3" s="1"/>
  <c r="H30" i="3"/>
  <c r="G30" i="3" s="1"/>
  <c r="H27" i="3"/>
  <c r="G27" i="3" s="1"/>
  <c r="H35" i="3"/>
  <c r="G35" i="3" s="1"/>
  <c r="H18" i="3"/>
  <c r="G18" i="3" s="1"/>
  <c r="H5" i="3"/>
  <c r="G5" i="3" s="1"/>
  <c r="H14" i="3"/>
  <c r="G14" i="3" s="1"/>
  <c r="H25" i="3"/>
  <c r="G25" i="3" s="1"/>
  <c r="H22" i="3"/>
  <c r="G22" i="3" s="1"/>
  <c r="H13" i="3"/>
  <c r="G13" i="3" s="1"/>
  <c r="H24" i="3"/>
  <c r="G24" i="3" s="1"/>
  <c r="H12" i="3"/>
  <c r="G12" i="3" s="1"/>
  <c r="H19" i="3"/>
  <c r="G19" i="3" s="1"/>
  <c r="H4" i="3"/>
  <c r="G4" i="3" s="1"/>
  <c r="H16" i="3"/>
  <c r="G16" i="3" s="1"/>
  <c r="H10" i="3"/>
  <c r="G10" i="3" s="1"/>
  <c r="H38" i="3"/>
  <c r="G38" i="3" s="1"/>
  <c r="H6" i="3"/>
  <c r="G6" i="3" s="1"/>
  <c r="H33" i="3"/>
  <c r="G33" i="3" s="1"/>
  <c r="H34" i="3"/>
  <c r="G34" i="3" s="1"/>
  <c r="H36" i="3"/>
  <c r="G36" i="3" s="1"/>
  <c r="H29" i="3"/>
  <c r="G29" i="3" s="1"/>
  <c r="H3" i="3"/>
  <c r="G3" i="3" s="1"/>
  <c r="H32" i="3"/>
  <c r="G32" i="3" s="1"/>
  <c r="H17" i="3"/>
  <c r="G17" i="3" s="1"/>
  <c r="H28" i="3"/>
  <c r="G28" i="3" s="1"/>
  <c r="H7" i="3"/>
  <c r="G7" i="3" s="1"/>
  <c r="H21" i="3"/>
  <c r="G21" i="3" s="1"/>
  <c r="H26" i="3"/>
  <c r="G26" i="3" s="1"/>
  <c r="H11" i="3"/>
  <c r="G11" i="3" s="1"/>
  <c r="H8" i="3"/>
  <c r="G8" i="3" s="1"/>
</calcChain>
</file>

<file path=xl/sharedStrings.xml><?xml version="1.0" encoding="utf-8"?>
<sst xmlns="http://schemas.openxmlformats.org/spreadsheetml/2006/main" count="1729" uniqueCount="1173">
  <si>
    <t>Civilité</t>
  </si>
  <si>
    <t>Nom</t>
  </si>
  <si>
    <t>Prénom</t>
  </si>
  <si>
    <t>CP</t>
  </si>
  <si>
    <t>Ville</t>
  </si>
  <si>
    <t>DateN</t>
  </si>
  <si>
    <t>Mail</t>
  </si>
  <si>
    <t>Tél.</t>
  </si>
  <si>
    <t>Madame</t>
  </si>
  <si>
    <t>Monsieur</t>
  </si>
  <si>
    <t>Synthèse</t>
  </si>
  <si>
    <t>Nb. Femmes</t>
  </si>
  <si>
    <t>Nb. Hommes</t>
  </si>
  <si>
    <t>Nb. 04</t>
  </si>
  <si>
    <t>Nb. 05</t>
  </si>
  <si>
    <t>Nb. 06</t>
  </si>
  <si>
    <t>Nb. 13</t>
  </si>
  <si>
    <t>Nb. 83</t>
  </si>
  <si>
    <t>Nb. 84</t>
  </si>
  <si>
    <t>Commune_id</t>
  </si>
  <si>
    <t>Commune_nom</t>
  </si>
  <si>
    <t>Commune_dep</t>
  </si>
  <si>
    <t>Extraction</t>
  </si>
  <si>
    <t>ST TROPEZ</t>
  </si>
  <si>
    <t>83990</t>
  </si>
  <si>
    <t>LE LAVANDOU</t>
  </si>
  <si>
    <t>83980</t>
  </si>
  <si>
    <t>LA MOTTE</t>
  </si>
  <si>
    <t>83920</t>
  </si>
  <si>
    <t>POURRIERES</t>
  </si>
  <si>
    <t>83910</t>
  </si>
  <si>
    <t>BESSE SUR ISSOLE</t>
  </si>
  <si>
    <t>83890</t>
  </si>
  <si>
    <t>SIGNES</t>
  </si>
  <si>
    <t>83870</t>
  </si>
  <si>
    <t>NANS LES PINS</t>
  </si>
  <si>
    <t>83860</t>
  </si>
  <si>
    <t>BARGEME</t>
  </si>
  <si>
    <t>83840</t>
  </si>
  <si>
    <t>BRENON</t>
  </si>
  <si>
    <t>CHATEAUVIEUX</t>
  </si>
  <si>
    <t>COMPS SUR ARTUBY</t>
  </si>
  <si>
    <t>LA BASTIDE</t>
  </si>
  <si>
    <t>LA MARTRE</t>
  </si>
  <si>
    <t>LA ROQUE ESCLAPON</t>
  </si>
  <si>
    <t>LE BOURGUET</t>
  </si>
  <si>
    <t>TRIGANCE</t>
  </si>
  <si>
    <t>BARGEMON</t>
  </si>
  <si>
    <t>83830</t>
  </si>
  <si>
    <t>CALLAS</t>
  </si>
  <si>
    <t>CLAVIERS</t>
  </si>
  <si>
    <t>FIGANIERES</t>
  </si>
  <si>
    <t>RAYOL CANADEL SUR MER</t>
  </si>
  <si>
    <t>83820</t>
  </si>
  <si>
    <t>PIGNANS</t>
  </si>
  <si>
    <t>83790</t>
  </si>
  <si>
    <t>FLAYOSC</t>
  </si>
  <si>
    <t>83780</t>
  </si>
  <si>
    <t>LA CADIERE D AZUR</t>
  </si>
  <si>
    <t>83740</t>
  </si>
  <si>
    <t>TRANS EN PROVENCE</t>
  </si>
  <si>
    <t>83720</t>
  </si>
  <si>
    <t>ST RAPHAEL</t>
  </si>
  <si>
    <t>83700</t>
  </si>
  <si>
    <t>SALERNES</t>
  </si>
  <si>
    <t>83690</t>
  </si>
  <si>
    <t>SILLANS LA CASCADE</t>
  </si>
  <si>
    <t>TOURTOUR</t>
  </si>
  <si>
    <t>VILLECROZE</t>
  </si>
  <si>
    <t>LA GARDE FREINET</t>
  </si>
  <si>
    <t>83680</t>
  </si>
  <si>
    <t>BARJOLS</t>
  </si>
  <si>
    <t>83670</t>
  </si>
  <si>
    <t>CHATEAUVERT</t>
  </si>
  <si>
    <t>FOX AMPHOUX</t>
  </si>
  <si>
    <t>MONTMEYAN</t>
  </si>
  <si>
    <t>PONTEVES</t>
  </si>
  <si>
    <t>TAVERNES</t>
  </si>
  <si>
    <t>VARAGES</t>
  </si>
  <si>
    <t>CARNOULES</t>
  </si>
  <si>
    <t>83660</t>
  </si>
  <si>
    <t>PLAN D AUPS STE BAUME</t>
  </si>
  <si>
    <t>83640</t>
  </si>
  <si>
    <t>ST ZACHARIE</t>
  </si>
  <si>
    <t>AIGUINES</t>
  </si>
  <si>
    <t>83630</t>
  </si>
  <si>
    <t>ARTIGNOSC SUR VERDON</t>
  </si>
  <si>
    <t>AUPS</t>
  </si>
  <si>
    <t>BAUDINARD SUR VERDON</t>
  </si>
  <si>
    <t>BAUDUEN</t>
  </si>
  <si>
    <t>LES SALLES SUR VERDON</t>
  </si>
  <si>
    <t>MOISSAC BELLEVUE</t>
  </si>
  <si>
    <t>REGUSSE</t>
  </si>
  <si>
    <t>VERIGNON</t>
  </si>
  <si>
    <t>COLLOBRIERES</t>
  </si>
  <si>
    <t>83610</t>
  </si>
  <si>
    <t>BAGNOLS EN FORET</t>
  </si>
  <si>
    <t>83600</t>
  </si>
  <si>
    <t>FREJUS</t>
  </si>
  <si>
    <t>LES ADRETS DE L ESTEREL</t>
  </si>
  <si>
    <t>GONFARON</t>
  </si>
  <si>
    <t>83590</t>
  </si>
  <si>
    <t>GASSIN</t>
  </si>
  <si>
    <t>83580</t>
  </si>
  <si>
    <t>CARCES</t>
  </si>
  <si>
    <t>83570</t>
  </si>
  <si>
    <t>CORRENS</t>
  </si>
  <si>
    <t>COTIGNAC</t>
  </si>
  <si>
    <t>ENTRECASTEAUX</t>
  </si>
  <si>
    <t>MONTFORT SUR ARGENS</t>
  </si>
  <si>
    <t>ARTIGUES</t>
  </si>
  <si>
    <t>83560</t>
  </si>
  <si>
    <t>ESPARRON</t>
  </si>
  <si>
    <t>GINASSERVIS</t>
  </si>
  <si>
    <t>LA VERDIERE</t>
  </si>
  <si>
    <t>RIANS</t>
  </si>
  <si>
    <t>ST JULIEN</t>
  </si>
  <si>
    <t>ST MARTIN DE PALLIERES</t>
  </si>
  <si>
    <t>VINON SUR VERDON</t>
  </si>
  <si>
    <t>VIDAUBAN</t>
  </si>
  <si>
    <t>83550</t>
  </si>
  <si>
    <t>83530</t>
  </si>
  <si>
    <t>ROQUEBRUNE SUR ARGENS</t>
  </si>
  <si>
    <t>83520</t>
  </si>
  <si>
    <t>LORGUES</t>
  </si>
  <si>
    <t>83510</t>
  </si>
  <si>
    <t>ST ANTONIN DU VAR</t>
  </si>
  <si>
    <t>LA SEYNE SUR MER</t>
  </si>
  <si>
    <t>83500</t>
  </si>
  <si>
    <t>LE MUY</t>
  </si>
  <si>
    <t>83490</t>
  </si>
  <si>
    <t>PUGET SUR ARGENS</t>
  </si>
  <si>
    <t>83480</t>
  </si>
  <si>
    <t>OLLIERES</t>
  </si>
  <si>
    <t>83470</t>
  </si>
  <si>
    <t>POURCIEUX</t>
  </si>
  <si>
    <t>SEILLONS SOURCE D ARGENS</t>
  </si>
  <si>
    <t>ST MAXIMIN LA STE BAUME</t>
  </si>
  <si>
    <t>LES ARCS</t>
  </si>
  <si>
    <t>83460</t>
  </si>
  <si>
    <t>TARADEAU</t>
  </si>
  <si>
    <t>CALLIAN</t>
  </si>
  <si>
    <t>83440</t>
  </si>
  <si>
    <t>FAYENCE</t>
  </si>
  <si>
    <t>MONS</t>
  </si>
  <si>
    <t>MONTAUROUX</t>
  </si>
  <si>
    <t>SEILLANS</t>
  </si>
  <si>
    <t>ST PAUL EN FORET</t>
  </si>
  <si>
    <t>TANNERON</t>
  </si>
  <si>
    <t>TOURRETTES</t>
  </si>
  <si>
    <t>ST MANDRIER SUR MER</t>
  </si>
  <si>
    <t>83430</t>
  </si>
  <si>
    <t>LA CROIX VALMER</t>
  </si>
  <si>
    <t>83420</t>
  </si>
  <si>
    <t>HYERES</t>
  </si>
  <si>
    <t>83400</t>
  </si>
  <si>
    <t>CUERS</t>
  </si>
  <si>
    <t>83390</t>
  </si>
  <si>
    <t>PIERREFEU DU VAR</t>
  </si>
  <si>
    <t>PUGET VILLE</t>
  </si>
  <si>
    <t>83380</t>
  </si>
  <si>
    <t>83370</t>
  </si>
  <si>
    <t>RAMATUELLE</t>
  </si>
  <si>
    <t>83350</t>
  </si>
  <si>
    <t>CABASSE</t>
  </si>
  <si>
    <t>83340</t>
  </si>
  <si>
    <t>FLASSANS SUR ISSOLE</t>
  </si>
  <si>
    <t>LE CANNET DES MAURES</t>
  </si>
  <si>
    <t>LE LUC</t>
  </si>
  <si>
    <t>LE THORONET</t>
  </si>
  <si>
    <t>LES MAYONS</t>
  </si>
  <si>
    <t>EVENOS</t>
  </si>
  <si>
    <t>83330</t>
  </si>
  <si>
    <t>LE BEAUSSET</t>
  </si>
  <si>
    <t>LE CASTELLET</t>
  </si>
  <si>
    <t>CARQUEIRANNE</t>
  </si>
  <si>
    <t>83320</t>
  </si>
  <si>
    <t>COGOLIN</t>
  </si>
  <si>
    <t>83310</t>
  </si>
  <si>
    <t>GRIMAUD</t>
  </si>
  <si>
    <t>LA MOLE</t>
  </si>
  <si>
    <t>CHATEAUDOUBLE</t>
  </si>
  <si>
    <t>83300</t>
  </si>
  <si>
    <t>DRAGUIGNAN</t>
  </si>
  <si>
    <t>ST CYR SUR MER</t>
  </si>
  <si>
    <t>83270</t>
  </si>
  <si>
    <t>LA CRAU</t>
  </si>
  <si>
    <t>83260</t>
  </si>
  <si>
    <t>LA LONDE LES MAURES</t>
  </si>
  <si>
    <t>83250</t>
  </si>
  <si>
    <t>CAVALAIRE SUR MER</t>
  </si>
  <si>
    <t>83240</t>
  </si>
  <si>
    <t>BORMES LES MIMOSAS</t>
  </si>
  <si>
    <t>83230</t>
  </si>
  <si>
    <t>LE PRADET</t>
  </si>
  <si>
    <t>83220</t>
  </si>
  <si>
    <t>BELGENTIER</t>
  </si>
  <si>
    <t>83210</t>
  </si>
  <si>
    <t>LA FARLEDE</t>
  </si>
  <si>
    <t>SOLLIES PONT</t>
  </si>
  <si>
    <t>SOLLIES TOUCAS</t>
  </si>
  <si>
    <t>SOLLIES VILLE</t>
  </si>
  <si>
    <t>LE REVEST LES EAUX</t>
  </si>
  <si>
    <t>83200</t>
  </si>
  <si>
    <t>TOULON</t>
  </si>
  <si>
    <t>OLLIOULES</t>
  </si>
  <si>
    <t>83190</t>
  </si>
  <si>
    <t>BRIGNOLES</t>
  </si>
  <si>
    <t>83170</t>
  </si>
  <si>
    <t>CAMPS LA SOURCE</t>
  </si>
  <si>
    <t>LA CELLE</t>
  </si>
  <si>
    <t>ROUGIERS</t>
  </si>
  <si>
    <t>TOURVES</t>
  </si>
  <si>
    <t>VINS SUR CARAMY</t>
  </si>
  <si>
    <t>LA VALETTE DU VAR</t>
  </si>
  <si>
    <t>83160</t>
  </si>
  <si>
    <t>BANDOL</t>
  </si>
  <si>
    <t>83150</t>
  </si>
  <si>
    <t>BRAS</t>
  </si>
  <si>
    <t>83149</t>
  </si>
  <si>
    <t>LE VAL</t>
  </si>
  <si>
    <t>83143</t>
  </si>
  <si>
    <t>SIX FOURS LES PLAGES</t>
  </si>
  <si>
    <t>83140</t>
  </si>
  <si>
    <t>FORCALQUEIRET</t>
  </si>
  <si>
    <t>83136</t>
  </si>
  <si>
    <t>GAREOULT</t>
  </si>
  <si>
    <t>LA ROQUEBRUSSANNE</t>
  </si>
  <si>
    <t>MAZAUGUES</t>
  </si>
  <si>
    <t>MEOUNES LES MONTRIEUX</t>
  </si>
  <si>
    <t>NEOULES</t>
  </si>
  <si>
    <t>ROCBARON</t>
  </si>
  <si>
    <t>STE ANASTASIE SUR ISSOLE</t>
  </si>
  <si>
    <t>MONTFERRAT</t>
  </si>
  <si>
    <t>83131</t>
  </si>
  <si>
    <t>LA GARDE</t>
  </si>
  <si>
    <t>83130</t>
  </si>
  <si>
    <t>LE PLAN DE LA TOUR</t>
  </si>
  <si>
    <t>83120</t>
  </si>
  <si>
    <t>STE MAXIME</t>
  </si>
  <si>
    <t>BRUE AURIAC</t>
  </si>
  <si>
    <t>83119</t>
  </si>
  <si>
    <t>AMPUS</t>
  </si>
  <si>
    <t>83111</t>
  </si>
  <si>
    <t>SANARY SUR MER</t>
  </si>
  <si>
    <t>83110</t>
  </si>
  <si>
    <t>83100</t>
  </si>
  <si>
    <t>83000</t>
  </si>
  <si>
    <t>FONTVIEILLE</t>
  </si>
  <si>
    <t>13990</t>
  </si>
  <si>
    <t>ALLEINS</t>
  </si>
  <si>
    <t>13980</t>
  </si>
  <si>
    <t>SAUSSET LES PINS</t>
  </si>
  <si>
    <t>13960</t>
  </si>
  <si>
    <t>CADOLIVE</t>
  </si>
  <si>
    <t>13950</t>
  </si>
  <si>
    <t>MOLLEGES</t>
  </si>
  <si>
    <t>13940</t>
  </si>
  <si>
    <t>AUREILLE</t>
  </si>
  <si>
    <t>13930</t>
  </si>
  <si>
    <t>ST MITRE LES REMPARTS</t>
  </si>
  <si>
    <t>13920</t>
  </si>
  <si>
    <t>MAILLANE</t>
  </si>
  <si>
    <t>13910</t>
  </si>
  <si>
    <t>MOURIES</t>
  </si>
  <si>
    <t>13890</t>
  </si>
  <si>
    <t>VELAUX</t>
  </si>
  <si>
    <t>13880</t>
  </si>
  <si>
    <t>ROGNONAS</t>
  </si>
  <si>
    <t>13870</t>
  </si>
  <si>
    <t>PEYROLLES EN PROVENCE</t>
  </si>
  <si>
    <t>13860</t>
  </si>
  <si>
    <t>GREASQUE</t>
  </si>
  <si>
    <t>13850</t>
  </si>
  <si>
    <t>ROGNES</t>
  </si>
  <si>
    <t>13840</t>
  </si>
  <si>
    <t>ROQUEFORT LA BEDOULE</t>
  </si>
  <si>
    <t>13830</t>
  </si>
  <si>
    <t>LA PENNE SUR HUVEAUNE</t>
  </si>
  <si>
    <t>13821</t>
  </si>
  <si>
    <t>ENSUES LA REDONNE</t>
  </si>
  <si>
    <t>13820</t>
  </si>
  <si>
    <t>EYGALIERES</t>
  </si>
  <si>
    <t>13810</t>
  </si>
  <si>
    <t>ISTRES</t>
  </si>
  <si>
    <t>13800</t>
  </si>
  <si>
    <t>CHATEAUNEUF LE ROUGE</t>
  </si>
  <si>
    <t>13790</t>
  </si>
  <si>
    <t>PEYNIER</t>
  </si>
  <si>
    <t>ROUSSET</t>
  </si>
  <si>
    <t>CUGES LES PINS</t>
  </si>
  <si>
    <t>13780</t>
  </si>
  <si>
    <t>RIBOUX</t>
  </si>
  <si>
    <t>VENELLES</t>
  </si>
  <si>
    <t>13770</t>
  </si>
  <si>
    <t>ST CANNAT</t>
  </si>
  <si>
    <t>13760</t>
  </si>
  <si>
    <t>PLAN D ORGON</t>
  </si>
  <si>
    <t>13750</t>
  </si>
  <si>
    <t>LE ROVE</t>
  </si>
  <si>
    <t>13740</t>
  </si>
  <si>
    <t>ST VICTORET</t>
  </si>
  <si>
    <t>13730</t>
  </si>
  <si>
    <t>BELCODENE</t>
  </si>
  <si>
    <t>13720</t>
  </si>
  <si>
    <t>LA BOUILLADISSE</t>
  </si>
  <si>
    <t>FUVEAU</t>
  </si>
  <si>
    <t>13710</t>
  </si>
  <si>
    <t>MARIGNANE</t>
  </si>
  <si>
    <t>13700</t>
  </si>
  <si>
    <t>GRAVESON</t>
  </si>
  <si>
    <t>13690</t>
  </si>
  <si>
    <t>LANCON PROVENCE</t>
  </si>
  <si>
    <t>13680</t>
  </si>
  <si>
    <t>ST ANDIOL</t>
  </si>
  <si>
    <t>13670</t>
  </si>
  <si>
    <t>VERQUIERES</t>
  </si>
  <si>
    <t>ORGON</t>
  </si>
  <si>
    <t>13660</t>
  </si>
  <si>
    <t>MEYRARGUES</t>
  </si>
  <si>
    <t>13650</t>
  </si>
  <si>
    <t>LA ROQUE D ANTHERON</t>
  </si>
  <si>
    <t>13640</t>
  </si>
  <si>
    <t>EYRAGUES</t>
  </si>
  <si>
    <t>13630</t>
  </si>
  <si>
    <t>CARRY LE ROUET</t>
  </si>
  <si>
    <t>13620</t>
  </si>
  <si>
    <t>LE PUY STE REPARADE</t>
  </si>
  <si>
    <t>13610</t>
  </si>
  <si>
    <t>ST ESTEVE JANSON</t>
  </si>
  <si>
    <t>CEYRESTE</t>
  </si>
  <si>
    <t>13600</t>
  </si>
  <si>
    <t>LA CIOTAT</t>
  </si>
  <si>
    <t>MEYREUIL</t>
  </si>
  <si>
    <t>13590</t>
  </si>
  <si>
    <t>LA FARE LES OLIVIERS</t>
  </si>
  <si>
    <t>13580</t>
  </si>
  <si>
    <t>BARBENTANE</t>
  </si>
  <si>
    <t>13570</t>
  </si>
  <si>
    <t>SENAS</t>
  </si>
  <si>
    <t>13560</t>
  </si>
  <si>
    <t>NOVES</t>
  </si>
  <si>
    <t>13550</t>
  </si>
  <si>
    <t>AIX EN PROVENCE</t>
  </si>
  <si>
    <t>13540</t>
  </si>
  <si>
    <t>TRETS</t>
  </si>
  <si>
    <t>13530</t>
  </si>
  <si>
    <t>LES BAUX DE PROVENCE</t>
  </si>
  <si>
    <t>13520</t>
  </si>
  <si>
    <t>MAUSSANE LES ALPILLES</t>
  </si>
  <si>
    <t>PARADOU</t>
  </si>
  <si>
    <t>EGUILLES</t>
  </si>
  <si>
    <t>13510</t>
  </si>
  <si>
    <t>MARTIGUES</t>
  </si>
  <si>
    <t>13500</t>
  </si>
  <si>
    <t>JOUQUES</t>
  </si>
  <si>
    <t>13490</t>
  </si>
  <si>
    <t>CABRIES</t>
  </si>
  <si>
    <t>13480</t>
  </si>
  <si>
    <t>CARNOUX EN PROVENCE</t>
  </si>
  <si>
    <t>13470</t>
  </si>
  <si>
    <t>SAINTES MARIES DE LA MER</t>
  </si>
  <si>
    <t>13460</t>
  </si>
  <si>
    <t>GRANS</t>
  </si>
  <si>
    <t>13450</t>
  </si>
  <si>
    <t>CABANNES</t>
  </si>
  <si>
    <t>13440</t>
  </si>
  <si>
    <t>EYGUIERES</t>
  </si>
  <si>
    <t>13430</t>
  </si>
  <si>
    <t>GEMENOS</t>
  </si>
  <si>
    <t>13420</t>
  </si>
  <si>
    <t>LAMBESC</t>
  </si>
  <si>
    <t>13410</t>
  </si>
  <si>
    <t>AUBAGNE</t>
  </si>
  <si>
    <t>13400</t>
  </si>
  <si>
    <t>AURIOL</t>
  </si>
  <si>
    <t>13390</t>
  </si>
  <si>
    <t>PLAN DE CUQUES</t>
  </si>
  <si>
    <t>13380</t>
  </si>
  <si>
    <t>MALLEMORT</t>
  </si>
  <si>
    <t>13370</t>
  </si>
  <si>
    <t>ROQUEVAIRE</t>
  </si>
  <si>
    <t>13360</t>
  </si>
  <si>
    <t>CHARLEVAL</t>
  </si>
  <si>
    <t>13350</t>
  </si>
  <si>
    <t>ROGNAC</t>
  </si>
  <si>
    <t>13340</t>
  </si>
  <si>
    <t>LA BARBEN</t>
  </si>
  <si>
    <t>13330</t>
  </si>
  <si>
    <t>PELISSANNE</t>
  </si>
  <si>
    <t>BOUC BEL AIR</t>
  </si>
  <si>
    <t>13320</t>
  </si>
  <si>
    <t>ST MARTIN DE CRAU</t>
  </si>
  <si>
    <t>13310</t>
  </si>
  <si>
    <t>SALON DE PROVENCE</t>
  </si>
  <si>
    <t>13300</t>
  </si>
  <si>
    <t>13290</t>
  </si>
  <si>
    <t>ARLES</t>
  </si>
  <si>
    <t>13280</t>
  </si>
  <si>
    <t>FOS SUR MER</t>
  </si>
  <si>
    <t>13270</t>
  </si>
  <si>
    <t>CASSIS</t>
  </si>
  <si>
    <t>13260</t>
  </si>
  <si>
    <t>CORNILLON CONFOUX</t>
  </si>
  <si>
    <t>13250</t>
  </si>
  <si>
    <t>ST CHAMAS</t>
  </si>
  <si>
    <t>SEPTEMES LES VALLONS</t>
  </si>
  <si>
    <t>13240</t>
  </si>
  <si>
    <t>PORT ST LOUIS DU RHONE</t>
  </si>
  <si>
    <t>13230</t>
  </si>
  <si>
    <t>CHATEAUNEUF LES MARTIGUES</t>
  </si>
  <si>
    <t>13220</t>
  </si>
  <si>
    <t>ST REMY DE PROVENCE</t>
  </si>
  <si>
    <t>13210</t>
  </si>
  <si>
    <t>13200</t>
  </si>
  <si>
    <t>ALLAUCH</t>
  </si>
  <si>
    <t>13190</t>
  </si>
  <si>
    <t>GIGNAC LA NERTHE</t>
  </si>
  <si>
    <t>13180</t>
  </si>
  <si>
    <t>LES PENNES MIRABEAU</t>
  </si>
  <si>
    <t>13170</t>
  </si>
  <si>
    <t>CHATEAURENARD</t>
  </si>
  <si>
    <t>13160</t>
  </si>
  <si>
    <t>BOULBON</t>
  </si>
  <si>
    <t>13150</t>
  </si>
  <si>
    <t>ST PIERRE DE MEZOARGUES</t>
  </si>
  <si>
    <t>TARASCON</t>
  </si>
  <si>
    <t>MIRAMAS</t>
  </si>
  <si>
    <t>13140</t>
  </si>
  <si>
    <t>BERRE L ETANG</t>
  </si>
  <si>
    <t>13130</t>
  </si>
  <si>
    <t>13129</t>
  </si>
  <si>
    <t>VITROLLES</t>
  </si>
  <si>
    <t>13127</t>
  </si>
  <si>
    <t>VAUVENARGUES</t>
  </si>
  <si>
    <t>13126</t>
  </si>
  <si>
    <t>PEYPIN</t>
  </si>
  <si>
    <t>13124</t>
  </si>
  <si>
    <t>13123</t>
  </si>
  <si>
    <t>VENTABREN</t>
  </si>
  <si>
    <t>13122</t>
  </si>
  <si>
    <t>AURONS</t>
  </si>
  <si>
    <t>13121</t>
  </si>
  <si>
    <t>GARDANNE</t>
  </si>
  <si>
    <t>13120</t>
  </si>
  <si>
    <t>ST SAVOURNIN</t>
  </si>
  <si>
    <t>13119</t>
  </si>
  <si>
    <t>13118</t>
  </si>
  <si>
    <t>13117</t>
  </si>
  <si>
    <t>VERNEGUES</t>
  </si>
  <si>
    <t>13116</t>
  </si>
  <si>
    <t>ST PAUL LES DURANCE</t>
  </si>
  <si>
    <t>13115</t>
  </si>
  <si>
    <t>PUYLOUBIER</t>
  </si>
  <si>
    <t>13114</t>
  </si>
  <si>
    <t>LAMANON</t>
  </si>
  <si>
    <t>13113</t>
  </si>
  <si>
    <t>LA DESTROUSSE</t>
  </si>
  <si>
    <t>13112</t>
  </si>
  <si>
    <t>COUDOUX</t>
  </si>
  <si>
    <t>13111</t>
  </si>
  <si>
    <t>PORT DE BOUC</t>
  </si>
  <si>
    <t>13110</t>
  </si>
  <si>
    <t>SIMIANE COLLONGUE</t>
  </si>
  <si>
    <t>13109</t>
  </si>
  <si>
    <t>MIMET</t>
  </si>
  <si>
    <t>13105</t>
  </si>
  <si>
    <t>13104</t>
  </si>
  <si>
    <t>MAS BLANC DES ALPILLES</t>
  </si>
  <si>
    <t>13103</t>
  </si>
  <si>
    <t>ST ETIENNE DU GRES</t>
  </si>
  <si>
    <t>13100</t>
  </si>
  <si>
    <t>BEAURECUEIL</t>
  </si>
  <si>
    <t>LE THOLONET</t>
  </si>
  <si>
    <t>ST ANTONIN SUR BAYON</t>
  </si>
  <si>
    <t>ST MARC JAUMEGARDE</t>
  </si>
  <si>
    <t>13090</t>
  </si>
  <si>
    <t>13080</t>
  </si>
  <si>
    <t>MARSEILLE 16</t>
  </si>
  <si>
    <t>13016</t>
  </si>
  <si>
    <t>MARSEILLE 15</t>
  </si>
  <si>
    <t>13015</t>
  </si>
  <si>
    <t>MARSEILLE 14</t>
  </si>
  <si>
    <t>13014</t>
  </si>
  <si>
    <t>MARSEILLE 13</t>
  </si>
  <si>
    <t>13013</t>
  </si>
  <si>
    <t>MARSEILLE 12</t>
  </si>
  <si>
    <t>13012</t>
  </si>
  <si>
    <t>MARSEILLE 11</t>
  </si>
  <si>
    <t>13011</t>
  </si>
  <si>
    <t>MARSEILLE 10</t>
  </si>
  <si>
    <t>13010</t>
  </si>
  <si>
    <t>MARSEILLE 09</t>
  </si>
  <si>
    <t>13009</t>
  </si>
  <si>
    <t>MARSEILLE 08</t>
  </si>
  <si>
    <t>13008</t>
  </si>
  <si>
    <t>MARSEILLE 07</t>
  </si>
  <si>
    <t>13007</t>
  </si>
  <si>
    <t>MARSEILLE 06</t>
  </si>
  <si>
    <t>13006</t>
  </si>
  <si>
    <t>MARSEILLE 05</t>
  </si>
  <si>
    <t>13005</t>
  </si>
  <si>
    <t>MARSEILLE 04</t>
  </si>
  <si>
    <t>13004</t>
  </si>
  <si>
    <t>MARSEILLE 03</t>
  </si>
  <si>
    <t>13003</t>
  </si>
  <si>
    <t>MARSEILLE 02</t>
  </si>
  <si>
    <t>13002</t>
  </si>
  <si>
    <t>MARSEILLE 01</t>
  </si>
  <si>
    <t>13001</t>
  </si>
  <si>
    <t>FALICON</t>
  </si>
  <si>
    <t>06950</t>
  </si>
  <si>
    <t>AIGLUN</t>
  </si>
  <si>
    <t>06910</t>
  </si>
  <si>
    <t>AMIRAT</t>
  </si>
  <si>
    <t>COLLONGUES</t>
  </si>
  <si>
    <t>CUEBRIS</t>
  </si>
  <si>
    <t>LA ROQUE EN PROVENCE</t>
  </si>
  <si>
    <t>LE MAS</t>
  </si>
  <si>
    <t>LES MUJOULS</t>
  </si>
  <si>
    <t>PIERREFEU</t>
  </si>
  <si>
    <t>ROQUESTERON</t>
  </si>
  <si>
    <t>SALLAGRIFFON</t>
  </si>
  <si>
    <t>SIGALE</t>
  </si>
  <si>
    <t>BRIANCONNET</t>
  </si>
  <si>
    <t>06850</t>
  </si>
  <si>
    <t>GARS</t>
  </si>
  <si>
    <t>ST AUBAN</t>
  </si>
  <si>
    <t>BONSON</t>
  </si>
  <si>
    <t>06830</t>
  </si>
  <si>
    <t>GILETTE</t>
  </si>
  <si>
    <t>REVEST LES ROCHES</t>
  </si>
  <si>
    <t>TOUDON</t>
  </si>
  <si>
    <t>TOURETTE DU CHATEAU</t>
  </si>
  <si>
    <t>AURIBEAU SUR SIAGNE</t>
  </si>
  <si>
    <t>06810</t>
  </si>
  <si>
    <t>CAGNES SUR MER</t>
  </si>
  <si>
    <t>06800</t>
  </si>
  <si>
    <t>ASPREMONT</t>
  </si>
  <si>
    <t>06790</t>
  </si>
  <si>
    <t>ANDON</t>
  </si>
  <si>
    <t>06750</t>
  </si>
  <si>
    <t>CAILLE</t>
  </si>
  <si>
    <t>SERANON</t>
  </si>
  <si>
    <t>VALDEROURE</t>
  </si>
  <si>
    <t>CHATEAUNEUF GRASSE</t>
  </si>
  <si>
    <t>06740</t>
  </si>
  <si>
    <t>ST ANDRE DE LA ROCHE</t>
  </si>
  <si>
    <t>06730</t>
  </si>
  <si>
    <t>MALAUSSENE</t>
  </si>
  <si>
    <t>06710</t>
  </si>
  <si>
    <t>MASSOINS</t>
  </si>
  <si>
    <t>THIERY</t>
  </si>
  <si>
    <t>TOUET SUR VAR</t>
  </si>
  <si>
    <t>VILLARS SUR VAR</t>
  </si>
  <si>
    <t>ST LAURENT DU VAR</t>
  </si>
  <si>
    <t>06700</t>
  </si>
  <si>
    <t>TOURRETTE LEVENS</t>
  </si>
  <si>
    <t>06690</t>
  </si>
  <si>
    <t>CASTAGNIERS</t>
  </si>
  <si>
    <t>06670</t>
  </si>
  <si>
    <t>COLOMARS</t>
  </si>
  <si>
    <t>DURANUS</t>
  </si>
  <si>
    <t>LA ROQUETTE SUR VAR</t>
  </si>
  <si>
    <t>LEVENS</t>
  </si>
  <si>
    <t>ST BLAISE</t>
  </si>
  <si>
    <t>ST MARTIN DU VAR</t>
  </si>
  <si>
    <t>ST DALMAS LE SELVAGE</t>
  </si>
  <si>
    <t>06660</t>
  </si>
  <si>
    <t>ST ETIENNE DE TINEE</t>
  </si>
  <si>
    <t>LE ROURET</t>
  </si>
  <si>
    <t>06650</t>
  </si>
  <si>
    <t>OPIO</t>
  </si>
  <si>
    <t>ST JEANNET</t>
  </si>
  <si>
    <t>06640</t>
  </si>
  <si>
    <t>CIPIERES</t>
  </si>
  <si>
    <t>06620</t>
  </si>
  <si>
    <t>COURMES</t>
  </si>
  <si>
    <t>GOURDON</t>
  </si>
  <si>
    <t>GREOLIERES</t>
  </si>
  <si>
    <t>LE BAR SUR LOUP</t>
  </si>
  <si>
    <t>LA GAUDE</t>
  </si>
  <si>
    <t>06610</t>
  </si>
  <si>
    <t>ANTIBES</t>
  </si>
  <si>
    <t>06600</t>
  </si>
  <si>
    <t>THEOULE SUR MER</t>
  </si>
  <si>
    <t>06590</t>
  </si>
  <si>
    <t>PEGOMAS</t>
  </si>
  <si>
    <t>06580</t>
  </si>
  <si>
    <t>ST PAUL DE VENCE</t>
  </si>
  <si>
    <t>06570</t>
  </si>
  <si>
    <t>VALBONNE</t>
  </si>
  <si>
    <t>06560</t>
  </si>
  <si>
    <t>LA ROQUETTE SUR SIAGNE</t>
  </si>
  <si>
    <t>06550</t>
  </si>
  <si>
    <t>BREIL SUR ROYA</t>
  </si>
  <si>
    <t>06540</t>
  </si>
  <si>
    <t>FONTAN</t>
  </si>
  <si>
    <t>SAORGE</t>
  </si>
  <si>
    <t>CABRIS</t>
  </si>
  <si>
    <t>06530</t>
  </si>
  <si>
    <t>LE TIGNET</t>
  </si>
  <si>
    <t>PEYMEINADE</t>
  </si>
  <si>
    <t>SPERACEDES</t>
  </si>
  <si>
    <t>ST CEZAIRE SUR SIAGNE</t>
  </si>
  <si>
    <t>GRASSE</t>
  </si>
  <si>
    <t>06520</t>
  </si>
  <si>
    <t>BEZAUDUN LES ALPES</t>
  </si>
  <si>
    <t>06510</t>
  </si>
  <si>
    <t>BOUYON</t>
  </si>
  <si>
    <t>CARROS</t>
  </si>
  <si>
    <t>CONSEGUDES</t>
  </si>
  <si>
    <t>GATTIERES</t>
  </si>
  <si>
    <t>LE BROC</t>
  </si>
  <si>
    <t>LES FERRES</t>
  </si>
  <si>
    <t>CASTELLAR</t>
  </si>
  <si>
    <t>06500</t>
  </si>
  <si>
    <t>CASTILLON</t>
  </si>
  <si>
    <t>GORBIO</t>
  </si>
  <si>
    <t>MENTON</t>
  </si>
  <si>
    <t>STE AGNES</t>
  </si>
  <si>
    <t>LA COLLE SUR LOUP</t>
  </si>
  <si>
    <t>06480</t>
  </si>
  <si>
    <t>BEUIL</t>
  </si>
  <si>
    <t>06470</t>
  </si>
  <si>
    <t>CHATEAUNEUF D ENTRAUNES</t>
  </si>
  <si>
    <t>DALUIS</t>
  </si>
  <si>
    <t>ENTRAUNES</t>
  </si>
  <si>
    <t>GUILLAUMES</t>
  </si>
  <si>
    <t>PEONE</t>
  </si>
  <si>
    <t>SAUZE</t>
  </si>
  <si>
    <t>ST MARTIN D ENTRAUNES</t>
  </si>
  <si>
    <t>VILLENEUVE D ENTRAUNES</t>
  </si>
  <si>
    <t>CAUSSOLS</t>
  </si>
  <si>
    <t>06460</t>
  </si>
  <si>
    <t>ESCRAGNOLLES</t>
  </si>
  <si>
    <t>ST VALLIER DE THIEY</t>
  </si>
  <si>
    <t>BELVEDERE</t>
  </si>
  <si>
    <t>06450</t>
  </si>
  <si>
    <t>LA BOLLENE VESUBIE</t>
  </si>
  <si>
    <t>LANTOSQUE</t>
  </si>
  <si>
    <t>ROQUEBILLIERE</t>
  </si>
  <si>
    <t>ST MARTIN VESUBIE</t>
  </si>
  <si>
    <t>UTELLE</t>
  </si>
  <si>
    <t>VENANSON</t>
  </si>
  <si>
    <t>BLAUSASC</t>
  </si>
  <si>
    <t>06440</t>
  </si>
  <si>
    <t>L ESCARENE</t>
  </si>
  <si>
    <t>LUCERAM</t>
  </si>
  <si>
    <t>PEILLE</t>
  </si>
  <si>
    <t>PEILLON</t>
  </si>
  <si>
    <t>TOUET DE L ESCARENE</t>
  </si>
  <si>
    <t>LA BRIGUE</t>
  </si>
  <si>
    <t>06430</t>
  </si>
  <si>
    <t>TENDE</t>
  </si>
  <si>
    <t>BAIROLS</t>
  </si>
  <si>
    <t>06420</t>
  </si>
  <si>
    <t>CLANS</t>
  </si>
  <si>
    <t>ILONSE</t>
  </si>
  <si>
    <t>ISOLA</t>
  </si>
  <si>
    <t>LA TOUR</t>
  </si>
  <si>
    <t>MARIE</t>
  </si>
  <si>
    <t>RIMPLAS</t>
  </si>
  <si>
    <t>ROUBION</t>
  </si>
  <si>
    <t>ROURE</t>
  </si>
  <si>
    <t>ST SAUVEUR SUR TINEE</t>
  </si>
  <si>
    <t>TOURNEFORT</t>
  </si>
  <si>
    <t>VALDEBLORE</t>
  </si>
  <si>
    <t>BIOT</t>
  </si>
  <si>
    <t>06410</t>
  </si>
  <si>
    <t>CANNES</t>
  </si>
  <si>
    <t>06400</t>
  </si>
  <si>
    <t>BENDEJUN</t>
  </si>
  <si>
    <t>06390</t>
  </si>
  <si>
    <t>BERRE LES ALPES</t>
  </si>
  <si>
    <t>CHATEAUNEUF VILLEVIEILLE</t>
  </si>
  <si>
    <t>COARAZE</t>
  </si>
  <si>
    <t>CONTES</t>
  </si>
  <si>
    <t>MOULINET</t>
  </si>
  <si>
    <t>06380</t>
  </si>
  <si>
    <t>SOSPEL</t>
  </si>
  <si>
    <t>MOUANS SARTOUX</t>
  </si>
  <si>
    <t>06370</t>
  </si>
  <si>
    <t>EZE</t>
  </si>
  <si>
    <t>06360</t>
  </si>
  <si>
    <t>CANTARON</t>
  </si>
  <si>
    <t>06340</t>
  </si>
  <si>
    <t>DRAP</t>
  </si>
  <si>
    <t>LA TRINITE</t>
  </si>
  <si>
    <t>ROQUEFORT LES PINS</t>
  </si>
  <si>
    <t>06330</t>
  </si>
  <si>
    <t>CAP D AIL</t>
  </si>
  <si>
    <t>06320</t>
  </si>
  <si>
    <t>LA TURBIE</t>
  </si>
  <si>
    <t>BEAULIEU SUR MER</t>
  </si>
  <si>
    <t>06310</t>
  </si>
  <si>
    <t>NICE</t>
  </si>
  <si>
    <t>06300</t>
  </si>
  <si>
    <t>VILLENEUVE LOUBET</t>
  </si>
  <si>
    <t>06270</t>
  </si>
  <si>
    <t>ASCROS</t>
  </si>
  <si>
    <t>06260</t>
  </si>
  <si>
    <t>AUVARE</t>
  </si>
  <si>
    <t>LA CROIX SUR ROUDOULE</t>
  </si>
  <si>
    <t>LA PENNE</t>
  </si>
  <si>
    <t>LA ROCHETTE</t>
  </si>
  <si>
    <t>LIEUCHE</t>
  </si>
  <si>
    <t>PIERLAS</t>
  </si>
  <si>
    <t>PUGET ROSTANG</t>
  </si>
  <si>
    <t>PUGET THENIERS</t>
  </si>
  <si>
    <t>RIGAUD</t>
  </si>
  <si>
    <t>ST ANTONIN</t>
  </si>
  <si>
    <t>ST LEGER</t>
  </si>
  <si>
    <t>ST PIERRE</t>
  </si>
  <si>
    <t>MOUGINS</t>
  </si>
  <si>
    <t>06250</t>
  </si>
  <si>
    <t>BEAUSOLEIL</t>
  </si>
  <si>
    <t>06240</t>
  </si>
  <si>
    <t>ST JEAN CAP FERRAT</t>
  </si>
  <si>
    <t>06230</t>
  </si>
  <si>
    <t>VILLEFRANCHE SUR MER</t>
  </si>
  <si>
    <t>VALLAURIS</t>
  </si>
  <si>
    <t>06220</t>
  </si>
  <si>
    <t>MANDELIEU LA NAPOULE</t>
  </si>
  <si>
    <t>06210</t>
  </si>
  <si>
    <t>06200</t>
  </si>
  <si>
    <t>ROQUEBRUNE CAP MARTIN</t>
  </si>
  <si>
    <t>06190</t>
  </si>
  <si>
    <t>06160</t>
  </si>
  <si>
    <t>06150</t>
  </si>
  <si>
    <t>COURSEGOULES</t>
  </si>
  <si>
    <t>06140</t>
  </si>
  <si>
    <t>TOURRETTES SUR LOUP</t>
  </si>
  <si>
    <t>VENCE</t>
  </si>
  <si>
    <t>06130</t>
  </si>
  <si>
    <t>LE CANNET</t>
  </si>
  <si>
    <t>06110</t>
  </si>
  <si>
    <t>06100</t>
  </si>
  <si>
    <t>06000</t>
  </si>
  <si>
    <t>ASPRES LES CORPS</t>
  </si>
  <si>
    <t>05800</t>
  </si>
  <si>
    <t>CHAUFFAYER</t>
  </si>
  <si>
    <t>LA CHAPELLE EN VALGAUDEMAR</t>
  </si>
  <si>
    <t>LE GLAIZIL</t>
  </si>
  <si>
    <t>ST FIRMIN</t>
  </si>
  <si>
    <t>ST JACQUES EN VALGODEMARD</t>
  </si>
  <si>
    <t>ST MAURICE EN VALGODEMARD</t>
  </si>
  <si>
    <t>VILLAR LOUBIERE</t>
  </si>
  <si>
    <t>CHANOUSSE</t>
  </si>
  <si>
    <t>05700</t>
  </si>
  <si>
    <t>ETOILE ST CYRICE</t>
  </si>
  <si>
    <t>L EPINE</t>
  </si>
  <si>
    <t>LA BATIE MONTSALEON</t>
  </si>
  <si>
    <t>LA PIARRE</t>
  </si>
  <si>
    <t>LE BERSAC</t>
  </si>
  <si>
    <t>MEREUIL</t>
  </si>
  <si>
    <t>MONTCLUS</t>
  </si>
  <si>
    <t>MONTROND</t>
  </si>
  <si>
    <t>NOSSAGE ET BENEVENT</t>
  </si>
  <si>
    <t>ORPIERRE</t>
  </si>
  <si>
    <t>SAVOURNON</t>
  </si>
  <si>
    <t>SERRES</t>
  </si>
  <si>
    <t>SIGOTTIER</t>
  </si>
  <si>
    <t>STE COLOMBE</t>
  </si>
  <si>
    <t>TRESCLEOUX</t>
  </si>
  <si>
    <t>VILLEBOIS LES PINS</t>
  </si>
  <si>
    <t>ABRIES</t>
  </si>
  <si>
    <t>05600</t>
  </si>
  <si>
    <t>CEILLAC</t>
  </si>
  <si>
    <t>EYGLIERS</t>
  </si>
  <si>
    <t>GUILLESTRE</t>
  </si>
  <si>
    <t>MONT DAUPHIN</t>
  </si>
  <si>
    <t>REOTIER</t>
  </si>
  <si>
    <t>RISOUL</t>
  </si>
  <si>
    <t>ST CLEMENT SUR DURANCE</t>
  </si>
  <si>
    <t>ST CREPIN</t>
  </si>
  <si>
    <t>VARS</t>
  </si>
  <si>
    <t>05560</t>
  </si>
  <si>
    <t>BUISSARD</t>
  </si>
  <si>
    <t>05500</t>
  </si>
  <si>
    <t>LA FARE EN CHAMPSAUR</t>
  </si>
  <si>
    <t>LA MOTTE EN CHAMPSAUR</t>
  </si>
  <si>
    <t>LAYE</t>
  </si>
  <si>
    <t>LE NOYER</t>
  </si>
  <si>
    <t>LES COSTES</t>
  </si>
  <si>
    <t>POLIGNY</t>
  </si>
  <si>
    <t>ST BONNET EN CHAMPSAUR</t>
  </si>
  <si>
    <t>ST EUSEBE EN CHAMPSAUR</t>
  </si>
  <si>
    <t>ST JULIEN EN CHAMPSAUR</t>
  </si>
  <si>
    <t>ST LAURENT DU CROS</t>
  </si>
  <si>
    <t>VILLAR D ARENE</t>
  </si>
  <si>
    <t>05480</t>
  </si>
  <si>
    <t>AIGUILLES</t>
  </si>
  <si>
    <t>05470</t>
  </si>
  <si>
    <t>RISTOLAS</t>
  </si>
  <si>
    <t>05460</t>
  </si>
  <si>
    <t>CHABESTAN</t>
  </si>
  <si>
    <t>05400</t>
  </si>
  <si>
    <t>CHATEAUNEUF D OZE</t>
  </si>
  <si>
    <t>FURMEYER</t>
  </si>
  <si>
    <t>LA ROCHE DES ARNAUDS</t>
  </si>
  <si>
    <t>LE SAIX</t>
  </si>
  <si>
    <t>MANTEYER</t>
  </si>
  <si>
    <t>MONTMAUR</t>
  </si>
  <si>
    <t>OZE</t>
  </si>
  <si>
    <t>RABOU</t>
  </si>
  <si>
    <t>ST AUBAN D OZE</t>
  </si>
  <si>
    <t>VEYNES</t>
  </si>
  <si>
    <t>CHATEAUROUX LES ALPES</t>
  </si>
  <si>
    <t>05380</t>
  </si>
  <si>
    <t>ARVIEUX</t>
  </si>
  <si>
    <t>05350</t>
  </si>
  <si>
    <t>CHATEAU VILLE VIEILLE</t>
  </si>
  <si>
    <t>MOLINES EN QUEYRAS</t>
  </si>
  <si>
    <t>ST VERAN</t>
  </si>
  <si>
    <t>PELVOUX</t>
  </si>
  <si>
    <t>05340</t>
  </si>
  <si>
    <t>ST CHAFFREY</t>
  </si>
  <si>
    <t>05330</t>
  </si>
  <si>
    <t>LA GRAVE</t>
  </si>
  <si>
    <t>05320</t>
  </si>
  <si>
    <t>CHAMPCELLA</t>
  </si>
  <si>
    <t>05310</t>
  </si>
  <si>
    <t>FREISSINIERES</t>
  </si>
  <si>
    <t>LA ROCHE DE RAME</t>
  </si>
  <si>
    <t>BARRET SUR MEOUGE</t>
  </si>
  <si>
    <t>05300</t>
  </si>
  <si>
    <t>EOURRES</t>
  </si>
  <si>
    <t>GARDE COLOMBE</t>
  </si>
  <si>
    <t>LARAGNE MONTEGLIN</t>
  </si>
  <si>
    <t>LAZER</t>
  </si>
  <si>
    <t>LE POET</t>
  </si>
  <si>
    <t>SALEON</t>
  </si>
  <si>
    <t>SALERANS</t>
  </si>
  <si>
    <t>ST PIERRE AVEZ</t>
  </si>
  <si>
    <t>UPAIX</t>
  </si>
  <si>
    <t>VAL BUECH MEOUGE</t>
  </si>
  <si>
    <t>VENTAVON</t>
  </si>
  <si>
    <t>PUY ST VINCENT</t>
  </si>
  <si>
    <t>05290</t>
  </si>
  <si>
    <t>VALLOUISE</t>
  </si>
  <si>
    <t>ANCELLE</t>
  </si>
  <si>
    <t>05260</t>
  </si>
  <si>
    <t>CHABOTTES</t>
  </si>
  <si>
    <t>CHAMPOLEON</t>
  </si>
  <si>
    <t>FOREST ST JULIEN</t>
  </si>
  <si>
    <t>ST JEAN ST NICOLAS</t>
  </si>
  <si>
    <t>ST LEGER LES MELEZES</t>
  </si>
  <si>
    <t>ST MICHEL DE CHAILLOL</t>
  </si>
  <si>
    <t>LE DEVOLUY</t>
  </si>
  <si>
    <t>05250</t>
  </si>
  <si>
    <t>LA SALLE LES ALPES</t>
  </si>
  <si>
    <t>05240</t>
  </si>
  <si>
    <t>AVANCON</t>
  </si>
  <si>
    <t>05230</t>
  </si>
  <si>
    <t>CHORGES</t>
  </si>
  <si>
    <t>LA BATIE NEUVE</t>
  </si>
  <si>
    <t>MONTGARDIN</t>
  </si>
  <si>
    <t>PRUNIERES</t>
  </si>
  <si>
    <t>LE MONETIER LES BAINS</t>
  </si>
  <si>
    <t>05220</t>
  </si>
  <si>
    <t>BARATIER</t>
  </si>
  <si>
    <t>05200</t>
  </si>
  <si>
    <t>CREVOUX</t>
  </si>
  <si>
    <t>CROTS</t>
  </si>
  <si>
    <t>EMBRUN</t>
  </si>
  <si>
    <t>LES ORRES</t>
  </si>
  <si>
    <t>PUY SANIERES</t>
  </si>
  <si>
    <t>PUY ST EUSEBE</t>
  </si>
  <si>
    <t>ST ANDRE D EMBRUN</t>
  </si>
  <si>
    <t>ST SAUVEUR</t>
  </si>
  <si>
    <t>BREZIERS</t>
  </si>
  <si>
    <t>05190</t>
  </si>
  <si>
    <t>ESPINASSES</t>
  </si>
  <si>
    <t>REMOLLON</t>
  </si>
  <si>
    <t>ROCHEBRUNE</t>
  </si>
  <si>
    <t>THEUS</t>
  </si>
  <si>
    <t>ORCIERES</t>
  </si>
  <si>
    <t>05170</t>
  </si>
  <si>
    <t>LE SAUZE DU LAC</t>
  </si>
  <si>
    <t>05160</t>
  </si>
  <si>
    <t>PONTIS</t>
  </si>
  <si>
    <t>REALLON</t>
  </si>
  <si>
    <t>SAVINES LE LAC</t>
  </si>
  <si>
    <t>ST APOLLINAIRE</t>
  </si>
  <si>
    <t>BRUIS</t>
  </si>
  <si>
    <t>05150</t>
  </si>
  <si>
    <t>MONTJAY</t>
  </si>
  <si>
    <t>MONTMORIN</t>
  </si>
  <si>
    <t>MOYDANS</t>
  </si>
  <si>
    <t>RIBEYRET</t>
  </si>
  <si>
    <t>ROSANS</t>
  </si>
  <si>
    <t>SORBIERS</t>
  </si>
  <si>
    <t>ST ANDRE DE ROSANS</t>
  </si>
  <si>
    <t>STE MARIE</t>
  </si>
  <si>
    <t>05140</t>
  </si>
  <si>
    <t>ASPRES SUR BUECH</t>
  </si>
  <si>
    <t>LA BEAUME</t>
  </si>
  <si>
    <t>LA FAURIE</t>
  </si>
  <si>
    <t>LA HAUTE BEAUME</t>
  </si>
  <si>
    <t>MONTBRAND</t>
  </si>
  <si>
    <t>ST JULIEN EN BEAUCHENE</t>
  </si>
  <si>
    <t>ST PIERRE D ARGENCON</t>
  </si>
  <si>
    <t>FOUILLOUSE</t>
  </si>
  <si>
    <t>05130</t>
  </si>
  <si>
    <t>JARJAYES</t>
  </si>
  <si>
    <t>LETTRET</t>
  </si>
  <si>
    <t>PIEGUT</t>
  </si>
  <si>
    <t>SIGOYER</t>
  </si>
  <si>
    <t>ST ETIENNE LE LAUS</t>
  </si>
  <si>
    <t>TALLARD</t>
  </si>
  <si>
    <t>VALSERRES</t>
  </si>
  <si>
    <t>VENTEROL</t>
  </si>
  <si>
    <t>L ARGENTIERE LA BESSEE</t>
  </si>
  <si>
    <t>05120</t>
  </si>
  <si>
    <t>LES VIGNEAUX</t>
  </si>
  <si>
    <t>ST MARTIN DE QUEYRIERES</t>
  </si>
  <si>
    <t>BARCILLONNETTE</t>
  </si>
  <si>
    <t>05110</t>
  </si>
  <si>
    <t>CLARET</t>
  </si>
  <si>
    <t>CURBANS</t>
  </si>
  <si>
    <t>LA SAULCE</t>
  </si>
  <si>
    <t>LARDIER ET VALENCA</t>
  </si>
  <si>
    <t>MONETIER ALLEMONT</t>
  </si>
  <si>
    <t>BRIANCON</t>
  </si>
  <si>
    <t>05100</t>
  </si>
  <si>
    <t>CERVIERES</t>
  </si>
  <si>
    <t>MONTGENEVRE</t>
  </si>
  <si>
    <t>NEVACHE</t>
  </si>
  <si>
    <t>PUY ST ANDRE</t>
  </si>
  <si>
    <t>PUY ST PIERRE</t>
  </si>
  <si>
    <t>VAL DES PRES</t>
  </si>
  <si>
    <t>VILLAR ST PANCRACE</t>
  </si>
  <si>
    <t>05000</t>
  </si>
  <si>
    <t>GAP</t>
  </si>
  <si>
    <t>LA BATIE VIEILLE</t>
  </si>
  <si>
    <t>LA FREISSINOUSE</t>
  </si>
  <si>
    <t>NEFFES</t>
  </si>
  <si>
    <t>PELLEAUTIER</t>
  </si>
  <si>
    <t>RAMBAUD</t>
  </si>
  <si>
    <t>ST MICHEL L OBSERVATOIRE</t>
  </si>
  <si>
    <t>04870</t>
  </si>
  <si>
    <t>PIERREVERT</t>
  </si>
  <si>
    <t>04860</t>
  </si>
  <si>
    <t>JAUSIERS</t>
  </si>
  <si>
    <t>04850</t>
  </si>
  <si>
    <t>ESPARRON DE VERDON</t>
  </si>
  <si>
    <t>04800</t>
  </si>
  <si>
    <t>GREOUX LES BAINS</t>
  </si>
  <si>
    <t>ST MARTIN DE BROMES</t>
  </si>
  <si>
    <t>ENTREVENNES</t>
  </si>
  <si>
    <t>04700</t>
  </si>
  <si>
    <t>LA BRILLANNE</t>
  </si>
  <si>
    <t>LURS</t>
  </si>
  <si>
    <t>ORAISON</t>
  </si>
  <si>
    <t>PUIMICHEL</t>
  </si>
  <si>
    <t>CHAMPTERCIER</t>
  </si>
  <si>
    <t>04660</t>
  </si>
  <si>
    <t>CHATEAU ARNOUX ST AUBAN</t>
  </si>
  <si>
    <t>04600</t>
  </si>
  <si>
    <t>MONTFORT</t>
  </si>
  <si>
    <t>LA CONDAMINE CHATELARD</t>
  </si>
  <si>
    <t>04530</t>
  </si>
  <si>
    <t>ST PAUL SUR UBAYE</t>
  </si>
  <si>
    <t>VAL D ORONAYE</t>
  </si>
  <si>
    <t>04510</t>
  </si>
  <si>
    <t>LE CHAFFAUT ST JURSON</t>
  </si>
  <si>
    <t>MALIJAI</t>
  </si>
  <si>
    <t>MALLEMOISSON</t>
  </si>
  <si>
    <t>MIRABEAU</t>
  </si>
  <si>
    <t>ALLEMAGNE EN PROVENCE</t>
  </si>
  <si>
    <t>04500</t>
  </si>
  <si>
    <t>MONTAGNAC MONTPEZAT</t>
  </si>
  <si>
    <t>QUINSON</t>
  </si>
  <si>
    <t>RIEZ</t>
  </si>
  <si>
    <t>ROUMOULES</t>
  </si>
  <si>
    <t>ST LAURENT DU VERDON</t>
  </si>
  <si>
    <t>STE CROIX DU VERDON</t>
  </si>
  <si>
    <t>ARCHAIL</t>
  </si>
  <si>
    <t>04420</t>
  </si>
  <si>
    <t>BEAUJEU</t>
  </si>
  <si>
    <t>DRAIX</t>
  </si>
  <si>
    <t>LA JAVIE</t>
  </si>
  <si>
    <t>LE BRUSQUET</t>
  </si>
  <si>
    <t>MARCOUX</t>
  </si>
  <si>
    <t>PRADS HAUTE BLEONE</t>
  </si>
  <si>
    <t>PUIMOISSON</t>
  </si>
  <si>
    <t>04410</t>
  </si>
  <si>
    <t>ST JURS</t>
  </si>
  <si>
    <t>BARCELONNETTE</t>
  </si>
  <si>
    <t>04400</t>
  </si>
  <si>
    <t>ENCHASTRAYES</t>
  </si>
  <si>
    <t>FAUCON DE BARCELONNETTE</t>
  </si>
  <si>
    <t>LES THUILES</t>
  </si>
  <si>
    <t>ST PONS</t>
  </si>
  <si>
    <t>UVERNET FOURS</t>
  </si>
  <si>
    <t>BARRAS</t>
  </si>
  <si>
    <t>04380</t>
  </si>
  <si>
    <t>HAUTES DUYES</t>
  </si>
  <si>
    <t>LE CASTELLARD MELAN</t>
  </si>
  <si>
    <t>THOARD</t>
  </si>
  <si>
    <t>BEAUVEZER</t>
  </si>
  <si>
    <t>04370</t>
  </si>
  <si>
    <t>COLMARS</t>
  </si>
  <si>
    <t>VILLARS COLMARS</t>
  </si>
  <si>
    <t>MOUSTIERS STE MARIE</t>
  </si>
  <si>
    <t>04360</t>
  </si>
  <si>
    <t>04350</t>
  </si>
  <si>
    <t>LA BREOLE</t>
  </si>
  <si>
    <t>04340</t>
  </si>
  <si>
    <t>LE LAUZET UBAYE</t>
  </si>
  <si>
    <t>MEOLANS REVEL</t>
  </si>
  <si>
    <t>ST VINCENT LES FORTS</t>
  </si>
  <si>
    <t>BARREME</t>
  </si>
  <si>
    <t>04330</t>
  </si>
  <si>
    <t>BLIEUX</t>
  </si>
  <si>
    <t>CHAUDON NORANTE</t>
  </si>
  <si>
    <t>CLUMANC</t>
  </si>
  <si>
    <t>SENEZ</t>
  </si>
  <si>
    <t>ST JACQUES</t>
  </si>
  <si>
    <t>ST LIONS</t>
  </si>
  <si>
    <t>TARTONNE</t>
  </si>
  <si>
    <t>CASTELLET LES SAUSSES</t>
  </si>
  <si>
    <t>04320</t>
  </si>
  <si>
    <t>ENTREVAUX</t>
  </si>
  <si>
    <t>SAUSSES</t>
  </si>
  <si>
    <t>VAL DE CHALVAGNE</t>
  </si>
  <si>
    <t>GANAGOBIE</t>
  </si>
  <si>
    <t>04310</t>
  </si>
  <si>
    <t>PEYRUIS</t>
  </si>
  <si>
    <t>DAUPHIN</t>
  </si>
  <si>
    <t>04300</t>
  </si>
  <si>
    <t>FORCALQUIER</t>
  </si>
  <si>
    <t>LIMANS</t>
  </si>
  <si>
    <t>MANE</t>
  </si>
  <si>
    <t>NIOZELLES</t>
  </si>
  <si>
    <t>PIERRERUE</t>
  </si>
  <si>
    <t>SIGONCE</t>
  </si>
  <si>
    <t>ST MAIME</t>
  </si>
  <si>
    <t>ST MARTIN LES EAUX</t>
  </si>
  <si>
    <t>SALIGNAC</t>
  </si>
  <si>
    <t>04290</t>
  </si>
  <si>
    <t>SOURRIBES</t>
  </si>
  <si>
    <t>VOLONNE</t>
  </si>
  <si>
    <t>CERESTE</t>
  </si>
  <si>
    <t>04280</t>
  </si>
  <si>
    <t>BEYNES</t>
  </si>
  <si>
    <t>04270</t>
  </si>
  <si>
    <t>BRAS D ASSE</t>
  </si>
  <si>
    <t>CHATEAUREDON</t>
  </si>
  <si>
    <t>ENTRAGES</t>
  </si>
  <si>
    <t>ESTOUBLON</t>
  </si>
  <si>
    <t>MAJASTRES</t>
  </si>
  <si>
    <t>MEZEL</t>
  </si>
  <si>
    <t>ST JULIEN D ASSE</t>
  </si>
  <si>
    <t>ALLOS</t>
  </si>
  <si>
    <t>04260</t>
  </si>
  <si>
    <t>BAYONS</t>
  </si>
  <si>
    <t>04250</t>
  </si>
  <si>
    <t>BELLAFFAIRE</t>
  </si>
  <si>
    <t>CHATEAUFORT</t>
  </si>
  <si>
    <t>CLAMENSANE</t>
  </si>
  <si>
    <t>FAUCON DU CAIRE</t>
  </si>
  <si>
    <t>GIGORS</t>
  </si>
  <si>
    <t>LA MOTTE DU CAIRE</t>
  </si>
  <si>
    <t>LE CAIRE</t>
  </si>
  <si>
    <t>MELVE</t>
  </si>
  <si>
    <t>NIBLES</t>
  </si>
  <si>
    <t>TURRIERS</t>
  </si>
  <si>
    <t>VALAVOIRE</t>
  </si>
  <si>
    <t>ANNOT</t>
  </si>
  <si>
    <t>04240</t>
  </si>
  <si>
    <t>BRAUX</t>
  </si>
  <si>
    <t>LE FUGERET</t>
  </si>
  <si>
    <t>MEAILLES</t>
  </si>
  <si>
    <t>ST BENOIT</t>
  </si>
  <si>
    <t>UBRAYE</t>
  </si>
  <si>
    <t>CRUIS</t>
  </si>
  <si>
    <t>04230</t>
  </si>
  <si>
    <t>FONTIENNE</t>
  </si>
  <si>
    <t>LARDIERS</t>
  </si>
  <si>
    <t>MALLEFOUGASSE AUGES</t>
  </si>
  <si>
    <t>MONTLAUX</t>
  </si>
  <si>
    <t>ONGLES</t>
  </si>
  <si>
    <t>REVEST ST MARTIN</t>
  </si>
  <si>
    <t>ST ETIENNE LES ORGUES</t>
  </si>
  <si>
    <t>CORBIERES</t>
  </si>
  <si>
    <t>04220</t>
  </si>
  <si>
    <t>STE TULLE</t>
  </si>
  <si>
    <t>BRUNET</t>
  </si>
  <si>
    <t>04210</t>
  </si>
  <si>
    <t>VALENSOLE</t>
  </si>
  <si>
    <t>AUBIGNOSC</t>
  </si>
  <si>
    <t>04200</t>
  </si>
  <si>
    <t>AUTHON</t>
  </si>
  <si>
    <t>BEVONS</t>
  </si>
  <si>
    <t>CHATEAUNEUF MIRAVAIL</t>
  </si>
  <si>
    <t>CHATEAUNEUF VAL ST DONAT</t>
  </si>
  <si>
    <t>CUREL</t>
  </si>
  <si>
    <t>ENTREPIERRES</t>
  </si>
  <si>
    <t>LES OMERGUES</t>
  </si>
  <si>
    <t>MISON</t>
  </si>
  <si>
    <t>NOYERS SUR JABRON</t>
  </si>
  <si>
    <t>PEIPIN</t>
  </si>
  <si>
    <t>SISTERON</t>
  </si>
  <si>
    <t>ST GENIEZ</t>
  </si>
  <si>
    <t>ST VINCENT SUR JABRON</t>
  </si>
  <si>
    <t>THEZE</t>
  </si>
  <si>
    <t>VALBELLE</t>
  </si>
  <si>
    <t>VALERNES</t>
  </si>
  <si>
    <t>VAUMEILH</t>
  </si>
  <si>
    <t>LES MEES</t>
  </si>
  <si>
    <t>04190</t>
  </si>
  <si>
    <t>VILLENEUVE</t>
  </si>
  <si>
    <t>04180</t>
  </si>
  <si>
    <t>ALLONS</t>
  </si>
  <si>
    <t>04170</t>
  </si>
  <si>
    <t>ANGLES</t>
  </si>
  <si>
    <t>LA MURE ARGENS</t>
  </si>
  <si>
    <t>LAMBRUISSE</t>
  </si>
  <si>
    <t>MORIEZ</t>
  </si>
  <si>
    <t>ST ANDRE LES ALPES</t>
  </si>
  <si>
    <t>ST JULIEN DU VERDON</t>
  </si>
  <si>
    <t>THORAME BASSE</t>
  </si>
  <si>
    <t>THORAME HAUTE</t>
  </si>
  <si>
    <t>VERGONS</t>
  </si>
  <si>
    <t>04160</t>
  </si>
  <si>
    <t>L ESCALE</t>
  </si>
  <si>
    <t>BANON</t>
  </si>
  <si>
    <t>04150</t>
  </si>
  <si>
    <t>L HOSPITALET</t>
  </si>
  <si>
    <t>LA ROCHEGIRON</t>
  </si>
  <si>
    <t>MONTSALIER</t>
  </si>
  <si>
    <t>REDORTIERS</t>
  </si>
  <si>
    <t>REVEST DES BROUSSES</t>
  </si>
  <si>
    <t>REVEST DU BION</t>
  </si>
  <si>
    <t>SAUMANE</t>
  </si>
  <si>
    <t>SIMIANE LA ROTONDE</t>
  </si>
  <si>
    <t>AUZET</t>
  </si>
  <si>
    <t>04140</t>
  </si>
  <si>
    <t>BARLES</t>
  </si>
  <si>
    <t>LE VERNET</t>
  </si>
  <si>
    <t>MONTCLAR</t>
  </si>
  <si>
    <t>SELONNET</t>
  </si>
  <si>
    <t>SEYNE</t>
  </si>
  <si>
    <t>ST MARTIN LES SEYNE</t>
  </si>
  <si>
    <t>VERDACHES</t>
  </si>
  <si>
    <t>VOLX</t>
  </si>
  <si>
    <t>04130</t>
  </si>
  <si>
    <t>CASTELLANE</t>
  </si>
  <si>
    <t>04120</t>
  </si>
  <si>
    <t>DEMANDOLX</t>
  </si>
  <si>
    <t>LA PALUD SUR VERDON</t>
  </si>
  <si>
    <t>PEYROULES</t>
  </si>
  <si>
    <t>ROUGON</t>
  </si>
  <si>
    <t>SOLEILHAS</t>
  </si>
  <si>
    <t>AUBENAS LES ALPES</t>
  </si>
  <si>
    <t>04110</t>
  </si>
  <si>
    <t>MONTFURON</t>
  </si>
  <si>
    <t>MONTJUSTIN</t>
  </si>
  <si>
    <t>OPPEDETTE</t>
  </si>
  <si>
    <t>REILLANNE</t>
  </si>
  <si>
    <t>STE CROIX A LAUZE</t>
  </si>
  <si>
    <t>VACHERES</t>
  </si>
  <si>
    <t>VILLEMUS</t>
  </si>
  <si>
    <t>MANOSQUE</t>
  </si>
  <si>
    <t>04100</t>
  </si>
  <si>
    <t>DIGNE LES BAINS</t>
  </si>
  <si>
    <t>04000</t>
  </si>
  <si>
    <t>LA ROBINE SUR GALABRE</t>
  </si>
  <si>
    <t>Nom de famille</t>
  </si>
  <si>
    <t>Naissance</t>
  </si>
  <si>
    <t>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</si>
</sst>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9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4659260841701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4"/>
      <color theme="4" tint="-0.249977111117893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4" tint="-0.24994659260841701"/>
      </top>
      <bottom style="thin">
        <color theme="2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theme="4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medium">
        <color theme="4" tint="-0.24994659260841701"/>
      </right>
      <top style="thin">
        <color theme="2" tint="-0.24994659260841701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0" xfId="0" applyFont="1" applyFill="1" applyAlignment="1">
      <alignment horizontal="left" indent="1"/>
    </xf>
    <xf numFmtId="0" fontId="3" fillId="3" borderId="0" xfId="0" applyFont="1" applyFill="1" applyAlignment="1">
      <alignment horizontal="left" indent="1"/>
    </xf>
    <xf numFmtId="0" fontId="4" fillId="3" borderId="0" xfId="0" applyFont="1" applyFill="1" applyAlignment="1">
      <alignment horizontal="left" vertical="center" indent="1"/>
    </xf>
    <xf numFmtId="0" fontId="3" fillId="3" borderId="6" xfId="0" applyFont="1" applyFill="1" applyBorder="1" applyAlignment="1">
      <alignment horizontal="left" indent="1"/>
    </xf>
    <xf numFmtId="0" fontId="5" fillId="4" borderId="7" xfId="0" applyFont="1" applyFill="1" applyBorder="1" applyAlignment="1">
      <alignment horizontal="left" vertical="center" indent="1"/>
    </xf>
    <xf numFmtId="0" fontId="5" fillId="4" borderId="8" xfId="0" applyFont="1" applyFill="1" applyBorder="1" applyAlignment="1">
      <alignment horizontal="left" vertical="center" indent="1"/>
    </xf>
    <xf numFmtId="0" fontId="5" fillId="4" borderId="9" xfId="0" applyFont="1" applyFill="1" applyBorder="1" applyAlignment="1">
      <alignment horizontal="left" vertical="center" indent="1"/>
    </xf>
    <xf numFmtId="0" fontId="6" fillId="2" borderId="12" xfId="0" applyFont="1" applyFill="1" applyBorder="1" applyAlignment="1">
      <alignment horizontal="left" indent="1"/>
    </xf>
    <xf numFmtId="0" fontId="6" fillId="2" borderId="13" xfId="0" applyFont="1" applyFill="1" applyBorder="1" applyAlignment="1">
      <alignment horizontal="left" indent="1"/>
    </xf>
    <xf numFmtId="0" fontId="6" fillId="2" borderId="14" xfId="0" applyFont="1" applyFill="1" applyBorder="1" applyAlignment="1">
      <alignment horizontal="left" indent="1"/>
    </xf>
    <xf numFmtId="0" fontId="1" fillId="2" borderId="12" xfId="0" applyFont="1" applyFill="1" applyBorder="1" applyAlignment="1">
      <alignment horizontal="left" indent="1"/>
    </xf>
    <xf numFmtId="0" fontId="1" fillId="2" borderId="13" xfId="0" applyFont="1" applyFill="1" applyBorder="1" applyAlignment="1">
      <alignment horizontal="left" indent="1"/>
    </xf>
    <xf numFmtId="0" fontId="1" fillId="2" borderId="15" xfId="0" applyFont="1" applyFill="1" applyBorder="1" applyAlignment="1">
      <alignment horizontal="left" indent="1"/>
    </xf>
    <xf numFmtId="0" fontId="1" fillId="2" borderId="16" xfId="0" applyFont="1" applyFill="1" applyBorder="1" applyAlignment="1">
      <alignment horizontal="left" indent="1"/>
    </xf>
    <xf numFmtId="49" fontId="1" fillId="2" borderId="14" xfId="0" applyNumberFormat="1" applyFont="1" applyFill="1" applyBorder="1" applyAlignment="1">
      <alignment horizontal="right" indent="1"/>
    </xf>
    <xf numFmtId="49" fontId="1" fillId="2" borderId="17" xfId="0" applyNumberFormat="1" applyFont="1" applyFill="1" applyBorder="1" applyAlignment="1">
      <alignment horizontal="right" indent="1"/>
    </xf>
    <xf numFmtId="0" fontId="3" fillId="3" borderId="18" xfId="0" applyFont="1" applyFill="1" applyBorder="1" applyAlignment="1">
      <alignment horizontal="left" vertical="center" indent="1"/>
    </xf>
    <xf numFmtId="0" fontId="3" fillId="5" borderId="18" xfId="0" applyFont="1" applyFill="1" applyBorder="1" applyAlignment="1">
      <alignment horizontal="right" vertical="center" indent="1"/>
    </xf>
    <xf numFmtId="0" fontId="1" fillId="5" borderId="1" xfId="0" applyFont="1" applyFill="1" applyBorder="1" applyAlignment="1" applyProtection="1">
      <alignment horizontal="left" vertical="center" indent="1"/>
      <protection locked="0"/>
    </xf>
    <xf numFmtId="49" fontId="1" fillId="5" borderId="1" xfId="0" applyNumberFormat="1" applyFont="1" applyFill="1" applyBorder="1" applyAlignment="1" applyProtection="1">
      <alignment horizontal="left" vertical="center" indent="1"/>
      <protection locked="0"/>
    </xf>
    <xf numFmtId="14" fontId="1" fillId="5" borderId="1" xfId="0" applyNumberFormat="1" applyFont="1" applyFill="1" applyBorder="1" applyAlignment="1" applyProtection="1">
      <alignment horizontal="left" vertical="center" indent="1"/>
      <protection locked="0"/>
    </xf>
    <xf numFmtId="0" fontId="2" fillId="3" borderId="0" xfId="1" applyFill="1" applyAlignment="1">
      <alignment horizontal="left" indent="1"/>
    </xf>
    <xf numFmtId="0" fontId="8" fillId="3" borderId="0" xfId="1" applyFont="1" applyFill="1" applyAlignment="1"/>
    <xf numFmtId="0" fontId="1" fillId="2" borderId="19" xfId="0" applyFont="1" applyFill="1" applyBorder="1" applyAlignment="1">
      <alignment horizontal="left" vertical="center" indent="1"/>
    </xf>
    <xf numFmtId="0" fontId="1" fillId="2" borderId="20" xfId="0" applyFont="1" applyFill="1" applyBorder="1" applyAlignment="1">
      <alignment horizontal="left" vertical="center" indent="1"/>
    </xf>
    <xf numFmtId="165" fontId="1" fillId="2" borderId="20" xfId="0" applyNumberFormat="1" applyFont="1" applyFill="1" applyBorder="1" applyAlignment="1">
      <alignment horizontal="left" vertical="center" indent="1"/>
    </xf>
    <xf numFmtId="14" fontId="1" fillId="2" borderId="20" xfId="0" applyNumberFormat="1" applyFont="1" applyFill="1" applyBorder="1" applyAlignment="1">
      <alignment horizontal="left" vertical="center" indent="1"/>
    </xf>
    <xf numFmtId="164" fontId="1" fillId="2" borderId="20" xfId="0" applyNumberFormat="1" applyFont="1" applyFill="1" applyBorder="1" applyAlignment="1">
      <alignment horizontal="left" vertical="center" indent="1"/>
    </xf>
    <xf numFmtId="0" fontId="2" fillId="2" borderId="21" xfId="1" applyFill="1" applyBorder="1" applyAlignment="1">
      <alignment horizontal="left" vertical="center" indent="1"/>
    </xf>
    <xf numFmtId="0" fontId="1" fillId="2" borderId="22" xfId="0" applyFont="1" applyFill="1" applyBorder="1" applyAlignment="1">
      <alignment horizontal="left" vertical="center" indent="1"/>
    </xf>
    <xf numFmtId="0" fontId="1" fillId="2" borderId="23" xfId="0" applyFont="1" applyFill="1" applyBorder="1" applyAlignment="1">
      <alignment horizontal="left" vertical="center" indent="1"/>
    </xf>
    <xf numFmtId="165" fontId="1" fillId="2" borderId="23" xfId="0" applyNumberFormat="1" applyFont="1" applyFill="1" applyBorder="1" applyAlignment="1">
      <alignment horizontal="left" vertical="center" indent="1"/>
    </xf>
    <xf numFmtId="14" fontId="1" fillId="2" borderId="23" xfId="0" applyNumberFormat="1" applyFont="1" applyFill="1" applyBorder="1" applyAlignment="1">
      <alignment horizontal="left" vertical="center" indent="1"/>
    </xf>
    <xf numFmtId="164" fontId="1" fillId="2" borderId="23" xfId="0" applyNumberFormat="1" applyFont="1" applyFill="1" applyBorder="1" applyAlignment="1">
      <alignment horizontal="left" vertical="center" indent="1"/>
    </xf>
    <xf numFmtId="0" fontId="2" fillId="2" borderId="24" xfId="1" applyFill="1" applyBorder="1" applyAlignment="1">
      <alignment horizontal="left" vertical="center" indent="1"/>
    </xf>
    <xf numFmtId="0" fontId="1" fillId="2" borderId="24" xfId="0" applyFont="1" applyFill="1" applyBorder="1" applyAlignment="1">
      <alignment horizontal="left" vertical="center" indent="1"/>
    </xf>
    <xf numFmtId="0" fontId="1" fillId="2" borderId="25" xfId="0" applyFont="1" applyFill="1" applyBorder="1" applyAlignment="1">
      <alignment horizontal="left" vertical="center" indent="1"/>
    </xf>
    <xf numFmtId="0" fontId="1" fillId="2" borderId="26" xfId="0" applyFont="1" applyFill="1" applyBorder="1" applyAlignment="1">
      <alignment horizontal="left" vertical="center" indent="1"/>
    </xf>
    <xf numFmtId="165" fontId="1" fillId="2" borderId="26" xfId="0" applyNumberFormat="1" applyFont="1" applyFill="1" applyBorder="1" applyAlignment="1">
      <alignment horizontal="left" vertical="center" indent="1"/>
    </xf>
    <xf numFmtId="14" fontId="1" fillId="2" borderId="26" xfId="0" applyNumberFormat="1" applyFont="1" applyFill="1" applyBorder="1" applyAlignment="1">
      <alignment horizontal="left" vertical="center" indent="1"/>
    </xf>
    <xf numFmtId="164" fontId="1" fillId="2" borderId="26" xfId="0" applyNumberFormat="1" applyFont="1" applyFill="1" applyBorder="1" applyAlignment="1">
      <alignment horizontal="left" vertical="center" indent="1"/>
    </xf>
    <xf numFmtId="0" fontId="1" fillId="2" borderId="27" xfId="0" applyFont="1" applyFill="1" applyBorder="1" applyAlignment="1">
      <alignment horizontal="left" vertical="center" indent="1"/>
    </xf>
    <xf numFmtId="0" fontId="1" fillId="2" borderId="28" xfId="0" applyFont="1" applyFill="1" applyBorder="1" applyAlignment="1" applyProtection="1">
      <alignment horizontal="left" vertical="center" indent="1"/>
    </xf>
    <xf numFmtId="0" fontId="1" fillId="2" borderId="0" xfId="0" applyFont="1" applyFill="1" applyAlignment="1" applyProtection="1">
      <alignment horizontal="left" indent="1"/>
    </xf>
    <xf numFmtId="0" fontId="1" fillId="5" borderId="2" xfId="0" applyFont="1" applyFill="1" applyBorder="1" applyAlignment="1" applyProtection="1">
      <alignment horizontal="left" vertical="center" indent="1"/>
      <protection locked="0"/>
    </xf>
    <xf numFmtId="0" fontId="1" fillId="5" borderId="3" xfId="0" applyFont="1" applyFill="1" applyBorder="1" applyAlignment="1" applyProtection="1">
      <alignment horizontal="left" vertical="center" indent="1"/>
      <protection locked="0"/>
    </xf>
    <xf numFmtId="164" fontId="1" fillId="5" borderId="2" xfId="0" applyNumberFormat="1" applyFont="1" applyFill="1" applyBorder="1" applyAlignment="1" applyProtection="1">
      <alignment horizontal="left" vertical="center" indent="1"/>
      <protection locked="0"/>
    </xf>
    <xf numFmtId="164" fontId="1" fillId="5" borderId="3" xfId="0" applyNumberFormat="1" applyFont="1" applyFill="1" applyBorder="1" applyAlignment="1" applyProtection="1">
      <alignment horizontal="left" vertical="center" indent="1"/>
      <protection locked="0"/>
    </xf>
    <xf numFmtId="0" fontId="5" fillId="4" borderId="7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left" vertical="center" indent="1"/>
    </xf>
    <xf numFmtId="0" fontId="2" fillId="5" borderId="2" xfId="1" applyFill="1" applyBorder="1" applyAlignment="1" applyProtection="1">
      <alignment horizontal="left" vertical="center" indent="1"/>
      <protection locked="0"/>
    </xf>
  </cellXfs>
  <cellStyles count="2">
    <cellStyle name="Lien hypertexte" xfId="1" builtinId="8"/>
    <cellStyle name="Normal" xfId="0" builtinId="0"/>
  </cellStyles>
  <dxfs count="2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 val="0"/>
        <i val="0"/>
        <color theme="2" tint="-0.499984740745262"/>
      </font>
      <fill>
        <gradientFill degree="90">
          <stop position="0">
            <color theme="0" tint="-0.25098422193060094"/>
          </stop>
          <stop position="1">
            <color theme="0" tint="-5.0965910824915313E-2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</xdr:colOff>
          <xdr:row>1</xdr:row>
          <xdr:rowOff>0</xdr:rowOff>
        </xdr:from>
        <xdr:to>
          <xdr:col>11</xdr:col>
          <xdr:colOff>504825</xdr:colOff>
          <xdr:row>2</xdr:row>
          <xdr:rowOff>219075</xdr:rowOff>
        </xdr:to>
        <xdr:sp macro="" textlink="">
          <xdr:nvSpPr>
            <xdr:cNvPr id="1026" name="Ajout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3</xdr:row>
          <xdr:rowOff>38100</xdr:rowOff>
        </xdr:from>
        <xdr:to>
          <xdr:col>11</xdr:col>
          <xdr:colOff>514350</xdr:colOff>
          <xdr:row>5</xdr:row>
          <xdr:rowOff>104775</xdr:rowOff>
        </xdr:to>
        <xdr:sp macro="" textlink="">
          <xdr:nvSpPr>
            <xdr:cNvPr id="1027" name="Modifi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5</xdr:row>
          <xdr:rowOff>152400</xdr:rowOff>
        </xdr:from>
        <xdr:to>
          <xdr:col>11</xdr:col>
          <xdr:colOff>523875</xdr:colOff>
          <xdr:row>7</xdr:row>
          <xdr:rowOff>219075</xdr:rowOff>
        </xdr:to>
        <xdr:sp macro="" textlink="">
          <xdr:nvSpPr>
            <xdr:cNvPr id="1028" name="Supprim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039"/>
  <sheetViews>
    <sheetView tabSelected="1" workbookViewId="0">
      <pane ySplit="11" topLeftCell="A12" activePane="bottomLeft" state="frozen"/>
      <selection pane="bottomLeft" activeCell="G9" sqref="G9:H9"/>
    </sheetView>
  </sheetViews>
  <sheetFormatPr baseColWidth="10" defaultColWidth="11" defaultRowHeight="18.600000000000001" customHeight="1" x14ac:dyDescent="0.25"/>
  <cols>
    <col min="1" max="1" width="11" style="2"/>
    <col min="2" max="2" width="13.7109375" style="1" customWidth="1"/>
    <col min="3" max="3" width="23.140625" style="1" customWidth="1"/>
    <col min="4" max="4" width="16.5703125" style="1" customWidth="1"/>
    <col min="5" max="5" width="10.28515625" style="1" customWidth="1"/>
    <col min="6" max="6" width="23.42578125" style="1" customWidth="1"/>
    <col min="7" max="7" width="16" style="1" customWidth="1"/>
    <col min="8" max="8" width="17.28515625" style="1" customWidth="1"/>
    <col min="9" max="9" width="25.5703125" style="1" customWidth="1"/>
    <col min="10" max="10" width="4.5703125" style="2" customWidth="1"/>
    <col min="11" max="11" width="12.85546875" style="2" customWidth="1"/>
    <col min="12" max="12" width="9" style="2" customWidth="1"/>
    <col min="13" max="13" width="4.5703125" style="4" customWidth="1"/>
    <col min="14" max="15" width="11" style="1"/>
    <col min="16" max="16" width="11" style="44"/>
    <col min="17" max="17" width="18" style="44" customWidth="1"/>
    <col min="18" max="16384" width="11" style="1"/>
  </cols>
  <sheetData>
    <row r="1" spans="2:17" ht="12" customHeight="1" thickBot="1" x14ac:dyDescent="0.3">
      <c r="B1" s="2"/>
      <c r="C1" s="2"/>
      <c r="D1" s="2"/>
      <c r="E1" s="2"/>
      <c r="F1" s="2"/>
      <c r="G1" s="2"/>
      <c r="H1" s="2"/>
      <c r="I1" s="2"/>
      <c r="P1" s="43" t="str">
        <f>IF(B3="","nok","")</f>
        <v>nok</v>
      </c>
      <c r="Q1" s="43" t="s">
        <v>0</v>
      </c>
    </row>
    <row r="2" spans="2:17" ht="18.600000000000001" customHeight="1" thickBot="1" x14ac:dyDescent="0.3">
      <c r="B2" s="3" t="s">
        <v>0</v>
      </c>
      <c r="C2" s="2"/>
      <c r="D2" s="55" t="s">
        <v>1</v>
      </c>
      <c r="E2" s="55"/>
      <c r="F2" s="2"/>
      <c r="G2" s="3" t="s">
        <v>2</v>
      </c>
      <c r="H2" s="2"/>
      <c r="I2" s="3"/>
      <c r="P2" s="43" t="str">
        <f>IF(B6="","nok","")</f>
        <v>nok</v>
      </c>
      <c r="Q2" s="43" t="s">
        <v>3</v>
      </c>
    </row>
    <row r="3" spans="2:17" ht="18.600000000000001" customHeight="1" thickBot="1" x14ac:dyDescent="0.3">
      <c r="B3" s="19"/>
      <c r="C3" s="2"/>
      <c r="D3" s="45"/>
      <c r="E3" s="46"/>
      <c r="F3" s="2"/>
      <c r="G3" s="45"/>
      <c r="H3" s="46"/>
      <c r="I3" s="2"/>
      <c r="P3" s="43" t="str">
        <f>IF(D6="","nok","")</f>
        <v>nok</v>
      </c>
      <c r="Q3" s="43" t="s">
        <v>4</v>
      </c>
    </row>
    <row r="4" spans="2:17" ht="12" customHeight="1" thickBot="1" x14ac:dyDescent="0.3">
      <c r="B4" s="2"/>
      <c r="C4" s="2"/>
      <c r="D4" s="2"/>
      <c r="E4" s="2"/>
      <c r="F4" s="2"/>
      <c r="G4" s="2"/>
      <c r="H4" s="2"/>
      <c r="I4" s="2"/>
      <c r="P4" s="43" t="str">
        <f>IF(D3="","nok","")</f>
        <v>nok</v>
      </c>
      <c r="Q4" s="43" t="s">
        <v>1170</v>
      </c>
    </row>
    <row r="5" spans="2:17" ht="18.600000000000001" customHeight="1" thickBot="1" x14ac:dyDescent="0.3">
      <c r="B5" s="3" t="s">
        <v>3</v>
      </c>
      <c r="C5" s="2"/>
      <c r="D5" s="55" t="s">
        <v>4</v>
      </c>
      <c r="E5" s="55"/>
      <c r="F5" s="55"/>
      <c r="G5" s="51" t="str">
        <f t="array" ref="G5">IFERROR(HYPERLINK("#" &amp; ADDRESS(MATCH(1,(C:C=$D$3)*(D:D=$G$3),0),2),_xlfn.UNICHAR(HEX2DEC("1F373")) &amp;  " Rechercher"),"Recherche non disp.")</f>
        <v>🍳 Rechercher</v>
      </c>
      <c r="H5" s="52"/>
      <c r="I5" s="22"/>
      <c r="P5" s="43" t="str">
        <f>IF(G3="","nok","")</f>
        <v>nok</v>
      </c>
      <c r="Q5" s="43" t="s">
        <v>2</v>
      </c>
    </row>
    <row r="6" spans="2:17" ht="18.600000000000001" customHeight="1" thickBot="1" x14ac:dyDescent="0.3">
      <c r="B6" s="20"/>
      <c r="C6" s="2"/>
      <c r="D6" s="45"/>
      <c r="E6" s="46"/>
      <c r="F6" s="23"/>
      <c r="G6" s="53"/>
      <c r="H6" s="54"/>
      <c r="I6" s="2"/>
      <c r="P6" s="43" t="str">
        <f>IF(B9="","nok","")</f>
        <v>nok</v>
      </c>
      <c r="Q6" s="43" t="s">
        <v>1171</v>
      </c>
    </row>
    <row r="7" spans="2:17" ht="12" customHeight="1" thickBot="1" x14ac:dyDescent="0.3">
      <c r="B7" s="2"/>
      <c r="C7" s="2"/>
      <c r="D7" s="2"/>
      <c r="E7" s="2"/>
      <c r="F7" s="2"/>
      <c r="G7" s="2"/>
      <c r="H7" s="2"/>
      <c r="I7" s="2"/>
      <c r="P7" s="43" t="str">
        <f>IF(D9="","nok","")</f>
        <v>nok</v>
      </c>
      <c r="Q7" s="43" t="s">
        <v>6</v>
      </c>
    </row>
    <row r="8" spans="2:17" ht="18.600000000000001" customHeight="1" thickBot="1" x14ac:dyDescent="0.3">
      <c r="B8" s="3" t="s">
        <v>5</v>
      </c>
      <c r="C8" s="2"/>
      <c r="D8" s="55" t="s">
        <v>6</v>
      </c>
      <c r="E8" s="55"/>
      <c r="F8" s="2"/>
      <c r="G8" s="3" t="s">
        <v>7</v>
      </c>
      <c r="H8" s="2"/>
      <c r="I8" s="2"/>
      <c r="P8" s="43" t="str">
        <f>IF(G9="","nok","")</f>
        <v>nok</v>
      </c>
      <c r="Q8" s="43" t="s">
        <v>1172</v>
      </c>
    </row>
    <row r="9" spans="2:17" ht="18.600000000000001" customHeight="1" thickBot="1" x14ac:dyDescent="0.3">
      <c r="B9" s="21"/>
      <c r="C9" s="2"/>
      <c r="D9" s="56"/>
      <c r="E9" s="46"/>
      <c r="F9" s="2"/>
      <c r="G9" s="47"/>
      <c r="H9" s="48"/>
      <c r="I9" s="2"/>
      <c r="P9" s="44">
        <f>COUNTIF(P1:P8,"nok")</f>
        <v>8</v>
      </c>
    </row>
    <row r="10" spans="2:17" ht="12" customHeight="1" thickBot="1" x14ac:dyDescent="0.3">
      <c r="B10" s="2"/>
      <c r="C10" s="2"/>
      <c r="D10" s="2"/>
      <c r="E10" s="2"/>
      <c r="F10" s="2"/>
      <c r="G10" s="2"/>
      <c r="H10" s="2"/>
      <c r="I10" s="2"/>
    </row>
    <row r="11" spans="2:17" ht="35.1" customHeight="1" x14ac:dyDescent="0.25">
      <c r="B11" s="5" t="s">
        <v>0</v>
      </c>
      <c r="C11" s="6" t="s">
        <v>1</v>
      </c>
      <c r="D11" s="6" t="s">
        <v>2</v>
      </c>
      <c r="E11" s="6" t="s">
        <v>3</v>
      </c>
      <c r="F11" s="6" t="s">
        <v>4</v>
      </c>
      <c r="G11" s="6" t="s">
        <v>5</v>
      </c>
      <c r="H11" s="6" t="s">
        <v>7</v>
      </c>
      <c r="I11" s="7" t="s">
        <v>6</v>
      </c>
      <c r="K11" s="49" t="s">
        <v>10</v>
      </c>
      <c r="L11" s="50"/>
    </row>
    <row r="12" spans="2:17" ht="18.600000000000001" customHeight="1" x14ac:dyDescent="0.25">
      <c r="B12" s="24"/>
      <c r="C12" s="25"/>
      <c r="D12" s="25"/>
      <c r="E12" s="26"/>
      <c r="F12" s="25"/>
      <c r="G12" s="27"/>
      <c r="H12" s="28"/>
      <c r="I12" s="29"/>
    </row>
    <row r="13" spans="2:17" ht="18.600000000000001" customHeight="1" x14ac:dyDescent="0.25">
      <c r="B13" s="30"/>
      <c r="C13" s="31"/>
      <c r="D13" s="31"/>
      <c r="E13" s="32"/>
      <c r="F13" s="31"/>
      <c r="G13" s="33"/>
      <c r="H13" s="34"/>
      <c r="I13" s="35"/>
    </row>
    <row r="14" spans="2:17" ht="18.600000000000001" customHeight="1" x14ac:dyDescent="0.25">
      <c r="B14" s="30"/>
      <c r="C14" s="31"/>
      <c r="D14" s="31"/>
      <c r="E14" s="32"/>
      <c r="F14" s="31"/>
      <c r="G14" s="33"/>
      <c r="H14" s="34"/>
      <c r="I14" s="35"/>
      <c r="K14" s="17" t="s">
        <v>11</v>
      </c>
      <c r="L14" s="18">
        <f>COUNTIF($B$12:$B$1000,"Madame")</f>
        <v>0</v>
      </c>
    </row>
    <row r="15" spans="2:17" ht="18.600000000000001" customHeight="1" x14ac:dyDescent="0.25">
      <c r="B15" s="30"/>
      <c r="C15" s="31"/>
      <c r="D15" s="31"/>
      <c r="E15" s="32"/>
      <c r="F15" s="31"/>
      <c r="G15" s="33"/>
      <c r="H15" s="34"/>
      <c r="I15" s="35"/>
      <c r="K15" s="17" t="s">
        <v>12</v>
      </c>
      <c r="L15" s="18">
        <f>COUNTIF($B$12:$B$1000,"Monsieur")</f>
        <v>0</v>
      </c>
    </row>
    <row r="16" spans="2:17" ht="18.600000000000001" customHeight="1" x14ac:dyDescent="0.25">
      <c r="B16" s="30"/>
      <c r="C16" s="31"/>
      <c r="D16" s="31"/>
      <c r="E16" s="32"/>
      <c r="F16" s="31"/>
      <c r="G16" s="33"/>
      <c r="H16" s="34"/>
      <c r="I16" s="35"/>
    </row>
    <row r="17" spans="2:12" ht="18.600000000000001" customHeight="1" x14ac:dyDescent="0.25">
      <c r="B17" s="30"/>
      <c r="C17" s="31"/>
      <c r="D17" s="31"/>
      <c r="E17" s="32"/>
      <c r="F17" s="31"/>
      <c r="G17" s="33"/>
      <c r="H17" s="34"/>
      <c r="I17" s="35"/>
      <c r="K17" s="17" t="s">
        <v>13</v>
      </c>
      <c r="L17" s="18">
        <f>COUNTIFS($E$12:$E$1000,"&gt;=" &amp; 4000,$E$12:$E$1000,"&lt;" &amp; 5000)</f>
        <v>0</v>
      </c>
    </row>
    <row r="18" spans="2:12" ht="18.600000000000001" customHeight="1" x14ac:dyDescent="0.25">
      <c r="B18" s="30"/>
      <c r="C18" s="31"/>
      <c r="D18" s="31"/>
      <c r="E18" s="32"/>
      <c r="F18" s="31"/>
      <c r="G18" s="33"/>
      <c r="H18" s="34"/>
      <c r="I18" s="36"/>
      <c r="K18" s="17" t="s">
        <v>14</v>
      </c>
      <c r="L18" s="18">
        <f>COUNTIFS($E$12:$E$1000,"&gt;=" &amp; 5000,$E$12:$E$1000,"&lt;" &amp; 6000)</f>
        <v>0</v>
      </c>
    </row>
    <row r="19" spans="2:12" ht="18.600000000000001" customHeight="1" x14ac:dyDescent="0.25">
      <c r="B19" s="30"/>
      <c r="C19" s="31"/>
      <c r="D19" s="31"/>
      <c r="E19" s="32"/>
      <c r="F19" s="31"/>
      <c r="G19" s="33"/>
      <c r="H19" s="34"/>
      <c r="I19" s="36"/>
      <c r="K19" s="17" t="s">
        <v>15</v>
      </c>
      <c r="L19" s="18">
        <f>COUNTIFS($E$12:$E$1000,"&gt;=" &amp; 6000,$E$12:$E$1000,"&lt;" &amp; 7000)</f>
        <v>0</v>
      </c>
    </row>
    <row r="20" spans="2:12" ht="18.600000000000001" customHeight="1" x14ac:dyDescent="0.25">
      <c r="B20" s="30"/>
      <c r="C20" s="31"/>
      <c r="D20" s="31"/>
      <c r="E20" s="32"/>
      <c r="F20" s="31"/>
      <c r="G20" s="33"/>
      <c r="H20" s="34"/>
      <c r="I20" s="36"/>
      <c r="K20" s="17" t="s">
        <v>16</v>
      </c>
      <c r="L20" s="18">
        <f>COUNTIFS($E$12:$E$1000,"&gt;=" &amp; 13000,$E$12:$E$1000,"&lt;" &amp; 14000)</f>
        <v>0</v>
      </c>
    </row>
    <row r="21" spans="2:12" ht="18.600000000000001" customHeight="1" x14ac:dyDescent="0.25">
      <c r="B21" s="30"/>
      <c r="C21" s="31"/>
      <c r="D21" s="31"/>
      <c r="E21" s="32"/>
      <c r="F21" s="31"/>
      <c r="G21" s="33"/>
      <c r="H21" s="34"/>
      <c r="I21" s="36"/>
      <c r="K21" s="17" t="s">
        <v>17</v>
      </c>
      <c r="L21" s="18">
        <f>COUNTIFS($E$12:$E$1000,"&gt;=" &amp; 83000,$E$12:$E$1000,"&lt;" &amp; 84000)</f>
        <v>0</v>
      </c>
    </row>
    <row r="22" spans="2:12" ht="18.600000000000001" customHeight="1" x14ac:dyDescent="0.25">
      <c r="B22" s="30"/>
      <c r="C22" s="31"/>
      <c r="D22" s="31"/>
      <c r="E22" s="32"/>
      <c r="F22" s="31"/>
      <c r="G22" s="33"/>
      <c r="H22" s="34"/>
      <c r="I22" s="36"/>
      <c r="K22" s="17" t="s">
        <v>18</v>
      </c>
      <c r="L22" s="18">
        <f>COUNTIFS($E$12:$E$1000,"&gt;=" &amp; 84000,$E$12:$E$1000,"&lt;" &amp; 85000)</f>
        <v>0</v>
      </c>
    </row>
    <row r="23" spans="2:12" ht="18.600000000000001" customHeight="1" x14ac:dyDescent="0.25">
      <c r="B23" s="30"/>
      <c r="C23" s="31"/>
      <c r="D23" s="31"/>
      <c r="E23" s="32"/>
      <c r="F23" s="31"/>
      <c r="G23" s="33"/>
      <c r="H23" s="34"/>
      <c r="I23" s="36"/>
    </row>
    <row r="24" spans="2:12" ht="18.600000000000001" customHeight="1" x14ac:dyDescent="0.25">
      <c r="B24" s="30"/>
      <c r="C24" s="31"/>
      <c r="D24" s="31"/>
      <c r="E24" s="32"/>
      <c r="F24" s="31"/>
      <c r="G24" s="33"/>
      <c r="H24" s="34"/>
      <c r="I24" s="36"/>
    </row>
    <row r="25" spans="2:12" ht="18.600000000000001" customHeight="1" x14ac:dyDescent="0.25">
      <c r="B25" s="30"/>
      <c r="C25" s="31"/>
      <c r="D25" s="31"/>
      <c r="E25" s="32"/>
      <c r="F25" s="31"/>
      <c r="G25" s="33"/>
      <c r="H25" s="34"/>
      <c r="I25" s="36"/>
    </row>
    <row r="26" spans="2:12" ht="18.600000000000001" customHeight="1" x14ac:dyDescent="0.25">
      <c r="B26" s="30"/>
      <c r="C26" s="31"/>
      <c r="D26" s="31"/>
      <c r="E26" s="32"/>
      <c r="F26" s="31"/>
      <c r="G26" s="33"/>
      <c r="H26" s="34"/>
      <c r="I26" s="36"/>
    </row>
    <row r="27" spans="2:12" ht="18.600000000000001" customHeight="1" x14ac:dyDescent="0.25">
      <c r="B27" s="30"/>
      <c r="C27" s="31"/>
      <c r="D27" s="31"/>
      <c r="E27" s="32"/>
      <c r="F27" s="31"/>
      <c r="G27" s="33"/>
      <c r="H27" s="34"/>
      <c r="I27" s="36"/>
    </row>
    <row r="28" spans="2:12" ht="18.600000000000001" customHeight="1" x14ac:dyDescent="0.25">
      <c r="B28" s="30"/>
      <c r="C28" s="31"/>
      <c r="D28" s="31"/>
      <c r="E28" s="32"/>
      <c r="F28" s="31"/>
      <c r="G28" s="33"/>
      <c r="H28" s="34"/>
      <c r="I28" s="36"/>
    </row>
    <row r="29" spans="2:12" ht="18.600000000000001" customHeight="1" x14ac:dyDescent="0.25">
      <c r="B29" s="30"/>
      <c r="C29" s="31"/>
      <c r="D29" s="31"/>
      <c r="E29" s="32"/>
      <c r="F29" s="31"/>
      <c r="G29" s="33"/>
      <c r="H29" s="34"/>
      <c r="I29" s="36"/>
    </row>
    <row r="30" spans="2:12" ht="18.600000000000001" customHeight="1" x14ac:dyDescent="0.25">
      <c r="B30" s="30"/>
      <c r="C30" s="31"/>
      <c r="D30" s="31"/>
      <c r="E30" s="32"/>
      <c r="F30" s="31"/>
      <c r="G30" s="33"/>
      <c r="H30" s="34"/>
      <c r="I30" s="36"/>
    </row>
    <row r="31" spans="2:12" ht="18.600000000000001" customHeight="1" x14ac:dyDescent="0.25">
      <c r="B31" s="30"/>
      <c r="C31" s="31"/>
      <c r="D31" s="31"/>
      <c r="E31" s="32"/>
      <c r="F31" s="31"/>
      <c r="G31" s="33"/>
      <c r="H31" s="34"/>
      <c r="I31" s="36"/>
    </row>
    <row r="32" spans="2:12" ht="18.600000000000001" customHeight="1" x14ac:dyDescent="0.25">
      <c r="B32" s="30"/>
      <c r="C32" s="31"/>
      <c r="D32" s="31"/>
      <c r="E32" s="32"/>
      <c r="F32" s="31"/>
      <c r="G32" s="33"/>
      <c r="H32" s="34"/>
      <c r="I32" s="36"/>
    </row>
    <row r="33" spans="2:9" ht="18.600000000000001" customHeight="1" x14ac:dyDescent="0.25">
      <c r="B33" s="30"/>
      <c r="C33" s="31"/>
      <c r="D33" s="31"/>
      <c r="E33" s="32"/>
      <c r="F33" s="31"/>
      <c r="G33" s="33"/>
      <c r="H33" s="34"/>
      <c r="I33" s="36"/>
    </row>
    <row r="34" spans="2:9" ht="18.600000000000001" customHeight="1" x14ac:dyDescent="0.25">
      <c r="B34" s="30"/>
      <c r="C34" s="31"/>
      <c r="D34" s="31"/>
      <c r="E34" s="32"/>
      <c r="F34" s="31"/>
      <c r="G34" s="33"/>
      <c r="H34" s="34"/>
      <c r="I34" s="36"/>
    </row>
    <row r="35" spans="2:9" ht="18.600000000000001" customHeight="1" x14ac:dyDescent="0.25">
      <c r="B35" s="30"/>
      <c r="C35" s="31"/>
      <c r="D35" s="31"/>
      <c r="E35" s="32"/>
      <c r="F35" s="31"/>
      <c r="G35" s="33"/>
      <c r="H35" s="34"/>
      <c r="I35" s="36"/>
    </row>
    <row r="36" spans="2:9" ht="18.600000000000001" customHeight="1" x14ac:dyDescent="0.25">
      <c r="B36" s="30"/>
      <c r="C36" s="31"/>
      <c r="D36" s="31"/>
      <c r="E36" s="32"/>
      <c r="F36" s="31"/>
      <c r="G36" s="33"/>
      <c r="H36" s="34"/>
      <c r="I36" s="36"/>
    </row>
    <row r="37" spans="2:9" ht="18.600000000000001" customHeight="1" x14ac:dyDescent="0.25">
      <c r="B37" s="30"/>
      <c r="C37" s="31"/>
      <c r="D37" s="31"/>
      <c r="E37" s="32"/>
      <c r="F37" s="31"/>
      <c r="G37" s="33"/>
      <c r="H37" s="34"/>
      <c r="I37" s="36"/>
    </row>
    <row r="38" spans="2:9" ht="18.600000000000001" customHeight="1" x14ac:dyDescent="0.25">
      <c r="B38" s="30"/>
      <c r="C38" s="31"/>
      <c r="D38" s="31"/>
      <c r="E38" s="32"/>
      <c r="F38" s="31"/>
      <c r="G38" s="33"/>
      <c r="H38" s="34"/>
      <c r="I38" s="36"/>
    </row>
    <row r="39" spans="2:9" ht="18.600000000000001" customHeight="1" x14ac:dyDescent="0.25">
      <c r="B39" s="30"/>
      <c r="C39" s="31"/>
      <c r="D39" s="31"/>
      <c r="E39" s="32"/>
      <c r="F39" s="31"/>
      <c r="G39" s="33"/>
      <c r="H39" s="34"/>
      <c r="I39" s="36"/>
    </row>
    <row r="40" spans="2:9" ht="18.600000000000001" customHeight="1" x14ac:dyDescent="0.25">
      <c r="B40" s="30"/>
      <c r="C40" s="31"/>
      <c r="D40" s="31"/>
      <c r="E40" s="32"/>
      <c r="F40" s="31"/>
      <c r="G40" s="33"/>
      <c r="H40" s="34"/>
      <c r="I40" s="36"/>
    </row>
    <row r="41" spans="2:9" ht="18.600000000000001" customHeight="1" x14ac:dyDescent="0.25">
      <c r="B41" s="30"/>
      <c r="C41" s="31"/>
      <c r="D41" s="31"/>
      <c r="E41" s="32"/>
      <c r="F41" s="31"/>
      <c r="G41" s="33"/>
      <c r="H41" s="34"/>
      <c r="I41" s="36"/>
    </row>
    <row r="42" spans="2:9" ht="18.600000000000001" customHeight="1" x14ac:dyDescent="0.25">
      <c r="B42" s="30"/>
      <c r="C42" s="31"/>
      <c r="D42" s="31"/>
      <c r="E42" s="32"/>
      <c r="F42" s="31"/>
      <c r="G42" s="33"/>
      <c r="H42" s="34"/>
      <c r="I42" s="36"/>
    </row>
    <row r="43" spans="2:9" ht="18.600000000000001" customHeight="1" x14ac:dyDescent="0.25">
      <c r="B43" s="30"/>
      <c r="C43" s="31"/>
      <c r="D43" s="31"/>
      <c r="E43" s="32"/>
      <c r="F43" s="31"/>
      <c r="G43" s="33"/>
      <c r="H43" s="34"/>
      <c r="I43" s="36"/>
    </row>
    <row r="44" spans="2:9" ht="18.600000000000001" customHeight="1" x14ac:dyDescent="0.25">
      <c r="B44" s="30"/>
      <c r="C44" s="31"/>
      <c r="D44" s="31"/>
      <c r="E44" s="32"/>
      <c r="F44" s="31"/>
      <c r="G44" s="33"/>
      <c r="H44" s="34"/>
      <c r="I44" s="36"/>
    </row>
    <row r="45" spans="2:9" ht="18.600000000000001" customHeight="1" x14ac:dyDescent="0.25">
      <c r="B45" s="30"/>
      <c r="C45" s="31"/>
      <c r="D45" s="31"/>
      <c r="E45" s="32"/>
      <c r="F45" s="31"/>
      <c r="G45" s="33"/>
      <c r="H45" s="34"/>
      <c r="I45" s="36"/>
    </row>
    <row r="46" spans="2:9" ht="18.600000000000001" customHeight="1" x14ac:dyDescent="0.25">
      <c r="B46" s="30"/>
      <c r="C46" s="31"/>
      <c r="D46" s="31"/>
      <c r="E46" s="32"/>
      <c r="F46" s="31"/>
      <c r="G46" s="33"/>
      <c r="H46" s="34"/>
      <c r="I46" s="36"/>
    </row>
    <row r="47" spans="2:9" ht="18.600000000000001" customHeight="1" x14ac:dyDescent="0.25">
      <c r="B47" s="30"/>
      <c r="C47" s="31"/>
      <c r="D47" s="31"/>
      <c r="E47" s="32"/>
      <c r="F47" s="31"/>
      <c r="G47" s="33"/>
      <c r="H47" s="34"/>
      <c r="I47" s="36"/>
    </row>
    <row r="48" spans="2:9" ht="18.600000000000001" customHeight="1" x14ac:dyDescent="0.25">
      <c r="B48" s="30"/>
      <c r="C48" s="31"/>
      <c r="D48" s="31"/>
      <c r="E48" s="32"/>
      <c r="F48" s="31"/>
      <c r="G48" s="33"/>
      <c r="H48" s="34"/>
      <c r="I48" s="36"/>
    </row>
    <row r="49" spans="2:9" ht="18.600000000000001" customHeight="1" x14ac:dyDescent="0.25">
      <c r="B49" s="30"/>
      <c r="C49" s="31"/>
      <c r="D49" s="31"/>
      <c r="E49" s="32"/>
      <c r="F49" s="31"/>
      <c r="G49" s="33"/>
      <c r="H49" s="34"/>
      <c r="I49" s="36"/>
    </row>
    <row r="50" spans="2:9" ht="18.600000000000001" customHeight="1" x14ac:dyDescent="0.25">
      <c r="B50" s="30"/>
      <c r="C50" s="31"/>
      <c r="D50" s="31"/>
      <c r="E50" s="32"/>
      <c r="F50" s="31"/>
      <c r="G50" s="33"/>
      <c r="H50" s="34"/>
      <c r="I50" s="36"/>
    </row>
    <row r="51" spans="2:9" ht="18.600000000000001" customHeight="1" x14ac:dyDescent="0.25">
      <c r="B51" s="30"/>
      <c r="C51" s="31"/>
      <c r="D51" s="31"/>
      <c r="E51" s="32"/>
      <c r="F51" s="31"/>
      <c r="G51" s="33"/>
      <c r="H51" s="34"/>
      <c r="I51" s="36"/>
    </row>
    <row r="52" spans="2:9" ht="18.600000000000001" customHeight="1" x14ac:dyDescent="0.25">
      <c r="B52" s="30"/>
      <c r="C52" s="31"/>
      <c r="D52" s="31"/>
      <c r="E52" s="32"/>
      <c r="F52" s="31"/>
      <c r="G52" s="33"/>
      <c r="H52" s="34"/>
      <c r="I52" s="36"/>
    </row>
    <row r="53" spans="2:9" ht="18.600000000000001" customHeight="1" x14ac:dyDescent="0.25">
      <c r="B53" s="30"/>
      <c r="C53" s="31"/>
      <c r="D53" s="31"/>
      <c r="E53" s="32"/>
      <c r="F53" s="31"/>
      <c r="G53" s="33"/>
      <c r="H53" s="34"/>
      <c r="I53" s="36"/>
    </row>
    <row r="54" spans="2:9" ht="18.600000000000001" customHeight="1" x14ac:dyDescent="0.25">
      <c r="B54" s="30"/>
      <c r="C54" s="31"/>
      <c r="D54" s="31"/>
      <c r="E54" s="32"/>
      <c r="F54" s="31"/>
      <c r="G54" s="33"/>
      <c r="H54" s="34"/>
      <c r="I54" s="36"/>
    </row>
    <row r="55" spans="2:9" ht="18.600000000000001" customHeight="1" x14ac:dyDescent="0.25">
      <c r="B55" s="30"/>
      <c r="C55" s="31"/>
      <c r="D55" s="31"/>
      <c r="E55" s="32"/>
      <c r="F55" s="31"/>
      <c r="G55" s="33"/>
      <c r="H55" s="34"/>
      <c r="I55" s="36"/>
    </row>
    <row r="56" spans="2:9" ht="18.600000000000001" customHeight="1" x14ac:dyDescent="0.25">
      <c r="B56" s="30"/>
      <c r="C56" s="31"/>
      <c r="D56" s="31"/>
      <c r="E56" s="32"/>
      <c r="F56" s="31"/>
      <c r="G56" s="33"/>
      <c r="H56" s="34"/>
      <c r="I56" s="36"/>
    </row>
    <row r="57" spans="2:9" ht="18.600000000000001" customHeight="1" x14ac:dyDescent="0.25">
      <c r="B57" s="30"/>
      <c r="C57" s="31"/>
      <c r="D57" s="31"/>
      <c r="E57" s="32"/>
      <c r="F57" s="31"/>
      <c r="G57" s="33"/>
      <c r="H57" s="34"/>
      <c r="I57" s="36"/>
    </row>
    <row r="58" spans="2:9" ht="18.600000000000001" customHeight="1" x14ac:dyDescent="0.25">
      <c r="B58" s="30"/>
      <c r="C58" s="31"/>
      <c r="D58" s="31"/>
      <c r="E58" s="32"/>
      <c r="F58" s="31"/>
      <c r="G58" s="33"/>
      <c r="H58" s="34"/>
      <c r="I58" s="36"/>
    </row>
    <row r="59" spans="2:9" ht="18.600000000000001" customHeight="1" x14ac:dyDescent="0.25">
      <c r="B59" s="30"/>
      <c r="C59" s="31"/>
      <c r="D59" s="31"/>
      <c r="E59" s="32"/>
      <c r="F59" s="31"/>
      <c r="G59" s="33"/>
      <c r="H59" s="34"/>
      <c r="I59" s="36"/>
    </row>
    <row r="60" spans="2:9" ht="18.600000000000001" customHeight="1" x14ac:dyDescent="0.25">
      <c r="B60" s="30"/>
      <c r="C60" s="31"/>
      <c r="D60" s="31"/>
      <c r="E60" s="32"/>
      <c r="F60" s="31"/>
      <c r="G60" s="33"/>
      <c r="H60" s="34"/>
      <c r="I60" s="36"/>
    </row>
    <row r="61" spans="2:9" ht="18.600000000000001" customHeight="1" x14ac:dyDescent="0.25">
      <c r="B61" s="30"/>
      <c r="C61" s="31"/>
      <c r="D61" s="31"/>
      <c r="E61" s="32"/>
      <c r="F61" s="31"/>
      <c r="G61" s="33"/>
      <c r="H61" s="34"/>
      <c r="I61" s="36"/>
    </row>
    <row r="62" spans="2:9" ht="18.600000000000001" customHeight="1" x14ac:dyDescent="0.25">
      <c r="B62" s="30"/>
      <c r="C62" s="31"/>
      <c r="D62" s="31"/>
      <c r="E62" s="32"/>
      <c r="F62" s="31"/>
      <c r="G62" s="33"/>
      <c r="H62" s="34"/>
      <c r="I62" s="36"/>
    </row>
    <row r="63" spans="2:9" ht="18.600000000000001" customHeight="1" x14ac:dyDescent="0.25">
      <c r="B63" s="30"/>
      <c r="C63" s="31"/>
      <c r="D63" s="31"/>
      <c r="E63" s="32"/>
      <c r="F63" s="31"/>
      <c r="G63" s="33"/>
      <c r="H63" s="34"/>
      <c r="I63" s="36"/>
    </row>
    <row r="64" spans="2:9" ht="18.600000000000001" customHeight="1" x14ac:dyDescent="0.25">
      <c r="B64" s="30"/>
      <c r="C64" s="31"/>
      <c r="D64" s="31"/>
      <c r="E64" s="32"/>
      <c r="F64" s="31"/>
      <c r="G64" s="33"/>
      <c r="H64" s="34"/>
      <c r="I64" s="36"/>
    </row>
    <row r="65" spans="2:9" ht="18.600000000000001" customHeight="1" x14ac:dyDescent="0.25">
      <c r="B65" s="30"/>
      <c r="C65" s="31"/>
      <c r="D65" s="31"/>
      <c r="E65" s="32"/>
      <c r="F65" s="31"/>
      <c r="G65" s="33"/>
      <c r="H65" s="34"/>
      <c r="I65" s="36"/>
    </row>
    <row r="66" spans="2:9" ht="18.600000000000001" customHeight="1" x14ac:dyDescent="0.25">
      <c r="B66" s="30"/>
      <c r="C66" s="31"/>
      <c r="D66" s="31"/>
      <c r="E66" s="32"/>
      <c r="F66" s="31"/>
      <c r="G66" s="33"/>
      <c r="H66" s="34"/>
      <c r="I66" s="36"/>
    </row>
    <row r="67" spans="2:9" ht="18.600000000000001" customHeight="1" x14ac:dyDescent="0.25">
      <c r="B67" s="30"/>
      <c r="C67" s="31"/>
      <c r="D67" s="31"/>
      <c r="E67" s="32"/>
      <c r="F67" s="31"/>
      <c r="G67" s="33"/>
      <c r="H67" s="34"/>
      <c r="I67" s="36"/>
    </row>
    <row r="68" spans="2:9" ht="18.600000000000001" customHeight="1" x14ac:dyDescent="0.25">
      <c r="B68" s="30"/>
      <c r="C68" s="31"/>
      <c r="D68" s="31"/>
      <c r="E68" s="32"/>
      <c r="F68" s="31"/>
      <c r="G68" s="33"/>
      <c r="H68" s="34"/>
      <c r="I68" s="36"/>
    </row>
    <row r="69" spans="2:9" ht="18.600000000000001" customHeight="1" x14ac:dyDescent="0.25">
      <c r="B69" s="30"/>
      <c r="C69" s="31"/>
      <c r="D69" s="31"/>
      <c r="E69" s="32"/>
      <c r="F69" s="31"/>
      <c r="G69" s="33"/>
      <c r="H69" s="34"/>
      <c r="I69" s="36"/>
    </row>
    <row r="70" spans="2:9" ht="18.600000000000001" customHeight="1" x14ac:dyDescent="0.25">
      <c r="B70" s="30"/>
      <c r="C70" s="31"/>
      <c r="D70" s="31"/>
      <c r="E70" s="32"/>
      <c r="F70" s="31"/>
      <c r="G70" s="33"/>
      <c r="H70" s="34"/>
      <c r="I70" s="36"/>
    </row>
    <row r="71" spans="2:9" ht="18.600000000000001" customHeight="1" x14ac:dyDescent="0.25">
      <c r="B71" s="30"/>
      <c r="C71" s="31"/>
      <c r="D71" s="31"/>
      <c r="E71" s="32"/>
      <c r="F71" s="31"/>
      <c r="G71" s="33"/>
      <c r="H71" s="34"/>
      <c r="I71" s="36"/>
    </row>
    <row r="72" spans="2:9" ht="18.600000000000001" customHeight="1" x14ac:dyDescent="0.25">
      <c r="B72" s="30"/>
      <c r="C72" s="31"/>
      <c r="D72" s="31"/>
      <c r="E72" s="32"/>
      <c r="F72" s="31"/>
      <c r="G72" s="33"/>
      <c r="H72" s="34"/>
      <c r="I72" s="36"/>
    </row>
    <row r="73" spans="2:9" ht="18.600000000000001" customHeight="1" x14ac:dyDescent="0.25">
      <c r="B73" s="30"/>
      <c r="C73" s="31"/>
      <c r="D73" s="31"/>
      <c r="E73" s="32"/>
      <c r="F73" s="31"/>
      <c r="G73" s="33"/>
      <c r="H73" s="34"/>
      <c r="I73" s="36"/>
    </row>
    <row r="74" spans="2:9" ht="18.600000000000001" customHeight="1" x14ac:dyDescent="0.25">
      <c r="B74" s="30"/>
      <c r="C74" s="31"/>
      <c r="D74" s="31"/>
      <c r="E74" s="32"/>
      <c r="F74" s="31"/>
      <c r="G74" s="33"/>
      <c r="H74" s="34"/>
      <c r="I74" s="36"/>
    </row>
    <row r="75" spans="2:9" ht="18.600000000000001" customHeight="1" x14ac:dyDescent="0.25">
      <c r="B75" s="30"/>
      <c r="C75" s="31"/>
      <c r="D75" s="31"/>
      <c r="E75" s="32"/>
      <c r="F75" s="31"/>
      <c r="G75" s="33"/>
      <c r="H75" s="34"/>
      <c r="I75" s="36"/>
    </row>
    <row r="76" spans="2:9" ht="18.600000000000001" customHeight="1" x14ac:dyDescent="0.25">
      <c r="B76" s="30"/>
      <c r="C76" s="31"/>
      <c r="D76" s="31"/>
      <c r="E76" s="32"/>
      <c r="F76" s="31"/>
      <c r="G76" s="33"/>
      <c r="H76" s="34"/>
      <c r="I76" s="36"/>
    </row>
    <row r="77" spans="2:9" ht="18.600000000000001" customHeight="1" x14ac:dyDescent="0.25">
      <c r="B77" s="30"/>
      <c r="C77" s="31"/>
      <c r="D77" s="31"/>
      <c r="E77" s="32"/>
      <c r="F77" s="31"/>
      <c r="G77" s="33"/>
      <c r="H77" s="34"/>
      <c r="I77" s="36"/>
    </row>
    <row r="78" spans="2:9" ht="18.600000000000001" customHeight="1" x14ac:dyDescent="0.25">
      <c r="B78" s="30"/>
      <c r="C78" s="31"/>
      <c r="D78" s="31"/>
      <c r="E78" s="32"/>
      <c r="F78" s="31"/>
      <c r="G78" s="33"/>
      <c r="H78" s="34"/>
      <c r="I78" s="36"/>
    </row>
    <row r="79" spans="2:9" ht="18.600000000000001" customHeight="1" x14ac:dyDescent="0.25">
      <c r="B79" s="30"/>
      <c r="C79" s="31"/>
      <c r="D79" s="31"/>
      <c r="E79" s="32"/>
      <c r="F79" s="31"/>
      <c r="G79" s="33"/>
      <c r="H79" s="34"/>
      <c r="I79" s="36"/>
    </row>
    <row r="80" spans="2:9" ht="18.600000000000001" customHeight="1" x14ac:dyDescent="0.25">
      <c r="B80" s="30"/>
      <c r="C80" s="31"/>
      <c r="D80" s="31"/>
      <c r="E80" s="32"/>
      <c r="F80" s="31"/>
      <c r="G80" s="33"/>
      <c r="H80" s="34"/>
      <c r="I80" s="36"/>
    </row>
    <row r="81" spans="2:9" ht="18.600000000000001" customHeight="1" x14ac:dyDescent="0.25">
      <c r="B81" s="30"/>
      <c r="C81" s="31"/>
      <c r="D81" s="31"/>
      <c r="E81" s="32"/>
      <c r="F81" s="31"/>
      <c r="G81" s="33"/>
      <c r="H81" s="34"/>
      <c r="I81" s="36"/>
    </row>
    <row r="82" spans="2:9" ht="18.600000000000001" customHeight="1" x14ac:dyDescent="0.25">
      <c r="B82" s="30"/>
      <c r="C82" s="31"/>
      <c r="D82" s="31"/>
      <c r="E82" s="32"/>
      <c r="F82" s="31"/>
      <c r="G82" s="33"/>
      <c r="H82" s="34"/>
      <c r="I82" s="36"/>
    </row>
    <row r="83" spans="2:9" ht="18.600000000000001" customHeight="1" x14ac:dyDescent="0.25">
      <c r="B83" s="30"/>
      <c r="C83" s="31"/>
      <c r="D83" s="31"/>
      <c r="E83" s="32"/>
      <c r="F83" s="31"/>
      <c r="G83" s="33"/>
      <c r="H83" s="34"/>
      <c r="I83" s="36"/>
    </row>
    <row r="84" spans="2:9" ht="18.600000000000001" customHeight="1" x14ac:dyDescent="0.25">
      <c r="B84" s="30"/>
      <c r="C84" s="31"/>
      <c r="D84" s="31"/>
      <c r="E84" s="32"/>
      <c r="F84" s="31"/>
      <c r="G84" s="33"/>
      <c r="H84" s="34"/>
      <c r="I84" s="36"/>
    </row>
    <row r="85" spans="2:9" ht="18.600000000000001" customHeight="1" x14ac:dyDescent="0.25">
      <c r="B85" s="30"/>
      <c r="C85" s="31"/>
      <c r="D85" s="31"/>
      <c r="E85" s="32"/>
      <c r="F85" s="31"/>
      <c r="G85" s="33"/>
      <c r="H85" s="34"/>
      <c r="I85" s="36"/>
    </row>
    <row r="86" spans="2:9" ht="18.600000000000001" customHeight="1" x14ac:dyDescent="0.25">
      <c r="B86" s="30"/>
      <c r="C86" s="31"/>
      <c r="D86" s="31"/>
      <c r="E86" s="32"/>
      <c r="F86" s="31"/>
      <c r="G86" s="33"/>
      <c r="H86" s="34"/>
      <c r="I86" s="36"/>
    </row>
    <row r="87" spans="2:9" ht="18.600000000000001" customHeight="1" x14ac:dyDescent="0.25">
      <c r="B87" s="30"/>
      <c r="C87" s="31"/>
      <c r="D87" s="31"/>
      <c r="E87" s="32"/>
      <c r="F87" s="31"/>
      <c r="G87" s="33"/>
      <c r="H87" s="34"/>
      <c r="I87" s="36"/>
    </row>
    <row r="88" spans="2:9" ht="18.600000000000001" customHeight="1" x14ac:dyDescent="0.25">
      <c r="B88" s="30"/>
      <c r="C88" s="31"/>
      <c r="D88" s="31"/>
      <c r="E88" s="32"/>
      <c r="F88" s="31"/>
      <c r="G88" s="33"/>
      <c r="H88" s="34"/>
      <c r="I88" s="36"/>
    </row>
    <row r="89" spans="2:9" ht="18.600000000000001" customHeight="1" x14ac:dyDescent="0.25">
      <c r="B89" s="30"/>
      <c r="C89" s="31"/>
      <c r="D89" s="31"/>
      <c r="E89" s="32"/>
      <c r="F89" s="31"/>
      <c r="G89" s="33"/>
      <c r="H89" s="34"/>
      <c r="I89" s="36"/>
    </row>
    <row r="90" spans="2:9" ht="18.600000000000001" customHeight="1" x14ac:dyDescent="0.25">
      <c r="B90" s="30"/>
      <c r="C90" s="31"/>
      <c r="D90" s="31"/>
      <c r="E90" s="32"/>
      <c r="F90" s="31"/>
      <c r="G90" s="33"/>
      <c r="H90" s="34"/>
      <c r="I90" s="36"/>
    </row>
    <row r="91" spans="2:9" ht="18.600000000000001" customHeight="1" x14ac:dyDescent="0.25">
      <c r="B91" s="30"/>
      <c r="C91" s="31"/>
      <c r="D91" s="31"/>
      <c r="E91" s="32"/>
      <c r="F91" s="31"/>
      <c r="G91" s="33"/>
      <c r="H91" s="34"/>
      <c r="I91" s="36"/>
    </row>
    <row r="92" spans="2:9" ht="18.600000000000001" customHeight="1" x14ac:dyDescent="0.25">
      <c r="B92" s="30"/>
      <c r="C92" s="31"/>
      <c r="D92" s="31"/>
      <c r="E92" s="32"/>
      <c r="F92" s="31"/>
      <c r="G92" s="33"/>
      <c r="H92" s="34"/>
      <c r="I92" s="36"/>
    </row>
    <row r="93" spans="2:9" ht="18.600000000000001" customHeight="1" x14ac:dyDescent="0.25">
      <c r="B93" s="30"/>
      <c r="C93" s="31"/>
      <c r="D93" s="31"/>
      <c r="E93" s="32"/>
      <c r="F93" s="31"/>
      <c r="G93" s="33"/>
      <c r="H93" s="34"/>
      <c r="I93" s="36"/>
    </row>
    <row r="94" spans="2:9" ht="18.600000000000001" customHeight="1" x14ac:dyDescent="0.25">
      <c r="B94" s="30"/>
      <c r="C94" s="31"/>
      <c r="D94" s="31"/>
      <c r="E94" s="32"/>
      <c r="F94" s="31"/>
      <c r="G94" s="33"/>
      <c r="H94" s="34"/>
      <c r="I94" s="36"/>
    </row>
    <row r="95" spans="2:9" ht="18.600000000000001" customHeight="1" x14ac:dyDescent="0.25">
      <c r="B95" s="30"/>
      <c r="C95" s="31"/>
      <c r="D95" s="31"/>
      <c r="E95" s="32"/>
      <c r="F95" s="31"/>
      <c r="G95" s="33"/>
      <c r="H95" s="34"/>
      <c r="I95" s="36"/>
    </row>
    <row r="96" spans="2:9" ht="18.600000000000001" customHeight="1" x14ac:dyDescent="0.25">
      <c r="B96" s="30"/>
      <c r="C96" s="31"/>
      <c r="D96" s="31"/>
      <c r="E96" s="32"/>
      <c r="F96" s="31"/>
      <c r="G96" s="33"/>
      <c r="H96" s="34"/>
      <c r="I96" s="36"/>
    </row>
    <row r="97" spans="2:9" ht="18.600000000000001" customHeight="1" x14ac:dyDescent="0.25">
      <c r="B97" s="30"/>
      <c r="C97" s="31"/>
      <c r="D97" s="31"/>
      <c r="E97" s="32"/>
      <c r="F97" s="31"/>
      <c r="G97" s="33"/>
      <c r="H97" s="34"/>
      <c r="I97" s="36"/>
    </row>
    <row r="98" spans="2:9" ht="18.600000000000001" customHeight="1" x14ac:dyDescent="0.25">
      <c r="B98" s="30"/>
      <c r="C98" s="31"/>
      <c r="D98" s="31"/>
      <c r="E98" s="32"/>
      <c r="F98" s="31"/>
      <c r="G98" s="33"/>
      <c r="H98" s="34"/>
      <c r="I98" s="36"/>
    </row>
    <row r="99" spans="2:9" ht="18.600000000000001" customHeight="1" x14ac:dyDescent="0.25">
      <c r="B99" s="30"/>
      <c r="C99" s="31"/>
      <c r="D99" s="31"/>
      <c r="E99" s="32"/>
      <c r="F99" s="31"/>
      <c r="G99" s="33"/>
      <c r="H99" s="34"/>
      <c r="I99" s="36"/>
    </row>
    <row r="100" spans="2:9" ht="18.600000000000001" customHeight="1" x14ac:dyDescent="0.25">
      <c r="B100" s="30"/>
      <c r="C100" s="31"/>
      <c r="D100" s="31"/>
      <c r="E100" s="32"/>
      <c r="F100" s="31"/>
      <c r="G100" s="33"/>
      <c r="H100" s="34"/>
      <c r="I100" s="36"/>
    </row>
    <row r="101" spans="2:9" ht="18.600000000000001" customHeight="1" x14ac:dyDescent="0.25">
      <c r="B101" s="30"/>
      <c r="C101" s="31"/>
      <c r="D101" s="31"/>
      <c r="E101" s="32"/>
      <c r="F101" s="31"/>
      <c r="G101" s="33"/>
      <c r="H101" s="34"/>
      <c r="I101" s="36"/>
    </row>
    <row r="102" spans="2:9" ht="18.600000000000001" customHeight="1" x14ac:dyDescent="0.25">
      <c r="B102" s="30"/>
      <c r="C102" s="31"/>
      <c r="D102" s="31"/>
      <c r="E102" s="32"/>
      <c r="F102" s="31"/>
      <c r="G102" s="33"/>
      <c r="H102" s="34"/>
      <c r="I102" s="36"/>
    </row>
    <row r="103" spans="2:9" ht="18.600000000000001" customHeight="1" x14ac:dyDescent="0.25">
      <c r="B103" s="30"/>
      <c r="C103" s="31"/>
      <c r="D103" s="31"/>
      <c r="E103" s="32"/>
      <c r="F103" s="31"/>
      <c r="G103" s="33"/>
      <c r="H103" s="34"/>
      <c r="I103" s="36"/>
    </row>
    <row r="104" spans="2:9" ht="18.600000000000001" customHeight="1" x14ac:dyDescent="0.25">
      <c r="B104" s="30"/>
      <c r="C104" s="31"/>
      <c r="D104" s="31"/>
      <c r="E104" s="32"/>
      <c r="F104" s="31"/>
      <c r="G104" s="33"/>
      <c r="H104" s="34"/>
      <c r="I104" s="36"/>
    </row>
    <row r="105" spans="2:9" ht="18.600000000000001" customHeight="1" x14ac:dyDescent="0.25">
      <c r="B105" s="30"/>
      <c r="C105" s="31"/>
      <c r="D105" s="31"/>
      <c r="E105" s="32"/>
      <c r="F105" s="31"/>
      <c r="G105" s="33"/>
      <c r="H105" s="34"/>
      <c r="I105" s="36"/>
    </row>
    <row r="106" spans="2:9" ht="18.600000000000001" customHeight="1" x14ac:dyDescent="0.25">
      <c r="B106" s="30"/>
      <c r="C106" s="31"/>
      <c r="D106" s="31"/>
      <c r="E106" s="32"/>
      <c r="F106" s="31"/>
      <c r="G106" s="33"/>
      <c r="H106" s="34"/>
      <c r="I106" s="36"/>
    </row>
    <row r="107" spans="2:9" ht="18.600000000000001" customHeight="1" x14ac:dyDescent="0.25">
      <c r="B107" s="30"/>
      <c r="C107" s="31"/>
      <c r="D107" s="31"/>
      <c r="E107" s="32"/>
      <c r="F107" s="31"/>
      <c r="G107" s="33"/>
      <c r="H107" s="34"/>
      <c r="I107" s="36"/>
    </row>
    <row r="108" spans="2:9" ht="18.600000000000001" customHeight="1" x14ac:dyDescent="0.25">
      <c r="B108" s="30"/>
      <c r="C108" s="31"/>
      <c r="D108" s="31"/>
      <c r="E108" s="32"/>
      <c r="F108" s="31"/>
      <c r="G108" s="33"/>
      <c r="H108" s="34"/>
      <c r="I108" s="36"/>
    </row>
    <row r="109" spans="2:9" ht="18.600000000000001" customHeight="1" x14ac:dyDescent="0.25">
      <c r="B109" s="30"/>
      <c r="C109" s="31"/>
      <c r="D109" s="31"/>
      <c r="E109" s="32"/>
      <c r="F109" s="31"/>
      <c r="G109" s="33"/>
      <c r="H109" s="34"/>
      <c r="I109" s="36"/>
    </row>
    <row r="110" spans="2:9" ht="18.600000000000001" customHeight="1" x14ac:dyDescent="0.25">
      <c r="B110" s="30"/>
      <c r="C110" s="31"/>
      <c r="D110" s="31"/>
      <c r="E110" s="32"/>
      <c r="F110" s="31"/>
      <c r="G110" s="33"/>
      <c r="H110" s="34"/>
      <c r="I110" s="36"/>
    </row>
    <row r="111" spans="2:9" ht="18.600000000000001" customHeight="1" x14ac:dyDescent="0.25">
      <c r="B111" s="30"/>
      <c r="C111" s="31"/>
      <c r="D111" s="31"/>
      <c r="E111" s="32"/>
      <c r="F111" s="31"/>
      <c r="G111" s="33"/>
      <c r="H111" s="34"/>
      <c r="I111" s="36"/>
    </row>
    <row r="112" spans="2:9" ht="18.600000000000001" customHeight="1" x14ac:dyDescent="0.25">
      <c r="B112" s="30"/>
      <c r="C112" s="31"/>
      <c r="D112" s="31"/>
      <c r="E112" s="32"/>
      <c r="F112" s="31"/>
      <c r="G112" s="33"/>
      <c r="H112" s="34"/>
      <c r="I112" s="36"/>
    </row>
    <row r="113" spans="2:9" ht="18.600000000000001" customHeight="1" x14ac:dyDescent="0.25">
      <c r="B113" s="30"/>
      <c r="C113" s="31"/>
      <c r="D113" s="31"/>
      <c r="E113" s="32"/>
      <c r="F113" s="31"/>
      <c r="G113" s="33"/>
      <c r="H113" s="34"/>
      <c r="I113" s="36"/>
    </row>
    <row r="114" spans="2:9" ht="18.600000000000001" customHeight="1" x14ac:dyDescent="0.25">
      <c r="B114" s="30"/>
      <c r="C114" s="31"/>
      <c r="D114" s="31"/>
      <c r="E114" s="32"/>
      <c r="F114" s="31"/>
      <c r="G114" s="33"/>
      <c r="H114" s="34"/>
      <c r="I114" s="36"/>
    </row>
    <row r="115" spans="2:9" ht="18.600000000000001" customHeight="1" x14ac:dyDescent="0.25">
      <c r="B115" s="30"/>
      <c r="C115" s="31"/>
      <c r="D115" s="31"/>
      <c r="E115" s="32"/>
      <c r="F115" s="31"/>
      <c r="G115" s="33"/>
      <c r="H115" s="34"/>
      <c r="I115" s="36"/>
    </row>
    <row r="116" spans="2:9" ht="18.600000000000001" customHeight="1" x14ac:dyDescent="0.25">
      <c r="B116" s="30"/>
      <c r="C116" s="31"/>
      <c r="D116" s="31"/>
      <c r="E116" s="32"/>
      <c r="F116" s="31"/>
      <c r="G116" s="33"/>
      <c r="H116" s="34"/>
      <c r="I116" s="36"/>
    </row>
    <row r="117" spans="2:9" ht="18.600000000000001" customHeight="1" x14ac:dyDescent="0.25">
      <c r="B117" s="30"/>
      <c r="C117" s="31"/>
      <c r="D117" s="31"/>
      <c r="E117" s="32"/>
      <c r="F117" s="31"/>
      <c r="G117" s="33"/>
      <c r="H117" s="34"/>
      <c r="I117" s="36"/>
    </row>
    <row r="118" spans="2:9" ht="18.600000000000001" customHeight="1" x14ac:dyDescent="0.25">
      <c r="B118" s="30"/>
      <c r="C118" s="31"/>
      <c r="D118" s="31"/>
      <c r="E118" s="32"/>
      <c r="F118" s="31"/>
      <c r="G118" s="33"/>
      <c r="H118" s="34"/>
      <c r="I118" s="36"/>
    </row>
    <row r="119" spans="2:9" ht="18.600000000000001" customHeight="1" x14ac:dyDescent="0.25">
      <c r="B119" s="30"/>
      <c r="C119" s="31"/>
      <c r="D119" s="31"/>
      <c r="E119" s="32"/>
      <c r="F119" s="31"/>
      <c r="G119" s="33"/>
      <c r="H119" s="34"/>
      <c r="I119" s="36"/>
    </row>
    <row r="120" spans="2:9" ht="18.600000000000001" customHeight="1" x14ac:dyDescent="0.25">
      <c r="B120" s="30"/>
      <c r="C120" s="31"/>
      <c r="D120" s="31"/>
      <c r="E120" s="32"/>
      <c r="F120" s="31"/>
      <c r="G120" s="33"/>
      <c r="H120" s="34"/>
      <c r="I120" s="36"/>
    </row>
    <row r="121" spans="2:9" ht="18.600000000000001" customHeight="1" x14ac:dyDescent="0.25">
      <c r="B121" s="30"/>
      <c r="C121" s="31"/>
      <c r="D121" s="31"/>
      <c r="E121" s="32"/>
      <c r="F121" s="31"/>
      <c r="G121" s="33"/>
      <c r="H121" s="34"/>
      <c r="I121" s="36"/>
    </row>
    <row r="122" spans="2:9" ht="18.600000000000001" customHeight="1" x14ac:dyDescent="0.25">
      <c r="B122" s="30"/>
      <c r="C122" s="31"/>
      <c r="D122" s="31"/>
      <c r="E122" s="32"/>
      <c r="F122" s="31"/>
      <c r="G122" s="33"/>
      <c r="H122" s="34"/>
      <c r="I122" s="36"/>
    </row>
    <row r="123" spans="2:9" ht="18.600000000000001" customHeight="1" x14ac:dyDescent="0.25">
      <c r="B123" s="30"/>
      <c r="C123" s="31"/>
      <c r="D123" s="31"/>
      <c r="E123" s="32"/>
      <c r="F123" s="31"/>
      <c r="G123" s="33"/>
      <c r="H123" s="34"/>
      <c r="I123" s="36"/>
    </row>
    <row r="124" spans="2:9" ht="18.600000000000001" customHeight="1" x14ac:dyDescent="0.25">
      <c r="B124" s="30"/>
      <c r="C124" s="31"/>
      <c r="D124" s="31"/>
      <c r="E124" s="32"/>
      <c r="F124" s="31"/>
      <c r="G124" s="33"/>
      <c r="H124" s="34"/>
      <c r="I124" s="36"/>
    </row>
    <row r="125" spans="2:9" ht="18.600000000000001" customHeight="1" x14ac:dyDescent="0.25">
      <c r="B125" s="30"/>
      <c r="C125" s="31"/>
      <c r="D125" s="31"/>
      <c r="E125" s="32"/>
      <c r="F125" s="31"/>
      <c r="G125" s="33"/>
      <c r="H125" s="34"/>
      <c r="I125" s="36"/>
    </row>
    <row r="126" spans="2:9" ht="18.600000000000001" customHeight="1" x14ac:dyDescent="0.25">
      <c r="B126" s="30"/>
      <c r="C126" s="31"/>
      <c r="D126" s="31"/>
      <c r="E126" s="32"/>
      <c r="F126" s="31"/>
      <c r="G126" s="33"/>
      <c r="H126" s="34"/>
      <c r="I126" s="36"/>
    </row>
    <row r="127" spans="2:9" ht="18.600000000000001" customHeight="1" x14ac:dyDescent="0.25">
      <c r="B127" s="30"/>
      <c r="C127" s="31"/>
      <c r="D127" s="31"/>
      <c r="E127" s="32"/>
      <c r="F127" s="31"/>
      <c r="G127" s="33"/>
      <c r="H127" s="34"/>
      <c r="I127" s="36"/>
    </row>
    <row r="128" spans="2:9" ht="18.600000000000001" customHeight="1" x14ac:dyDescent="0.25">
      <c r="B128" s="30"/>
      <c r="C128" s="31"/>
      <c r="D128" s="31"/>
      <c r="E128" s="32"/>
      <c r="F128" s="31"/>
      <c r="G128" s="33"/>
      <c r="H128" s="34"/>
      <c r="I128" s="36"/>
    </row>
    <row r="129" spans="2:9" ht="18.600000000000001" customHeight="1" x14ac:dyDescent="0.25">
      <c r="B129" s="30"/>
      <c r="C129" s="31"/>
      <c r="D129" s="31"/>
      <c r="E129" s="32"/>
      <c r="F129" s="31"/>
      <c r="G129" s="33"/>
      <c r="H129" s="34"/>
      <c r="I129" s="36"/>
    </row>
    <row r="130" spans="2:9" ht="18.600000000000001" customHeight="1" x14ac:dyDescent="0.25">
      <c r="B130" s="30"/>
      <c r="C130" s="31"/>
      <c r="D130" s="31"/>
      <c r="E130" s="32"/>
      <c r="F130" s="31"/>
      <c r="G130" s="33"/>
      <c r="H130" s="34"/>
      <c r="I130" s="36"/>
    </row>
    <row r="131" spans="2:9" ht="18.600000000000001" customHeight="1" x14ac:dyDescent="0.25">
      <c r="B131" s="30"/>
      <c r="C131" s="31"/>
      <c r="D131" s="31"/>
      <c r="E131" s="32"/>
      <c r="F131" s="31"/>
      <c r="G131" s="33"/>
      <c r="H131" s="34"/>
      <c r="I131" s="36"/>
    </row>
    <row r="132" spans="2:9" ht="18.600000000000001" customHeight="1" x14ac:dyDescent="0.25">
      <c r="B132" s="30"/>
      <c r="C132" s="31"/>
      <c r="D132" s="31"/>
      <c r="E132" s="32"/>
      <c r="F132" s="31"/>
      <c r="G132" s="33"/>
      <c r="H132" s="34"/>
      <c r="I132" s="36"/>
    </row>
    <row r="133" spans="2:9" ht="18.600000000000001" customHeight="1" x14ac:dyDescent="0.25">
      <c r="B133" s="30"/>
      <c r="C133" s="31"/>
      <c r="D133" s="31"/>
      <c r="E133" s="32"/>
      <c r="F133" s="31"/>
      <c r="G133" s="33"/>
      <c r="H133" s="34"/>
      <c r="I133" s="36"/>
    </row>
    <row r="134" spans="2:9" ht="18.600000000000001" customHeight="1" x14ac:dyDescent="0.25">
      <c r="B134" s="30"/>
      <c r="C134" s="31"/>
      <c r="D134" s="31"/>
      <c r="E134" s="32"/>
      <c r="F134" s="31"/>
      <c r="G134" s="33"/>
      <c r="H134" s="34"/>
      <c r="I134" s="36"/>
    </row>
    <row r="135" spans="2:9" ht="18.600000000000001" customHeight="1" x14ac:dyDescent="0.25">
      <c r="B135" s="30"/>
      <c r="C135" s="31"/>
      <c r="D135" s="31"/>
      <c r="E135" s="32"/>
      <c r="F135" s="31"/>
      <c r="G135" s="33"/>
      <c r="H135" s="34"/>
      <c r="I135" s="36"/>
    </row>
    <row r="136" spans="2:9" ht="18.600000000000001" customHeight="1" x14ac:dyDescent="0.25">
      <c r="B136" s="30"/>
      <c r="C136" s="31"/>
      <c r="D136" s="31"/>
      <c r="E136" s="32"/>
      <c r="F136" s="31"/>
      <c r="G136" s="33"/>
      <c r="H136" s="34"/>
      <c r="I136" s="36"/>
    </row>
    <row r="137" spans="2:9" ht="18.600000000000001" customHeight="1" x14ac:dyDescent="0.25">
      <c r="B137" s="30"/>
      <c r="C137" s="31"/>
      <c r="D137" s="31"/>
      <c r="E137" s="32"/>
      <c r="F137" s="31"/>
      <c r="G137" s="33"/>
      <c r="H137" s="34"/>
      <c r="I137" s="36"/>
    </row>
    <row r="138" spans="2:9" ht="18.600000000000001" customHeight="1" x14ac:dyDescent="0.25">
      <c r="B138" s="30"/>
      <c r="C138" s="31"/>
      <c r="D138" s="31"/>
      <c r="E138" s="32"/>
      <c r="F138" s="31"/>
      <c r="G138" s="33"/>
      <c r="H138" s="34"/>
      <c r="I138" s="36"/>
    </row>
    <row r="139" spans="2:9" ht="18.600000000000001" customHeight="1" x14ac:dyDescent="0.25">
      <c r="B139" s="30"/>
      <c r="C139" s="31"/>
      <c r="D139" s="31"/>
      <c r="E139" s="32"/>
      <c r="F139" s="31"/>
      <c r="G139" s="33"/>
      <c r="H139" s="34"/>
      <c r="I139" s="36"/>
    </row>
    <row r="140" spans="2:9" ht="18.600000000000001" customHeight="1" x14ac:dyDescent="0.25">
      <c r="B140" s="30"/>
      <c r="C140" s="31"/>
      <c r="D140" s="31"/>
      <c r="E140" s="32"/>
      <c r="F140" s="31"/>
      <c r="G140" s="33"/>
      <c r="H140" s="34"/>
      <c r="I140" s="36"/>
    </row>
    <row r="141" spans="2:9" ht="18.600000000000001" customHeight="1" x14ac:dyDescent="0.25">
      <c r="B141" s="30"/>
      <c r="C141" s="31"/>
      <c r="D141" s="31"/>
      <c r="E141" s="32"/>
      <c r="F141" s="31"/>
      <c r="G141" s="33"/>
      <c r="H141" s="34"/>
      <c r="I141" s="36"/>
    </row>
    <row r="142" spans="2:9" ht="18.600000000000001" customHeight="1" x14ac:dyDescent="0.25">
      <c r="B142" s="30"/>
      <c r="C142" s="31"/>
      <c r="D142" s="31"/>
      <c r="E142" s="32"/>
      <c r="F142" s="31"/>
      <c r="G142" s="33"/>
      <c r="H142" s="34"/>
      <c r="I142" s="36"/>
    </row>
    <row r="143" spans="2:9" ht="18.600000000000001" customHeight="1" x14ac:dyDescent="0.25">
      <c r="B143" s="30"/>
      <c r="C143" s="31"/>
      <c r="D143" s="31"/>
      <c r="E143" s="32"/>
      <c r="F143" s="31"/>
      <c r="G143" s="33"/>
      <c r="H143" s="34"/>
      <c r="I143" s="36"/>
    </row>
    <row r="144" spans="2:9" ht="18.600000000000001" customHeight="1" x14ac:dyDescent="0.25">
      <c r="B144" s="30"/>
      <c r="C144" s="31"/>
      <c r="D144" s="31"/>
      <c r="E144" s="32"/>
      <c r="F144" s="31"/>
      <c r="G144" s="33"/>
      <c r="H144" s="34"/>
      <c r="I144" s="36"/>
    </row>
    <row r="145" spans="2:9" ht="18.600000000000001" customHeight="1" x14ac:dyDescent="0.25">
      <c r="B145" s="30"/>
      <c r="C145" s="31"/>
      <c r="D145" s="31"/>
      <c r="E145" s="32"/>
      <c r="F145" s="31"/>
      <c r="G145" s="33"/>
      <c r="H145" s="34"/>
      <c r="I145" s="36"/>
    </row>
    <row r="146" spans="2:9" ht="18.600000000000001" customHeight="1" x14ac:dyDescent="0.25">
      <c r="B146" s="30"/>
      <c r="C146" s="31"/>
      <c r="D146" s="31"/>
      <c r="E146" s="32"/>
      <c r="F146" s="31"/>
      <c r="G146" s="33"/>
      <c r="H146" s="34"/>
      <c r="I146" s="36"/>
    </row>
    <row r="147" spans="2:9" ht="18.600000000000001" customHeight="1" x14ac:dyDescent="0.25">
      <c r="B147" s="30"/>
      <c r="C147" s="31"/>
      <c r="D147" s="31"/>
      <c r="E147" s="32"/>
      <c r="F147" s="31"/>
      <c r="G147" s="33"/>
      <c r="H147" s="34"/>
      <c r="I147" s="36"/>
    </row>
    <row r="148" spans="2:9" ht="18.600000000000001" customHeight="1" x14ac:dyDescent="0.25">
      <c r="B148" s="30"/>
      <c r="C148" s="31"/>
      <c r="D148" s="31"/>
      <c r="E148" s="32"/>
      <c r="F148" s="31"/>
      <c r="G148" s="33"/>
      <c r="H148" s="34"/>
      <c r="I148" s="36"/>
    </row>
    <row r="149" spans="2:9" ht="18.600000000000001" customHeight="1" x14ac:dyDescent="0.25">
      <c r="B149" s="30"/>
      <c r="C149" s="31"/>
      <c r="D149" s="31"/>
      <c r="E149" s="32"/>
      <c r="F149" s="31"/>
      <c r="G149" s="33"/>
      <c r="H149" s="34"/>
      <c r="I149" s="36"/>
    </row>
    <row r="150" spans="2:9" ht="18.600000000000001" customHeight="1" x14ac:dyDescent="0.25">
      <c r="B150" s="30"/>
      <c r="C150" s="31"/>
      <c r="D150" s="31"/>
      <c r="E150" s="32"/>
      <c r="F150" s="31"/>
      <c r="G150" s="33"/>
      <c r="H150" s="34"/>
      <c r="I150" s="36"/>
    </row>
    <row r="151" spans="2:9" ht="18.600000000000001" customHeight="1" x14ac:dyDescent="0.25">
      <c r="B151" s="30"/>
      <c r="C151" s="31"/>
      <c r="D151" s="31"/>
      <c r="E151" s="32"/>
      <c r="F151" s="31"/>
      <c r="G151" s="33"/>
      <c r="H151" s="34"/>
      <c r="I151" s="36"/>
    </row>
    <row r="152" spans="2:9" ht="18.600000000000001" customHeight="1" x14ac:dyDescent="0.25">
      <c r="B152" s="30"/>
      <c r="C152" s="31"/>
      <c r="D152" s="31"/>
      <c r="E152" s="32"/>
      <c r="F152" s="31"/>
      <c r="G152" s="33"/>
      <c r="H152" s="34"/>
      <c r="I152" s="36"/>
    </row>
    <row r="153" spans="2:9" ht="18.600000000000001" customHeight="1" x14ac:dyDescent="0.25">
      <c r="B153" s="30"/>
      <c r="C153" s="31"/>
      <c r="D153" s="31"/>
      <c r="E153" s="32"/>
      <c r="F153" s="31"/>
      <c r="G153" s="33"/>
      <c r="H153" s="34"/>
      <c r="I153" s="36"/>
    </row>
    <row r="154" spans="2:9" ht="18.600000000000001" customHeight="1" x14ac:dyDescent="0.25">
      <c r="B154" s="30"/>
      <c r="C154" s="31"/>
      <c r="D154" s="31"/>
      <c r="E154" s="32"/>
      <c r="F154" s="31"/>
      <c r="G154" s="33"/>
      <c r="H154" s="34"/>
      <c r="I154" s="36"/>
    </row>
    <row r="155" spans="2:9" ht="18.600000000000001" customHeight="1" x14ac:dyDescent="0.25">
      <c r="B155" s="30"/>
      <c r="C155" s="31"/>
      <c r="D155" s="31"/>
      <c r="E155" s="32"/>
      <c r="F155" s="31"/>
      <c r="G155" s="33"/>
      <c r="H155" s="34"/>
      <c r="I155" s="36"/>
    </row>
    <row r="156" spans="2:9" ht="18.600000000000001" customHeight="1" x14ac:dyDescent="0.25">
      <c r="B156" s="30"/>
      <c r="C156" s="31"/>
      <c r="D156" s="31"/>
      <c r="E156" s="32"/>
      <c r="F156" s="31"/>
      <c r="G156" s="33"/>
      <c r="H156" s="34"/>
      <c r="I156" s="36"/>
    </row>
    <row r="157" spans="2:9" ht="18.600000000000001" customHeight="1" x14ac:dyDescent="0.25">
      <c r="B157" s="30"/>
      <c r="C157" s="31"/>
      <c r="D157" s="31"/>
      <c r="E157" s="32"/>
      <c r="F157" s="31"/>
      <c r="G157" s="33"/>
      <c r="H157" s="34"/>
      <c r="I157" s="36"/>
    </row>
    <row r="158" spans="2:9" ht="18.600000000000001" customHeight="1" x14ac:dyDescent="0.25">
      <c r="B158" s="30"/>
      <c r="C158" s="31"/>
      <c r="D158" s="31"/>
      <c r="E158" s="32"/>
      <c r="F158" s="31"/>
      <c r="G158" s="33"/>
      <c r="H158" s="34"/>
      <c r="I158" s="36"/>
    </row>
    <row r="159" spans="2:9" ht="18.600000000000001" customHeight="1" x14ac:dyDescent="0.25">
      <c r="B159" s="30"/>
      <c r="C159" s="31"/>
      <c r="D159" s="31"/>
      <c r="E159" s="32"/>
      <c r="F159" s="31"/>
      <c r="G159" s="33"/>
      <c r="H159" s="34"/>
      <c r="I159" s="36"/>
    </row>
    <row r="160" spans="2:9" ht="18.600000000000001" customHeight="1" x14ac:dyDescent="0.25">
      <c r="B160" s="30"/>
      <c r="C160" s="31"/>
      <c r="D160" s="31"/>
      <c r="E160" s="32"/>
      <c r="F160" s="31"/>
      <c r="G160" s="33"/>
      <c r="H160" s="34"/>
      <c r="I160" s="36"/>
    </row>
    <row r="161" spans="2:9" ht="18.600000000000001" customHeight="1" x14ac:dyDescent="0.25">
      <c r="B161" s="30"/>
      <c r="C161" s="31"/>
      <c r="D161" s="31"/>
      <c r="E161" s="32"/>
      <c r="F161" s="31"/>
      <c r="G161" s="33"/>
      <c r="H161" s="34"/>
      <c r="I161" s="36"/>
    </row>
    <row r="162" spans="2:9" ht="18.600000000000001" customHeight="1" x14ac:dyDescent="0.25">
      <c r="B162" s="30"/>
      <c r="C162" s="31"/>
      <c r="D162" s="31"/>
      <c r="E162" s="32"/>
      <c r="F162" s="31"/>
      <c r="G162" s="33"/>
      <c r="H162" s="34"/>
      <c r="I162" s="36"/>
    </row>
    <row r="163" spans="2:9" ht="18.600000000000001" customHeight="1" x14ac:dyDescent="0.25">
      <c r="B163" s="30"/>
      <c r="C163" s="31"/>
      <c r="D163" s="31"/>
      <c r="E163" s="32"/>
      <c r="F163" s="31"/>
      <c r="G163" s="33"/>
      <c r="H163" s="34"/>
      <c r="I163" s="36"/>
    </row>
    <row r="164" spans="2:9" ht="18.600000000000001" customHeight="1" x14ac:dyDescent="0.25">
      <c r="B164" s="30"/>
      <c r="C164" s="31"/>
      <c r="D164" s="31"/>
      <c r="E164" s="32"/>
      <c r="F164" s="31"/>
      <c r="G164" s="33"/>
      <c r="H164" s="34"/>
      <c r="I164" s="36"/>
    </row>
    <row r="165" spans="2:9" ht="18.600000000000001" customHeight="1" x14ac:dyDescent="0.25">
      <c r="B165" s="30"/>
      <c r="C165" s="31"/>
      <c r="D165" s="31"/>
      <c r="E165" s="32"/>
      <c r="F165" s="31"/>
      <c r="G165" s="33"/>
      <c r="H165" s="34"/>
      <c r="I165" s="36"/>
    </row>
    <row r="166" spans="2:9" ht="18.600000000000001" customHeight="1" x14ac:dyDescent="0.25">
      <c r="B166" s="30"/>
      <c r="C166" s="31"/>
      <c r="D166" s="31"/>
      <c r="E166" s="32"/>
      <c r="F166" s="31"/>
      <c r="G166" s="33"/>
      <c r="H166" s="34"/>
      <c r="I166" s="36"/>
    </row>
    <row r="167" spans="2:9" ht="18.600000000000001" customHeight="1" x14ac:dyDescent="0.25">
      <c r="B167" s="30"/>
      <c r="C167" s="31"/>
      <c r="D167" s="31"/>
      <c r="E167" s="32"/>
      <c r="F167" s="31"/>
      <c r="G167" s="33"/>
      <c r="H167" s="34"/>
      <c r="I167" s="36"/>
    </row>
    <row r="168" spans="2:9" ht="18.600000000000001" customHeight="1" x14ac:dyDescent="0.25">
      <c r="B168" s="30"/>
      <c r="C168" s="31"/>
      <c r="D168" s="31"/>
      <c r="E168" s="32"/>
      <c r="F168" s="31"/>
      <c r="G168" s="33"/>
      <c r="H168" s="34"/>
      <c r="I168" s="36"/>
    </row>
    <row r="169" spans="2:9" ht="18.600000000000001" customHeight="1" x14ac:dyDescent="0.25">
      <c r="B169" s="30"/>
      <c r="C169" s="31"/>
      <c r="D169" s="31"/>
      <c r="E169" s="32"/>
      <c r="F169" s="31"/>
      <c r="G169" s="33"/>
      <c r="H169" s="34"/>
      <c r="I169" s="36"/>
    </row>
    <row r="170" spans="2:9" ht="18.600000000000001" customHeight="1" x14ac:dyDescent="0.25">
      <c r="B170" s="30"/>
      <c r="C170" s="31"/>
      <c r="D170" s="31"/>
      <c r="E170" s="32"/>
      <c r="F170" s="31"/>
      <c r="G170" s="33"/>
      <c r="H170" s="34"/>
      <c r="I170" s="36"/>
    </row>
    <row r="171" spans="2:9" ht="18.600000000000001" customHeight="1" x14ac:dyDescent="0.25">
      <c r="B171" s="30"/>
      <c r="C171" s="31"/>
      <c r="D171" s="31"/>
      <c r="E171" s="32"/>
      <c r="F171" s="31"/>
      <c r="G171" s="33"/>
      <c r="H171" s="34"/>
      <c r="I171" s="36"/>
    </row>
    <row r="172" spans="2:9" ht="18.600000000000001" customHeight="1" x14ac:dyDescent="0.25">
      <c r="B172" s="30"/>
      <c r="C172" s="31"/>
      <c r="D172" s="31"/>
      <c r="E172" s="32"/>
      <c r="F172" s="31"/>
      <c r="G172" s="33"/>
      <c r="H172" s="34"/>
      <c r="I172" s="36"/>
    </row>
    <row r="173" spans="2:9" ht="18.600000000000001" customHeight="1" x14ac:dyDescent="0.25">
      <c r="B173" s="30"/>
      <c r="C173" s="31"/>
      <c r="D173" s="31"/>
      <c r="E173" s="32"/>
      <c r="F173" s="31"/>
      <c r="G173" s="33"/>
      <c r="H173" s="34"/>
      <c r="I173" s="36"/>
    </row>
    <row r="174" spans="2:9" ht="18.600000000000001" customHeight="1" x14ac:dyDescent="0.25">
      <c r="B174" s="30"/>
      <c r="C174" s="31"/>
      <c r="D174" s="31"/>
      <c r="E174" s="32"/>
      <c r="F174" s="31"/>
      <c r="G174" s="33"/>
      <c r="H174" s="34"/>
      <c r="I174" s="36"/>
    </row>
    <row r="175" spans="2:9" ht="18.600000000000001" customHeight="1" x14ac:dyDescent="0.25">
      <c r="B175" s="30"/>
      <c r="C175" s="31"/>
      <c r="D175" s="31"/>
      <c r="E175" s="32"/>
      <c r="F175" s="31"/>
      <c r="G175" s="33"/>
      <c r="H175" s="34"/>
      <c r="I175" s="36"/>
    </row>
    <row r="176" spans="2:9" ht="18.600000000000001" customHeight="1" x14ac:dyDescent="0.25">
      <c r="B176" s="30"/>
      <c r="C176" s="31"/>
      <c r="D176" s="31"/>
      <c r="E176" s="32"/>
      <c r="F176" s="31"/>
      <c r="G176" s="33"/>
      <c r="H176" s="34"/>
      <c r="I176" s="36"/>
    </row>
    <row r="177" spans="2:9" ht="18.600000000000001" customHeight="1" x14ac:dyDescent="0.25">
      <c r="B177" s="30"/>
      <c r="C177" s="31"/>
      <c r="D177" s="31"/>
      <c r="E177" s="32"/>
      <c r="F177" s="31"/>
      <c r="G177" s="33"/>
      <c r="H177" s="34"/>
      <c r="I177" s="36"/>
    </row>
    <row r="178" spans="2:9" ht="18.600000000000001" customHeight="1" x14ac:dyDescent="0.25">
      <c r="B178" s="30"/>
      <c r="C178" s="31"/>
      <c r="D178" s="31"/>
      <c r="E178" s="32"/>
      <c r="F178" s="31"/>
      <c r="G178" s="33"/>
      <c r="H178" s="34"/>
      <c r="I178" s="36"/>
    </row>
    <row r="179" spans="2:9" ht="18.600000000000001" customHeight="1" x14ac:dyDescent="0.25">
      <c r="B179" s="30"/>
      <c r="C179" s="31"/>
      <c r="D179" s="31"/>
      <c r="E179" s="32"/>
      <c r="F179" s="31"/>
      <c r="G179" s="33"/>
      <c r="H179" s="34"/>
      <c r="I179" s="36"/>
    </row>
    <row r="180" spans="2:9" ht="18.600000000000001" customHeight="1" x14ac:dyDescent="0.25">
      <c r="B180" s="30"/>
      <c r="C180" s="31"/>
      <c r="D180" s="31"/>
      <c r="E180" s="32"/>
      <c r="F180" s="31"/>
      <c r="G180" s="33"/>
      <c r="H180" s="34"/>
      <c r="I180" s="36"/>
    </row>
    <row r="181" spans="2:9" ht="18.600000000000001" customHeight="1" x14ac:dyDescent="0.25">
      <c r="B181" s="30"/>
      <c r="C181" s="31"/>
      <c r="D181" s="31"/>
      <c r="E181" s="32"/>
      <c r="F181" s="31"/>
      <c r="G181" s="33"/>
      <c r="H181" s="34"/>
      <c r="I181" s="36"/>
    </row>
    <row r="182" spans="2:9" ht="18.600000000000001" customHeight="1" x14ac:dyDescent="0.25">
      <c r="B182" s="30"/>
      <c r="C182" s="31"/>
      <c r="D182" s="31"/>
      <c r="E182" s="32"/>
      <c r="F182" s="31"/>
      <c r="G182" s="33"/>
      <c r="H182" s="34"/>
      <c r="I182" s="36"/>
    </row>
    <row r="183" spans="2:9" ht="18.600000000000001" customHeight="1" x14ac:dyDescent="0.25">
      <c r="B183" s="30"/>
      <c r="C183" s="31"/>
      <c r="D183" s="31"/>
      <c r="E183" s="32"/>
      <c r="F183" s="31"/>
      <c r="G183" s="33"/>
      <c r="H183" s="34"/>
      <c r="I183" s="36"/>
    </row>
    <row r="184" spans="2:9" ht="18.600000000000001" customHeight="1" x14ac:dyDescent="0.25">
      <c r="B184" s="30"/>
      <c r="C184" s="31"/>
      <c r="D184" s="31"/>
      <c r="E184" s="32"/>
      <c r="F184" s="31"/>
      <c r="G184" s="33"/>
      <c r="H184" s="34"/>
      <c r="I184" s="36"/>
    </row>
    <row r="185" spans="2:9" ht="18.600000000000001" customHeight="1" x14ac:dyDescent="0.25">
      <c r="B185" s="30"/>
      <c r="C185" s="31"/>
      <c r="D185" s="31"/>
      <c r="E185" s="32"/>
      <c r="F185" s="31"/>
      <c r="G185" s="33"/>
      <c r="H185" s="34"/>
      <c r="I185" s="36"/>
    </row>
    <row r="186" spans="2:9" ht="18.600000000000001" customHeight="1" x14ac:dyDescent="0.25">
      <c r="B186" s="30"/>
      <c r="C186" s="31"/>
      <c r="D186" s="31"/>
      <c r="E186" s="32"/>
      <c r="F186" s="31"/>
      <c r="G186" s="33"/>
      <c r="H186" s="34"/>
      <c r="I186" s="36"/>
    </row>
    <row r="187" spans="2:9" ht="18.600000000000001" customHeight="1" x14ac:dyDescent="0.25">
      <c r="B187" s="30"/>
      <c r="C187" s="31"/>
      <c r="D187" s="31"/>
      <c r="E187" s="32"/>
      <c r="F187" s="31"/>
      <c r="G187" s="33"/>
      <c r="H187" s="34"/>
      <c r="I187" s="36"/>
    </row>
    <row r="188" spans="2:9" ht="18.600000000000001" customHeight="1" x14ac:dyDescent="0.25">
      <c r="B188" s="30"/>
      <c r="C188" s="31"/>
      <c r="D188" s="31"/>
      <c r="E188" s="32"/>
      <c r="F188" s="31"/>
      <c r="G188" s="33"/>
      <c r="H188" s="34"/>
      <c r="I188" s="36"/>
    </row>
    <row r="189" spans="2:9" ht="18.600000000000001" customHeight="1" x14ac:dyDescent="0.25">
      <c r="B189" s="30"/>
      <c r="C189" s="31"/>
      <c r="D189" s="31"/>
      <c r="E189" s="32"/>
      <c r="F189" s="31"/>
      <c r="G189" s="33"/>
      <c r="H189" s="34"/>
      <c r="I189" s="36"/>
    </row>
    <row r="190" spans="2:9" ht="18.600000000000001" customHeight="1" x14ac:dyDescent="0.25">
      <c r="B190" s="30"/>
      <c r="C190" s="31"/>
      <c r="D190" s="31"/>
      <c r="E190" s="32"/>
      <c r="F190" s="31"/>
      <c r="G190" s="33"/>
      <c r="H190" s="34"/>
      <c r="I190" s="36"/>
    </row>
    <row r="191" spans="2:9" ht="18.600000000000001" customHeight="1" x14ac:dyDescent="0.25">
      <c r="B191" s="30"/>
      <c r="C191" s="31"/>
      <c r="D191" s="31"/>
      <c r="E191" s="32"/>
      <c r="F191" s="31"/>
      <c r="G191" s="33"/>
      <c r="H191" s="34"/>
      <c r="I191" s="36"/>
    </row>
    <row r="192" spans="2:9" ht="18.600000000000001" customHeight="1" x14ac:dyDescent="0.25">
      <c r="B192" s="30"/>
      <c r="C192" s="31"/>
      <c r="D192" s="31"/>
      <c r="E192" s="32"/>
      <c r="F192" s="31"/>
      <c r="G192" s="33"/>
      <c r="H192" s="34"/>
      <c r="I192" s="36"/>
    </row>
    <row r="193" spans="2:9" ht="18.600000000000001" customHeight="1" x14ac:dyDescent="0.25">
      <c r="B193" s="30"/>
      <c r="C193" s="31"/>
      <c r="D193" s="31"/>
      <c r="E193" s="32"/>
      <c r="F193" s="31"/>
      <c r="G193" s="33"/>
      <c r="H193" s="34"/>
      <c r="I193" s="36"/>
    </row>
    <row r="194" spans="2:9" ht="18.600000000000001" customHeight="1" x14ac:dyDescent="0.25">
      <c r="B194" s="30"/>
      <c r="C194" s="31"/>
      <c r="D194" s="31"/>
      <c r="E194" s="32"/>
      <c r="F194" s="31"/>
      <c r="G194" s="33"/>
      <c r="H194" s="34"/>
      <c r="I194" s="36"/>
    </row>
    <row r="195" spans="2:9" ht="18.600000000000001" customHeight="1" x14ac:dyDescent="0.25">
      <c r="B195" s="30"/>
      <c r="C195" s="31"/>
      <c r="D195" s="31"/>
      <c r="E195" s="32"/>
      <c r="F195" s="31"/>
      <c r="G195" s="33"/>
      <c r="H195" s="34"/>
      <c r="I195" s="36"/>
    </row>
    <row r="196" spans="2:9" ht="18.600000000000001" customHeight="1" x14ac:dyDescent="0.25">
      <c r="B196" s="30"/>
      <c r="C196" s="31"/>
      <c r="D196" s="31"/>
      <c r="E196" s="32"/>
      <c r="F196" s="31"/>
      <c r="G196" s="33"/>
      <c r="H196" s="34"/>
      <c r="I196" s="36"/>
    </row>
    <row r="197" spans="2:9" ht="18.600000000000001" customHeight="1" x14ac:dyDescent="0.25">
      <c r="B197" s="30"/>
      <c r="C197" s="31"/>
      <c r="D197" s="31"/>
      <c r="E197" s="32"/>
      <c r="F197" s="31"/>
      <c r="G197" s="33"/>
      <c r="H197" s="34"/>
      <c r="I197" s="36"/>
    </row>
    <row r="198" spans="2:9" ht="18.600000000000001" customHeight="1" x14ac:dyDescent="0.25">
      <c r="B198" s="30"/>
      <c r="C198" s="31"/>
      <c r="D198" s="31"/>
      <c r="E198" s="32"/>
      <c r="F198" s="31"/>
      <c r="G198" s="33"/>
      <c r="H198" s="34"/>
      <c r="I198" s="36"/>
    </row>
    <row r="199" spans="2:9" ht="18.600000000000001" customHeight="1" x14ac:dyDescent="0.25">
      <c r="B199" s="30"/>
      <c r="C199" s="31"/>
      <c r="D199" s="31"/>
      <c r="E199" s="32"/>
      <c r="F199" s="31"/>
      <c r="G199" s="33"/>
      <c r="H199" s="34"/>
      <c r="I199" s="36"/>
    </row>
    <row r="200" spans="2:9" ht="18.600000000000001" customHeight="1" x14ac:dyDescent="0.25">
      <c r="B200" s="30"/>
      <c r="C200" s="31"/>
      <c r="D200" s="31"/>
      <c r="E200" s="32"/>
      <c r="F200" s="31"/>
      <c r="G200" s="33"/>
      <c r="H200" s="34"/>
      <c r="I200" s="36"/>
    </row>
    <row r="201" spans="2:9" ht="18.600000000000001" customHeight="1" x14ac:dyDescent="0.25">
      <c r="B201" s="30"/>
      <c r="C201" s="31"/>
      <c r="D201" s="31"/>
      <c r="E201" s="32"/>
      <c r="F201" s="31"/>
      <c r="G201" s="33"/>
      <c r="H201" s="34"/>
      <c r="I201" s="36"/>
    </row>
    <row r="202" spans="2:9" ht="18.600000000000001" customHeight="1" x14ac:dyDescent="0.25">
      <c r="B202" s="30"/>
      <c r="C202" s="31"/>
      <c r="D202" s="31"/>
      <c r="E202" s="32"/>
      <c r="F202" s="31"/>
      <c r="G202" s="33"/>
      <c r="H202" s="34"/>
      <c r="I202" s="36"/>
    </row>
    <row r="203" spans="2:9" ht="18.600000000000001" customHeight="1" x14ac:dyDescent="0.25">
      <c r="B203" s="30"/>
      <c r="C203" s="31"/>
      <c r="D203" s="31"/>
      <c r="E203" s="32"/>
      <c r="F203" s="31"/>
      <c r="G203" s="33"/>
      <c r="H203" s="34"/>
      <c r="I203" s="36"/>
    </row>
    <row r="204" spans="2:9" ht="18.600000000000001" customHeight="1" x14ac:dyDescent="0.25">
      <c r="B204" s="30"/>
      <c r="C204" s="31"/>
      <c r="D204" s="31"/>
      <c r="E204" s="32"/>
      <c r="F204" s="31"/>
      <c r="G204" s="33"/>
      <c r="H204" s="34"/>
      <c r="I204" s="36"/>
    </row>
    <row r="205" spans="2:9" ht="18.600000000000001" customHeight="1" x14ac:dyDescent="0.25">
      <c r="B205" s="30"/>
      <c r="C205" s="31"/>
      <c r="D205" s="31"/>
      <c r="E205" s="32"/>
      <c r="F205" s="31"/>
      <c r="G205" s="33"/>
      <c r="H205" s="34"/>
      <c r="I205" s="36"/>
    </row>
    <row r="206" spans="2:9" ht="18.600000000000001" customHeight="1" x14ac:dyDescent="0.25">
      <c r="B206" s="30"/>
      <c r="C206" s="31"/>
      <c r="D206" s="31"/>
      <c r="E206" s="32"/>
      <c r="F206" s="31"/>
      <c r="G206" s="33"/>
      <c r="H206" s="34"/>
      <c r="I206" s="36"/>
    </row>
    <row r="207" spans="2:9" ht="18.600000000000001" customHeight="1" x14ac:dyDescent="0.25">
      <c r="B207" s="30"/>
      <c r="C207" s="31"/>
      <c r="D207" s="31"/>
      <c r="E207" s="32"/>
      <c r="F207" s="31"/>
      <c r="G207" s="33"/>
      <c r="H207" s="34"/>
      <c r="I207" s="36"/>
    </row>
    <row r="208" spans="2:9" ht="18.600000000000001" customHeight="1" x14ac:dyDescent="0.25">
      <c r="B208" s="30"/>
      <c r="C208" s="31"/>
      <c r="D208" s="31"/>
      <c r="E208" s="32"/>
      <c r="F208" s="31"/>
      <c r="G208" s="33"/>
      <c r="H208" s="34"/>
      <c r="I208" s="36"/>
    </row>
    <row r="209" spans="2:9" ht="18.600000000000001" customHeight="1" x14ac:dyDescent="0.25">
      <c r="B209" s="30"/>
      <c r="C209" s="31"/>
      <c r="D209" s="31"/>
      <c r="E209" s="32"/>
      <c r="F209" s="31"/>
      <c r="G209" s="33"/>
      <c r="H209" s="34"/>
      <c r="I209" s="36"/>
    </row>
    <row r="210" spans="2:9" ht="18.600000000000001" customHeight="1" x14ac:dyDescent="0.25">
      <c r="B210" s="30"/>
      <c r="C210" s="31"/>
      <c r="D210" s="31"/>
      <c r="E210" s="32"/>
      <c r="F210" s="31"/>
      <c r="G210" s="33"/>
      <c r="H210" s="34"/>
      <c r="I210" s="36"/>
    </row>
    <row r="211" spans="2:9" ht="18.600000000000001" customHeight="1" x14ac:dyDescent="0.25">
      <c r="B211" s="30"/>
      <c r="C211" s="31"/>
      <c r="D211" s="31"/>
      <c r="E211" s="32"/>
      <c r="F211" s="31"/>
      <c r="G211" s="33"/>
      <c r="H211" s="34"/>
      <c r="I211" s="36"/>
    </row>
    <row r="212" spans="2:9" ht="18.600000000000001" customHeight="1" x14ac:dyDescent="0.25">
      <c r="B212" s="30"/>
      <c r="C212" s="31"/>
      <c r="D212" s="31"/>
      <c r="E212" s="32"/>
      <c r="F212" s="31"/>
      <c r="G212" s="33"/>
      <c r="H212" s="34"/>
      <c r="I212" s="36"/>
    </row>
    <row r="213" spans="2:9" ht="18.600000000000001" customHeight="1" x14ac:dyDescent="0.25">
      <c r="B213" s="30"/>
      <c r="C213" s="31"/>
      <c r="D213" s="31"/>
      <c r="E213" s="32"/>
      <c r="F213" s="31"/>
      <c r="G213" s="33"/>
      <c r="H213" s="34"/>
      <c r="I213" s="36"/>
    </row>
    <row r="214" spans="2:9" ht="18.600000000000001" customHeight="1" x14ac:dyDescent="0.25">
      <c r="B214" s="30"/>
      <c r="C214" s="31"/>
      <c r="D214" s="31"/>
      <c r="E214" s="32"/>
      <c r="F214" s="31"/>
      <c r="G214" s="33"/>
      <c r="H214" s="34"/>
      <c r="I214" s="36"/>
    </row>
    <row r="215" spans="2:9" ht="18.600000000000001" customHeight="1" x14ac:dyDescent="0.25">
      <c r="B215" s="30"/>
      <c r="C215" s="31"/>
      <c r="D215" s="31"/>
      <c r="E215" s="32"/>
      <c r="F215" s="31"/>
      <c r="G215" s="33"/>
      <c r="H215" s="34"/>
      <c r="I215" s="36"/>
    </row>
    <row r="216" spans="2:9" ht="18.600000000000001" customHeight="1" x14ac:dyDescent="0.25">
      <c r="B216" s="30"/>
      <c r="C216" s="31"/>
      <c r="D216" s="31"/>
      <c r="E216" s="32"/>
      <c r="F216" s="31"/>
      <c r="G216" s="33"/>
      <c r="H216" s="34"/>
      <c r="I216" s="36"/>
    </row>
    <row r="217" spans="2:9" ht="18.600000000000001" customHeight="1" x14ac:dyDescent="0.25">
      <c r="B217" s="30"/>
      <c r="C217" s="31"/>
      <c r="D217" s="31"/>
      <c r="E217" s="32"/>
      <c r="F217" s="31"/>
      <c r="G217" s="33"/>
      <c r="H217" s="34"/>
      <c r="I217" s="36"/>
    </row>
    <row r="218" spans="2:9" ht="18.600000000000001" customHeight="1" x14ac:dyDescent="0.25">
      <c r="B218" s="30"/>
      <c r="C218" s="31"/>
      <c r="D218" s="31"/>
      <c r="E218" s="32"/>
      <c r="F218" s="31"/>
      <c r="G218" s="33"/>
      <c r="H218" s="34"/>
      <c r="I218" s="36"/>
    </row>
    <row r="219" spans="2:9" ht="18.600000000000001" customHeight="1" x14ac:dyDescent="0.25">
      <c r="B219" s="30"/>
      <c r="C219" s="31"/>
      <c r="D219" s="31"/>
      <c r="E219" s="32"/>
      <c r="F219" s="31"/>
      <c r="G219" s="33"/>
      <c r="H219" s="34"/>
      <c r="I219" s="36"/>
    </row>
    <row r="220" spans="2:9" ht="18.600000000000001" customHeight="1" x14ac:dyDescent="0.25">
      <c r="B220" s="30"/>
      <c r="C220" s="31"/>
      <c r="D220" s="31"/>
      <c r="E220" s="32"/>
      <c r="F220" s="31"/>
      <c r="G220" s="33"/>
      <c r="H220" s="34"/>
      <c r="I220" s="36"/>
    </row>
    <row r="221" spans="2:9" ht="18.600000000000001" customHeight="1" x14ac:dyDescent="0.25">
      <c r="B221" s="30"/>
      <c r="C221" s="31"/>
      <c r="D221" s="31"/>
      <c r="E221" s="32"/>
      <c r="F221" s="31"/>
      <c r="G221" s="33"/>
      <c r="H221" s="34"/>
      <c r="I221" s="36"/>
    </row>
    <row r="222" spans="2:9" ht="18.600000000000001" customHeight="1" x14ac:dyDescent="0.25">
      <c r="B222" s="30"/>
      <c r="C222" s="31"/>
      <c r="D222" s="31"/>
      <c r="E222" s="32"/>
      <c r="F222" s="31"/>
      <c r="G222" s="33"/>
      <c r="H222" s="34"/>
      <c r="I222" s="36"/>
    </row>
    <row r="223" spans="2:9" ht="18.600000000000001" customHeight="1" x14ac:dyDescent="0.25">
      <c r="B223" s="30"/>
      <c r="C223" s="31"/>
      <c r="D223" s="31"/>
      <c r="E223" s="32"/>
      <c r="F223" s="31"/>
      <c r="G223" s="33"/>
      <c r="H223" s="34"/>
      <c r="I223" s="36"/>
    </row>
    <row r="224" spans="2:9" ht="18.600000000000001" customHeight="1" x14ac:dyDescent="0.25">
      <c r="B224" s="30"/>
      <c r="C224" s="31"/>
      <c r="D224" s="31"/>
      <c r="E224" s="32"/>
      <c r="F224" s="31"/>
      <c r="G224" s="33"/>
      <c r="H224" s="34"/>
      <c r="I224" s="36"/>
    </row>
    <row r="225" spans="2:9" ht="18.600000000000001" customHeight="1" x14ac:dyDescent="0.25">
      <c r="B225" s="30"/>
      <c r="C225" s="31"/>
      <c r="D225" s="31"/>
      <c r="E225" s="32"/>
      <c r="F225" s="31"/>
      <c r="G225" s="33"/>
      <c r="H225" s="34"/>
      <c r="I225" s="36"/>
    </row>
    <row r="226" spans="2:9" ht="18.600000000000001" customHeight="1" x14ac:dyDescent="0.25">
      <c r="B226" s="30"/>
      <c r="C226" s="31"/>
      <c r="D226" s="31"/>
      <c r="E226" s="32"/>
      <c r="F226" s="31"/>
      <c r="G226" s="33"/>
      <c r="H226" s="34"/>
      <c r="I226" s="36"/>
    </row>
    <row r="227" spans="2:9" ht="18.600000000000001" customHeight="1" x14ac:dyDescent="0.25">
      <c r="B227" s="30"/>
      <c r="C227" s="31"/>
      <c r="D227" s="31"/>
      <c r="E227" s="32"/>
      <c r="F227" s="31"/>
      <c r="G227" s="33"/>
      <c r="H227" s="34"/>
      <c r="I227" s="36"/>
    </row>
    <row r="228" spans="2:9" ht="18.600000000000001" customHeight="1" x14ac:dyDescent="0.25">
      <c r="B228" s="30"/>
      <c r="C228" s="31"/>
      <c r="D228" s="31"/>
      <c r="E228" s="32"/>
      <c r="F228" s="31"/>
      <c r="G228" s="33"/>
      <c r="H228" s="34"/>
      <c r="I228" s="36"/>
    </row>
    <row r="229" spans="2:9" ht="18.600000000000001" customHeight="1" x14ac:dyDescent="0.25">
      <c r="B229" s="30"/>
      <c r="C229" s="31"/>
      <c r="D229" s="31"/>
      <c r="E229" s="32"/>
      <c r="F229" s="31"/>
      <c r="G229" s="33"/>
      <c r="H229" s="34"/>
      <c r="I229" s="36"/>
    </row>
    <row r="230" spans="2:9" ht="18.600000000000001" customHeight="1" x14ac:dyDescent="0.25">
      <c r="B230" s="30"/>
      <c r="C230" s="31"/>
      <c r="D230" s="31"/>
      <c r="E230" s="32"/>
      <c r="F230" s="31"/>
      <c r="G230" s="33"/>
      <c r="H230" s="34"/>
      <c r="I230" s="36"/>
    </row>
    <row r="231" spans="2:9" ht="18.600000000000001" customHeight="1" x14ac:dyDescent="0.25">
      <c r="B231" s="30"/>
      <c r="C231" s="31"/>
      <c r="D231" s="31"/>
      <c r="E231" s="32"/>
      <c r="F231" s="31"/>
      <c r="G231" s="33"/>
      <c r="H231" s="34"/>
      <c r="I231" s="36"/>
    </row>
    <row r="232" spans="2:9" ht="18.600000000000001" customHeight="1" x14ac:dyDescent="0.25">
      <c r="B232" s="30"/>
      <c r="C232" s="31"/>
      <c r="D232" s="31"/>
      <c r="E232" s="32"/>
      <c r="F232" s="31"/>
      <c r="G232" s="33"/>
      <c r="H232" s="34"/>
      <c r="I232" s="36"/>
    </row>
    <row r="233" spans="2:9" ht="18.600000000000001" customHeight="1" x14ac:dyDescent="0.25">
      <c r="B233" s="30"/>
      <c r="C233" s="31"/>
      <c r="D233" s="31"/>
      <c r="E233" s="32"/>
      <c r="F233" s="31"/>
      <c r="G233" s="33"/>
      <c r="H233" s="34"/>
      <c r="I233" s="36"/>
    </row>
    <row r="234" spans="2:9" ht="18.600000000000001" customHeight="1" x14ac:dyDescent="0.25">
      <c r="B234" s="30"/>
      <c r="C234" s="31"/>
      <c r="D234" s="31"/>
      <c r="E234" s="32"/>
      <c r="F234" s="31"/>
      <c r="G234" s="33"/>
      <c r="H234" s="34"/>
      <c r="I234" s="36"/>
    </row>
    <row r="235" spans="2:9" ht="18.600000000000001" customHeight="1" x14ac:dyDescent="0.25">
      <c r="B235" s="30"/>
      <c r="C235" s="31"/>
      <c r="D235" s="31"/>
      <c r="E235" s="32"/>
      <c r="F235" s="31"/>
      <c r="G235" s="33"/>
      <c r="H235" s="34"/>
      <c r="I235" s="36"/>
    </row>
    <row r="236" spans="2:9" ht="18.600000000000001" customHeight="1" x14ac:dyDescent="0.25">
      <c r="B236" s="30"/>
      <c r="C236" s="31"/>
      <c r="D236" s="31"/>
      <c r="E236" s="32"/>
      <c r="F236" s="31"/>
      <c r="G236" s="33"/>
      <c r="H236" s="34"/>
      <c r="I236" s="36"/>
    </row>
    <row r="237" spans="2:9" ht="18.600000000000001" customHeight="1" x14ac:dyDescent="0.25">
      <c r="B237" s="30"/>
      <c r="C237" s="31"/>
      <c r="D237" s="31"/>
      <c r="E237" s="32"/>
      <c r="F237" s="31"/>
      <c r="G237" s="33"/>
      <c r="H237" s="34"/>
      <c r="I237" s="36"/>
    </row>
    <row r="238" spans="2:9" ht="18.600000000000001" customHeight="1" x14ac:dyDescent="0.25">
      <c r="B238" s="30"/>
      <c r="C238" s="31"/>
      <c r="D238" s="31"/>
      <c r="E238" s="32"/>
      <c r="F238" s="31"/>
      <c r="G238" s="33"/>
      <c r="H238" s="34"/>
      <c r="I238" s="36"/>
    </row>
    <row r="239" spans="2:9" ht="18.600000000000001" customHeight="1" x14ac:dyDescent="0.25">
      <c r="B239" s="30"/>
      <c r="C239" s="31"/>
      <c r="D239" s="31"/>
      <c r="E239" s="32"/>
      <c r="F239" s="31"/>
      <c r="G239" s="33"/>
      <c r="H239" s="34"/>
      <c r="I239" s="36"/>
    </row>
    <row r="240" spans="2:9" ht="18.600000000000001" customHeight="1" x14ac:dyDescent="0.25">
      <c r="B240" s="30"/>
      <c r="C240" s="31"/>
      <c r="D240" s="31"/>
      <c r="E240" s="32"/>
      <c r="F240" s="31"/>
      <c r="G240" s="33"/>
      <c r="H240" s="34"/>
      <c r="I240" s="36"/>
    </row>
    <row r="241" spans="2:9" ht="18.600000000000001" customHeight="1" x14ac:dyDescent="0.25">
      <c r="B241" s="30"/>
      <c r="C241" s="31"/>
      <c r="D241" s="31"/>
      <c r="E241" s="32"/>
      <c r="F241" s="31"/>
      <c r="G241" s="33"/>
      <c r="H241" s="34"/>
      <c r="I241" s="36"/>
    </row>
    <row r="242" spans="2:9" ht="18.600000000000001" customHeight="1" x14ac:dyDescent="0.25">
      <c r="B242" s="30"/>
      <c r="C242" s="31"/>
      <c r="D242" s="31"/>
      <c r="E242" s="32"/>
      <c r="F242" s="31"/>
      <c r="G242" s="33"/>
      <c r="H242" s="34"/>
      <c r="I242" s="36"/>
    </row>
    <row r="243" spans="2:9" ht="18.600000000000001" customHeight="1" x14ac:dyDescent="0.25">
      <c r="B243" s="30"/>
      <c r="C243" s="31"/>
      <c r="D243" s="31"/>
      <c r="E243" s="32"/>
      <c r="F243" s="31"/>
      <c r="G243" s="33"/>
      <c r="H243" s="34"/>
      <c r="I243" s="36"/>
    </row>
    <row r="244" spans="2:9" ht="18.600000000000001" customHeight="1" x14ac:dyDescent="0.25">
      <c r="B244" s="30"/>
      <c r="C244" s="31"/>
      <c r="D244" s="31"/>
      <c r="E244" s="32"/>
      <c r="F244" s="31"/>
      <c r="G244" s="33"/>
      <c r="H244" s="34"/>
      <c r="I244" s="36"/>
    </row>
    <row r="245" spans="2:9" ht="18.600000000000001" customHeight="1" x14ac:dyDescent="0.25">
      <c r="B245" s="30"/>
      <c r="C245" s="31"/>
      <c r="D245" s="31"/>
      <c r="E245" s="32"/>
      <c r="F245" s="31"/>
      <c r="G245" s="33"/>
      <c r="H245" s="34"/>
      <c r="I245" s="36"/>
    </row>
    <row r="246" spans="2:9" ht="18.600000000000001" customHeight="1" x14ac:dyDescent="0.25">
      <c r="B246" s="30"/>
      <c r="C246" s="31"/>
      <c r="D246" s="31"/>
      <c r="E246" s="32"/>
      <c r="F246" s="31"/>
      <c r="G246" s="33"/>
      <c r="H246" s="34"/>
      <c r="I246" s="36"/>
    </row>
    <row r="247" spans="2:9" ht="18.600000000000001" customHeight="1" x14ac:dyDescent="0.25">
      <c r="B247" s="30"/>
      <c r="C247" s="31"/>
      <c r="D247" s="31"/>
      <c r="E247" s="32"/>
      <c r="F247" s="31"/>
      <c r="G247" s="33"/>
      <c r="H247" s="34"/>
      <c r="I247" s="36"/>
    </row>
    <row r="248" spans="2:9" ht="18.600000000000001" customHeight="1" x14ac:dyDescent="0.25">
      <c r="B248" s="30"/>
      <c r="C248" s="31"/>
      <c r="D248" s="31"/>
      <c r="E248" s="32"/>
      <c r="F248" s="31"/>
      <c r="G248" s="33"/>
      <c r="H248" s="34"/>
      <c r="I248" s="36"/>
    </row>
    <row r="249" spans="2:9" ht="18.600000000000001" customHeight="1" x14ac:dyDescent="0.25">
      <c r="B249" s="30"/>
      <c r="C249" s="31"/>
      <c r="D249" s="31"/>
      <c r="E249" s="32"/>
      <c r="F249" s="31"/>
      <c r="G249" s="33"/>
      <c r="H249" s="34"/>
      <c r="I249" s="36"/>
    </row>
    <row r="250" spans="2:9" ht="18.600000000000001" customHeight="1" x14ac:dyDescent="0.25">
      <c r="B250" s="30"/>
      <c r="C250" s="31"/>
      <c r="D250" s="31"/>
      <c r="E250" s="32"/>
      <c r="F250" s="31"/>
      <c r="G250" s="33"/>
      <c r="H250" s="34"/>
      <c r="I250" s="36"/>
    </row>
    <row r="251" spans="2:9" ht="18.600000000000001" customHeight="1" x14ac:dyDescent="0.25">
      <c r="B251" s="30"/>
      <c r="C251" s="31"/>
      <c r="D251" s="31"/>
      <c r="E251" s="32"/>
      <c r="F251" s="31"/>
      <c r="G251" s="33"/>
      <c r="H251" s="34"/>
      <c r="I251" s="36"/>
    </row>
    <row r="252" spans="2:9" ht="18.600000000000001" customHeight="1" x14ac:dyDescent="0.25">
      <c r="B252" s="30"/>
      <c r="C252" s="31"/>
      <c r="D252" s="31"/>
      <c r="E252" s="32"/>
      <c r="F252" s="31"/>
      <c r="G252" s="33"/>
      <c r="H252" s="34"/>
      <c r="I252" s="36"/>
    </row>
    <row r="253" spans="2:9" ht="18.600000000000001" customHeight="1" x14ac:dyDescent="0.25">
      <c r="B253" s="30"/>
      <c r="C253" s="31"/>
      <c r="D253" s="31"/>
      <c r="E253" s="32"/>
      <c r="F253" s="31"/>
      <c r="G253" s="33"/>
      <c r="H253" s="34"/>
      <c r="I253" s="36"/>
    </row>
    <row r="254" spans="2:9" ht="18.600000000000001" customHeight="1" x14ac:dyDescent="0.25">
      <c r="B254" s="30"/>
      <c r="C254" s="31"/>
      <c r="D254" s="31"/>
      <c r="E254" s="32"/>
      <c r="F254" s="31"/>
      <c r="G254" s="33"/>
      <c r="H254" s="34"/>
      <c r="I254" s="36"/>
    </row>
    <row r="255" spans="2:9" ht="18.600000000000001" customHeight="1" x14ac:dyDescent="0.25">
      <c r="B255" s="30"/>
      <c r="C255" s="31"/>
      <c r="D255" s="31"/>
      <c r="E255" s="32"/>
      <c r="F255" s="31"/>
      <c r="G255" s="33"/>
      <c r="H255" s="34"/>
      <c r="I255" s="36"/>
    </row>
    <row r="256" spans="2:9" ht="18.600000000000001" customHeight="1" x14ac:dyDescent="0.25">
      <c r="B256" s="30"/>
      <c r="C256" s="31"/>
      <c r="D256" s="31"/>
      <c r="E256" s="32"/>
      <c r="F256" s="31"/>
      <c r="G256" s="33"/>
      <c r="H256" s="34"/>
      <c r="I256" s="36"/>
    </row>
    <row r="257" spans="2:9" ht="18.600000000000001" customHeight="1" x14ac:dyDescent="0.25">
      <c r="B257" s="30"/>
      <c r="C257" s="31"/>
      <c r="D257" s="31"/>
      <c r="E257" s="32"/>
      <c r="F257" s="31"/>
      <c r="G257" s="33"/>
      <c r="H257" s="34"/>
      <c r="I257" s="36"/>
    </row>
    <row r="258" spans="2:9" ht="18.600000000000001" customHeight="1" x14ac:dyDescent="0.25">
      <c r="B258" s="30"/>
      <c r="C258" s="31"/>
      <c r="D258" s="31"/>
      <c r="E258" s="32"/>
      <c r="F258" s="31"/>
      <c r="G258" s="33"/>
      <c r="H258" s="34"/>
      <c r="I258" s="36"/>
    </row>
    <row r="259" spans="2:9" ht="18.600000000000001" customHeight="1" x14ac:dyDescent="0.25">
      <c r="B259" s="30"/>
      <c r="C259" s="31"/>
      <c r="D259" s="31"/>
      <c r="E259" s="32"/>
      <c r="F259" s="31"/>
      <c r="G259" s="33"/>
      <c r="H259" s="34"/>
      <c r="I259" s="36"/>
    </row>
    <row r="260" spans="2:9" ht="18.600000000000001" customHeight="1" x14ac:dyDescent="0.25">
      <c r="B260" s="30"/>
      <c r="C260" s="31"/>
      <c r="D260" s="31"/>
      <c r="E260" s="32"/>
      <c r="F260" s="31"/>
      <c r="G260" s="33"/>
      <c r="H260" s="34"/>
      <c r="I260" s="36"/>
    </row>
    <row r="261" spans="2:9" ht="18.600000000000001" customHeight="1" x14ac:dyDescent="0.25">
      <c r="B261" s="30"/>
      <c r="C261" s="31"/>
      <c r="D261" s="31"/>
      <c r="E261" s="32"/>
      <c r="F261" s="31"/>
      <c r="G261" s="33"/>
      <c r="H261" s="34"/>
      <c r="I261" s="36"/>
    </row>
    <row r="262" spans="2:9" ht="18.600000000000001" customHeight="1" x14ac:dyDescent="0.25">
      <c r="B262" s="30"/>
      <c r="C262" s="31"/>
      <c r="D262" s="31"/>
      <c r="E262" s="32"/>
      <c r="F262" s="31"/>
      <c r="G262" s="33"/>
      <c r="H262" s="34"/>
      <c r="I262" s="36"/>
    </row>
    <row r="263" spans="2:9" ht="18.600000000000001" customHeight="1" x14ac:dyDescent="0.25">
      <c r="B263" s="30"/>
      <c r="C263" s="31"/>
      <c r="D263" s="31"/>
      <c r="E263" s="32"/>
      <c r="F263" s="31"/>
      <c r="G263" s="33"/>
      <c r="H263" s="34"/>
      <c r="I263" s="36"/>
    </row>
    <row r="264" spans="2:9" ht="18.600000000000001" customHeight="1" x14ac:dyDescent="0.25">
      <c r="B264" s="30"/>
      <c r="C264" s="31"/>
      <c r="D264" s="31"/>
      <c r="E264" s="32"/>
      <c r="F264" s="31"/>
      <c r="G264" s="33"/>
      <c r="H264" s="34"/>
      <c r="I264" s="36"/>
    </row>
    <row r="265" spans="2:9" ht="18.600000000000001" customHeight="1" x14ac:dyDescent="0.25">
      <c r="B265" s="30"/>
      <c r="C265" s="31"/>
      <c r="D265" s="31"/>
      <c r="E265" s="32"/>
      <c r="F265" s="31"/>
      <c r="G265" s="33"/>
      <c r="H265" s="34"/>
      <c r="I265" s="36"/>
    </row>
    <row r="266" spans="2:9" ht="18.600000000000001" customHeight="1" x14ac:dyDescent="0.25">
      <c r="B266" s="30"/>
      <c r="C266" s="31"/>
      <c r="D266" s="31"/>
      <c r="E266" s="32"/>
      <c r="F266" s="31"/>
      <c r="G266" s="33"/>
      <c r="H266" s="34"/>
      <c r="I266" s="36"/>
    </row>
    <row r="267" spans="2:9" ht="18.600000000000001" customHeight="1" x14ac:dyDescent="0.25">
      <c r="B267" s="30"/>
      <c r="C267" s="31"/>
      <c r="D267" s="31"/>
      <c r="E267" s="32"/>
      <c r="F267" s="31"/>
      <c r="G267" s="33"/>
      <c r="H267" s="34"/>
      <c r="I267" s="36"/>
    </row>
    <row r="268" spans="2:9" ht="18.600000000000001" customHeight="1" x14ac:dyDescent="0.25">
      <c r="B268" s="30"/>
      <c r="C268" s="31"/>
      <c r="D268" s="31"/>
      <c r="E268" s="32"/>
      <c r="F268" s="31"/>
      <c r="G268" s="33"/>
      <c r="H268" s="34"/>
      <c r="I268" s="36"/>
    </row>
    <row r="269" spans="2:9" ht="18.600000000000001" customHeight="1" x14ac:dyDescent="0.25">
      <c r="B269" s="30"/>
      <c r="C269" s="31"/>
      <c r="D269" s="31"/>
      <c r="E269" s="32"/>
      <c r="F269" s="31"/>
      <c r="G269" s="33"/>
      <c r="H269" s="34"/>
      <c r="I269" s="36"/>
    </row>
    <row r="270" spans="2:9" ht="18.600000000000001" customHeight="1" x14ac:dyDescent="0.25">
      <c r="B270" s="30"/>
      <c r="C270" s="31"/>
      <c r="D270" s="31"/>
      <c r="E270" s="32"/>
      <c r="F270" s="31"/>
      <c r="G270" s="33"/>
      <c r="H270" s="34"/>
      <c r="I270" s="36"/>
    </row>
    <row r="271" spans="2:9" ht="18.600000000000001" customHeight="1" x14ac:dyDescent="0.25">
      <c r="B271" s="30"/>
      <c r="C271" s="31"/>
      <c r="D271" s="31"/>
      <c r="E271" s="32"/>
      <c r="F271" s="31"/>
      <c r="G271" s="33"/>
      <c r="H271" s="34"/>
      <c r="I271" s="36"/>
    </row>
    <row r="272" spans="2:9" ht="18.600000000000001" customHeight="1" x14ac:dyDescent="0.25">
      <c r="B272" s="30"/>
      <c r="C272" s="31"/>
      <c r="D272" s="31"/>
      <c r="E272" s="32"/>
      <c r="F272" s="31"/>
      <c r="G272" s="33"/>
      <c r="H272" s="34"/>
      <c r="I272" s="36"/>
    </row>
    <row r="273" spans="2:9" ht="18.600000000000001" customHeight="1" x14ac:dyDescent="0.25">
      <c r="B273" s="30"/>
      <c r="C273" s="31"/>
      <c r="D273" s="31"/>
      <c r="E273" s="32"/>
      <c r="F273" s="31"/>
      <c r="G273" s="33"/>
      <c r="H273" s="34"/>
      <c r="I273" s="36"/>
    </row>
    <row r="274" spans="2:9" ht="18.600000000000001" customHeight="1" x14ac:dyDescent="0.25">
      <c r="B274" s="30"/>
      <c r="C274" s="31"/>
      <c r="D274" s="31"/>
      <c r="E274" s="32"/>
      <c r="F274" s="31"/>
      <c r="G274" s="33"/>
      <c r="H274" s="34"/>
      <c r="I274" s="36"/>
    </row>
    <row r="275" spans="2:9" ht="18.600000000000001" customHeight="1" x14ac:dyDescent="0.25">
      <c r="B275" s="30"/>
      <c r="C275" s="31"/>
      <c r="D275" s="31"/>
      <c r="E275" s="32"/>
      <c r="F275" s="31"/>
      <c r="G275" s="33"/>
      <c r="H275" s="34"/>
      <c r="I275" s="36"/>
    </row>
    <row r="276" spans="2:9" ht="18.600000000000001" customHeight="1" x14ac:dyDescent="0.25">
      <c r="B276" s="30"/>
      <c r="C276" s="31"/>
      <c r="D276" s="31"/>
      <c r="E276" s="32"/>
      <c r="F276" s="31"/>
      <c r="G276" s="33"/>
      <c r="H276" s="34"/>
      <c r="I276" s="36"/>
    </row>
    <row r="277" spans="2:9" ht="18.600000000000001" customHeight="1" x14ac:dyDescent="0.25">
      <c r="B277" s="30"/>
      <c r="C277" s="31"/>
      <c r="D277" s="31"/>
      <c r="E277" s="32"/>
      <c r="F277" s="31"/>
      <c r="G277" s="33"/>
      <c r="H277" s="34"/>
      <c r="I277" s="36"/>
    </row>
    <row r="278" spans="2:9" ht="18.600000000000001" customHeight="1" x14ac:dyDescent="0.25">
      <c r="B278" s="30"/>
      <c r="C278" s="31"/>
      <c r="D278" s="31"/>
      <c r="E278" s="32"/>
      <c r="F278" s="31"/>
      <c r="G278" s="33"/>
      <c r="H278" s="34"/>
      <c r="I278" s="36"/>
    </row>
    <row r="279" spans="2:9" ht="18.600000000000001" customHeight="1" x14ac:dyDescent="0.25">
      <c r="B279" s="30"/>
      <c r="C279" s="31"/>
      <c r="D279" s="31"/>
      <c r="E279" s="32"/>
      <c r="F279" s="31"/>
      <c r="G279" s="33"/>
      <c r="H279" s="34"/>
      <c r="I279" s="36"/>
    </row>
    <row r="280" spans="2:9" ht="18.600000000000001" customHeight="1" x14ac:dyDescent="0.25">
      <c r="B280" s="30"/>
      <c r="C280" s="31"/>
      <c r="D280" s="31"/>
      <c r="E280" s="32"/>
      <c r="F280" s="31"/>
      <c r="G280" s="33"/>
      <c r="H280" s="34"/>
      <c r="I280" s="36"/>
    </row>
    <row r="281" spans="2:9" ht="18.600000000000001" customHeight="1" x14ac:dyDescent="0.25">
      <c r="B281" s="30"/>
      <c r="C281" s="31"/>
      <c r="D281" s="31"/>
      <c r="E281" s="32"/>
      <c r="F281" s="31"/>
      <c r="G281" s="33"/>
      <c r="H281" s="34"/>
      <c r="I281" s="36"/>
    </row>
    <row r="282" spans="2:9" ht="18.600000000000001" customHeight="1" x14ac:dyDescent="0.25">
      <c r="B282" s="30"/>
      <c r="C282" s="31"/>
      <c r="D282" s="31"/>
      <c r="E282" s="32"/>
      <c r="F282" s="31"/>
      <c r="G282" s="33"/>
      <c r="H282" s="34"/>
      <c r="I282" s="36"/>
    </row>
    <row r="283" spans="2:9" ht="18.600000000000001" customHeight="1" x14ac:dyDescent="0.25">
      <c r="B283" s="30"/>
      <c r="C283" s="31"/>
      <c r="D283" s="31"/>
      <c r="E283" s="32"/>
      <c r="F283" s="31"/>
      <c r="G283" s="33"/>
      <c r="H283" s="34"/>
      <c r="I283" s="36"/>
    </row>
    <row r="284" spans="2:9" ht="18.600000000000001" customHeight="1" x14ac:dyDescent="0.25">
      <c r="B284" s="30"/>
      <c r="C284" s="31"/>
      <c r="D284" s="31"/>
      <c r="E284" s="32"/>
      <c r="F284" s="31"/>
      <c r="G284" s="33"/>
      <c r="H284" s="34"/>
      <c r="I284" s="36"/>
    </row>
    <row r="285" spans="2:9" ht="18.600000000000001" customHeight="1" x14ac:dyDescent="0.25">
      <c r="B285" s="30"/>
      <c r="C285" s="31"/>
      <c r="D285" s="31"/>
      <c r="E285" s="32"/>
      <c r="F285" s="31"/>
      <c r="G285" s="33"/>
      <c r="H285" s="34"/>
      <c r="I285" s="36"/>
    </row>
    <row r="286" spans="2:9" ht="18.600000000000001" customHeight="1" x14ac:dyDescent="0.25">
      <c r="B286" s="30"/>
      <c r="C286" s="31"/>
      <c r="D286" s="31"/>
      <c r="E286" s="32"/>
      <c r="F286" s="31"/>
      <c r="G286" s="33"/>
      <c r="H286" s="34"/>
      <c r="I286" s="36"/>
    </row>
    <row r="287" spans="2:9" ht="18.600000000000001" customHeight="1" x14ac:dyDescent="0.25">
      <c r="B287" s="30"/>
      <c r="C287" s="31"/>
      <c r="D287" s="31"/>
      <c r="E287" s="32"/>
      <c r="F287" s="31"/>
      <c r="G287" s="33"/>
      <c r="H287" s="34"/>
      <c r="I287" s="36"/>
    </row>
    <row r="288" spans="2:9" ht="18.600000000000001" customHeight="1" x14ac:dyDescent="0.25">
      <c r="B288" s="30"/>
      <c r="C288" s="31"/>
      <c r="D288" s="31"/>
      <c r="E288" s="32"/>
      <c r="F288" s="31"/>
      <c r="G288" s="33"/>
      <c r="H288" s="34"/>
      <c r="I288" s="36"/>
    </row>
    <row r="289" spans="2:9" ht="18.600000000000001" customHeight="1" x14ac:dyDescent="0.25">
      <c r="B289" s="30"/>
      <c r="C289" s="31"/>
      <c r="D289" s="31"/>
      <c r="E289" s="32"/>
      <c r="F289" s="31"/>
      <c r="G289" s="33"/>
      <c r="H289" s="34"/>
      <c r="I289" s="36"/>
    </row>
    <row r="290" spans="2:9" ht="18.600000000000001" customHeight="1" x14ac:dyDescent="0.25">
      <c r="B290" s="30"/>
      <c r="C290" s="31"/>
      <c r="D290" s="31"/>
      <c r="E290" s="32"/>
      <c r="F290" s="31"/>
      <c r="G290" s="33"/>
      <c r="H290" s="34"/>
      <c r="I290" s="36"/>
    </row>
    <row r="291" spans="2:9" ht="18.600000000000001" customHeight="1" x14ac:dyDescent="0.25">
      <c r="B291" s="30"/>
      <c r="C291" s="31"/>
      <c r="D291" s="31"/>
      <c r="E291" s="32"/>
      <c r="F291" s="31"/>
      <c r="G291" s="33"/>
      <c r="H291" s="34"/>
      <c r="I291" s="36"/>
    </row>
    <row r="292" spans="2:9" ht="18.600000000000001" customHeight="1" x14ac:dyDescent="0.25">
      <c r="B292" s="30"/>
      <c r="C292" s="31"/>
      <c r="D292" s="31"/>
      <c r="E292" s="32"/>
      <c r="F292" s="31"/>
      <c r="G292" s="33"/>
      <c r="H292" s="34"/>
      <c r="I292" s="36"/>
    </row>
    <row r="293" spans="2:9" ht="18.600000000000001" customHeight="1" x14ac:dyDescent="0.25">
      <c r="B293" s="30"/>
      <c r="C293" s="31"/>
      <c r="D293" s="31"/>
      <c r="E293" s="32"/>
      <c r="F293" s="31"/>
      <c r="G293" s="33"/>
      <c r="H293" s="34"/>
      <c r="I293" s="36"/>
    </row>
    <row r="294" spans="2:9" ht="18.600000000000001" customHeight="1" x14ac:dyDescent="0.25">
      <c r="B294" s="30"/>
      <c r="C294" s="31"/>
      <c r="D294" s="31"/>
      <c r="E294" s="32"/>
      <c r="F294" s="31"/>
      <c r="G294" s="33"/>
      <c r="H294" s="34"/>
      <c r="I294" s="36"/>
    </row>
    <row r="295" spans="2:9" ht="18.600000000000001" customHeight="1" x14ac:dyDescent="0.25">
      <c r="B295" s="30"/>
      <c r="C295" s="31"/>
      <c r="D295" s="31"/>
      <c r="E295" s="32"/>
      <c r="F295" s="31"/>
      <c r="G295" s="33"/>
      <c r="H295" s="34"/>
      <c r="I295" s="36"/>
    </row>
    <row r="296" spans="2:9" ht="18.600000000000001" customHeight="1" x14ac:dyDescent="0.25">
      <c r="B296" s="30"/>
      <c r="C296" s="31"/>
      <c r="D296" s="31"/>
      <c r="E296" s="32"/>
      <c r="F296" s="31"/>
      <c r="G296" s="33"/>
      <c r="H296" s="34"/>
      <c r="I296" s="36"/>
    </row>
    <row r="297" spans="2:9" ht="18.600000000000001" customHeight="1" x14ac:dyDescent="0.25">
      <c r="B297" s="30"/>
      <c r="C297" s="31"/>
      <c r="D297" s="31"/>
      <c r="E297" s="32"/>
      <c r="F297" s="31"/>
      <c r="G297" s="33"/>
      <c r="H297" s="34"/>
      <c r="I297" s="36"/>
    </row>
    <row r="298" spans="2:9" ht="18.600000000000001" customHeight="1" x14ac:dyDescent="0.25">
      <c r="B298" s="30"/>
      <c r="C298" s="31"/>
      <c r="D298" s="31"/>
      <c r="E298" s="32"/>
      <c r="F298" s="31"/>
      <c r="G298" s="33"/>
      <c r="H298" s="34"/>
      <c r="I298" s="36"/>
    </row>
    <row r="299" spans="2:9" ht="18.600000000000001" customHeight="1" x14ac:dyDescent="0.25">
      <c r="B299" s="30"/>
      <c r="C299" s="31"/>
      <c r="D299" s="31"/>
      <c r="E299" s="32"/>
      <c r="F299" s="31"/>
      <c r="G299" s="33"/>
      <c r="H299" s="34"/>
      <c r="I299" s="36"/>
    </row>
    <row r="300" spans="2:9" ht="18.600000000000001" customHeight="1" x14ac:dyDescent="0.25">
      <c r="B300" s="30"/>
      <c r="C300" s="31"/>
      <c r="D300" s="31"/>
      <c r="E300" s="32"/>
      <c r="F300" s="31"/>
      <c r="G300" s="33"/>
      <c r="H300" s="34"/>
      <c r="I300" s="36"/>
    </row>
    <row r="301" spans="2:9" ht="18.600000000000001" customHeight="1" x14ac:dyDescent="0.25">
      <c r="B301" s="30"/>
      <c r="C301" s="31"/>
      <c r="D301" s="31"/>
      <c r="E301" s="32"/>
      <c r="F301" s="31"/>
      <c r="G301" s="33"/>
      <c r="H301" s="34"/>
      <c r="I301" s="36"/>
    </row>
    <row r="302" spans="2:9" ht="18.600000000000001" customHeight="1" x14ac:dyDescent="0.25">
      <c r="B302" s="30"/>
      <c r="C302" s="31"/>
      <c r="D302" s="31"/>
      <c r="E302" s="32"/>
      <c r="F302" s="31"/>
      <c r="G302" s="33"/>
      <c r="H302" s="34"/>
      <c r="I302" s="36"/>
    </row>
    <row r="303" spans="2:9" ht="18.600000000000001" customHeight="1" x14ac:dyDescent="0.25">
      <c r="B303" s="30"/>
      <c r="C303" s="31"/>
      <c r="D303" s="31"/>
      <c r="E303" s="32"/>
      <c r="F303" s="31"/>
      <c r="G303" s="33"/>
      <c r="H303" s="34"/>
      <c r="I303" s="36"/>
    </row>
    <row r="304" spans="2:9" ht="18.600000000000001" customHeight="1" x14ac:dyDescent="0.25">
      <c r="B304" s="30"/>
      <c r="C304" s="31"/>
      <c r="D304" s="31"/>
      <c r="E304" s="32"/>
      <c r="F304" s="31"/>
      <c r="G304" s="33"/>
      <c r="H304" s="34"/>
      <c r="I304" s="36"/>
    </row>
    <row r="305" spans="2:9" ht="18.600000000000001" customHeight="1" x14ac:dyDescent="0.25">
      <c r="B305" s="30"/>
      <c r="C305" s="31"/>
      <c r="D305" s="31"/>
      <c r="E305" s="32"/>
      <c r="F305" s="31"/>
      <c r="G305" s="33"/>
      <c r="H305" s="34"/>
      <c r="I305" s="36"/>
    </row>
    <row r="306" spans="2:9" ht="18.600000000000001" customHeight="1" x14ac:dyDescent="0.25">
      <c r="B306" s="30"/>
      <c r="C306" s="31"/>
      <c r="D306" s="31"/>
      <c r="E306" s="32"/>
      <c r="F306" s="31"/>
      <c r="G306" s="33"/>
      <c r="H306" s="34"/>
      <c r="I306" s="36"/>
    </row>
    <row r="307" spans="2:9" ht="18.600000000000001" customHeight="1" x14ac:dyDescent="0.25">
      <c r="B307" s="30"/>
      <c r="C307" s="31"/>
      <c r="D307" s="31"/>
      <c r="E307" s="32"/>
      <c r="F307" s="31"/>
      <c r="G307" s="33"/>
      <c r="H307" s="34"/>
      <c r="I307" s="36"/>
    </row>
    <row r="308" spans="2:9" ht="18.600000000000001" customHeight="1" x14ac:dyDescent="0.25">
      <c r="B308" s="30"/>
      <c r="C308" s="31"/>
      <c r="D308" s="31"/>
      <c r="E308" s="32"/>
      <c r="F308" s="31"/>
      <c r="G308" s="33"/>
      <c r="H308" s="34"/>
      <c r="I308" s="36"/>
    </row>
    <row r="309" spans="2:9" ht="18.600000000000001" customHeight="1" x14ac:dyDescent="0.25">
      <c r="B309" s="30"/>
      <c r="C309" s="31"/>
      <c r="D309" s="31"/>
      <c r="E309" s="32"/>
      <c r="F309" s="31"/>
      <c r="G309" s="33"/>
      <c r="H309" s="34"/>
      <c r="I309" s="36"/>
    </row>
    <row r="310" spans="2:9" ht="18.600000000000001" customHeight="1" x14ac:dyDescent="0.25">
      <c r="B310" s="30"/>
      <c r="C310" s="31"/>
      <c r="D310" s="31"/>
      <c r="E310" s="32"/>
      <c r="F310" s="31"/>
      <c r="G310" s="33"/>
      <c r="H310" s="34"/>
      <c r="I310" s="36"/>
    </row>
    <row r="311" spans="2:9" ht="18.600000000000001" customHeight="1" x14ac:dyDescent="0.25">
      <c r="B311" s="30"/>
      <c r="C311" s="31"/>
      <c r="D311" s="31"/>
      <c r="E311" s="32"/>
      <c r="F311" s="31"/>
      <c r="G311" s="33"/>
      <c r="H311" s="34"/>
      <c r="I311" s="36"/>
    </row>
    <row r="312" spans="2:9" ht="18.600000000000001" customHeight="1" x14ac:dyDescent="0.25">
      <c r="B312" s="30"/>
      <c r="C312" s="31"/>
      <c r="D312" s="31"/>
      <c r="E312" s="32"/>
      <c r="F312" s="31"/>
      <c r="G312" s="33"/>
      <c r="H312" s="34"/>
      <c r="I312" s="36"/>
    </row>
    <row r="313" spans="2:9" ht="18.600000000000001" customHeight="1" x14ac:dyDescent="0.25">
      <c r="B313" s="30"/>
      <c r="C313" s="31"/>
      <c r="D313" s="31"/>
      <c r="E313" s="32"/>
      <c r="F313" s="31"/>
      <c r="G313" s="33"/>
      <c r="H313" s="34"/>
      <c r="I313" s="36"/>
    </row>
    <row r="314" spans="2:9" ht="18.600000000000001" customHeight="1" x14ac:dyDescent="0.25">
      <c r="B314" s="30"/>
      <c r="C314" s="31"/>
      <c r="D314" s="31"/>
      <c r="E314" s="32"/>
      <c r="F314" s="31"/>
      <c r="G314" s="33"/>
      <c r="H314" s="34"/>
      <c r="I314" s="36"/>
    </row>
    <row r="315" spans="2:9" ht="18.600000000000001" customHeight="1" x14ac:dyDescent="0.25">
      <c r="B315" s="30"/>
      <c r="C315" s="31"/>
      <c r="D315" s="31"/>
      <c r="E315" s="32"/>
      <c r="F315" s="31"/>
      <c r="G315" s="33"/>
      <c r="H315" s="34"/>
      <c r="I315" s="36"/>
    </row>
    <row r="316" spans="2:9" ht="18.600000000000001" customHeight="1" x14ac:dyDescent="0.25">
      <c r="B316" s="30"/>
      <c r="C316" s="31"/>
      <c r="D316" s="31"/>
      <c r="E316" s="32"/>
      <c r="F316" s="31"/>
      <c r="G316" s="33"/>
      <c r="H316" s="34"/>
      <c r="I316" s="36"/>
    </row>
    <row r="317" spans="2:9" ht="18.600000000000001" customHeight="1" x14ac:dyDescent="0.25">
      <c r="B317" s="30"/>
      <c r="C317" s="31"/>
      <c r="D317" s="31"/>
      <c r="E317" s="32"/>
      <c r="F317" s="31"/>
      <c r="G317" s="33"/>
      <c r="H317" s="34"/>
      <c r="I317" s="36"/>
    </row>
    <row r="318" spans="2:9" ht="18.600000000000001" customHeight="1" x14ac:dyDescent="0.25">
      <c r="B318" s="30"/>
      <c r="C318" s="31"/>
      <c r="D318" s="31"/>
      <c r="E318" s="32"/>
      <c r="F318" s="31"/>
      <c r="G318" s="33"/>
      <c r="H318" s="34"/>
      <c r="I318" s="36"/>
    </row>
    <row r="319" spans="2:9" ht="18.600000000000001" customHeight="1" x14ac:dyDescent="0.25">
      <c r="B319" s="30"/>
      <c r="C319" s="31"/>
      <c r="D319" s="31"/>
      <c r="E319" s="32"/>
      <c r="F319" s="31"/>
      <c r="G319" s="33"/>
      <c r="H319" s="34"/>
      <c r="I319" s="36"/>
    </row>
    <row r="320" spans="2:9" ht="18.600000000000001" customHeight="1" x14ac:dyDescent="0.25">
      <c r="B320" s="30"/>
      <c r="C320" s="31"/>
      <c r="D320" s="31"/>
      <c r="E320" s="32"/>
      <c r="F320" s="31"/>
      <c r="G320" s="33"/>
      <c r="H320" s="34"/>
      <c r="I320" s="36"/>
    </row>
    <row r="321" spans="2:9" ht="18.600000000000001" customHeight="1" x14ac:dyDescent="0.25">
      <c r="B321" s="30"/>
      <c r="C321" s="31"/>
      <c r="D321" s="31"/>
      <c r="E321" s="32"/>
      <c r="F321" s="31"/>
      <c r="G321" s="33"/>
      <c r="H321" s="34"/>
      <c r="I321" s="36"/>
    </row>
    <row r="322" spans="2:9" ht="18.600000000000001" customHeight="1" x14ac:dyDescent="0.25">
      <c r="B322" s="30"/>
      <c r="C322" s="31"/>
      <c r="D322" s="31"/>
      <c r="E322" s="32"/>
      <c r="F322" s="31"/>
      <c r="G322" s="33"/>
      <c r="H322" s="34"/>
      <c r="I322" s="36"/>
    </row>
    <row r="323" spans="2:9" ht="18.600000000000001" customHeight="1" x14ac:dyDescent="0.25">
      <c r="B323" s="30"/>
      <c r="C323" s="31"/>
      <c r="D323" s="31"/>
      <c r="E323" s="32"/>
      <c r="F323" s="31"/>
      <c r="G323" s="33"/>
      <c r="H323" s="34"/>
      <c r="I323" s="36"/>
    </row>
    <row r="324" spans="2:9" ht="18.600000000000001" customHeight="1" x14ac:dyDescent="0.25">
      <c r="B324" s="30"/>
      <c r="C324" s="31"/>
      <c r="D324" s="31"/>
      <c r="E324" s="32"/>
      <c r="F324" s="31"/>
      <c r="G324" s="33"/>
      <c r="H324" s="34"/>
      <c r="I324" s="36"/>
    </row>
    <row r="325" spans="2:9" ht="18.600000000000001" customHeight="1" x14ac:dyDescent="0.25">
      <c r="B325" s="30"/>
      <c r="C325" s="31"/>
      <c r="D325" s="31"/>
      <c r="E325" s="32"/>
      <c r="F325" s="31"/>
      <c r="G325" s="33"/>
      <c r="H325" s="34"/>
      <c r="I325" s="36"/>
    </row>
    <row r="326" spans="2:9" ht="18.600000000000001" customHeight="1" x14ac:dyDescent="0.25">
      <c r="B326" s="30"/>
      <c r="C326" s="31"/>
      <c r="D326" s="31"/>
      <c r="E326" s="32"/>
      <c r="F326" s="31"/>
      <c r="G326" s="33"/>
      <c r="H326" s="34"/>
      <c r="I326" s="36"/>
    </row>
    <row r="327" spans="2:9" ht="18.600000000000001" customHeight="1" x14ac:dyDescent="0.25">
      <c r="B327" s="30"/>
      <c r="C327" s="31"/>
      <c r="D327" s="31"/>
      <c r="E327" s="32"/>
      <c r="F327" s="31"/>
      <c r="G327" s="33"/>
      <c r="H327" s="34"/>
      <c r="I327" s="36"/>
    </row>
    <row r="328" spans="2:9" ht="18.600000000000001" customHeight="1" x14ac:dyDescent="0.25">
      <c r="B328" s="30"/>
      <c r="C328" s="31"/>
      <c r="D328" s="31"/>
      <c r="E328" s="32"/>
      <c r="F328" s="31"/>
      <c r="G328" s="33"/>
      <c r="H328" s="34"/>
      <c r="I328" s="36"/>
    </row>
    <row r="329" spans="2:9" ht="18.600000000000001" customHeight="1" x14ac:dyDescent="0.25">
      <c r="B329" s="30"/>
      <c r="C329" s="31"/>
      <c r="D329" s="31"/>
      <c r="E329" s="32"/>
      <c r="F329" s="31"/>
      <c r="G329" s="33"/>
      <c r="H329" s="34"/>
      <c r="I329" s="36"/>
    </row>
    <row r="330" spans="2:9" ht="18.600000000000001" customHeight="1" x14ac:dyDescent="0.25">
      <c r="B330" s="30"/>
      <c r="C330" s="31"/>
      <c r="D330" s="31"/>
      <c r="E330" s="32"/>
      <c r="F330" s="31"/>
      <c r="G330" s="33"/>
      <c r="H330" s="34"/>
      <c r="I330" s="36"/>
    </row>
    <row r="331" spans="2:9" ht="18.600000000000001" customHeight="1" x14ac:dyDescent="0.25">
      <c r="B331" s="30"/>
      <c r="C331" s="31"/>
      <c r="D331" s="31"/>
      <c r="E331" s="32"/>
      <c r="F331" s="31"/>
      <c r="G331" s="33"/>
      <c r="H331" s="34"/>
      <c r="I331" s="36"/>
    </row>
    <row r="332" spans="2:9" ht="18.600000000000001" customHeight="1" x14ac:dyDescent="0.25">
      <c r="B332" s="30"/>
      <c r="C332" s="31"/>
      <c r="D332" s="31"/>
      <c r="E332" s="32"/>
      <c r="F332" s="31"/>
      <c r="G332" s="33"/>
      <c r="H332" s="34"/>
      <c r="I332" s="36"/>
    </row>
    <row r="333" spans="2:9" ht="18.600000000000001" customHeight="1" x14ac:dyDescent="0.25">
      <c r="B333" s="30"/>
      <c r="C333" s="31"/>
      <c r="D333" s="31"/>
      <c r="E333" s="32"/>
      <c r="F333" s="31"/>
      <c r="G333" s="33"/>
      <c r="H333" s="34"/>
      <c r="I333" s="36"/>
    </row>
    <row r="334" spans="2:9" ht="18.600000000000001" customHeight="1" x14ac:dyDescent="0.25">
      <c r="B334" s="30"/>
      <c r="C334" s="31"/>
      <c r="D334" s="31"/>
      <c r="E334" s="32"/>
      <c r="F334" s="31"/>
      <c r="G334" s="33"/>
      <c r="H334" s="34"/>
      <c r="I334" s="36"/>
    </row>
    <row r="335" spans="2:9" ht="18.600000000000001" customHeight="1" x14ac:dyDescent="0.25">
      <c r="B335" s="30"/>
      <c r="C335" s="31"/>
      <c r="D335" s="31"/>
      <c r="E335" s="32"/>
      <c r="F335" s="31"/>
      <c r="G335" s="33"/>
      <c r="H335" s="34"/>
      <c r="I335" s="36"/>
    </row>
    <row r="336" spans="2:9" ht="18.600000000000001" customHeight="1" x14ac:dyDescent="0.25">
      <c r="B336" s="30"/>
      <c r="C336" s="31"/>
      <c r="D336" s="31"/>
      <c r="E336" s="32"/>
      <c r="F336" s="31"/>
      <c r="G336" s="33"/>
      <c r="H336" s="34"/>
      <c r="I336" s="36"/>
    </row>
    <row r="337" spans="2:9" ht="18.600000000000001" customHeight="1" x14ac:dyDescent="0.25">
      <c r="B337" s="30"/>
      <c r="C337" s="31"/>
      <c r="D337" s="31"/>
      <c r="E337" s="32"/>
      <c r="F337" s="31"/>
      <c r="G337" s="33"/>
      <c r="H337" s="34"/>
      <c r="I337" s="36"/>
    </row>
    <row r="338" spans="2:9" ht="18.600000000000001" customHeight="1" x14ac:dyDescent="0.25">
      <c r="B338" s="30"/>
      <c r="C338" s="31"/>
      <c r="D338" s="31"/>
      <c r="E338" s="32"/>
      <c r="F338" s="31"/>
      <c r="G338" s="33"/>
      <c r="H338" s="34"/>
      <c r="I338" s="36"/>
    </row>
    <row r="339" spans="2:9" ht="18.600000000000001" customHeight="1" x14ac:dyDescent="0.25">
      <c r="B339" s="30"/>
      <c r="C339" s="31"/>
      <c r="D339" s="31"/>
      <c r="E339" s="32"/>
      <c r="F339" s="31"/>
      <c r="G339" s="33"/>
      <c r="H339" s="34"/>
      <c r="I339" s="36"/>
    </row>
    <row r="340" spans="2:9" ht="18.600000000000001" customHeight="1" x14ac:dyDescent="0.25">
      <c r="B340" s="30"/>
      <c r="C340" s="31"/>
      <c r="D340" s="31"/>
      <c r="E340" s="32"/>
      <c r="F340" s="31"/>
      <c r="G340" s="33"/>
      <c r="H340" s="34"/>
      <c r="I340" s="36"/>
    </row>
    <row r="341" spans="2:9" ht="18.600000000000001" customHeight="1" x14ac:dyDescent="0.25">
      <c r="B341" s="30"/>
      <c r="C341" s="31"/>
      <c r="D341" s="31"/>
      <c r="E341" s="32"/>
      <c r="F341" s="31"/>
      <c r="G341" s="33"/>
      <c r="H341" s="34"/>
      <c r="I341" s="36"/>
    </row>
    <row r="342" spans="2:9" ht="18.600000000000001" customHeight="1" x14ac:dyDescent="0.25">
      <c r="B342" s="30"/>
      <c r="C342" s="31"/>
      <c r="D342" s="31"/>
      <c r="E342" s="32"/>
      <c r="F342" s="31"/>
      <c r="G342" s="33"/>
      <c r="H342" s="34"/>
      <c r="I342" s="36"/>
    </row>
    <row r="343" spans="2:9" ht="18.600000000000001" customHeight="1" x14ac:dyDescent="0.25">
      <c r="B343" s="30"/>
      <c r="C343" s="31"/>
      <c r="D343" s="31"/>
      <c r="E343" s="32"/>
      <c r="F343" s="31"/>
      <c r="G343" s="33"/>
      <c r="H343" s="34"/>
      <c r="I343" s="36"/>
    </row>
    <row r="344" spans="2:9" ht="18.600000000000001" customHeight="1" x14ac:dyDescent="0.25">
      <c r="B344" s="30"/>
      <c r="C344" s="31"/>
      <c r="D344" s="31"/>
      <c r="E344" s="32"/>
      <c r="F344" s="31"/>
      <c r="G344" s="33"/>
      <c r="H344" s="34"/>
      <c r="I344" s="36"/>
    </row>
    <row r="345" spans="2:9" ht="18.600000000000001" customHeight="1" x14ac:dyDescent="0.25">
      <c r="B345" s="30"/>
      <c r="C345" s="31"/>
      <c r="D345" s="31"/>
      <c r="E345" s="32"/>
      <c r="F345" s="31"/>
      <c r="G345" s="33"/>
      <c r="H345" s="34"/>
      <c r="I345" s="36"/>
    </row>
    <row r="346" spans="2:9" ht="18.600000000000001" customHeight="1" x14ac:dyDescent="0.25">
      <c r="B346" s="30"/>
      <c r="C346" s="31"/>
      <c r="D346" s="31"/>
      <c r="E346" s="32"/>
      <c r="F346" s="31"/>
      <c r="G346" s="33"/>
      <c r="H346" s="34"/>
      <c r="I346" s="36"/>
    </row>
    <row r="347" spans="2:9" ht="18.600000000000001" customHeight="1" x14ac:dyDescent="0.25">
      <c r="B347" s="30"/>
      <c r="C347" s="31"/>
      <c r="D347" s="31"/>
      <c r="E347" s="32"/>
      <c r="F347" s="31"/>
      <c r="G347" s="33"/>
      <c r="H347" s="34"/>
      <c r="I347" s="36"/>
    </row>
    <row r="348" spans="2:9" ht="18.600000000000001" customHeight="1" x14ac:dyDescent="0.25">
      <c r="B348" s="30"/>
      <c r="C348" s="31"/>
      <c r="D348" s="31"/>
      <c r="E348" s="32"/>
      <c r="F348" s="31"/>
      <c r="G348" s="33"/>
      <c r="H348" s="34"/>
      <c r="I348" s="36"/>
    </row>
    <row r="349" spans="2:9" ht="18.600000000000001" customHeight="1" x14ac:dyDescent="0.25">
      <c r="B349" s="30"/>
      <c r="C349" s="31"/>
      <c r="D349" s="31"/>
      <c r="E349" s="32"/>
      <c r="F349" s="31"/>
      <c r="G349" s="33"/>
      <c r="H349" s="34"/>
      <c r="I349" s="36"/>
    </row>
    <row r="350" spans="2:9" ht="18.600000000000001" customHeight="1" x14ac:dyDescent="0.25">
      <c r="B350" s="30"/>
      <c r="C350" s="31"/>
      <c r="D350" s="31"/>
      <c r="E350" s="32"/>
      <c r="F350" s="31"/>
      <c r="G350" s="33"/>
      <c r="H350" s="34"/>
      <c r="I350" s="36"/>
    </row>
    <row r="351" spans="2:9" ht="18.600000000000001" customHeight="1" x14ac:dyDescent="0.25">
      <c r="B351" s="30"/>
      <c r="C351" s="31"/>
      <c r="D351" s="31"/>
      <c r="E351" s="32"/>
      <c r="F351" s="31"/>
      <c r="G351" s="33"/>
      <c r="H351" s="34"/>
      <c r="I351" s="36"/>
    </row>
    <row r="352" spans="2:9" ht="18.600000000000001" customHeight="1" x14ac:dyDescent="0.25">
      <c r="B352" s="30"/>
      <c r="C352" s="31"/>
      <c r="D352" s="31"/>
      <c r="E352" s="32"/>
      <c r="F352" s="31"/>
      <c r="G352" s="33"/>
      <c r="H352" s="34"/>
      <c r="I352" s="36"/>
    </row>
    <row r="353" spans="2:9" ht="18.600000000000001" customHeight="1" x14ac:dyDescent="0.25">
      <c r="B353" s="30"/>
      <c r="C353" s="31"/>
      <c r="D353" s="31"/>
      <c r="E353" s="32"/>
      <c r="F353" s="31"/>
      <c r="G353" s="33"/>
      <c r="H353" s="34"/>
      <c r="I353" s="36"/>
    </row>
    <row r="354" spans="2:9" ht="18.600000000000001" customHeight="1" x14ac:dyDescent="0.25">
      <c r="B354" s="30"/>
      <c r="C354" s="31"/>
      <c r="D354" s="31"/>
      <c r="E354" s="32"/>
      <c r="F354" s="31"/>
      <c r="G354" s="33"/>
      <c r="H354" s="34"/>
      <c r="I354" s="36"/>
    </row>
    <row r="355" spans="2:9" ht="18.600000000000001" customHeight="1" x14ac:dyDescent="0.25">
      <c r="B355" s="30"/>
      <c r="C355" s="31"/>
      <c r="D355" s="31"/>
      <c r="E355" s="32"/>
      <c r="F355" s="31"/>
      <c r="G355" s="33"/>
      <c r="H355" s="34"/>
      <c r="I355" s="36"/>
    </row>
    <row r="356" spans="2:9" ht="18.600000000000001" customHeight="1" x14ac:dyDescent="0.25">
      <c r="B356" s="30"/>
      <c r="C356" s="31"/>
      <c r="D356" s="31"/>
      <c r="E356" s="32"/>
      <c r="F356" s="31"/>
      <c r="G356" s="33"/>
      <c r="H356" s="34"/>
      <c r="I356" s="36"/>
    </row>
    <row r="357" spans="2:9" ht="18.600000000000001" customHeight="1" x14ac:dyDescent="0.25">
      <c r="B357" s="30"/>
      <c r="C357" s="31"/>
      <c r="D357" s="31"/>
      <c r="E357" s="32"/>
      <c r="F357" s="31"/>
      <c r="G357" s="33"/>
      <c r="H357" s="34"/>
      <c r="I357" s="36"/>
    </row>
    <row r="358" spans="2:9" ht="18.600000000000001" customHeight="1" x14ac:dyDescent="0.25">
      <c r="B358" s="30"/>
      <c r="C358" s="31"/>
      <c r="D358" s="31"/>
      <c r="E358" s="32"/>
      <c r="F358" s="31"/>
      <c r="G358" s="33"/>
      <c r="H358" s="34"/>
      <c r="I358" s="36"/>
    </row>
    <row r="359" spans="2:9" ht="18.600000000000001" customHeight="1" x14ac:dyDescent="0.25">
      <c r="B359" s="30"/>
      <c r="C359" s="31"/>
      <c r="D359" s="31"/>
      <c r="E359" s="32"/>
      <c r="F359" s="31"/>
      <c r="G359" s="33"/>
      <c r="H359" s="34"/>
      <c r="I359" s="36"/>
    </row>
    <row r="360" spans="2:9" ht="18.600000000000001" customHeight="1" x14ac:dyDescent="0.25">
      <c r="B360" s="30"/>
      <c r="C360" s="31"/>
      <c r="D360" s="31"/>
      <c r="E360" s="32"/>
      <c r="F360" s="31"/>
      <c r="G360" s="33"/>
      <c r="H360" s="34"/>
      <c r="I360" s="36"/>
    </row>
    <row r="361" spans="2:9" ht="18.600000000000001" customHeight="1" x14ac:dyDescent="0.25">
      <c r="B361" s="30"/>
      <c r="C361" s="31"/>
      <c r="D361" s="31"/>
      <c r="E361" s="32"/>
      <c r="F361" s="31"/>
      <c r="G361" s="33"/>
      <c r="H361" s="34"/>
      <c r="I361" s="36"/>
    </row>
    <row r="362" spans="2:9" ht="18.600000000000001" customHeight="1" x14ac:dyDescent="0.25">
      <c r="B362" s="30"/>
      <c r="C362" s="31"/>
      <c r="D362" s="31"/>
      <c r="E362" s="32"/>
      <c r="F362" s="31"/>
      <c r="G362" s="33"/>
      <c r="H362" s="34"/>
      <c r="I362" s="36"/>
    </row>
    <row r="363" spans="2:9" ht="18.600000000000001" customHeight="1" x14ac:dyDescent="0.25">
      <c r="B363" s="30"/>
      <c r="C363" s="31"/>
      <c r="D363" s="31"/>
      <c r="E363" s="32"/>
      <c r="F363" s="31"/>
      <c r="G363" s="33"/>
      <c r="H363" s="34"/>
      <c r="I363" s="36"/>
    </row>
    <row r="364" spans="2:9" ht="18.600000000000001" customHeight="1" x14ac:dyDescent="0.25">
      <c r="B364" s="30"/>
      <c r="C364" s="31"/>
      <c r="D364" s="31"/>
      <c r="E364" s="32"/>
      <c r="F364" s="31"/>
      <c r="G364" s="33"/>
      <c r="H364" s="34"/>
      <c r="I364" s="36"/>
    </row>
    <row r="365" spans="2:9" ht="18.600000000000001" customHeight="1" x14ac:dyDescent="0.25">
      <c r="B365" s="30"/>
      <c r="C365" s="31"/>
      <c r="D365" s="31"/>
      <c r="E365" s="32"/>
      <c r="F365" s="31"/>
      <c r="G365" s="33"/>
      <c r="H365" s="34"/>
      <c r="I365" s="36"/>
    </row>
    <row r="366" spans="2:9" ht="18.600000000000001" customHeight="1" x14ac:dyDescent="0.25">
      <c r="B366" s="30"/>
      <c r="C366" s="31"/>
      <c r="D366" s="31"/>
      <c r="E366" s="32"/>
      <c r="F366" s="31"/>
      <c r="G366" s="33"/>
      <c r="H366" s="34"/>
      <c r="I366" s="36"/>
    </row>
    <row r="367" spans="2:9" ht="18.600000000000001" customHeight="1" x14ac:dyDescent="0.25">
      <c r="B367" s="30"/>
      <c r="C367" s="31"/>
      <c r="D367" s="31"/>
      <c r="E367" s="32"/>
      <c r="F367" s="31"/>
      <c r="G367" s="33"/>
      <c r="H367" s="34"/>
      <c r="I367" s="36"/>
    </row>
    <row r="368" spans="2:9" ht="18.600000000000001" customHeight="1" x14ac:dyDescent="0.25">
      <c r="B368" s="30"/>
      <c r="C368" s="31"/>
      <c r="D368" s="31"/>
      <c r="E368" s="32"/>
      <c r="F368" s="31"/>
      <c r="G368" s="33"/>
      <c r="H368" s="34"/>
      <c r="I368" s="36"/>
    </row>
    <row r="369" spans="2:9" ht="18.600000000000001" customHeight="1" x14ac:dyDescent="0.25">
      <c r="B369" s="30"/>
      <c r="C369" s="31"/>
      <c r="D369" s="31"/>
      <c r="E369" s="32"/>
      <c r="F369" s="31"/>
      <c r="G369" s="33"/>
      <c r="H369" s="34"/>
      <c r="I369" s="36"/>
    </row>
    <row r="370" spans="2:9" ht="18.600000000000001" customHeight="1" x14ac:dyDescent="0.25">
      <c r="B370" s="30"/>
      <c r="C370" s="31"/>
      <c r="D370" s="31"/>
      <c r="E370" s="32"/>
      <c r="F370" s="31"/>
      <c r="G370" s="33"/>
      <c r="H370" s="34"/>
      <c r="I370" s="36"/>
    </row>
    <row r="371" spans="2:9" ht="18.600000000000001" customHeight="1" x14ac:dyDescent="0.25">
      <c r="B371" s="30"/>
      <c r="C371" s="31"/>
      <c r="D371" s="31"/>
      <c r="E371" s="32"/>
      <c r="F371" s="31"/>
      <c r="G371" s="33"/>
      <c r="H371" s="34"/>
      <c r="I371" s="36"/>
    </row>
    <row r="372" spans="2:9" ht="18.600000000000001" customHeight="1" x14ac:dyDescent="0.25">
      <c r="B372" s="30"/>
      <c r="C372" s="31"/>
      <c r="D372" s="31"/>
      <c r="E372" s="32"/>
      <c r="F372" s="31"/>
      <c r="G372" s="33"/>
      <c r="H372" s="34"/>
      <c r="I372" s="36"/>
    </row>
    <row r="373" spans="2:9" ht="18.600000000000001" customHeight="1" x14ac:dyDescent="0.25">
      <c r="B373" s="30"/>
      <c r="C373" s="31"/>
      <c r="D373" s="31"/>
      <c r="E373" s="32"/>
      <c r="F373" s="31"/>
      <c r="G373" s="33"/>
      <c r="H373" s="34"/>
      <c r="I373" s="36"/>
    </row>
    <row r="374" spans="2:9" ht="18.600000000000001" customHeight="1" x14ac:dyDescent="0.25">
      <c r="B374" s="30"/>
      <c r="C374" s="31"/>
      <c r="D374" s="31"/>
      <c r="E374" s="32"/>
      <c r="F374" s="31"/>
      <c r="G374" s="33"/>
      <c r="H374" s="34"/>
      <c r="I374" s="36"/>
    </row>
    <row r="375" spans="2:9" ht="18.600000000000001" customHeight="1" x14ac:dyDescent="0.25">
      <c r="B375" s="30"/>
      <c r="C375" s="31"/>
      <c r="D375" s="31"/>
      <c r="E375" s="32"/>
      <c r="F375" s="31"/>
      <c r="G375" s="33"/>
      <c r="H375" s="34"/>
      <c r="I375" s="36"/>
    </row>
    <row r="376" spans="2:9" ht="18.600000000000001" customHeight="1" x14ac:dyDescent="0.25">
      <c r="B376" s="30"/>
      <c r="C376" s="31"/>
      <c r="D376" s="31"/>
      <c r="E376" s="32"/>
      <c r="F376" s="31"/>
      <c r="G376" s="33"/>
      <c r="H376" s="34"/>
      <c r="I376" s="36"/>
    </row>
    <row r="377" spans="2:9" ht="18.600000000000001" customHeight="1" x14ac:dyDescent="0.25">
      <c r="B377" s="30"/>
      <c r="C377" s="31"/>
      <c r="D377" s="31"/>
      <c r="E377" s="32"/>
      <c r="F377" s="31"/>
      <c r="G377" s="33"/>
      <c r="H377" s="34"/>
      <c r="I377" s="36"/>
    </row>
    <row r="378" spans="2:9" ht="18.600000000000001" customHeight="1" x14ac:dyDescent="0.25">
      <c r="B378" s="30"/>
      <c r="C378" s="31"/>
      <c r="D378" s="31"/>
      <c r="E378" s="32"/>
      <c r="F378" s="31"/>
      <c r="G378" s="33"/>
      <c r="H378" s="34"/>
      <c r="I378" s="36"/>
    </row>
    <row r="379" spans="2:9" ht="18.600000000000001" customHeight="1" x14ac:dyDescent="0.25">
      <c r="B379" s="30"/>
      <c r="C379" s="31"/>
      <c r="D379" s="31"/>
      <c r="E379" s="32"/>
      <c r="F379" s="31"/>
      <c r="G379" s="33"/>
      <c r="H379" s="34"/>
      <c r="I379" s="36"/>
    </row>
    <row r="380" spans="2:9" ht="18.600000000000001" customHeight="1" x14ac:dyDescent="0.25">
      <c r="B380" s="30"/>
      <c r="C380" s="31"/>
      <c r="D380" s="31"/>
      <c r="E380" s="32"/>
      <c r="F380" s="31"/>
      <c r="G380" s="33"/>
      <c r="H380" s="34"/>
      <c r="I380" s="36"/>
    </row>
    <row r="381" spans="2:9" ht="18.600000000000001" customHeight="1" x14ac:dyDescent="0.25">
      <c r="B381" s="30"/>
      <c r="C381" s="31"/>
      <c r="D381" s="31"/>
      <c r="E381" s="32"/>
      <c r="F381" s="31"/>
      <c r="G381" s="33"/>
      <c r="H381" s="34"/>
      <c r="I381" s="36"/>
    </row>
    <row r="382" spans="2:9" ht="18.600000000000001" customHeight="1" x14ac:dyDescent="0.25">
      <c r="B382" s="30"/>
      <c r="C382" s="31"/>
      <c r="D382" s="31"/>
      <c r="E382" s="32"/>
      <c r="F382" s="31"/>
      <c r="G382" s="33"/>
      <c r="H382" s="34"/>
      <c r="I382" s="36"/>
    </row>
    <row r="383" spans="2:9" ht="18.600000000000001" customHeight="1" x14ac:dyDescent="0.25">
      <c r="B383" s="30"/>
      <c r="C383" s="31"/>
      <c r="D383" s="31"/>
      <c r="E383" s="32"/>
      <c r="F383" s="31"/>
      <c r="G383" s="33"/>
      <c r="H383" s="34"/>
      <c r="I383" s="36"/>
    </row>
    <row r="384" spans="2:9" ht="18.600000000000001" customHeight="1" x14ac:dyDescent="0.25">
      <c r="B384" s="30"/>
      <c r="C384" s="31"/>
      <c r="D384" s="31"/>
      <c r="E384" s="32"/>
      <c r="F384" s="31"/>
      <c r="G384" s="33"/>
      <c r="H384" s="34"/>
      <c r="I384" s="36"/>
    </row>
    <row r="385" spans="2:9" ht="18.600000000000001" customHeight="1" x14ac:dyDescent="0.25">
      <c r="B385" s="30"/>
      <c r="C385" s="31"/>
      <c r="D385" s="31"/>
      <c r="E385" s="32"/>
      <c r="F385" s="31"/>
      <c r="G385" s="33"/>
      <c r="H385" s="34"/>
      <c r="I385" s="36"/>
    </row>
    <row r="386" spans="2:9" ht="18.600000000000001" customHeight="1" x14ac:dyDescent="0.25">
      <c r="B386" s="30"/>
      <c r="C386" s="31"/>
      <c r="D386" s="31"/>
      <c r="E386" s="32"/>
      <c r="F386" s="31"/>
      <c r="G386" s="33"/>
      <c r="H386" s="34"/>
      <c r="I386" s="36"/>
    </row>
    <row r="387" spans="2:9" ht="18.600000000000001" customHeight="1" x14ac:dyDescent="0.25">
      <c r="B387" s="30"/>
      <c r="C387" s="31"/>
      <c r="D387" s="31"/>
      <c r="E387" s="32"/>
      <c r="F387" s="31"/>
      <c r="G387" s="33"/>
      <c r="H387" s="34"/>
      <c r="I387" s="36"/>
    </row>
    <row r="388" spans="2:9" ht="18.600000000000001" customHeight="1" x14ac:dyDescent="0.25">
      <c r="B388" s="30"/>
      <c r="C388" s="31"/>
      <c r="D388" s="31"/>
      <c r="E388" s="32"/>
      <c r="F388" s="31"/>
      <c r="G388" s="33"/>
      <c r="H388" s="34"/>
      <c r="I388" s="36"/>
    </row>
    <row r="389" spans="2:9" ht="18.600000000000001" customHeight="1" x14ac:dyDescent="0.25">
      <c r="B389" s="30"/>
      <c r="C389" s="31"/>
      <c r="D389" s="31"/>
      <c r="E389" s="32"/>
      <c r="F389" s="31"/>
      <c r="G389" s="33"/>
      <c r="H389" s="34"/>
      <c r="I389" s="36"/>
    </row>
    <row r="390" spans="2:9" ht="18.600000000000001" customHeight="1" x14ac:dyDescent="0.25">
      <c r="B390" s="30"/>
      <c r="C390" s="31"/>
      <c r="D390" s="31"/>
      <c r="E390" s="32"/>
      <c r="F390" s="31"/>
      <c r="G390" s="33"/>
      <c r="H390" s="34"/>
      <c r="I390" s="36"/>
    </row>
    <row r="391" spans="2:9" ht="18.600000000000001" customHeight="1" x14ac:dyDescent="0.25">
      <c r="B391" s="30"/>
      <c r="C391" s="31"/>
      <c r="D391" s="31"/>
      <c r="E391" s="32"/>
      <c r="F391" s="31"/>
      <c r="G391" s="33"/>
      <c r="H391" s="34"/>
      <c r="I391" s="36"/>
    </row>
    <row r="392" spans="2:9" ht="18.600000000000001" customHeight="1" x14ac:dyDescent="0.25">
      <c r="B392" s="30"/>
      <c r="C392" s="31"/>
      <c r="D392" s="31"/>
      <c r="E392" s="32"/>
      <c r="F392" s="31"/>
      <c r="G392" s="33"/>
      <c r="H392" s="34"/>
      <c r="I392" s="36"/>
    </row>
    <row r="393" spans="2:9" ht="18.600000000000001" customHeight="1" x14ac:dyDescent="0.25">
      <c r="B393" s="30"/>
      <c r="C393" s="31"/>
      <c r="D393" s="31"/>
      <c r="E393" s="32"/>
      <c r="F393" s="31"/>
      <c r="G393" s="33"/>
      <c r="H393" s="34"/>
      <c r="I393" s="36"/>
    </row>
    <row r="394" spans="2:9" ht="18.600000000000001" customHeight="1" x14ac:dyDescent="0.25">
      <c r="B394" s="30"/>
      <c r="C394" s="31"/>
      <c r="D394" s="31"/>
      <c r="E394" s="32"/>
      <c r="F394" s="31"/>
      <c r="G394" s="33"/>
      <c r="H394" s="34"/>
      <c r="I394" s="36"/>
    </row>
    <row r="395" spans="2:9" ht="18.600000000000001" customHeight="1" x14ac:dyDescent="0.25">
      <c r="B395" s="30"/>
      <c r="C395" s="31"/>
      <c r="D395" s="31"/>
      <c r="E395" s="32"/>
      <c r="F395" s="31"/>
      <c r="G395" s="33"/>
      <c r="H395" s="34"/>
      <c r="I395" s="36"/>
    </row>
    <row r="396" spans="2:9" ht="18.600000000000001" customHeight="1" x14ac:dyDescent="0.25">
      <c r="B396" s="30"/>
      <c r="C396" s="31"/>
      <c r="D396" s="31"/>
      <c r="E396" s="32"/>
      <c r="F396" s="31"/>
      <c r="G396" s="33"/>
      <c r="H396" s="34"/>
      <c r="I396" s="36"/>
    </row>
    <row r="397" spans="2:9" ht="18.600000000000001" customHeight="1" x14ac:dyDescent="0.25">
      <c r="B397" s="30"/>
      <c r="C397" s="31"/>
      <c r="D397" s="31"/>
      <c r="E397" s="32"/>
      <c r="F397" s="31"/>
      <c r="G397" s="33"/>
      <c r="H397" s="34"/>
      <c r="I397" s="36"/>
    </row>
    <row r="398" spans="2:9" ht="18.600000000000001" customHeight="1" x14ac:dyDescent="0.25">
      <c r="B398" s="30"/>
      <c r="C398" s="31"/>
      <c r="D398" s="31"/>
      <c r="E398" s="32"/>
      <c r="F398" s="31"/>
      <c r="G398" s="33"/>
      <c r="H398" s="34"/>
      <c r="I398" s="36"/>
    </row>
    <row r="399" spans="2:9" ht="18.600000000000001" customHeight="1" x14ac:dyDescent="0.25">
      <c r="B399" s="30"/>
      <c r="C399" s="31"/>
      <c r="D399" s="31"/>
      <c r="E399" s="32"/>
      <c r="F399" s="31"/>
      <c r="G399" s="33"/>
      <c r="H399" s="34"/>
      <c r="I399" s="36"/>
    </row>
    <row r="400" spans="2:9" ht="18.600000000000001" customHeight="1" x14ac:dyDescent="0.25">
      <c r="B400" s="30"/>
      <c r="C400" s="31"/>
      <c r="D400" s="31"/>
      <c r="E400" s="32"/>
      <c r="F400" s="31"/>
      <c r="G400" s="33"/>
      <c r="H400" s="34"/>
      <c r="I400" s="36"/>
    </row>
    <row r="401" spans="2:9" ht="18.600000000000001" customHeight="1" x14ac:dyDescent="0.25">
      <c r="B401" s="30"/>
      <c r="C401" s="31"/>
      <c r="D401" s="31"/>
      <c r="E401" s="32"/>
      <c r="F401" s="31"/>
      <c r="G401" s="33"/>
      <c r="H401" s="34"/>
      <c r="I401" s="36"/>
    </row>
    <row r="402" spans="2:9" ht="18.600000000000001" customHeight="1" x14ac:dyDescent="0.25">
      <c r="B402" s="30"/>
      <c r="C402" s="31"/>
      <c r="D402" s="31"/>
      <c r="E402" s="32"/>
      <c r="F402" s="31"/>
      <c r="G402" s="33"/>
      <c r="H402" s="34"/>
      <c r="I402" s="36"/>
    </row>
    <row r="403" spans="2:9" ht="18.600000000000001" customHeight="1" x14ac:dyDescent="0.25">
      <c r="B403" s="30"/>
      <c r="C403" s="31"/>
      <c r="D403" s="31"/>
      <c r="E403" s="32"/>
      <c r="F403" s="31"/>
      <c r="G403" s="33"/>
      <c r="H403" s="34"/>
      <c r="I403" s="36"/>
    </row>
    <row r="404" spans="2:9" ht="18.600000000000001" customHeight="1" x14ac:dyDescent="0.25">
      <c r="B404" s="30"/>
      <c r="C404" s="31"/>
      <c r="D404" s="31"/>
      <c r="E404" s="32"/>
      <c r="F404" s="31"/>
      <c r="G404" s="33"/>
      <c r="H404" s="34"/>
      <c r="I404" s="36"/>
    </row>
    <row r="405" spans="2:9" ht="18.600000000000001" customHeight="1" x14ac:dyDescent="0.25">
      <c r="B405" s="30"/>
      <c r="C405" s="31"/>
      <c r="D405" s="31"/>
      <c r="E405" s="32"/>
      <c r="F405" s="31"/>
      <c r="G405" s="33"/>
      <c r="H405" s="34"/>
      <c r="I405" s="36"/>
    </row>
    <row r="406" spans="2:9" ht="18.600000000000001" customHeight="1" x14ac:dyDescent="0.25">
      <c r="B406" s="30"/>
      <c r="C406" s="31"/>
      <c r="D406" s="31"/>
      <c r="E406" s="32"/>
      <c r="F406" s="31"/>
      <c r="G406" s="33"/>
      <c r="H406" s="34"/>
      <c r="I406" s="36"/>
    </row>
    <row r="407" spans="2:9" ht="18.600000000000001" customHeight="1" x14ac:dyDescent="0.25">
      <c r="B407" s="30"/>
      <c r="C407" s="31"/>
      <c r="D407" s="31"/>
      <c r="E407" s="32"/>
      <c r="F407" s="31"/>
      <c r="G407" s="33"/>
      <c r="H407" s="34"/>
      <c r="I407" s="36"/>
    </row>
    <row r="408" spans="2:9" ht="18.600000000000001" customHeight="1" x14ac:dyDescent="0.25">
      <c r="B408" s="30"/>
      <c r="C408" s="31"/>
      <c r="D408" s="31"/>
      <c r="E408" s="32"/>
      <c r="F408" s="31"/>
      <c r="G408" s="33"/>
      <c r="H408" s="34"/>
      <c r="I408" s="36"/>
    </row>
    <row r="409" spans="2:9" ht="18.600000000000001" customHeight="1" x14ac:dyDescent="0.25">
      <c r="B409" s="30"/>
      <c r="C409" s="31"/>
      <c r="D409" s="31"/>
      <c r="E409" s="32"/>
      <c r="F409" s="31"/>
      <c r="G409" s="33"/>
      <c r="H409" s="34"/>
      <c r="I409" s="36"/>
    </row>
    <row r="410" spans="2:9" ht="18.600000000000001" customHeight="1" x14ac:dyDescent="0.25">
      <c r="B410" s="30"/>
      <c r="C410" s="31"/>
      <c r="D410" s="31"/>
      <c r="E410" s="32"/>
      <c r="F410" s="31"/>
      <c r="G410" s="33"/>
      <c r="H410" s="34"/>
      <c r="I410" s="36"/>
    </row>
    <row r="411" spans="2:9" ht="18.600000000000001" customHeight="1" x14ac:dyDescent="0.25">
      <c r="B411" s="30"/>
      <c r="C411" s="31"/>
      <c r="D411" s="31"/>
      <c r="E411" s="32"/>
      <c r="F411" s="31"/>
      <c r="G411" s="33"/>
      <c r="H411" s="34"/>
      <c r="I411" s="36"/>
    </row>
    <row r="412" spans="2:9" ht="18.600000000000001" customHeight="1" x14ac:dyDescent="0.25">
      <c r="B412" s="30"/>
      <c r="C412" s="31"/>
      <c r="D412" s="31"/>
      <c r="E412" s="32"/>
      <c r="F412" s="31"/>
      <c r="G412" s="33"/>
      <c r="H412" s="34"/>
      <c r="I412" s="36"/>
    </row>
    <row r="413" spans="2:9" ht="18.600000000000001" customHeight="1" x14ac:dyDescent="0.25">
      <c r="B413" s="30"/>
      <c r="C413" s="31"/>
      <c r="D413" s="31"/>
      <c r="E413" s="32"/>
      <c r="F413" s="31"/>
      <c r="G413" s="33"/>
      <c r="H413" s="34"/>
      <c r="I413" s="36"/>
    </row>
    <row r="414" spans="2:9" ht="18.600000000000001" customHeight="1" x14ac:dyDescent="0.25">
      <c r="B414" s="30"/>
      <c r="C414" s="31"/>
      <c r="D414" s="31"/>
      <c r="E414" s="32"/>
      <c r="F414" s="31"/>
      <c r="G414" s="33"/>
      <c r="H414" s="34"/>
      <c r="I414" s="36"/>
    </row>
    <row r="415" spans="2:9" ht="18.600000000000001" customHeight="1" x14ac:dyDescent="0.25">
      <c r="B415" s="30"/>
      <c r="C415" s="31"/>
      <c r="D415" s="31"/>
      <c r="E415" s="32"/>
      <c r="F415" s="31"/>
      <c r="G415" s="33"/>
      <c r="H415" s="34"/>
      <c r="I415" s="36"/>
    </row>
    <row r="416" spans="2:9" ht="18.600000000000001" customHeight="1" x14ac:dyDescent="0.25">
      <c r="B416" s="30"/>
      <c r="C416" s="31"/>
      <c r="D416" s="31"/>
      <c r="E416" s="32"/>
      <c r="F416" s="31"/>
      <c r="G416" s="33"/>
      <c r="H416" s="34"/>
      <c r="I416" s="36"/>
    </row>
    <row r="417" spans="2:9" ht="18.600000000000001" customHeight="1" x14ac:dyDescent="0.25">
      <c r="B417" s="30"/>
      <c r="C417" s="31"/>
      <c r="D417" s="31"/>
      <c r="E417" s="32"/>
      <c r="F417" s="31"/>
      <c r="G417" s="33"/>
      <c r="H417" s="34"/>
      <c r="I417" s="36"/>
    </row>
    <row r="418" spans="2:9" ht="18.600000000000001" customHeight="1" x14ac:dyDescent="0.25">
      <c r="B418" s="30"/>
      <c r="C418" s="31"/>
      <c r="D418" s="31"/>
      <c r="E418" s="32"/>
      <c r="F418" s="31"/>
      <c r="G418" s="33"/>
      <c r="H418" s="34"/>
      <c r="I418" s="36"/>
    </row>
    <row r="419" spans="2:9" ht="18.600000000000001" customHeight="1" x14ac:dyDescent="0.25">
      <c r="B419" s="30"/>
      <c r="C419" s="31"/>
      <c r="D419" s="31"/>
      <c r="E419" s="32"/>
      <c r="F419" s="31"/>
      <c r="G419" s="33"/>
      <c r="H419" s="34"/>
      <c r="I419" s="36"/>
    </row>
    <row r="420" spans="2:9" ht="18.600000000000001" customHeight="1" x14ac:dyDescent="0.25">
      <c r="B420" s="30"/>
      <c r="C420" s="31"/>
      <c r="D420" s="31"/>
      <c r="E420" s="32"/>
      <c r="F420" s="31"/>
      <c r="G420" s="33"/>
      <c r="H420" s="34"/>
      <c r="I420" s="36"/>
    </row>
    <row r="421" spans="2:9" ht="18.600000000000001" customHeight="1" x14ac:dyDescent="0.25">
      <c r="B421" s="30"/>
      <c r="C421" s="31"/>
      <c r="D421" s="31"/>
      <c r="E421" s="32"/>
      <c r="F421" s="31"/>
      <c r="G421" s="33"/>
      <c r="H421" s="34"/>
      <c r="I421" s="36"/>
    </row>
    <row r="422" spans="2:9" ht="18.600000000000001" customHeight="1" x14ac:dyDescent="0.25">
      <c r="B422" s="30"/>
      <c r="C422" s="31"/>
      <c r="D422" s="31"/>
      <c r="E422" s="32"/>
      <c r="F422" s="31"/>
      <c r="G422" s="33"/>
      <c r="H422" s="34"/>
      <c r="I422" s="36"/>
    </row>
    <row r="423" spans="2:9" ht="18.600000000000001" customHeight="1" x14ac:dyDescent="0.25">
      <c r="B423" s="30"/>
      <c r="C423" s="31"/>
      <c r="D423" s="31"/>
      <c r="E423" s="32"/>
      <c r="F423" s="31"/>
      <c r="G423" s="33"/>
      <c r="H423" s="34"/>
      <c r="I423" s="36"/>
    </row>
    <row r="424" spans="2:9" ht="18.600000000000001" customHeight="1" x14ac:dyDescent="0.25">
      <c r="B424" s="30"/>
      <c r="C424" s="31"/>
      <c r="D424" s="31"/>
      <c r="E424" s="32"/>
      <c r="F424" s="31"/>
      <c r="G424" s="33"/>
      <c r="H424" s="34"/>
      <c r="I424" s="36"/>
    </row>
    <row r="425" spans="2:9" ht="18.600000000000001" customHeight="1" x14ac:dyDescent="0.25">
      <c r="B425" s="30"/>
      <c r="C425" s="31"/>
      <c r="D425" s="31"/>
      <c r="E425" s="32"/>
      <c r="F425" s="31"/>
      <c r="G425" s="33"/>
      <c r="H425" s="34"/>
      <c r="I425" s="36"/>
    </row>
    <row r="426" spans="2:9" ht="18.600000000000001" customHeight="1" x14ac:dyDescent="0.25">
      <c r="B426" s="30"/>
      <c r="C426" s="31"/>
      <c r="D426" s="31"/>
      <c r="E426" s="32"/>
      <c r="F426" s="31"/>
      <c r="G426" s="33"/>
      <c r="H426" s="34"/>
      <c r="I426" s="36"/>
    </row>
    <row r="427" spans="2:9" ht="18.600000000000001" customHeight="1" x14ac:dyDescent="0.25">
      <c r="B427" s="30"/>
      <c r="C427" s="31"/>
      <c r="D427" s="31"/>
      <c r="E427" s="32"/>
      <c r="F427" s="31"/>
      <c r="G427" s="33"/>
      <c r="H427" s="34"/>
      <c r="I427" s="36"/>
    </row>
    <row r="428" spans="2:9" ht="18.600000000000001" customHeight="1" x14ac:dyDescent="0.25">
      <c r="B428" s="30"/>
      <c r="C428" s="31"/>
      <c r="D428" s="31"/>
      <c r="E428" s="32"/>
      <c r="F428" s="31"/>
      <c r="G428" s="33"/>
      <c r="H428" s="34"/>
      <c r="I428" s="36"/>
    </row>
    <row r="429" spans="2:9" ht="18.600000000000001" customHeight="1" x14ac:dyDescent="0.25">
      <c r="B429" s="30"/>
      <c r="C429" s="31"/>
      <c r="D429" s="31"/>
      <c r="E429" s="32"/>
      <c r="F429" s="31"/>
      <c r="G429" s="33"/>
      <c r="H429" s="34"/>
      <c r="I429" s="36"/>
    </row>
    <row r="430" spans="2:9" ht="18.600000000000001" customHeight="1" x14ac:dyDescent="0.25">
      <c r="B430" s="30"/>
      <c r="C430" s="31"/>
      <c r="D430" s="31"/>
      <c r="E430" s="32"/>
      <c r="F430" s="31"/>
      <c r="G430" s="33"/>
      <c r="H430" s="34"/>
      <c r="I430" s="36"/>
    </row>
    <row r="431" spans="2:9" ht="18.600000000000001" customHeight="1" x14ac:dyDescent="0.25">
      <c r="B431" s="30"/>
      <c r="C431" s="31"/>
      <c r="D431" s="31"/>
      <c r="E431" s="32"/>
      <c r="F431" s="31"/>
      <c r="G431" s="33"/>
      <c r="H431" s="34"/>
      <c r="I431" s="36"/>
    </row>
    <row r="432" spans="2:9" ht="18.600000000000001" customHeight="1" x14ac:dyDescent="0.25">
      <c r="B432" s="30"/>
      <c r="C432" s="31"/>
      <c r="D432" s="31"/>
      <c r="E432" s="32"/>
      <c r="F432" s="31"/>
      <c r="G432" s="33"/>
      <c r="H432" s="34"/>
      <c r="I432" s="36"/>
    </row>
    <row r="433" spans="2:9" ht="18.600000000000001" customHeight="1" x14ac:dyDescent="0.25">
      <c r="B433" s="30"/>
      <c r="C433" s="31"/>
      <c r="D433" s="31"/>
      <c r="E433" s="32"/>
      <c r="F433" s="31"/>
      <c r="G433" s="33"/>
      <c r="H433" s="34"/>
      <c r="I433" s="36"/>
    </row>
    <row r="434" spans="2:9" ht="18.600000000000001" customHeight="1" x14ac:dyDescent="0.25">
      <c r="B434" s="30"/>
      <c r="C434" s="31"/>
      <c r="D434" s="31"/>
      <c r="E434" s="32"/>
      <c r="F434" s="31"/>
      <c r="G434" s="33"/>
      <c r="H434" s="34"/>
      <c r="I434" s="36"/>
    </row>
    <row r="435" spans="2:9" ht="18.600000000000001" customHeight="1" x14ac:dyDescent="0.25">
      <c r="B435" s="30"/>
      <c r="C435" s="31"/>
      <c r="D435" s="31"/>
      <c r="E435" s="32"/>
      <c r="F435" s="31"/>
      <c r="G435" s="33"/>
      <c r="H435" s="34"/>
      <c r="I435" s="36"/>
    </row>
    <row r="436" spans="2:9" ht="18.600000000000001" customHeight="1" x14ac:dyDescent="0.25">
      <c r="B436" s="30"/>
      <c r="C436" s="31"/>
      <c r="D436" s="31"/>
      <c r="E436" s="32"/>
      <c r="F436" s="31"/>
      <c r="G436" s="33"/>
      <c r="H436" s="34"/>
      <c r="I436" s="36"/>
    </row>
    <row r="437" spans="2:9" ht="18.600000000000001" customHeight="1" x14ac:dyDescent="0.25">
      <c r="B437" s="30"/>
      <c r="C437" s="31"/>
      <c r="D437" s="31"/>
      <c r="E437" s="32"/>
      <c r="F437" s="31"/>
      <c r="G437" s="33"/>
      <c r="H437" s="34"/>
      <c r="I437" s="36"/>
    </row>
    <row r="438" spans="2:9" ht="18.600000000000001" customHeight="1" x14ac:dyDescent="0.25">
      <c r="B438" s="30"/>
      <c r="C438" s="31"/>
      <c r="D438" s="31"/>
      <c r="E438" s="32"/>
      <c r="F438" s="31"/>
      <c r="G438" s="33"/>
      <c r="H438" s="34"/>
      <c r="I438" s="36"/>
    </row>
    <row r="439" spans="2:9" ht="18.600000000000001" customHeight="1" x14ac:dyDescent="0.25">
      <c r="B439" s="30"/>
      <c r="C439" s="31"/>
      <c r="D439" s="31"/>
      <c r="E439" s="32"/>
      <c r="F439" s="31"/>
      <c r="G439" s="33"/>
      <c r="H439" s="34"/>
      <c r="I439" s="36"/>
    </row>
    <row r="440" spans="2:9" ht="18.600000000000001" customHeight="1" x14ac:dyDescent="0.25">
      <c r="B440" s="30"/>
      <c r="C440" s="31"/>
      <c r="D440" s="31"/>
      <c r="E440" s="32"/>
      <c r="F440" s="31"/>
      <c r="G440" s="33"/>
      <c r="H440" s="34"/>
      <c r="I440" s="36"/>
    </row>
    <row r="441" spans="2:9" ht="18.600000000000001" customHeight="1" x14ac:dyDescent="0.25">
      <c r="B441" s="30"/>
      <c r="C441" s="31"/>
      <c r="D441" s="31"/>
      <c r="E441" s="32"/>
      <c r="F441" s="31"/>
      <c r="G441" s="33"/>
      <c r="H441" s="34"/>
      <c r="I441" s="36"/>
    </row>
    <row r="442" spans="2:9" ht="18.600000000000001" customHeight="1" x14ac:dyDescent="0.25">
      <c r="B442" s="30"/>
      <c r="C442" s="31"/>
      <c r="D442" s="31"/>
      <c r="E442" s="32"/>
      <c r="F442" s="31"/>
      <c r="G442" s="33"/>
      <c r="H442" s="34"/>
      <c r="I442" s="36"/>
    </row>
    <row r="443" spans="2:9" ht="18.600000000000001" customHeight="1" x14ac:dyDescent="0.25">
      <c r="B443" s="30"/>
      <c r="C443" s="31"/>
      <c r="D443" s="31"/>
      <c r="E443" s="32"/>
      <c r="F443" s="31"/>
      <c r="G443" s="33"/>
      <c r="H443" s="34"/>
      <c r="I443" s="36"/>
    </row>
    <row r="444" spans="2:9" ht="18.600000000000001" customHeight="1" x14ac:dyDescent="0.25">
      <c r="B444" s="30"/>
      <c r="C444" s="31"/>
      <c r="D444" s="31"/>
      <c r="E444" s="32"/>
      <c r="F444" s="31"/>
      <c r="G444" s="33"/>
      <c r="H444" s="34"/>
      <c r="I444" s="36"/>
    </row>
    <row r="445" spans="2:9" ht="18.600000000000001" customHeight="1" x14ac:dyDescent="0.25">
      <c r="B445" s="30"/>
      <c r="C445" s="31"/>
      <c r="D445" s="31"/>
      <c r="E445" s="32"/>
      <c r="F445" s="31"/>
      <c r="G445" s="33"/>
      <c r="H445" s="34"/>
      <c r="I445" s="36"/>
    </row>
    <row r="446" spans="2:9" ht="18.600000000000001" customHeight="1" x14ac:dyDescent="0.25">
      <c r="B446" s="30"/>
      <c r="C446" s="31"/>
      <c r="D446" s="31"/>
      <c r="E446" s="32"/>
      <c r="F446" s="31"/>
      <c r="G446" s="33"/>
      <c r="H446" s="34"/>
      <c r="I446" s="36"/>
    </row>
    <row r="447" spans="2:9" ht="18.600000000000001" customHeight="1" x14ac:dyDescent="0.25">
      <c r="B447" s="30"/>
      <c r="C447" s="31"/>
      <c r="D447" s="31"/>
      <c r="E447" s="32"/>
      <c r="F447" s="31"/>
      <c r="G447" s="33"/>
      <c r="H447" s="34"/>
      <c r="I447" s="36"/>
    </row>
    <row r="448" spans="2:9" ht="18.600000000000001" customHeight="1" x14ac:dyDescent="0.25">
      <c r="B448" s="30"/>
      <c r="C448" s="31"/>
      <c r="D448" s="31"/>
      <c r="E448" s="32"/>
      <c r="F448" s="31"/>
      <c r="G448" s="33"/>
      <c r="H448" s="34"/>
      <c r="I448" s="36"/>
    </row>
    <row r="449" spans="2:9" ht="18.600000000000001" customHeight="1" x14ac:dyDescent="0.25">
      <c r="B449" s="30"/>
      <c r="C449" s="31"/>
      <c r="D449" s="31"/>
      <c r="E449" s="32"/>
      <c r="F449" s="31"/>
      <c r="G449" s="33"/>
      <c r="H449" s="34"/>
      <c r="I449" s="36"/>
    </row>
    <row r="450" spans="2:9" ht="18.600000000000001" customHeight="1" x14ac:dyDescent="0.25">
      <c r="B450" s="30"/>
      <c r="C450" s="31"/>
      <c r="D450" s="31"/>
      <c r="E450" s="32"/>
      <c r="F450" s="31"/>
      <c r="G450" s="33"/>
      <c r="H450" s="34"/>
      <c r="I450" s="36"/>
    </row>
    <row r="451" spans="2:9" ht="18.600000000000001" customHeight="1" x14ac:dyDescent="0.25">
      <c r="B451" s="30"/>
      <c r="C451" s="31"/>
      <c r="D451" s="31"/>
      <c r="E451" s="32"/>
      <c r="F451" s="31"/>
      <c r="G451" s="33"/>
      <c r="H451" s="34"/>
      <c r="I451" s="36"/>
    </row>
    <row r="452" spans="2:9" ht="18.600000000000001" customHeight="1" x14ac:dyDescent="0.25">
      <c r="B452" s="30"/>
      <c r="C452" s="31"/>
      <c r="D452" s="31"/>
      <c r="E452" s="32"/>
      <c r="F452" s="31"/>
      <c r="G452" s="33"/>
      <c r="H452" s="34"/>
      <c r="I452" s="36"/>
    </row>
    <row r="453" spans="2:9" ht="18.600000000000001" customHeight="1" x14ac:dyDescent="0.25">
      <c r="B453" s="30"/>
      <c r="C453" s="31"/>
      <c r="D453" s="31"/>
      <c r="E453" s="32"/>
      <c r="F453" s="31"/>
      <c r="G453" s="33"/>
      <c r="H453" s="34"/>
      <c r="I453" s="36"/>
    </row>
    <row r="454" spans="2:9" ht="18.600000000000001" customHeight="1" x14ac:dyDescent="0.25">
      <c r="B454" s="30"/>
      <c r="C454" s="31"/>
      <c r="D454" s="31"/>
      <c r="E454" s="32"/>
      <c r="F454" s="31"/>
      <c r="G454" s="33"/>
      <c r="H454" s="34"/>
      <c r="I454" s="36"/>
    </row>
    <row r="455" spans="2:9" ht="18.600000000000001" customHeight="1" x14ac:dyDescent="0.25">
      <c r="B455" s="30"/>
      <c r="C455" s="31"/>
      <c r="D455" s="31"/>
      <c r="E455" s="32"/>
      <c r="F455" s="31"/>
      <c r="G455" s="33"/>
      <c r="H455" s="34"/>
      <c r="I455" s="36"/>
    </row>
    <row r="456" spans="2:9" ht="18.600000000000001" customHeight="1" x14ac:dyDescent="0.25">
      <c r="B456" s="30"/>
      <c r="C456" s="31"/>
      <c r="D456" s="31"/>
      <c r="E456" s="32"/>
      <c r="F456" s="31"/>
      <c r="G456" s="33"/>
      <c r="H456" s="34"/>
      <c r="I456" s="36"/>
    </row>
    <row r="457" spans="2:9" ht="18.600000000000001" customHeight="1" x14ac:dyDescent="0.25">
      <c r="B457" s="30"/>
      <c r="C457" s="31"/>
      <c r="D457" s="31"/>
      <c r="E457" s="32"/>
      <c r="F457" s="31"/>
      <c r="G457" s="33"/>
      <c r="H457" s="34"/>
      <c r="I457" s="36"/>
    </row>
    <row r="458" spans="2:9" ht="18.600000000000001" customHeight="1" x14ac:dyDescent="0.25">
      <c r="B458" s="30"/>
      <c r="C458" s="31"/>
      <c r="D458" s="31"/>
      <c r="E458" s="32"/>
      <c r="F458" s="31"/>
      <c r="G458" s="33"/>
      <c r="H458" s="34"/>
      <c r="I458" s="36"/>
    </row>
    <row r="459" spans="2:9" ht="18.600000000000001" customHeight="1" x14ac:dyDescent="0.25">
      <c r="B459" s="30"/>
      <c r="C459" s="31"/>
      <c r="D459" s="31"/>
      <c r="E459" s="32"/>
      <c r="F459" s="31"/>
      <c r="G459" s="33"/>
      <c r="H459" s="34"/>
      <c r="I459" s="36"/>
    </row>
    <row r="460" spans="2:9" ht="18.600000000000001" customHeight="1" x14ac:dyDescent="0.25">
      <c r="B460" s="30"/>
      <c r="C460" s="31"/>
      <c r="D460" s="31"/>
      <c r="E460" s="32"/>
      <c r="F460" s="31"/>
      <c r="G460" s="33"/>
      <c r="H460" s="34"/>
      <c r="I460" s="36"/>
    </row>
    <row r="461" spans="2:9" ht="18.600000000000001" customHeight="1" x14ac:dyDescent="0.25">
      <c r="B461" s="30"/>
      <c r="C461" s="31"/>
      <c r="D461" s="31"/>
      <c r="E461" s="32"/>
      <c r="F461" s="31"/>
      <c r="G461" s="33"/>
      <c r="H461" s="34"/>
      <c r="I461" s="36"/>
    </row>
    <row r="462" spans="2:9" ht="18.600000000000001" customHeight="1" x14ac:dyDescent="0.25">
      <c r="B462" s="30"/>
      <c r="C462" s="31"/>
      <c r="D462" s="31"/>
      <c r="E462" s="32"/>
      <c r="F462" s="31"/>
      <c r="G462" s="33"/>
      <c r="H462" s="34"/>
      <c r="I462" s="36"/>
    </row>
    <row r="463" spans="2:9" ht="18.600000000000001" customHeight="1" x14ac:dyDescent="0.25">
      <c r="B463" s="30"/>
      <c r="C463" s="31"/>
      <c r="D463" s="31"/>
      <c r="E463" s="32"/>
      <c r="F463" s="31"/>
      <c r="G463" s="33"/>
      <c r="H463" s="34"/>
      <c r="I463" s="36"/>
    </row>
    <row r="464" spans="2:9" ht="18.600000000000001" customHeight="1" x14ac:dyDescent="0.25">
      <c r="B464" s="30"/>
      <c r="C464" s="31"/>
      <c r="D464" s="31"/>
      <c r="E464" s="32"/>
      <c r="F464" s="31"/>
      <c r="G464" s="33"/>
      <c r="H464" s="34"/>
      <c r="I464" s="36"/>
    </row>
    <row r="465" spans="2:9" ht="18.600000000000001" customHeight="1" x14ac:dyDescent="0.25">
      <c r="B465" s="30"/>
      <c r="C465" s="31"/>
      <c r="D465" s="31"/>
      <c r="E465" s="32"/>
      <c r="F465" s="31"/>
      <c r="G465" s="33"/>
      <c r="H465" s="34"/>
      <c r="I465" s="36"/>
    </row>
    <row r="466" spans="2:9" ht="18.600000000000001" customHeight="1" x14ac:dyDescent="0.25">
      <c r="B466" s="30"/>
      <c r="C466" s="31"/>
      <c r="D466" s="31"/>
      <c r="E466" s="32"/>
      <c r="F466" s="31"/>
      <c r="G466" s="33"/>
      <c r="H466" s="34"/>
      <c r="I466" s="36"/>
    </row>
    <row r="467" spans="2:9" ht="18.600000000000001" customHeight="1" x14ac:dyDescent="0.25">
      <c r="B467" s="30"/>
      <c r="C467" s="31"/>
      <c r="D467" s="31"/>
      <c r="E467" s="32"/>
      <c r="F467" s="31"/>
      <c r="G467" s="33"/>
      <c r="H467" s="34"/>
      <c r="I467" s="36"/>
    </row>
    <row r="468" spans="2:9" ht="18.600000000000001" customHeight="1" x14ac:dyDescent="0.25">
      <c r="B468" s="30"/>
      <c r="C468" s="31"/>
      <c r="D468" s="31"/>
      <c r="E468" s="32"/>
      <c r="F468" s="31"/>
      <c r="G468" s="33"/>
      <c r="H468" s="34"/>
      <c r="I468" s="36"/>
    </row>
    <row r="469" spans="2:9" ht="18.600000000000001" customHeight="1" x14ac:dyDescent="0.25">
      <c r="B469" s="30"/>
      <c r="C469" s="31"/>
      <c r="D469" s="31"/>
      <c r="E469" s="32"/>
      <c r="F469" s="31"/>
      <c r="G469" s="33"/>
      <c r="H469" s="34"/>
      <c r="I469" s="36"/>
    </row>
    <row r="470" spans="2:9" ht="18.600000000000001" customHeight="1" x14ac:dyDescent="0.25">
      <c r="B470" s="30"/>
      <c r="C470" s="31"/>
      <c r="D470" s="31"/>
      <c r="E470" s="32"/>
      <c r="F470" s="31"/>
      <c r="G470" s="33"/>
      <c r="H470" s="34"/>
      <c r="I470" s="36"/>
    </row>
    <row r="471" spans="2:9" ht="18.600000000000001" customHeight="1" x14ac:dyDescent="0.25">
      <c r="B471" s="30"/>
      <c r="C471" s="31"/>
      <c r="D471" s="31"/>
      <c r="E471" s="32"/>
      <c r="F471" s="31"/>
      <c r="G471" s="33"/>
      <c r="H471" s="34"/>
      <c r="I471" s="36"/>
    </row>
    <row r="472" spans="2:9" ht="18.600000000000001" customHeight="1" x14ac:dyDescent="0.25">
      <c r="B472" s="30"/>
      <c r="C472" s="31"/>
      <c r="D472" s="31"/>
      <c r="E472" s="32"/>
      <c r="F472" s="31"/>
      <c r="G472" s="33"/>
      <c r="H472" s="34"/>
      <c r="I472" s="36"/>
    </row>
    <row r="473" spans="2:9" ht="18.600000000000001" customHeight="1" x14ac:dyDescent="0.25">
      <c r="B473" s="30"/>
      <c r="C473" s="31"/>
      <c r="D473" s="31"/>
      <c r="E473" s="32"/>
      <c r="F473" s="31"/>
      <c r="G473" s="33"/>
      <c r="H473" s="34"/>
      <c r="I473" s="36"/>
    </row>
    <row r="474" spans="2:9" ht="18.600000000000001" customHeight="1" x14ac:dyDescent="0.25">
      <c r="B474" s="30"/>
      <c r="C474" s="31"/>
      <c r="D474" s="31"/>
      <c r="E474" s="32"/>
      <c r="F474" s="31"/>
      <c r="G474" s="33"/>
      <c r="H474" s="34"/>
      <c r="I474" s="36"/>
    </row>
    <row r="475" spans="2:9" ht="18.600000000000001" customHeight="1" x14ac:dyDescent="0.25">
      <c r="B475" s="30"/>
      <c r="C475" s="31"/>
      <c r="D475" s="31"/>
      <c r="E475" s="32"/>
      <c r="F475" s="31"/>
      <c r="G475" s="33"/>
      <c r="H475" s="34"/>
      <c r="I475" s="36"/>
    </row>
    <row r="476" spans="2:9" ht="18.600000000000001" customHeight="1" x14ac:dyDescent="0.25">
      <c r="B476" s="30"/>
      <c r="C476" s="31"/>
      <c r="D476" s="31"/>
      <c r="E476" s="32"/>
      <c r="F476" s="31"/>
      <c r="G476" s="33"/>
      <c r="H476" s="34"/>
      <c r="I476" s="36"/>
    </row>
    <row r="477" spans="2:9" ht="18.600000000000001" customHeight="1" x14ac:dyDescent="0.25">
      <c r="B477" s="30"/>
      <c r="C477" s="31"/>
      <c r="D477" s="31"/>
      <c r="E477" s="32"/>
      <c r="F477" s="31"/>
      <c r="G477" s="33"/>
      <c r="H477" s="34"/>
      <c r="I477" s="36"/>
    </row>
    <row r="478" spans="2:9" ht="18.600000000000001" customHeight="1" x14ac:dyDescent="0.25">
      <c r="B478" s="30"/>
      <c r="C478" s="31"/>
      <c r="D478" s="31"/>
      <c r="E478" s="32"/>
      <c r="F478" s="31"/>
      <c r="G478" s="33"/>
      <c r="H478" s="34"/>
      <c r="I478" s="36"/>
    </row>
    <row r="479" spans="2:9" ht="18.600000000000001" customHeight="1" x14ac:dyDescent="0.25">
      <c r="B479" s="30"/>
      <c r="C479" s="31"/>
      <c r="D479" s="31"/>
      <c r="E479" s="32"/>
      <c r="F479" s="31"/>
      <c r="G479" s="33"/>
      <c r="H479" s="34"/>
      <c r="I479" s="36"/>
    </row>
    <row r="480" spans="2:9" ht="18.600000000000001" customHeight="1" x14ac:dyDescent="0.25">
      <c r="B480" s="30"/>
      <c r="C480" s="31"/>
      <c r="D480" s="31"/>
      <c r="E480" s="32"/>
      <c r="F480" s="31"/>
      <c r="G480" s="33"/>
      <c r="H480" s="34"/>
      <c r="I480" s="36"/>
    </row>
    <row r="481" spans="2:9" ht="18.600000000000001" customHeight="1" x14ac:dyDescent="0.25">
      <c r="B481" s="30"/>
      <c r="C481" s="31"/>
      <c r="D481" s="31"/>
      <c r="E481" s="32"/>
      <c r="F481" s="31"/>
      <c r="G481" s="33"/>
      <c r="H481" s="34"/>
      <c r="I481" s="36"/>
    </row>
    <row r="482" spans="2:9" ht="18.600000000000001" customHeight="1" x14ac:dyDescent="0.25">
      <c r="B482" s="30"/>
      <c r="C482" s="31"/>
      <c r="D482" s="31"/>
      <c r="E482" s="32"/>
      <c r="F482" s="31"/>
      <c r="G482" s="33"/>
      <c r="H482" s="34"/>
      <c r="I482" s="36"/>
    </row>
    <row r="483" spans="2:9" ht="18.600000000000001" customHeight="1" x14ac:dyDescent="0.25">
      <c r="B483" s="30"/>
      <c r="C483" s="31"/>
      <c r="D483" s="31"/>
      <c r="E483" s="32"/>
      <c r="F483" s="31"/>
      <c r="G483" s="33"/>
      <c r="H483" s="34"/>
      <c r="I483" s="36"/>
    </row>
    <row r="484" spans="2:9" ht="18.600000000000001" customHeight="1" x14ac:dyDescent="0.25">
      <c r="B484" s="30"/>
      <c r="C484" s="31"/>
      <c r="D484" s="31"/>
      <c r="E484" s="32"/>
      <c r="F484" s="31"/>
      <c r="G484" s="33"/>
      <c r="H484" s="34"/>
      <c r="I484" s="36"/>
    </row>
    <row r="485" spans="2:9" ht="18.600000000000001" customHeight="1" x14ac:dyDescent="0.25">
      <c r="B485" s="30"/>
      <c r="C485" s="31"/>
      <c r="D485" s="31"/>
      <c r="E485" s="32"/>
      <c r="F485" s="31"/>
      <c r="G485" s="33"/>
      <c r="H485" s="34"/>
      <c r="I485" s="36"/>
    </row>
    <row r="486" spans="2:9" ht="18.600000000000001" customHeight="1" x14ac:dyDescent="0.25">
      <c r="B486" s="30"/>
      <c r="C486" s="31"/>
      <c r="D486" s="31"/>
      <c r="E486" s="32"/>
      <c r="F486" s="31"/>
      <c r="G486" s="33"/>
      <c r="H486" s="34"/>
      <c r="I486" s="36"/>
    </row>
    <row r="487" spans="2:9" ht="18.600000000000001" customHeight="1" x14ac:dyDescent="0.25">
      <c r="B487" s="30"/>
      <c r="C487" s="31"/>
      <c r="D487" s="31"/>
      <c r="E487" s="32"/>
      <c r="F487" s="31"/>
      <c r="G487" s="33"/>
      <c r="H487" s="34"/>
      <c r="I487" s="36"/>
    </row>
    <row r="488" spans="2:9" ht="18.600000000000001" customHeight="1" x14ac:dyDescent="0.25">
      <c r="B488" s="30"/>
      <c r="C488" s="31"/>
      <c r="D488" s="31"/>
      <c r="E488" s="32"/>
      <c r="F488" s="31"/>
      <c r="G488" s="33"/>
      <c r="H488" s="34"/>
      <c r="I488" s="36"/>
    </row>
    <row r="489" spans="2:9" ht="18.600000000000001" customHeight="1" x14ac:dyDescent="0.25">
      <c r="B489" s="30"/>
      <c r="C489" s="31"/>
      <c r="D489" s="31"/>
      <c r="E489" s="32"/>
      <c r="F489" s="31"/>
      <c r="G489" s="33"/>
      <c r="H489" s="34"/>
      <c r="I489" s="36"/>
    </row>
    <row r="490" spans="2:9" ht="18.600000000000001" customHeight="1" x14ac:dyDescent="0.25">
      <c r="B490" s="30"/>
      <c r="C490" s="31"/>
      <c r="D490" s="31"/>
      <c r="E490" s="32"/>
      <c r="F490" s="31"/>
      <c r="G490" s="33"/>
      <c r="H490" s="34"/>
      <c r="I490" s="36"/>
    </row>
    <row r="491" spans="2:9" ht="18.600000000000001" customHeight="1" x14ac:dyDescent="0.25">
      <c r="B491" s="30"/>
      <c r="C491" s="31"/>
      <c r="D491" s="31"/>
      <c r="E491" s="32"/>
      <c r="F491" s="31"/>
      <c r="G491" s="33"/>
      <c r="H491" s="34"/>
      <c r="I491" s="36"/>
    </row>
    <row r="492" spans="2:9" ht="18.600000000000001" customHeight="1" x14ac:dyDescent="0.25">
      <c r="B492" s="30"/>
      <c r="C492" s="31"/>
      <c r="D492" s="31"/>
      <c r="E492" s="32"/>
      <c r="F492" s="31"/>
      <c r="G492" s="33"/>
      <c r="H492" s="34"/>
      <c r="I492" s="36"/>
    </row>
    <row r="493" spans="2:9" ht="18.600000000000001" customHeight="1" x14ac:dyDescent="0.25">
      <c r="B493" s="30"/>
      <c r="C493" s="31"/>
      <c r="D493" s="31"/>
      <c r="E493" s="32"/>
      <c r="F493" s="31"/>
      <c r="G493" s="33"/>
      <c r="H493" s="34"/>
      <c r="I493" s="36"/>
    </row>
    <row r="494" spans="2:9" ht="18.600000000000001" customHeight="1" x14ac:dyDescent="0.25">
      <c r="B494" s="30"/>
      <c r="C494" s="31"/>
      <c r="D494" s="31"/>
      <c r="E494" s="32"/>
      <c r="F494" s="31"/>
      <c r="G494" s="33"/>
      <c r="H494" s="34"/>
      <c r="I494" s="36"/>
    </row>
    <row r="495" spans="2:9" ht="18.600000000000001" customHeight="1" x14ac:dyDescent="0.25">
      <c r="B495" s="30"/>
      <c r="C495" s="31"/>
      <c r="D495" s="31"/>
      <c r="E495" s="32"/>
      <c r="F495" s="31"/>
      <c r="G495" s="33"/>
      <c r="H495" s="34"/>
      <c r="I495" s="36"/>
    </row>
    <row r="496" spans="2:9" ht="18.600000000000001" customHeight="1" x14ac:dyDescent="0.25">
      <c r="B496" s="30"/>
      <c r="C496" s="31"/>
      <c r="D496" s="31"/>
      <c r="E496" s="32"/>
      <c r="F496" s="31"/>
      <c r="G496" s="33"/>
      <c r="H496" s="34"/>
      <c r="I496" s="36"/>
    </row>
    <row r="497" spans="2:9" ht="18.600000000000001" customHeight="1" x14ac:dyDescent="0.25">
      <c r="B497" s="30"/>
      <c r="C497" s="31"/>
      <c r="D497" s="31"/>
      <c r="E497" s="32"/>
      <c r="F497" s="31"/>
      <c r="G497" s="33"/>
      <c r="H497" s="34"/>
      <c r="I497" s="36"/>
    </row>
    <row r="498" spans="2:9" ht="18.600000000000001" customHeight="1" x14ac:dyDescent="0.25">
      <c r="B498" s="30"/>
      <c r="C498" s="31"/>
      <c r="D498" s="31"/>
      <c r="E498" s="32"/>
      <c r="F498" s="31"/>
      <c r="G498" s="33"/>
      <c r="H498" s="34"/>
      <c r="I498" s="36"/>
    </row>
    <row r="499" spans="2:9" ht="18.600000000000001" customHeight="1" x14ac:dyDescent="0.25">
      <c r="B499" s="30"/>
      <c r="C499" s="31"/>
      <c r="D499" s="31"/>
      <c r="E499" s="32"/>
      <c r="F499" s="31"/>
      <c r="G499" s="33"/>
      <c r="H499" s="34"/>
      <c r="I499" s="36"/>
    </row>
    <row r="500" spans="2:9" ht="18.600000000000001" customHeight="1" x14ac:dyDescent="0.25">
      <c r="B500" s="30"/>
      <c r="C500" s="31"/>
      <c r="D500" s="31"/>
      <c r="E500" s="32"/>
      <c r="F500" s="31"/>
      <c r="G500" s="33"/>
      <c r="H500" s="34"/>
      <c r="I500" s="36"/>
    </row>
    <row r="501" spans="2:9" ht="18.600000000000001" customHeight="1" x14ac:dyDescent="0.25">
      <c r="B501" s="30"/>
      <c r="C501" s="31"/>
      <c r="D501" s="31"/>
      <c r="E501" s="32"/>
      <c r="F501" s="31"/>
      <c r="G501" s="33"/>
      <c r="H501" s="34"/>
      <c r="I501" s="36"/>
    </row>
    <row r="502" spans="2:9" ht="18.600000000000001" customHeight="1" x14ac:dyDescent="0.25">
      <c r="B502" s="30"/>
      <c r="C502" s="31"/>
      <c r="D502" s="31"/>
      <c r="E502" s="32"/>
      <c r="F502" s="31"/>
      <c r="G502" s="33"/>
      <c r="H502" s="34"/>
      <c r="I502" s="36"/>
    </row>
    <row r="503" spans="2:9" ht="18.600000000000001" customHeight="1" x14ac:dyDescent="0.25">
      <c r="B503" s="30"/>
      <c r="C503" s="31"/>
      <c r="D503" s="31"/>
      <c r="E503" s="32"/>
      <c r="F503" s="31"/>
      <c r="G503" s="33"/>
      <c r="H503" s="34"/>
      <c r="I503" s="36"/>
    </row>
    <row r="504" spans="2:9" ht="18.600000000000001" customHeight="1" x14ac:dyDescent="0.25">
      <c r="B504" s="30"/>
      <c r="C504" s="31"/>
      <c r="D504" s="31"/>
      <c r="E504" s="32"/>
      <c r="F504" s="31"/>
      <c r="G504" s="33"/>
      <c r="H504" s="34"/>
      <c r="I504" s="36"/>
    </row>
    <row r="505" spans="2:9" ht="18.600000000000001" customHeight="1" x14ac:dyDescent="0.25">
      <c r="B505" s="30"/>
      <c r="C505" s="31"/>
      <c r="D505" s="31"/>
      <c r="E505" s="32"/>
      <c r="F505" s="31"/>
      <c r="G505" s="33"/>
      <c r="H505" s="34"/>
      <c r="I505" s="36"/>
    </row>
    <row r="506" spans="2:9" ht="18.600000000000001" customHeight="1" x14ac:dyDescent="0.25">
      <c r="B506" s="30"/>
      <c r="C506" s="31"/>
      <c r="D506" s="31"/>
      <c r="E506" s="32"/>
      <c r="F506" s="31"/>
      <c r="G506" s="33"/>
      <c r="H506" s="34"/>
      <c r="I506" s="36"/>
    </row>
    <row r="507" spans="2:9" ht="18.600000000000001" customHeight="1" x14ac:dyDescent="0.25">
      <c r="B507" s="30"/>
      <c r="C507" s="31"/>
      <c r="D507" s="31"/>
      <c r="E507" s="32"/>
      <c r="F507" s="31"/>
      <c r="G507" s="33"/>
      <c r="H507" s="34"/>
      <c r="I507" s="36"/>
    </row>
    <row r="508" spans="2:9" ht="18.600000000000001" customHeight="1" x14ac:dyDescent="0.25">
      <c r="B508" s="30"/>
      <c r="C508" s="31"/>
      <c r="D508" s="31"/>
      <c r="E508" s="32"/>
      <c r="F508" s="31"/>
      <c r="G508" s="33"/>
      <c r="H508" s="34"/>
      <c r="I508" s="36"/>
    </row>
    <row r="509" spans="2:9" ht="18.600000000000001" customHeight="1" x14ac:dyDescent="0.25">
      <c r="B509" s="30"/>
      <c r="C509" s="31"/>
      <c r="D509" s="31"/>
      <c r="E509" s="32"/>
      <c r="F509" s="31"/>
      <c r="G509" s="33"/>
      <c r="H509" s="34"/>
      <c r="I509" s="36"/>
    </row>
    <row r="510" spans="2:9" ht="18.600000000000001" customHeight="1" x14ac:dyDescent="0.25">
      <c r="B510" s="30"/>
      <c r="C510" s="31"/>
      <c r="D510" s="31"/>
      <c r="E510" s="32"/>
      <c r="F510" s="31"/>
      <c r="G510" s="33"/>
      <c r="H510" s="34"/>
      <c r="I510" s="36"/>
    </row>
    <row r="511" spans="2:9" ht="18.600000000000001" customHeight="1" x14ac:dyDescent="0.25">
      <c r="B511" s="30"/>
      <c r="C511" s="31"/>
      <c r="D511" s="31"/>
      <c r="E511" s="32"/>
      <c r="F511" s="31"/>
      <c r="G511" s="33"/>
      <c r="H511" s="34"/>
      <c r="I511" s="36"/>
    </row>
    <row r="512" spans="2:9" ht="18.600000000000001" customHeight="1" x14ac:dyDescent="0.25">
      <c r="B512" s="30"/>
      <c r="C512" s="31"/>
      <c r="D512" s="31"/>
      <c r="E512" s="32"/>
      <c r="F512" s="31"/>
      <c r="G512" s="33"/>
      <c r="H512" s="34"/>
      <c r="I512" s="36"/>
    </row>
    <row r="513" spans="2:9" ht="18.600000000000001" customHeight="1" x14ac:dyDescent="0.25">
      <c r="B513" s="30"/>
      <c r="C513" s="31"/>
      <c r="D513" s="31"/>
      <c r="E513" s="32"/>
      <c r="F513" s="31"/>
      <c r="G513" s="33"/>
      <c r="H513" s="34"/>
      <c r="I513" s="36"/>
    </row>
    <row r="514" spans="2:9" ht="18.600000000000001" customHeight="1" x14ac:dyDescent="0.25">
      <c r="B514" s="30"/>
      <c r="C514" s="31"/>
      <c r="D514" s="31"/>
      <c r="E514" s="32"/>
      <c r="F514" s="31"/>
      <c r="G514" s="33"/>
      <c r="H514" s="34"/>
      <c r="I514" s="36"/>
    </row>
    <row r="515" spans="2:9" ht="18.600000000000001" customHeight="1" x14ac:dyDescent="0.25">
      <c r="B515" s="30"/>
      <c r="C515" s="31"/>
      <c r="D515" s="31"/>
      <c r="E515" s="32"/>
      <c r="F515" s="31"/>
      <c r="G515" s="33"/>
      <c r="H515" s="34"/>
      <c r="I515" s="36"/>
    </row>
    <row r="516" spans="2:9" ht="18.600000000000001" customHeight="1" x14ac:dyDescent="0.25">
      <c r="B516" s="30"/>
      <c r="C516" s="31"/>
      <c r="D516" s="31"/>
      <c r="E516" s="32"/>
      <c r="F516" s="31"/>
      <c r="G516" s="33"/>
      <c r="H516" s="34"/>
      <c r="I516" s="36"/>
    </row>
    <row r="517" spans="2:9" ht="18.600000000000001" customHeight="1" x14ac:dyDescent="0.25">
      <c r="B517" s="30"/>
      <c r="C517" s="31"/>
      <c r="D517" s="31"/>
      <c r="E517" s="32"/>
      <c r="F517" s="31"/>
      <c r="G517" s="33"/>
      <c r="H517" s="34"/>
      <c r="I517" s="36"/>
    </row>
    <row r="518" spans="2:9" ht="18.600000000000001" customHeight="1" x14ac:dyDescent="0.25">
      <c r="B518" s="30"/>
      <c r="C518" s="31"/>
      <c r="D518" s="31"/>
      <c r="E518" s="32"/>
      <c r="F518" s="31"/>
      <c r="G518" s="33"/>
      <c r="H518" s="34"/>
      <c r="I518" s="36"/>
    </row>
    <row r="519" spans="2:9" ht="18.600000000000001" customHeight="1" x14ac:dyDescent="0.25">
      <c r="B519" s="30"/>
      <c r="C519" s="31"/>
      <c r="D519" s="31"/>
      <c r="E519" s="32"/>
      <c r="F519" s="31"/>
      <c r="G519" s="33"/>
      <c r="H519" s="34"/>
      <c r="I519" s="36"/>
    </row>
    <row r="520" spans="2:9" ht="18.600000000000001" customHeight="1" x14ac:dyDescent="0.25">
      <c r="B520" s="30"/>
      <c r="C520" s="31"/>
      <c r="D520" s="31"/>
      <c r="E520" s="32"/>
      <c r="F520" s="31"/>
      <c r="G520" s="33"/>
      <c r="H520" s="34"/>
      <c r="I520" s="36"/>
    </row>
    <row r="521" spans="2:9" ht="18.600000000000001" customHeight="1" x14ac:dyDescent="0.25">
      <c r="B521" s="30"/>
      <c r="C521" s="31"/>
      <c r="D521" s="31"/>
      <c r="E521" s="32"/>
      <c r="F521" s="31"/>
      <c r="G521" s="33"/>
      <c r="H521" s="34"/>
      <c r="I521" s="36"/>
    </row>
    <row r="522" spans="2:9" ht="18.600000000000001" customHeight="1" x14ac:dyDescent="0.25">
      <c r="B522" s="30"/>
      <c r="C522" s="31"/>
      <c r="D522" s="31"/>
      <c r="E522" s="32"/>
      <c r="F522" s="31"/>
      <c r="G522" s="33"/>
      <c r="H522" s="34"/>
      <c r="I522" s="36"/>
    </row>
    <row r="523" spans="2:9" ht="18.600000000000001" customHeight="1" x14ac:dyDescent="0.25">
      <c r="B523" s="30"/>
      <c r="C523" s="31"/>
      <c r="D523" s="31"/>
      <c r="E523" s="32"/>
      <c r="F523" s="31"/>
      <c r="G523" s="33"/>
      <c r="H523" s="34"/>
      <c r="I523" s="36"/>
    </row>
    <row r="524" spans="2:9" ht="18.600000000000001" customHeight="1" x14ac:dyDescent="0.25">
      <c r="B524" s="30"/>
      <c r="C524" s="31"/>
      <c r="D524" s="31"/>
      <c r="E524" s="32"/>
      <c r="F524" s="31"/>
      <c r="G524" s="33"/>
      <c r="H524" s="34"/>
      <c r="I524" s="36"/>
    </row>
    <row r="525" spans="2:9" ht="18.600000000000001" customHeight="1" x14ac:dyDescent="0.25">
      <c r="B525" s="30"/>
      <c r="C525" s="31"/>
      <c r="D525" s="31"/>
      <c r="E525" s="32"/>
      <c r="F525" s="31"/>
      <c r="G525" s="33"/>
      <c r="H525" s="34"/>
      <c r="I525" s="36"/>
    </row>
    <row r="526" spans="2:9" ht="18.600000000000001" customHeight="1" x14ac:dyDescent="0.25">
      <c r="B526" s="30"/>
      <c r="C526" s="31"/>
      <c r="D526" s="31"/>
      <c r="E526" s="32"/>
      <c r="F526" s="31"/>
      <c r="G526" s="33"/>
      <c r="H526" s="34"/>
      <c r="I526" s="36"/>
    </row>
    <row r="527" spans="2:9" ht="18.600000000000001" customHeight="1" x14ac:dyDescent="0.25">
      <c r="B527" s="30"/>
      <c r="C527" s="31"/>
      <c r="D527" s="31"/>
      <c r="E527" s="32"/>
      <c r="F527" s="31"/>
      <c r="G527" s="33"/>
      <c r="H527" s="34"/>
      <c r="I527" s="36"/>
    </row>
    <row r="528" spans="2:9" ht="18.600000000000001" customHeight="1" x14ac:dyDescent="0.25">
      <c r="B528" s="30"/>
      <c r="C528" s="31"/>
      <c r="D528" s="31"/>
      <c r="E528" s="32"/>
      <c r="F528" s="31"/>
      <c r="G528" s="33"/>
      <c r="H528" s="34"/>
      <c r="I528" s="36"/>
    </row>
    <row r="529" spans="2:9" ht="18.600000000000001" customHeight="1" x14ac:dyDescent="0.25">
      <c r="B529" s="30"/>
      <c r="C529" s="31"/>
      <c r="D529" s="31"/>
      <c r="E529" s="32"/>
      <c r="F529" s="31"/>
      <c r="G529" s="33"/>
      <c r="H529" s="34"/>
      <c r="I529" s="36"/>
    </row>
    <row r="530" spans="2:9" ht="18.600000000000001" customHeight="1" x14ac:dyDescent="0.25">
      <c r="B530" s="30"/>
      <c r="C530" s="31"/>
      <c r="D530" s="31"/>
      <c r="E530" s="32"/>
      <c r="F530" s="31"/>
      <c r="G530" s="33"/>
      <c r="H530" s="34"/>
      <c r="I530" s="36"/>
    </row>
    <row r="531" spans="2:9" ht="18.600000000000001" customHeight="1" x14ac:dyDescent="0.25">
      <c r="B531" s="30"/>
      <c r="C531" s="31"/>
      <c r="D531" s="31"/>
      <c r="E531" s="32"/>
      <c r="F531" s="31"/>
      <c r="G531" s="33"/>
      <c r="H531" s="34"/>
      <c r="I531" s="36"/>
    </row>
    <row r="532" spans="2:9" ht="18.600000000000001" customHeight="1" x14ac:dyDescent="0.25">
      <c r="B532" s="30"/>
      <c r="C532" s="31"/>
      <c r="D532" s="31"/>
      <c r="E532" s="32"/>
      <c r="F532" s="31"/>
      <c r="G532" s="33"/>
      <c r="H532" s="34"/>
      <c r="I532" s="36"/>
    </row>
    <row r="533" spans="2:9" ht="18.600000000000001" customHeight="1" x14ac:dyDescent="0.25">
      <c r="B533" s="30"/>
      <c r="C533" s="31"/>
      <c r="D533" s="31"/>
      <c r="E533" s="32"/>
      <c r="F533" s="31"/>
      <c r="G533" s="33"/>
      <c r="H533" s="34"/>
      <c r="I533" s="36"/>
    </row>
    <row r="534" spans="2:9" ht="18.600000000000001" customHeight="1" x14ac:dyDescent="0.25">
      <c r="B534" s="30"/>
      <c r="C534" s="31"/>
      <c r="D534" s="31"/>
      <c r="E534" s="32"/>
      <c r="F534" s="31"/>
      <c r="G534" s="33"/>
      <c r="H534" s="34"/>
      <c r="I534" s="36"/>
    </row>
    <row r="535" spans="2:9" ht="18.600000000000001" customHeight="1" x14ac:dyDescent="0.25">
      <c r="B535" s="30"/>
      <c r="C535" s="31"/>
      <c r="D535" s="31"/>
      <c r="E535" s="32"/>
      <c r="F535" s="31"/>
      <c r="G535" s="33"/>
      <c r="H535" s="34"/>
      <c r="I535" s="36"/>
    </row>
    <row r="536" spans="2:9" ht="18.600000000000001" customHeight="1" x14ac:dyDescent="0.25">
      <c r="B536" s="30"/>
      <c r="C536" s="31"/>
      <c r="D536" s="31"/>
      <c r="E536" s="32"/>
      <c r="F536" s="31"/>
      <c r="G536" s="33"/>
      <c r="H536" s="34"/>
      <c r="I536" s="36"/>
    </row>
    <row r="537" spans="2:9" ht="18.600000000000001" customHeight="1" x14ac:dyDescent="0.25">
      <c r="B537" s="30"/>
      <c r="C537" s="31"/>
      <c r="D537" s="31"/>
      <c r="E537" s="32"/>
      <c r="F537" s="31"/>
      <c r="G537" s="33"/>
      <c r="H537" s="34"/>
      <c r="I537" s="36"/>
    </row>
    <row r="538" spans="2:9" ht="18.600000000000001" customHeight="1" x14ac:dyDescent="0.25">
      <c r="B538" s="30"/>
      <c r="C538" s="31"/>
      <c r="D538" s="31"/>
      <c r="E538" s="32"/>
      <c r="F538" s="31"/>
      <c r="G538" s="33"/>
      <c r="H538" s="34"/>
      <c r="I538" s="36"/>
    </row>
    <row r="539" spans="2:9" ht="18.600000000000001" customHeight="1" x14ac:dyDescent="0.25">
      <c r="B539" s="30"/>
      <c r="C539" s="31"/>
      <c r="D539" s="31"/>
      <c r="E539" s="32"/>
      <c r="F539" s="31"/>
      <c r="G539" s="33"/>
      <c r="H539" s="34"/>
      <c r="I539" s="36"/>
    </row>
    <row r="540" spans="2:9" ht="18.600000000000001" customHeight="1" x14ac:dyDescent="0.25">
      <c r="B540" s="30"/>
      <c r="C540" s="31"/>
      <c r="D540" s="31"/>
      <c r="E540" s="32"/>
      <c r="F540" s="31"/>
      <c r="G540" s="33"/>
      <c r="H540" s="34"/>
      <c r="I540" s="36"/>
    </row>
    <row r="541" spans="2:9" ht="18.600000000000001" customHeight="1" x14ac:dyDescent="0.25">
      <c r="B541" s="30"/>
      <c r="C541" s="31"/>
      <c r="D541" s="31"/>
      <c r="E541" s="32"/>
      <c r="F541" s="31"/>
      <c r="G541" s="33"/>
      <c r="H541" s="34"/>
      <c r="I541" s="36"/>
    </row>
    <row r="542" spans="2:9" ht="18.600000000000001" customHeight="1" x14ac:dyDescent="0.25">
      <c r="B542" s="30"/>
      <c r="C542" s="31"/>
      <c r="D542" s="31"/>
      <c r="E542" s="32"/>
      <c r="F542" s="31"/>
      <c r="G542" s="33"/>
      <c r="H542" s="34"/>
      <c r="I542" s="36"/>
    </row>
    <row r="543" spans="2:9" ht="18.600000000000001" customHeight="1" x14ac:dyDescent="0.25">
      <c r="B543" s="30"/>
      <c r="C543" s="31"/>
      <c r="D543" s="31"/>
      <c r="E543" s="32"/>
      <c r="F543" s="31"/>
      <c r="G543" s="33"/>
      <c r="H543" s="34"/>
      <c r="I543" s="36"/>
    </row>
    <row r="544" spans="2:9" ht="18.600000000000001" customHeight="1" x14ac:dyDescent="0.25">
      <c r="B544" s="30"/>
      <c r="C544" s="31"/>
      <c r="D544" s="31"/>
      <c r="E544" s="32"/>
      <c r="F544" s="31"/>
      <c r="G544" s="33"/>
      <c r="H544" s="34"/>
      <c r="I544" s="36"/>
    </row>
    <row r="545" spans="2:9" ht="18.600000000000001" customHeight="1" x14ac:dyDescent="0.25">
      <c r="B545" s="30"/>
      <c r="C545" s="31"/>
      <c r="D545" s="31"/>
      <c r="E545" s="32"/>
      <c r="F545" s="31"/>
      <c r="G545" s="33"/>
      <c r="H545" s="34"/>
      <c r="I545" s="36"/>
    </row>
    <row r="546" spans="2:9" ht="18.600000000000001" customHeight="1" x14ac:dyDescent="0.25">
      <c r="B546" s="30"/>
      <c r="C546" s="31"/>
      <c r="D546" s="31"/>
      <c r="E546" s="32"/>
      <c r="F546" s="31"/>
      <c r="G546" s="33"/>
      <c r="H546" s="34"/>
      <c r="I546" s="36"/>
    </row>
    <row r="547" spans="2:9" ht="18.600000000000001" customHeight="1" x14ac:dyDescent="0.25">
      <c r="B547" s="30"/>
      <c r="C547" s="31"/>
      <c r="D547" s="31"/>
      <c r="E547" s="32"/>
      <c r="F547" s="31"/>
      <c r="G547" s="33"/>
      <c r="H547" s="34"/>
      <c r="I547" s="36"/>
    </row>
    <row r="548" spans="2:9" ht="18.600000000000001" customHeight="1" x14ac:dyDescent="0.25">
      <c r="B548" s="30"/>
      <c r="C548" s="31"/>
      <c r="D548" s="31"/>
      <c r="E548" s="32"/>
      <c r="F548" s="31"/>
      <c r="G548" s="33"/>
      <c r="H548" s="34"/>
      <c r="I548" s="36"/>
    </row>
    <row r="549" spans="2:9" ht="18.600000000000001" customHeight="1" x14ac:dyDescent="0.25">
      <c r="B549" s="30"/>
      <c r="C549" s="31"/>
      <c r="D549" s="31"/>
      <c r="E549" s="32"/>
      <c r="F549" s="31"/>
      <c r="G549" s="33"/>
      <c r="H549" s="34"/>
      <c r="I549" s="36"/>
    </row>
    <row r="550" spans="2:9" ht="18.600000000000001" customHeight="1" x14ac:dyDescent="0.25">
      <c r="B550" s="30"/>
      <c r="C550" s="31"/>
      <c r="D550" s="31"/>
      <c r="E550" s="32"/>
      <c r="F550" s="31"/>
      <c r="G550" s="33"/>
      <c r="H550" s="34"/>
      <c r="I550" s="36"/>
    </row>
    <row r="551" spans="2:9" ht="18.600000000000001" customHeight="1" x14ac:dyDescent="0.25">
      <c r="B551" s="30"/>
      <c r="C551" s="31"/>
      <c r="D551" s="31"/>
      <c r="E551" s="32"/>
      <c r="F551" s="31"/>
      <c r="G551" s="33"/>
      <c r="H551" s="34"/>
      <c r="I551" s="36"/>
    </row>
    <row r="552" spans="2:9" ht="18.600000000000001" customHeight="1" x14ac:dyDescent="0.25">
      <c r="B552" s="30"/>
      <c r="C552" s="31"/>
      <c r="D552" s="31"/>
      <c r="E552" s="32"/>
      <c r="F552" s="31"/>
      <c r="G552" s="33"/>
      <c r="H552" s="34"/>
      <c r="I552" s="36"/>
    </row>
    <row r="553" spans="2:9" ht="18.600000000000001" customHeight="1" x14ac:dyDescent="0.25">
      <c r="B553" s="30"/>
      <c r="C553" s="31"/>
      <c r="D553" s="31"/>
      <c r="E553" s="32"/>
      <c r="F553" s="31"/>
      <c r="G553" s="33"/>
      <c r="H553" s="34"/>
      <c r="I553" s="36"/>
    </row>
    <row r="554" spans="2:9" ht="18.600000000000001" customHeight="1" x14ac:dyDescent="0.25">
      <c r="B554" s="30"/>
      <c r="C554" s="31"/>
      <c r="D554" s="31"/>
      <c r="E554" s="32"/>
      <c r="F554" s="31"/>
      <c r="G554" s="33"/>
      <c r="H554" s="34"/>
      <c r="I554" s="36"/>
    </row>
    <row r="555" spans="2:9" ht="18.600000000000001" customHeight="1" x14ac:dyDescent="0.25">
      <c r="B555" s="30"/>
      <c r="C555" s="31"/>
      <c r="D555" s="31"/>
      <c r="E555" s="32"/>
      <c r="F555" s="31"/>
      <c r="G555" s="33"/>
      <c r="H555" s="34"/>
      <c r="I555" s="36"/>
    </row>
    <row r="556" spans="2:9" ht="18.600000000000001" customHeight="1" x14ac:dyDescent="0.25">
      <c r="B556" s="30"/>
      <c r="C556" s="31"/>
      <c r="D556" s="31"/>
      <c r="E556" s="32"/>
      <c r="F556" s="31"/>
      <c r="G556" s="33"/>
      <c r="H556" s="34"/>
      <c r="I556" s="36"/>
    </row>
    <row r="557" spans="2:9" ht="18.600000000000001" customHeight="1" x14ac:dyDescent="0.25">
      <c r="B557" s="30"/>
      <c r="C557" s="31"/>
      <c r="D557" s="31"/>
      <c r="E557" s="32"/>
      <c r="F557" s="31"/>
      <c r="G557" s="33"/>
      <c r="H557" s="34"/>
      <c r="I557" s="36"/>
    </row>
    <row r="558" spans="2:9" ht="18.600000000000001" customHeight="1" x14ac:dyDescent="0.25">
      <c r="B558" s="30"/>
      <c r="C558" s="31"/>
      <c r="D558" s="31"/>
      <c r="E558" s="32"/>
      <c r="F558" s="31"/>
      <c r="G558" s="33"/>
      <c r="H558" s="34"/>
      <c r="I558" s="36"/>
    </row>
    <row r="559" spans="2:9" ht="18.600000000000001" customHeight="1" x14ac:dyDescent="0.25">
      <c r="B559" s="30"/>
      <c r="C559" s="31"/>
      <c r="D559" s="31"/>
      <c r="E559" s="32"/>
      <c r="F559" s="31"/>
      <c r="G559" s="33"/>
      <c r="H559" s="34"/>
      <c r="I559" s="36"/>
    </row>
    <row r="560" spans="2:9" ht="18.600000000000001" customHeight="1" x14ac:dyDescent="0.25">
      <c r="B560" s="30"/>
      <c r="C560" s="31"/>
      <c r="D560" s="31"/>
      <c r="E560" s="32"/>
      <c r="F560" s="31"/>
      <c r="G560" s="33"/>
      <c r="H560" s="34"/>
      <c r="I560" s="36"/>
    </row>
    <row r="561" spans="2:9" ht="18.600000000000001" customHeight="1" x14ac:dyDescent="0.25">
      <c r="B561" s="30"/>
      <c r="C561" s="31"/>
      <c r="D561" s="31"/>
      <c r="E561" s="32"/>
      <c r="F561" s="31"/>
      <c r="G561" s="33"/>
      <c r="H561" s="34"/>
      <c r="I561" s="36"/>
    </row>
    <row r="562" spans="2:9" ht="18.600000000000001" customHeight="1" x14ac:dyDescent="0.25">
      <c r="B562" s="30"/>
      <c r="C562" s="31"/>
      <c r="D562" s="31"/>
      <c r="E562" s="32"/>
      <c r="F562" s="31"/>
      <c r="G562" s="33"/>
      <c r="H562" s="34"/>
      <c r="I562" s="36"/>
    </row>
    <row r="563" spans="2:9" ht="18.600000000000001" customHeight="1" x14ac:dyDescent="0.25">
      <c r="B563" s="30"/>
      <c r="C563" s="31"/>
      <c r="D563" s="31"/>
      <c r="E563" s="32"/>
      <c r="F563" s="31"/>
      <c r="G563" s="33"/>
      <c r="H563" s="34"/>
      <c r="I563" s="36"/>
    </row>
    <row r="564" spans="2:9" ht="18.600000000000001" customHeight="1" x14ac:dyDescent="0.25">
      <c r="B564" s="30"/>
      <c r="C564" s="31"/>
      <c r="D564" s="31"/>
      <c r="E564" s="32"/>
      <c r="F564" s="31"/>
      <c r="G564" s="33"/>
      <c r="H564" s="34"/>
      <c r="I564" s="36"/>
    </row>
    <row r="565" spans="2:9" ht="18.600000000000001" customHeight="1" x14ac:dyDescent="0.25">
      <c r="B565" s="30"/>
      <c r="C565" s="31"/>
      <c r="D565" s="31"/>
      <c r="E565" s="32"/>
      <c r="F565" s="31"/>
      <c r="G565" s="33"/>
      <c r="H565" s="34"/>
      <c r="I565" s="36"/>
    </row>
    <row r="566" spans="2:9" ht="18.600000000000001" customHeight="1" x14ac:dyDescent="0.25">
      <c r="B566" s="30"/>
      <c r="C566" s="31"/>
      <c r="D566" s="31"/>
      <c r="E566" s="32"/>
      <c r="F566" s="31"/>
      <c r="G566" s="33"/>
      <c r="H566" s="34"/>
      <c r="I566" s="36"/>
    </row>
    <row r="567" spans="2:9" ht="18.600000000000001" customHeight="1" x14ac:dyDescent="0.25">
      <c r="B567" s="30"/>
      <c r="C567" s="31"/>
      <c r="D567" s="31"/>
      <c r="E567" s="32"/>
      <c r="F567" s="31"/>
      <c r="G567" s="33"/>
      <c r="H567" s="34"/>
      <c r="I567" s="36"/>
    </row>
    <row r="568" spans="2:9" ht="18.600000000000001" customHeight="1" x14ac:dyDescent="0.25">
      <c r="B568" s="30"/>
      <c r="C568" s="31"/>
      <c r="D568" s="31"/>
      <c r="E568" s="32"/>
      <c r="F568" s="31"/>
      <c r="G568" s="33"/>
      <c r="H568" s="34"/>
      <c r="I568" s="36"/>
    </row>
    <row r="569" spans="2:9" ht="18.600000000000001" customHeight="1" x14ac:dyDescent="0.25">
      <c r="B569" s="30"/>
      <c r="C569" s="31"/>
      <c r="D569" s="31"/>
      <c r="E569" s="32"/>
      <c r="F569" s="31"/>
      <c r="G569" s="33"/>
      <c r="H569" s="34"/>
      <c r="I569" s="36"/>
    </row>
    <row r="570" spans="2:9" ht="18.600000000000001" customHeight="1" x14ac:dyDescent="0.25">
      <c r="B570" s="30"/>
      <c r="C570" s="31"/>
      <c r="D570" s="31"/>
      <c r="E570" s="32"/>
      <c r="F570" s="31"/>
      <c r="G570" s="33"/>
      <c r="H570" s="34"/>
      <c r="I570" s="36"/>
    </row>
    <row r="571" spans="2:9" ht="18.600000000000001" customHeight="1" x14ac:dyDescent="0.25">
      <c r="B571" s="30"/>
      <c r="C571" s="31"/>
      <c r="D571" s="31"/>
      <c r="E571" s="32"/>
      <c r="F571" s="31"/>
      <c r="G571" s="33"/>
      <c r="H571" s="34"/>
      <c r="I571" s="36"/>
    </row>
    <row r="572" spans="2:9" ht="18.600000000000001" customHeight="1" x14ac:dyDescent="0.25">
      <c r="B572" s="30"/>
      <c r="C572" s="31"/>
      <c r="D572" s="31"/>
      <c r="E572" s="32"/>
      <c r="F572" s="31"/>
      <c r="G572" s="33"/>
      <c r="H572" s="34"/>
      <c r="I572" s="36"/>
    </row>
    <row r="573" spans="2:9" ht="18.600000000000001" customHeight="1" x14ac:dyDescent="0.25">
      <c r="B573" s="30"/>
      <c r="C573" s="31"/>
      <c r="D573" s="31"/>
      <c r="E573" s="32"/>
      <c r="F573" s="31"/>
      <c r="G573" s="33"/>
      <c r="H573" s="34"/>
      <c r="I573" s="36"/>
    </row>
    <row r="574" spans="2:9" ht="18.600000000000001" customHeight="1" x14ac:dyDescent="0.25">
      <c r="B574" s="30"/>
      <c r="C574" s="31"/>
      <c r="D574" s="31"/>
      <c r="E574" s="32"/>
      <c r="F574" s="31"/>
      <c r="G574" s="33"/>
      <c r="H574" s="34"/>
      <c r="I574" s="36"/>
    </row>
    <row r="575" spans="2:9" ht="18.600000000000001" customHeight="1" x14ac:dyDescent="0.25">
      <c r="B575" s="30"/>
      <c r="C575" s="31"/>
      <c r="D575" s="31"/>
      <c r="E575" s="32"/>
      <c r="F575" s="31"/>
      <c r="G575" s="33"/>
      <c r="H575" s="34"/>
      <c r="I575" s="36"/>
    </row>
    <row r="576" spans="2:9" ht="18.600000000000001" customHeight="1" x14ac:dyDescent="0.25">
      <c r="B576" s="30"/>
      <c r="C576" s="31"/>
      <c r="D576" s="31"/>
      <c r="E576" s="32"/>
      <c r="F576" s="31"/>
      <c r="G576" s="33"/>
      <c r="H576" s="34"/>
      <c r="I576" s="36"/>
    </row>
    <row r="577" spans="2:9" ht="18.600000000000001" customHeight="1" x14ac:dyDescent="0.25">
      <c r="B577" s="30"/>
      <c r="C577" s="31"/>
      <c r="D577" s="31"/>
      <c r="E577" s="32"/>
      <c r="F577" s="31"/>
      <c r="G577" s="33"/>
      <c r="H577" s="34"/>
      <c r="I577" s="36"/>
    </row>
    <row r="578" spans="2:9" ht="18.600000000000001" customHeight="1" x14ac:dyDescent="0.25">
      <c r="B578" s="30"/>
      <c r="C578" s="31"/>
      <c r="D578" s="31"/>
      <c r="E578" s="32"/>
      <c r="F578" s="31"/>
      <c r="G578" s="33"/>
      <c r="H578" s="34"/>
      <c r="I578" s="36"/>
    </row>
    <row r="579" spans="2:9" ht="18.600000000000001" customHeight="1" x14ac:dyDescent="0.25">
      <c r="B579" s="30"/>
      <c r="C579" s="31"/>
      <c r="D579" s="31"/>
      <c r="E579" s="32"/>
      <c r="F579" s="31"/>
      <c r="G579" s="33"/>
      <c r="H579" s="34"/>
      <c r="I579" s="36"/>
    </row>
    <row r="580" spans="2:9" ht="18.600000000000001" customHeight="1" x14ac:dyDescent="0.25">
      <c r="B580" s="30"/>
      <c r="C580" s="31"/>
      <c r="D580" s="31"/>
      <c r="E580" s="32"/>
      <c r="F580" s="31"/>
      <c r="G580" s="33"/>
      <c r="H580" s="34"/>
      <c r="I580" s="36"/>
    </row>
    <row r="581" spans="2:9" ht="18.600000000000001" customHeight="1" x14ac:dyDescent="0.25">
      <c r="B581" s="30"/>
      <c r="C581" s="31"/>
      <c r="D581" s="31"/>
      <c r="E581" s="32"/>
      <c r="F581" s="31"/>
      <c r="G581" s="33"/>
      <c r="H581" s="34"/>
      <c r="I581" s="36"/>
    </row>
    <row r="582" spans="2:9" ht="18.600000000000001" customHeight="1" x14ac:dyDescent="0.25">
      <c r="B582" s="30"/>
      <c r="C582" s="31"/>
      <c r="D582" s="31"/>
      <c r="E582" s="32"/>
      <c r="F582" s="31"/>
      <c r="G582" s="33"/>
      <c r="H582" s="34"/>
      <c r="I582" s="36"/>
    </row>
    <row r="583" spans="2:9" ht="18.600000000000001" customHeight="1" x14ac:dyDescent="0.25">
      <c r="B583" s="30"/>
      <c r="C583" s="31"/>
      <c r="D583" s="31"/>
      <c r="E583" s="32"/>
      <c r="F583" s="31"/>
      <c r="G583" s="33"/>
      <c r="H583" s="34"/>
      <c r="I583" s="36"/>
    </row>
    <row r="584" spans="2:9" ht="18.600000000000001" customHeight="1" x14ac:dyDescent="0.25">
      <c r="B584" s="30"/>
      <c r="C584" s="31"/>
      <c r="D584" s="31"/>
      <c r="E584" s="32"/>
      <c r="F584" s="31"/>
      <c r="G584" s="33"/>
      <c r="H584" s="34"/>
      <c r="I584" s="36"/>
    </row>
    <row r="585" spans="2:9" ht="18.600000000000001" customHeight="1" x14ac:dyDescent="0.25">
      <c r="B585" s="30"/>
      <c r="C585" s="31"/>
      <c r="D585" s="31"/>
      <c r="E585" s="32"/>
      <c r="F585" s="31"/>
      <c r="G585" s="33"/>
      <c r="H585" s="34"/>
      <c r="I585" s="36"/>
    </row>
    <row r="586" spans="2:9" ht="18.600000000000001" customHeight="1" x14ac:dyDescent="0.25">
      <c r="B586" s="30"/>
      <c r="C586" s="31"/>
      <c r="D586" s="31"/>
      <c r="E586" s="32"/>
      <c r="F586" s="31"/>
      <c r="G586" s="33"/>
      <c r="H586" s="34"/>
      <c r="I586" s="36"/>
    </row>
    <row r="587" spans="2:9" ht="18.600000000000001" customHeight="1" x14ac:dyDescent="0.25">
      <c r="B587" s="30"/>
      <c r="C587" s="31"/>
      <c r="D587" s="31"/>
      <c r="E587" s="32"/>
      <c r="F587" s="31"/>
      <c r="G587" s="33"/>
      <c r="H587" s="34"/>
      <c r="I587" s="36"/>
    </row>
    <row r="588" spans="2:9" ht="18.600000000000001" customHeight="1" x14ac:dyDescent="0.25">
      <c r="B588" s="30"/>
      <c r="C588" s="31"/>
      <c r="D588" s="31"/>
      <c r="E588" s="32"/>
      <c r="F588" s="31"/>
      <c r="G588" s="33"/>
      <c r="H588" s="34"/>
      <c r="I588" s="36"/>
    </row>
    <row r="589" spans="2:9" ht="18.600000000000001" customHeight="1" x14ac:dyDescent="0.25">
      <c r="B589" s="30"/>
      <c r="C589" s="31"/>
      <c r="D589" s="31"/>
      <c r="E589" s="32"/>
      <c r="F589" s="31"/>
      <c r="G589" s="33"/>
      <c r="H589" s="34"/>
      <c r="I589" s="36"/>
    </row>
    <row r="590" spans="2:9" ht="18.600000000000001" customHeight="1" x14ac:dyDescent="0.25">
      <c r="B590" s="30"/>
      <c r="C590" s="31"/>
      <c r="D590" s="31"/>
      <c r="E590" s="32"/>
      <c r="F590" s="31"/>
      <c r="G590" s="33"/>
      <c r="H590" s="34"/>
      <c r="I590" s="36"/>
    </row>
    <row r="591" spans="2:9" ht="18.600000000000001" customHeight="1" x14ac:dyDescent="0.25">
      <c r="B591" s="30"/>
      <c r="C591" s="31"/>
      <c r="D591" s="31"/>
      <c r="E591" s="32"/>
      <c r="F591" s="31"/>
      <c r="G591" s="33"/>
      <c r="H591" s="34"/>
      <c r="I591" s="36"/>
    </row>
    <row r="592" spans="2:9" ht="18.600000000000001" customHeight="1" x14ac:dyDescent="0.25">
      <c r="B592" s="30"/>
      <c r="C592" s="31"/>
      <c r="D592" s="31"/>
      <c r="E592" s="32"/>
      <c r="F592" s="31"/>
      <c r="G592" s="33"/>
      <c r="H592" s="34"/>
      <c r="I592" s="36"/>
    </row>
    <row r="593" spans="2:9" ht="18.600000000000001" customHeight="1" x14ac:dyDescent="0.25">
      <c r="B593" s="30"/>
      <c r="C593" s="31"/>
      <c r="D593" s="31"/>
      <c r="E593" s="32"/>
      <c r="F593" s="31"/>
      <c r="G593" s="33"/>
      <c r="H593" s="34"/>
      <c r="I593" s="36"/>
    </row>
    <row r="594" spans="2:9" ht="18.600000000000001" customHeight="1" x14ac:dyDescent="0.25">
      <c r="B594" s="30"/>
      <c r="C594" s="31"/>
      <c r="D594" s="31"/>
      <c r="E594" s="32"/>
      <c r="F594" s="31"/>
      <c r="G594" s="33"/>
      <c r="H594" s="34"/>
      <c r="I594" s="36"/>
    </row>
    <row r="595" spans="2:9" ht="18.600000000000001" customHeight="1" x14ac:dyDescent="0.25">
      <c r="B595" s="30"/>
      <c r="C595" s="31"/>
      <c r="D595" s="31"/>
      <c r="E595" s="32"/>
      <c r="F595" s="31"/>
      <c r="G595" s="33"/>
      <c r="H595" s="34"/>
      <c r="I595" s="36"/>
    </row>
    <row r="596" spans="2:9" ht="18.600000000000001" customHeight="1" x14ac:dyDescent="0.25">
      <c r="B596" s="30"/>
      <c r="C596" s="31"/>
      <c r="D596" s="31"/>
      <c r="E596" s="32"/>
      <c r="F596" s="31"/>
      <c r="G596" s="33"/>
      <c r="H596" s="34"/>
      <c r="I596" s="36"/>
    </row>
    <row r="597" spans="2:9" ht="18.600000000000001" customHeight="1" x14ac:dyDescent="0.25">
      <c r="B597" s="30"/>
      <c r="C597" s="31"/>
      <c r="D597" s="31"/>
      <c r="E597" s="32"/>
      <c r="F597" s="31"/>
      <c r="G597" s="33"/>
      <c r="H597" s="34"/>
      <c r="I597" s="36"/>
    </row>
    <row r="598" spans="2:9" ht="18.600000000000001" customHeight="1" x14ac:dyDescent="0.25">
      <c r="B598" s="30"/>
      <c r="C598" s="31"/>
      <c r="D598" s="31"/>
      <c r="E598" s="32"/>
      <c r="F598" s="31"/>
      <c r="G598" s="33"/>
      <c r="H598" s="34"/>
      <c r="I598" s="36"/>
    </row>
    <row r="599" spans="2:9" ht="18.600000000000001" customHeight="1" x14ac:dyDescent="0.25">
      <c r="B599" s="30"/>
      <c r="C599" s="31"/>
      <c r="D599" s="31"/>
      <c r="E599" s="32"/>
      <c r="F599" s="31"/>
      <c r="G599" s="33"/>
      <c r="H599" s="34"/>
      <c r="I599" s="36"/>
    </row>
    <row r="600" spans="2:9" ht="18.600000000000001" customHeight="1" x14ac:dyDescent="0.25">
      <c r="B600" s="30"/>
      <c r="C600" s="31"/>
      <c r="D600" s="31"/>
      <c r="E600" s="32"/>
      <c r="F600" s="31"/>
      <c r="G600" s="33"/>
      <c r="H600" s="34"/>
      <c r="I600" s="36"/>
    </row>
    <row r="601" spans="2:9" ht="18.600000000000001" customHeight="1" x14ac:dyDescent="0.25">
      <c r="B601" s="30"/>
      <c r="C601" s="31"/>
      <c r="D601" s="31"/>
      <c r="E601" s="32"/>
      <c r="F601" s="31"/>
      <c r="G601" s="33"/>
      <c r="H601" s="34"/>
      <c r="I601" s="36"/>
    </row>
    <row r="602" spans="2:9" ht="18.600000000000001" customHeight="1" x14ac:dyDescent="0.25">
      <c r="B602" s="30"/>
      <c r="C602" s="31"/>
      <c r="D602" s="31"/>
      <c r="E602" s="32"/>
      <c r="F602" s="31"/>
      <c r="G602" s="33"/>
      <c r="H602" s="34"/>
      <c r="I602" s="36"/>
    </row>
    <row r="603" spans="2:9" ht="18.600000000000001" customHeight="1" x14ac:dyDescent="0.25">
      <c r="B603" s="30"/>
      <c r="C603" s="31"/>
      <c r="D603" s="31"/>
      <c r="E603" s="32"/>
      <c r="F603" s="31"/>
      <c r="G603" s="33"/>
      <c r="H603" s="34"/>
      <c r="I603" s="36"/>
    </row>
    <row r="604" spans="2:9" ht="18.600000000000001" customHeight="1" x14ac:dyDescent="0.25">
      <c r="B604" s="30"/>
      <c r="C604" s="31"/>
      <c r="D604" s="31"/>
      <c r="E604" s="32"/>
      <c r="F604" s="31"/>
      <c r="G604" s="33"/>
      <c r="H604" s="34"/>
      <c r="I604" s="36"/>
    </row>
    <row r="605" spans="2:9" ht="18.600000000000001" customHeight="1" x14ac:dyDescent="0.25">
      <c r="B605" s="30"/>
      <c r="C605" s="31"/>
      <c r="D605" s="31"/>
      <c r="E605" s="32"/>
      <c r="F605" s="31"/>
      <c r="G605" s="33"/>
      <c r="H605" s="34"/>
      <c r="I605" s="36"/>
    </row>
    <row r="606" spans="2:9" ht="18.600000000000001" customHeight="1" x14ac:dyDescent="0.25">
      <c r="B606" s="30"/>
      <c r="C606" s="31"/>
      <c r="D606" s="31"/>
      <c r="E606" s="32"/>
      <c r="F606" s="31"/>
      <c r="G606" s="33"/>
      <c r="H606" s="34"/>
      <c r="I606" s="36"/>
    </row>
    <row r="607" spans="2:9" ht="18.600000000000001" customHeight="1" x14ac:dyDescent="0.25">
      <c r="B607" s="30"/>
      <c r="C607" s="31"/>
      <c r="D607" s="31"/>
      <c r="E607" s="32"/>
      <c r="F607" s="31"/>
      <c r="G607" s="33"/>
      <c r="H607" s="34"/>
      <c r="I607" s="36"/>
    </row>
    <row r="608" spans="2:9" ht="18.600000000000001" customHeight="1" x14ac:dyDescent="0.25">
      <c r="B608" s="30"/>
      <c r="C608" s="31"/>
      <c r="D608" s="31"/>
      <c r="E608" s="32"/>
      <c r="F608" s="31"/>
      <c r="G608" s="33"/>
      <c r="H608" s="34"/>
      <c r="I608" s="36"/>
    </row>
    <row r="609" spans="2:9" ht="18.600000000000001" customHeight="1" x14ac:dyDescent="0.25">
      <c r="B609" s="30"/>
      <c r="C609" s="31"/>
      <c r="D609" s="31"/>
      <c r="E609" s="32"/>
      <c r="F609" s="31"/>
      <c r="G609" s="33"/>
      <c r="H609" s="34"/>
      <c r="I609" s="36"/>
    </row>
    <row r="610" spans="2:9" ht="18.600000000000001" customHeight="1" x14ac:dyDescent="0.25">
      <c r="B610" s="30"/>
      <c r="C610" s="31"/>
      <c r="D610" s="31"/>
      <c r="E610" s="32"/>
      <c r="F610" s="31"/>
      <c r="G610" s="33"/>
      <c r="H610" s="34"/>
      <c r="I610" s="36"/>
    </row>
    <row r="611" spans="2:9" ht="18.600000000000001" customHeight="1" x14ac:dyDescent="0.25">
      <c r="B611" s="30"/>
      <c r="C611" s="31"/>
      <c r="D611" s="31"/>
      <c r="E611" s="32"/>
      <c r="F611" s="31"/>
      <c r="G611" s="33"/>
      <c r="H611" s="34"/>
      <c r="I611" s="36"/>
    </row>
    <row r="612" spans="2:9" ht="18.600000000000001" customHeight="1" x14ac:dyDescent="0.25">
      <c r="B612" s="30"/>
      <c r="C612" s="31"/>
      <c r="D612" s="31"/>
      <c r="E612" s="32"/>
      <c r="F612" s="31"/>
      <c r="G612" s="33"/>
      <c r="H612" s="34"/>
      <c r="I612" s="36"/>
    </row>
    <row r="613" spans="2:9" ht="18.600000000000001" customHeight="1" x14ac:dyDescent="0.25">
      <c r="B613" s="30"/>
      <c r="C613" s="31"/>
      <c r="D613" s="31"/>
      <c r="E613" s="32"/>
      <c r="F613" s="31"/>
      <c r="G613" s="33"/>
      <c r="H613" s="34"/>
      <c r="I613" s="36"/>
    </row>
    <row r="614" spans="2:9" ht="18.600000000000001" customHeight="1" x14ac:dyDescent="0.25">
      <c r="B614" s="30"/>
      <c r="C614" s="31"/>
      <c r="D614" s="31"/>
      <c r="E614" s="32"/>
      <c r="F614" s="31"/>
      <c r="G614" s="33"/>
      <c r="H614" s="34"/>
      <c r="I614" s="36"/>
    </row>
    <row r="615" spans="2:9" ht="18.600000000000001" customHeight="1" x14ac:dyDescent="0.25">
      <c r="B615" s="30"/>
      <c r="C615" s="31"/>
      <c r="D615" s="31"/>
      <c r="E615" s="32"/>
      <c r="F615" s="31"/>
      <c r="G615" s="33"/>
      <c r="H615" s="34"/>
      <c r="I615" s="36"/>
    </row>
    <row r="616" spans="2:9" ht="18.600000000000001" customHeight="1" x14ac:dyDescent="0.25">
      <c r="B616" s="30"/>
      <c r="C616" s="31"/>
      <c r="D616" s="31"/>
      <c r="E616" s="32"/>
      <c r="F616" s="31"/>
      <c r="G616" s="33"/>
      <c r="H616" s="34"/>
      <c r="I616" s="36"/>
    </row>
    <row r="617" spans="2:9" ht="18.600000000000001" customHeight="1" x14ac:dyDescent="0.25">
      <c r="B617" s="30"/>
      <c r="C617" s="31"/>
      <c r="D617" s="31"/>
      <c r="E617" s="32"/>
      <c r="F617" s="31"/>
      <c r="G617" s="33"/>
      <c r="H617" s="34"/>
      <c r="I617" s="36"/>
    </row>
    <row r="618" spans="2:9" ht="18.600000000000001" customHeight="1" x14ac:dyDescent="0.25">
      <c r="B618" s="30"/>
      <c r="C618" s="31"/>
      <c r="D618" s="31"/>
      <c r="E618" s="32"/>
      <c r="F618" s="31"/>
      <c r="G618" s="33"/>
      <c r="H618" s="34"/>
      <c r="I618" s="36"/>
    </row>
    <row r="619" spans="2:9" ht="18.600000000000001" customHeight="1" x14ac:dyDescent="0.25">
      <c r="B619" s="30"/>
      <c r="C619" s="31"/>
      <c r="D619" s="31"/>
      <c r="E619" s="32"/>
      <c r="F619" s="31"/>
      <c r="G619" s="33"/>
      <c r="H619" s="34"/>
      <c r="I619" s="36"/>
    </row>
    <row r="620" spans="2:9" ht="18.600000000000001" customHeight="1" x14ac:dyDescent="0.25">
      <c r="B620" s="30"/>
      <c r="C620" s="31"/>
      <c r="D620" s="31"/>
      <c r="E620" s="32"/>
      <c r="F620" s="31"/>
      <c r="G620" s="33"/>
      <c r="H620" s="34"/>
      <c r="I620" s="36"/>
    </row>
    <row r="621" spans="2:9" ht="18.600000000000001" customHeight="1" x14ac:dyDescent="0.25">
      <c r="B621" s="30"/>
      <c r="C621" s="31"/>
      <c r="D621" s="31"/>
      <c r="E621" s="32"/>
      <c r="F621" s="31"/>
      <c r="G621" s="33"/>
      <c r="H621" s="34"/>
      <c r="I621" s="36"/>
    </row>
    <row r="622" spans="2:9" ht="18.600000000000001" customHeight="1" x14ac:dyDescent="0.25">
      <c r="B622" s="30"/>
      <c r="C622" s="31"/>
      <c r="D622" s="31"/>
      <c r="E622" s="32"/>
      <c r="F622" s="31"/>
      <c r="G622" s="33"/>
      <c r="H622" s="34"/>
      <c r="I622" s="36"/>
    </row>
    <row r="623" spans="2:9" ht="18.600000000000001" customHeight="1" x14ac:dyDescent="0.25">
      <c r="B623" s="30"/>
      <c r="C623" s="31"/>
      <c r="D623" s="31"/>
      <c r="E623" s="32"/>
      <c r="F623" s="31"/>
      <c r="G623" s="33"/>
      <c r="H623" s="34"/>
      <c r="I623" s="36"/>
    </row>
    <row r="624" spans="2:9" ht="18.600000000000001" customHeight="1" x14ac:dyDescent="0.25">
      <c r="B624" s="30"/>
      <c r="C624" s="31"/>
      <c r="D624" s="31"/>
      <c r="E624" s="32"/>
      <c r="F624" s="31"/>
      <c r="G624" s="33"/>
      <c r="H624" s="34"/>
      <c r="I624" s="36"/>
    </row>
    <row r="625" spans="2:9" ht="18.600000000000001" customHeight="1" x14ac:dyDescent="0.25">
      <c r="B625" s="30"/>
      <c r="C625" s="31"/>
      <c r="D625" s="31"/>
      <c r="E625" s="32"/>
      <c r="F625" s="31"/>
      <c r="G625" s="33"/>
      <c r="H625" s="34"/>
      <c r="I625" s="36"/>
    </row>
    <row r="626" spans="2:9" ht="18.600000000000001" customHeight="1" x14ac:dyDescent="0.25">
      <c r="B626" s="30"/>
      <c r="C626" s="31"/>
      <c r="D626" s="31"/>
      <c r="E626" s="32"/>
      <c r="F626" s="31"/>
      <c r="G626" s="33"/>
      <c r="H626" s="34"/>
      <c r="I626" s="36"/>
    </row>
    <row r="627" spans="2:9" ht="18.600000000000001" customHeight="1" x14ac:dyDescent="0.25">
      <c r="B627" s="30"/>
      <c r="C627" s="31"/>
      <c r="D627" s="31"/>
      <c r="E627" s="32"/>
      <c r="F627" s="31"/>
      <c r="G627" s="33"/>
      <c r="H627" s="34"/>
      <c r="I627" s="36"/>
    </row>
    <row r="628" spans="2:9" ht="18.600000000000001" customHeight="1" x14ac:dyDescent="0.25">
      <c r="B628" s="30"/>
      <c r="C628" s="31"/>
      <c r="D628" s="31"/>
      <c r="E628" s="32"/>
      <c r="F628" s="31"/>
      <c r="G628" s="33"/>
      <c r="H628" s="34"/>
      <c r="I628" s="36"/>
    </row>
    <row r="629" spans="2:9" ht="18.600000000000001" customHeight="1" x14ac:dyDescent="0.25">
      <c r="B629" s="30"/>
      <c r="C629" s="31"/>
      <c r="D629" s="31"/>
      <c r="E629" s="32"/>
      <c r="F629" s="31"/>
      <c r="G629" s="33"/>
      <c r="H629" s="34"/>
      <c r="I629" s="36"/>
    </row>
    <row r="630" spans="2:9" ht="18.600000000000001" customHeight="1" x14ac:dyDescent="0.25">
      <c r="B630" s="30"/>
      <c r="C630" s="31"/>
      <c r="D630" s="31"/>
      <c r="E630" s="32"/>
      <c r="F630" s="31"/>
      <c r="G630" s="33"/>
      <c r="H630" s="34"/>
      <c r="I630" s="36"/>
    </row>
    <row r="631" spans="2:9" ht="18.600000000000001" customHeight="1" x14ac:dyDescent="0.25">
      <c r="B631" s="30"/>
      <c r="C631" s="31"/>
      <c r="D631" s="31"/>
      <c r="E631" s="32"/>
      <c r="F631" s="31"/>
      <c r="G631" s="33"/>
      <c r="H631" s="34"/>
      <c r="I631" s="36"/>
    </row>
    <row r="632" spans="2:9" ht="18.600000000000001" customHeight="1" x14ac:dyDescent="0.25">
      <c r="B632" s="30"/>
      <c r="C632" s="31"/>
      <c r="D632" s="31"/>
      <c r="E632" s="32"/>
      <c r="F632" s="31"/>
      <c r="G632" s="33"/>
      <c r="H632" s="34"/>
      <c r="I632" s="36"/>
    </row>
    <row r="633" spans="2:9" ht="18.600000000000001" customHeight="1" x14ac:dyDescent="0.25">
      <c r="B633" s="30"/>
      <c r="C633" s="31"/>
      <c r="D633" s="31"/>
      <c r="E633" s="32"/>
      <c r="F633" s="31"/>
      <c r="G633" s="33"/>
      <c r="H633" s="34"/>
      <c r="I633" s="36"/>
    </row>
    <row r="634" spans="2:9" ht="18.600000000000001" customHeight="1" x14ac:dyDescent="0.25">
      <c r="B634" s="30"/>
      <c r="C634" s="31"/>
      <c r="D634" s="31"/>
      <c r="E634" s="32"/>
      <c r="F634" s="31"/>
      <c r="G634" s="33"/>
      <c r="H634" s="34"/>
      <c r="I634" s="36"/>
    </row>
    <row r="635" spans="2:9" ht="18.600000000000001" customHeight="1" x14ac:dyDescent="0.25">
      <c r="B635" s="30"/>
      <c r="C635" s="31"/>
      <c r="D635" s="31"/>
      <c r="E635" s="32"/>
      <c r="F635" s="31"/>
      <c r="G635" s="33"/>
      <c r="H635" s="34"/>
      <c r="I635" s="36"/>
    </row>
    <row r="636" spans="2:9" ht="18.600000000000001" customHeight="1" x14ac:dyDescent="0.25">
      <c r="B636" s="30"/>
      <c r="C636" s="31"/>
      <c r="D636" s="31"/>
      <c r="E636" s="32"/>
      <c r="F636" s="31"/>
      <c r="G636" s="33"/>
      <c r="H636" s="34"/>
      <c r="I636" s="36"/>
    </row>
    <row r="637" spans="2:9" ht="18.600000000000001" customHeight="1" x14ac:dyDescent="0.25">
      <c r="B637" s="30"/>
      <c r="C637" s="31"/>
      <c r="D637" s="31"/>
      <c r="E637" s="32"/>
      <c r="F637" s="31"/>
      <c r="G637" s="33"/>
      <c r="H637" s="34"/>
      <c r="I637" s="36"/>
    </row>
    <row r="638" spans="2:9" ht="18.600000000000001" customHeight="1" x14ac:dyDescent="0.25">
      <c r="B638" s="30"/>
      <c r="C638" s="31"/>
      <c r="D638" s="31"/>
      <c r="E638" s="32"/>
      <c r="F638" s="31"/>
      <c r="G638" s="33"/>
      <c r="H638" s="34"/>
      <c r="I638" s="36"/>
    </row>
    <row r="639" spans="2:9" ht="18.600000000000001" customHeight="1" x14ac:dyDescent="0.25">
      <c r="B639" s="30"/>
      <c r="C639" s="31"/>
      <c r="D639" s="31"/>
      <c r="E639" s="32"/>
      <c r="F639" s="31"/>
      <c r="G639" s="33"/>
      <c r="H639" s="34"/>
      <c r="I639" s="36"/>
    </row>
    <row r="640" spans="2:9" ht="18.600000000000001" customHeight="1" x14ac:dyDescent="0.25">
      <c r="B640" s="30"/>
      <c r="C640" s="31"/>
      <c r="D640" s="31"/>
      <c r="E640" s="32"/>
      <c r="F640" s="31"/>
      <c r="G640" s="33"/>
      <c r="H640" s="34"/>
      <c r="I640" s="36"/>
    </row>
    <row r="641" spans="2:9" ht="18.600000000000001" customHeight="1" x14ac:dyDescent="0.25">
      <c r="B641" s="30"/>
      <c r="C641" s="31"/>
      <c r="D641" s="31"/>
      <c r="E641" s="32"/>
      <c r="F641" s="31"/>
      <c r="G641" s="33"/>
      <c r="H641" s="34"/>
      <c r="I641" s="36"/>
    </row>
    <row r="642" spans="2:9" ht="18.600000000000001" customHeight="1" x14ac:dyDescent="0.25">
      <c r="B642" s="30"/>
      <c r="C642" s="31"/>
      <c r="D642" s="31"/>
      <c r="E642" s="32"/>
      <c r="F642" s="31"/>
      <c r="G642" s="33"/>
      <c r="H642" s="34"/>
      <c r="I642" s="36"/>
    </row>
    <row r="643" spans="2:9" ht="18.600000000000001" customHeight="1" x14ac:dyDescent="0.25">
      <c r="B643" s="30"/>
      <c r="C643" s="31"/>
      <c r="D643" s="31"/>
      <c r="E643" s="32"/>
      <c r="F643" s="31"/>
      <c r="G643" s="33"/>
      <c r="H643" s="34"/>
      <c r="I643" s="36"/>
    </row>
    <row r="644" spans="2:9" ht="18.600000000000001" customHeight="1" x14ac:dyDescent="0.25">
      <c r="B644" s="30"/>
      <c r="C644" s="31"/>
      <c r="D644" s="31"/>
      <c r="E644" s="32"/>
      <c r="F644" s="31"/>
      <c r="G644" s="33"/>
      <c r="H644" s="34"/>
      <c r="I644" s="36"/>
    </row>
    <row r="645" spans="2:9" ht="18.600000000000001" customHeight="1" x14ac:dyDescent="0.25">
      <c r="B645" s="30"/>
      <c r="C645" s="31"/>
      <c r="D645" s="31"/>
      <c r="E645" s="32"/>
      <c r="F645" s="31"/>
      <c r="G645" s="33"/>
      <c r="H645" s="34"/>
      <c r="I645" s="36"/>
    </row>
    <row r="646" spans="2:9" ht="18.600000000000001" customHeight="1" x14ac:dyDescent="0.25">
      <c r="B646" s="30"/>
      <c r="C646" s="31"/>
      <c r="D646" s="31"/>
      <c r="E646" s="32"/>
      <c r="F646" s="31"/>
      <c r="G646" s="33"/>
      <c r="H646" s="34"/>
      <c r="I646" s="36"/>
    </row>
    <row r="647" spans="2:9" ht="18.600000000000001" customHeight="1" x14ac:dyDescent="0.25">
      <c r="B647" s="30"/>
      <c r="C647" s="31"/>
      <c r="D647" s="31"/>
      <c r="E647" s="32"/>
      <c r="F647" s="31"/>
      <c r="G647" s="33"/>
      <c r="H647" s="34"/>
      <c r="I647" s="36"/>
    </row>
    <row r="648" spans="2:9" ht="18.600000000000001" customHeight="1" x14ac:dyDescent="0.25">
      <c r="B648" s="30"/>
      <c r="C648" s="31"/>
      <c r="D648" s="31"/>
      <c r="E648" s="32"/>
      <c r="F648" s="31"/>
      <c r="G648" s="33"/>
      <c r="H648" s="34"/>
      <c r="I648" s="36"/>
    </row>
    <row r="649" spans="2:9" ht="18.600000000000001" customHeight="1" x14ac:dyDescent="0.25">
      <c r="B649" s="30"/>
      <c r="C649" s="31"/>
      <c r="D649" s="31"/>
      <c r="E649" s="32"/>
      <c r="F649" s="31"/>
      <c r="G649" s="33"/>
      <c r="H649" s="34"/>
      <c r="I649" s="36"/>
    </row>
    <row r="650" spans="2:9" ht="18.600000000000001" customHeight="1" x14ac:dyDescent="0.25">
      <c r="B650" s="30"/>
      <c r="C650" s="31"/>
      <c r="D650" s="31"/>
      <c r="E650" s="32"/>
      <c r="F650" s="31"/>
      <c r="G650" s="33"/>
      <c r="H650" s="34"/>
      <c r="I650" s="36"/>
    </row>
    <row r="651" spans="2:9" ht="18.600000000000001" customHeight="1" x14ac:dyDescent="0.25">
      <c r="B651" s="30"/>
      <c r="C651" s="31"/>
      <c r="D651" s="31"/>
      <c r="E651" s="32"/>
      <c r="F651" s="31"/>
      <c r="G651" s="33"/>
      <c r="H651" s="34"/>
      <c r="I651" s="36"/>
    </row>
    <row r="652" spans="2:9" ht="18.600000000000001" customHeight="1" x14ac:dyDescent="0.25">
      <c r="B652" s="30"/>
      <c r="C652" s="31"/>
      <c r="D652" s="31"/>
      <c r="E652" s="32"/>
      <c r="F652" s="31"/>
      <c r="G652" s="33"/>
      <c r="H652" s="34"/>
      <c r="I652" s="36"/>
    </row>
    <row r="653" spans="2:9" ht="18.600000000000001" customHeight="1" x14ac:dyDescent="0.25">
      <c r="B653" s="30"/>
      <c r="C653" s="31"/>
      <c r="D653" s="31"/>
      <c r="E653" s="32"/>
      <c r="F653" s="31"/>
      <c r="G653" s="33"/>
      <c r="H653" s="34"/>
      <c r="I653" s="36"/>
    </row>
    <row r="654" spans="2:9" ht="18.600000000000001" customHeight="1" x14ac:dyDescent="0.25">
      <c r="B654" s="30"/>
      <c r="C654" s="31"/>
      <c r="D654" s="31"/>
      <c r="E654" s="32"/>
      <c r="F654" s="31"/>
      <c r="G654" s="33"/>
      <c r="H654" s="34"/>
      <c r="I654" s="36"/>
    </row>
    <row r="655" spans="2:9" ht="18.600000000000001" customHeight="1" x14ac:dyDescent="0.25">
      <c r="B655" s="30"/>
      <c r="C655" s="31"/>
      <c r="D655" s="31"/>
      <c r="E655" s="32"/>
      <c r="F655" s="31"/>
      <c r="G655" s="33"/>
      <c r="H655" s="34"/>
      <c r="I655" s="36"/>
    </row>
    <row r="656" spans="2:9" ht="18.600000000000001" customHeight="1" x14ac:dyDescent="0.25">
      <c r="B656" s="30"/>
      <c r="C656" s="31"/>
      <c r="D656" s="31"/>
      <c r="E656" s="32"/>
      <c r="F656" s="31"/>
      <c r="G656" s="33"/>
      <c r="H656" s="34"/>
      <c r="I656" s="36"/>
    </row>
    <row r="657" spans="2:9" ht="18.600000000000001" customHeight="1" x14ac:dyDescent="0.25">
      <c r="B657" s="30"/>
      <c r="C657" s="31"/>
      <c r="D657" s="31"/>
      <c r="E657" s="32"/>
      <c r="F657" s="31"/>
      <c r="G657" s="33"/>
      <c r="H657" s="34"/>
      <c r="I657" s="36"/>
    </row>
    <row r="658" spans="2:9" ht="18.600000000000001" customHeight="1" x14ac:dyDescent="0.25">
      <c r="B658" s="30"/>
      <c r="C658" s="31"/>
      <c r="D658" s="31"/>
      <c r="E658" s="32"/>
      <c r="F658" s="31"/>
      <c r="G658" s="33"/>
      <c r="H658" s="34"/>
      <c r="I658" s="36"/>
    </row>
    <row r="659" spans="2:9" ht="18.600000000000001" customHeight="1" x14ac:dyDescent="0.25">
      <c r="B659" s="30"/>
      <c r="C659" s="31"/>
      <c r="D659" s="31"/>
      <c r="E659" s="32"/>
      <c r="F659" s="31"/>
      <c r="G659" s="33"/>
      <c r="H659" s="34"/>
      <c r="I659" s="36"/>
    </row>
    <row r="660" spans="2:9" ht="18.600000000000001" customHeight="1" x14ac:dyDescent="0.25">
      <c r="B660" s="30"/>
      <c r="C660" s="31"/>
      <c r="D660" s="31"/>
      <c r="E660" s="32"/>
      <c r="F660" s="31"/>
      <c r="G660" s="33"/>
      <c r="H660" s="34"/>
      <c r="I660" s="36"/>
    </row>
    <row r="661" spans="2:9" ht="18.600000000000001" customHeight="1" x14ac:dyDescent="0.25">
      <c r="B661" s="30"/>
      <c r="C661" s="31"/>
      <c r="D661" s="31"/>
      <c r="E661" s="32"/>
      <c r="F661" s="31"/>
      <c r="G661" s="33"/>
      <c r="H661" s="34"/>
      <c r="I661" s="36"/>
    </row>
    <row r="662" spans="2:9" ht="18.600000000000001" customHeight="1" x14ac:dyDescent="0.25">
      <c r="B662" s="30"/>
      <c r="C662" s="31"/>
      <c r="D662" s="31"/>
      <c r="E662" s="32"/>
      <c r="F662" s="31"/>
      <c r="G662" s="33"/>
      <c r="H662" s="34"/>
      <c r="I662" s="36"/>
    </row>
    <row r="663" spans="2:9" ht="18.600000000000001" customHeight="1" x14ac:dyDescent="0.25">
      <c r="B663" s="30"/>
      <c r="C663" s="31"/>
      <c r="D663" s="31"/>
      <c r="E663" s="32"/>
      <c r="F663" s="31"/>
      <c r="G663" s="33"/>
      <c r="H663" s="34"/>
      <c r="I663" s="36"/>
    </row>
    <row r="664" spans="2:9" ht="18.600000000000001" customHeight="1" x14ac:dyDescent="0.25">
      <c r="B664" s="30"/>
      <c r="C664" s="31"/>
      <c r="D664" s="31"/>
      <c r="E664" s="32"/>
      <c r="F664" s="31"/>
      <c r="G664" s="33"/>
      <c r="H664" s="34"/>
      <c r="I664" s="36"/>
    </row>
    <row r="665" spans="2:9" ht="18.600000000000001" customHeight="1" x14ac:dyDescent="0.25">
      <c r="B665" s="30"/>
      <c r="C665" s="31"/>
      <c r="D665" s="31"/>
      <c r="E665" s="32"/>
      <c r="F665" s="31"/>
      <c r="G665" s="33"/>
      <c r="H665" s="34"/>
      <c r="I665" s="36"/>
    </row>
    <row r="666" spans="2:9" ht="18.600000000000001" customHeight="1" x14ac:dyDescent="0.25">
      <c r="B666" s="30"/>
      <c r="C666" s="31"/>
      <c r="D666" s="31"/>
      <c r="E666" s="32"/>
      <c r="F666" s="31"/>
      <c r="G666" s="33"/>
      <c r="H666" s="34"/>
      <c r="I666" s="36"/>
    </row>
    <row r="667" spans="2:9" ht="18.600000000000001" customHeight="1" x14ac:dyDescent="0.25">
      <c r="B667" s="30"/>
      <c r="C667" s="31"/>
      <c r="D667" s="31"/>
      <c r="E667" s="32"/>
      <c r="F667" s="31"/>
      <c r="G667" s="33"/>
      <c r="H667" s="34"/>
      <c r="I667" s="36"/>
    </row>
    <row r="668" spans="2:9" ht="18.600000000000001" customHeight="1" x14ac:dyDescent="0.25">
      <c r="B668" s="30"/>
      <c r="C668" s="31"/>
      <c r="D668" s="31"/>
      <c r="E668" s="32"/>
      <c r="F668" s="31"/>
      <c r="G668" s="33"/>
      <c r="H668" s="34"/>
      <c r="I668" s="36"/>
    </row>
    <row r="669" spans="2:9" ht="18.600000000000001" customHeight="1" x14ac:dyDescent="0.25">
      <c r="B669" s="30"/>
      <c r="C669" s="31"/>
      <c r="D669" s="31"/>
      <c r="E669" s="32"/>
      <c r="F669" s="31"/>
      <c r="G669" s="33"/>
      <c r="H669" s="34"/>
      <c r="I669" s="36"/>
    </row>
    <row r="670" spans="2:9" ht="18.600000000000001" customHeight="1" x14ac:dyDescent="0.25">
      <c r="B670" s="30"/>
      <c r="C670" s="31"/>
      <c r="D670" s="31"/>
      <c r="E670" s="32"/>
      <c r="F670" s="31"/>
      <c r="G670" s="33"/>
      <c r="H670" s="34"/>
      <c r="I670" s="36"/>
    </row>
    <row r="671" spans="2:9" ht="18.600000000000001" customHeight="1" x14ac:dyDescent="0.25">
      <c r="B671" s="30"/>
      <c r="C671" s="31"/>
      <c r="D671" s="31"/>
      <c r="E671" s="32"/>
      <c r="F671" s="31"/>
      <c r="G671" s="33"/>
      <c r="H671" s="34"/>
      <c r="I671" s="36"/>
    </row>
    <row r="672" spans="2:9" ht="18.600000000000001" customHeight="1" x14ac:dyDescent="0.25">
      <c r="B672" s="30"/>
      <c r="C672" s="31"/>
      <c r="D672" s="31"/>
      <c r="E672" s="32"/>
      <c r="F672" s="31"/>
      <c r="G672" s="33"/>
      <c r="H672" s="34"/>
      <c r="I672" s="36"/>
    </row>
    <row r="673" spans="2:9" ht="18.600000000000001" customHeight="1" x14ac:dyDescent="0.25">
      <c r="B673" s="30"/>
      <c r="C673" s="31"/>
      <c r="D673" s="31"/>
      <c r="E673" s="32"/>
      <c r="F673" s="31"/>
      <c r="G673" s="33"/>
      <c r="H673" s="34"/>
      <c r="I673" s="36"/>
    </row>
    <row r="674" spans="2:9" ht="18.600000000000001" customHeight="1" x14ac:dyDescent="0.25">
      <c r="B674" s="30"/>
      <c r="C674" s="31"/>
      <c r="D674" s="31"/>
      <c r="E674" s="32"/>
      <c r="F674" s="31"/>
      <c r="G674" s="33"/>
      <c r="H674" s="34"/>
      <c r="I674" s="36"/>
    </row>
    <row r="675" spans="2:9" ht="18.600000000000001" customHeight="1" x14ac:dyDescent="0.25">
      <c r="B675" s="30"/>
      <c r="C675" s="31"/>
      <c r="D675" s="31"/>
      <c r="E675" s="32"/>
      <c r="F675" s="31"/>
      <c r="G675" s="33"/>
      <c r="H675" s="34"/>
      <c r="I675" s="36"/>
    </row>
    <row r="676" spans="2:9" ht="18.600000000000001" customHeight="1" x14ac:dyDescent="0.25">
      <c r="B676" s="30"/>
      <c r="C676" s="31"/>
      <c r="D676" s="31"/>
      <c r="E676" s="32"/>
      <c r="F676" s="31"/>
      <c r="G676" s="33"/>
      <c r="H676" s="34"/>
      <c r="I676" s="36"/>
    </row>
    <row r="677" spans="2:9" ht="18.600000000000001" customHeight="1" x14ac:dyDescent="0.25">
      <c r="B677" s="30"/>
      <c r="C677" s="31"/>
      <c r="D677" s="31"/>
      <c r="E677" s="32"/>
      <c r="F677" s="31"/>
      <c r="G677" s="33"/>
      <c r="H677" s="34"/>
      <c r="I677" s="36"/>
    </row>
    <row r="678" spans="2:9" ht="18.600000000000001" customHeight="1" x14ac:dyDescent="0.25">
      <c r="B678" s="30"/>
      <c r="C678" s="31"/>
      <c r="D678" s="31"/>
      <c r="E678" s="32"/>
      <c r="F678" s="31"/>
      <c r="G678" s="33"/>
      <c r="H678" s="34"/>
      <c r="I678" s="36"/>
    </row>
    <row r="679" spans="2:9" ht="18.600000000000001" customHeight="1" x14ac:dyDescent="0.25">
      <c r="B679" s="30"/>
      <c r="C679" s="31"/>
      <c r="D679" s="31"/>
      <c r="E679" s="32"/>
      <c r="F679" s="31"/>
      <c r="G679" s="33"/>
      <c r="H679" s="34"/>
      <c r="I679" s="36"/>
    </row>
    <row r="680" spans="2:9" ht="18.600000000000001" customHeight="1" x14ac:dyDescent="0.25">
      <c r="B680" s="30"/>
      <c r="C680" s="31"/>
      <c r="D680" s="31"/>
      <c r="E680" s="32"/>
      <c r="F680" s="31"/>
      <c r="G680" s="33"/>
      <c r="H680" s="34"/>
      <c r="I680" s="36"/>
    </row>
    <row r="681" spans="2:9" ht="18.600000000000001" customHeight="1" x14ac:dyDescent="0.25">
      <c r="B681" s="30"/>
      <c r="C681" s="31"/>
      <c r="D681" s="31"/>
      <c r="E681" s="32"/>
      <c r="F681" s="31"/>
      <c r="G681" s="33"/>
      <c r="H681" s="34"/>
      <c r="I681" s="36"/>
    </row>
    <row r="682" spans="2:9" ht="18.600000000000001" customHeight="1" x14ac:dyDescent="0.25">
      <c r="B682" s="30"/>
      <c r="C682" s="31"/>
      <c r="D682" s="31"/>
      <c r="E682" s="32"/>
      <c r="F682" s="31"/>
      <c r="G682" s="33"/>
      <c r="H682" s="34"/>
      <c r="I682" s="36"/>
    </row>
    <row r="683" spans="2:9" ht="18.600000000000001" customHeight="1" x14ac:dyDescent="0.25">
      <c r="B683" s="30"/>
      <c r="C683" s="31"/>
      <c r="D683" s="31"/>
      <c r="E683" s="32"/>
      <c r="F683" s="31"/>
      <c r="G683" s="33"/>
      <c r="H683" s="34"/>
      <c r="I683" s="36"/>
    </row>
    <row r="684" spans="2:9" ht="18.600000000000001" customHeight="1" x14ac:dyDescent="0.25">
      <c r="B684" s="30"/>
      <c r="C684" s="31"/>
      <c r="D684" s="31"/>
      <c r="E684" s="32"/>
      <c r="F684" s="31"/>
      <c r="G684" s="33"/>
      <c r="H684" s="34"/>
      <c r="I684" s="36"/>
    </row>
    <row r="685" spans="2:9" ht="18.600000000000001" customHeight="1" x14ac:dyDescent="0.25">
      <c r="B685" s="30"/>
      <c r="C685" s="31"/>
      <c r="D685" s="31"/>
      <c r="E685" s="32"/>
      <c r="F685" s="31"/>
      <c r="G685" s="33"/>
      <c r="H685" s="34"/>
      <c r="I685" s="36"/>
    </row>
    <row r="686" spans="2:9" ht="18.600000000000001" customHeight="1" x14ac:dyDescent="0.25">
      <c r="B686" s="30"/>
      <c r="C686" s="31"/>
      <c r="D686" s="31"/>
      <c r="E686" s="32"/>
      <c r="F686" s="31"/>
      <c r="G686" s="33"/>
      <c r="H686" s="34"/>
      <c r="I686" s="36"/>
    </row>
    <row r="687" spans="2:9" ht="18.600000000000001" customHeight="1" x14ac:dyDescent="0.25">
      <c r="B687" s="30"/>
      <c r="C687" s="31"/>
      <c r="D687" s="31"/>
      <c r="E687" s="32"/>
      <c r="F687" s="31"/>
      <c r="G687" s="33"/>
      <c r="H687" s="34"/>
      <c r="I687" s="36"/>
    </row>
    <row r="688" spans="2:9" ht="18.600000000000001" customHeight="1" x14ac:dyDescent="0.25">
      <c r="B688" s="30"/>
      <c r="C688" s="31"/>
      <c r="D688" s="31"/>
      <c r="E688" s="32"/>
      <c r="F688" s="31"/>
      <c r="G688" s="33"/>
      <c r="H688" s="34"/>
      <c r="I688" s="36"/>
    </row>
    <row r="689" spans="2:9" ht="18.600000000000001" customHeight="1" x14ac:dyDescent="0.25">
      <c r="B689" s="30"/>
      <c r="C689" s="31"/>
      <c r="D689" s="31"/>
      <c r="E689" s="32"/>
      <c r="F689" s="31"/>
      <c r="G689" s="33"/>
      <c r="H689" s="34"/>
      <c r="I689" s="36"/>
    </row>
    <row r="690" spans="2:9" ht="18.600000000000001" customHeight="1" x14ac:dyDescent="0.25">
      <c r="B690" s="30"/>
      <c r="C690" s="31"/>
      <c r="D690" s="31"/>
      <c r="E690" s="32"/>
      <c r="F690" s="31"/>
      <c r="G690" s="33"/>
      <c r="H690" s="34"/>
      <c r="I690" s="36"/>
    </row>
    <row r="691" spans="2:9" ht="18.600000000000001" customHeight="1" x14ac:dyDescent="0.25">
      <c r="B691" s="30"/>
      <c r="C691" s="31"/>
      <c r="D691" s="31"/>
      <c r="E691" s="32"/>
      <c r="F691" s="31"/>
      <c r="G691" s="33"/>
      <c r="H691" s="34"/>
      <c r="I691" s="36"/>
    </row>
    <row r="692" spans="2:9" ht="18.600000000000001" customHeight="1" x14ac:dyDescent="0.25">
      <c r="B692" s="30"/>
      <c r="C692" s="31"/>
      <c r="D692" s="31"/>
      <c r="E692" s="32"/>
      <c r="F692" s="31"/>
      <c r="G692" s="33"/>
      <c r="H692" s="34"/>
      <c r="I692" s="36"/>
    </row>
    <row r="693" spans="2:9" ht="18.600000000000001" customHeight="1" x14ac:dyDescent="0.25">
      <c r="B693" s="30"/>
      <c r="C693" s="31"/>
      <c r="D693" s="31"/>
      <c r="E693" s="32"/>
      <c r="F693" s="31"/>
      <c r="G693" s="33"/>
      <c r="H693" s="34"/>
      <c r="I693" s="36"/>
    </row>
    <row r="694" spans="2:9" ht="18.600000000000001" customHeight="1" x14ac:dyDescent="0.25">
      <c r="B694" s="30"/>
      <c r="C694" s="31"/>
      <c r="D694" s="31"/>
      <c r="E694" s="32"/>
      <c r="F694" s="31"/>
      <c r="G694" s="33"/>
      <c r="H694" s="34"/>
      <c r="I694" s="36"/>
    </row>
    <row r="695" spans="2:9" ht="18.600000000000001" customHeight="1" x14ac:dyDescent="0.25">
      <c r="B695" s="30"/>
      <c r="C695" s="31"/>
      <c r="D695" s="31"/>
      <c r="E695" s="32"/>
      <c r="F695" s="31"/>
      <c r="G695" s="33"/>
      <c r="H695" s="34"/>
      <c r="I695" s="36"/>
    </row>
    <row r="696" spans="2:9" ht="18.600000000000001" customHeight="1" x14ac:dyDescent="0.25">
      <c r="B696" s="30"/>
      <c r="C696" s="31"/>
      <c r="D696" s="31"/>
      <c r="E696" s="32"/>
      <c r="F696" s="31"/>
      <c r="G696" s="33"/>
      <c r="H696" s="34"/>
      <c r="I696" s="36"/>
    </row>
    <row r="697" spans="2:9" ht="18.600000000000001" customHeight="1" x14ac:dyDescent="0.25">
      <c r="B697" s="30"/>
      <c r="C697" s="31"/>
      <c r="D697" s="31"/>
      <c r="E697" s="32"/>
      <c r="F697" s="31"/>
      <c r="G697" s="33"/>
      <c r="H697" s="34"/>
      <c r="I697" s="36"/>
    </row>
    <row r="698" spans="2:9" ht="18.600000000000001" customHeight="1" x14ac:dyDescent="0.25">
      <c r="B698" s="30"/>
      <c r="C698" s="31"/>
      <c r="D698" s="31"/>
      <c r="E698" s="32"/>
      <c r="F698" s="31"/>
      <c r="G698" s="33"/>
      <c r="H698" s="34"/>
      <c r="I698" s="36"/>
    </row>
    <row r="699" spans="2:9" ht="18.600000000000001" customHeight="1" x14ac:dyDescent="0.25">
      <c r="B699" s="30"/>
      <c r="C699" s="31"/>
      <c r="D699" s="31"/>
      <c r="E699" s="32"/>
      <c r="F699" s="31"/>
      <c r="G699" s="33"/>
      <c r="H699" s="34"/>
      <c r="I699" s="36"/>
    </row>
    <row r="700" spans="2:9" ht="18.600000000000001" customHeight="1" x14ac:dyDescent="0.25">
      <c r="B700" s="30"/>
      <c r="C700" s="31"/>
      <c r="D700" s="31"/>
      <c r="E700" s="32"/>
      <c r="F700" s="31"/>
      <c r="G700" s="33"/>
      <c r="H700" s="34"/>
      <c r="I700" s="36"/>
    </row>
    <row r="701" spans="2:9" ht="18.600000000000001" customHeight="1" x14ac:dyDescent="0.25">
      <c r="B701" s="30"/>
      <c r="C701" s="31"/>
      <c r="D701" s="31"/>
      <c r="E701" s="32"/>
      <c r="F701" s="31"/>
      <c r="G701" s="33"/>
      <c r="H701" s="34"/>
      <c r="I701" s="36"/>
    </row>
    <row r="702" spans="2:9" ht="18.600000000000001" customHeight="1" x14ac:dyDescent="0.25">
      <c r="B702" s="30"/>
      <c r="C702" s="31"/>
      <c r="D702" s="31"/>
      <c r="E702" s="32"/>
      <c r="F702" s="31"/>
      <c r="G702" s="33"/>
      <c r="H702" s="34"/>
      <c r="I702" s="36"/>
    </row>
    <row r="703" spans="2:9" ht="18.600000000000001" customHeight="1" x14ac:dyDescent="0.25">
      <c r="B703" s="30"/>
      <c r="C703" s="31"/>
      <c r="D703" s="31"/>
      <c r="E703" s="32"/>
      <c r="F703" s="31"/>
      <c r="G703" s="33"/>
      <c r="H703" s="34"/>
      <c r="I703" s="36"/>
    </row>
    <row r="704" spans="2:9" ht="18.600000000000001" customHeight="1" x14ac:dyDescent="0.25">
      <c r="B704" s="30"/>
      <c r="C704" s="31"/>
      <c r="D704" s="31"/>
      <c r="E704" s="32"/>
      <c r="F704" s="31"/>
      <c r="G704" s="33"/>
      <c r="H704" s="34"/>
      <c r="I704" s="36"/>
    </row>
    <row r="705" spans="2:9" ht="18.600000000000001" customHeight="1" x14ac:dyDescent="0.25">
      <c r="B705" s="30"/>
      <c r="C705" s="31"/>
      <c r="D705" s="31"/>
      <c r="E705" s="32"/>
      <c r="F705" s="31"/>
      <c r="G705" s="33"/>
      <c r="H705" s="34"/>
      <c r="I705" s="36"/>
    </row>
    <row r="706" spans="2:9" ht="18.600000000000001" customHeight="1" x14ac:dyDescent="0.25">
      <c r="B706" s="30"/>
      <c r="C706" s="31"/>
      <c r="D706" s="31"/>
      <c r="E706" s="32"/>
      <c r="F706" s="31"/>
      <c r="G706" s="33"/>
      <c r="H706" s="34"/>
      <c r="I706" s="36"/>
    </row>
    <row r="707" spans="2:9" ht="18.600000000000001" customHeight="1" x14ac:dyDescent="0.25">
      <c r="B707" s="30"/>
      <c r="C707" s="31"/>
      <c r="D707" s="31"/>
      <c r="E707" s="32"/>
      <c r="F707" s="31"/>
      <c r="G707" s="33"/>
      <c r="H707" s="34"/>
      <c r="I707" s="36"/>
    </row>
    <row r="708" spans="2:9" ht="18.600000000000001" customHeight="1" x14ac:dyDescent="0.25">
      <c r="B708" s="30"/>
      <c r="C708" s="31"/>
      <c r="D708" s="31"/>
      <c r="E708" s="32"/>
      <c r="F708" s="31"/>
      <c r="G708" s="33"/>
      <c r="H708" s="34"/>
      <c r="I708" s="36"/>
    </row>
    <row r="709" spans="2:9" ht="18.600000000000001" customHeight="1" x14ac:dyDescent="0.25">
      <c r="B709" s="30"/>
      <c r="C709" s="31"/>
      <c r="D709" s="31"/>
      <c r="E709" s="32"/>
      <c r="F709" s="31"/>
      <c r="G709" s="33"/>
      <c r="H709" s="34"/>
      <c r="I709" s="36"/>
    </row>
    <row r="710" spans="2:9" ht="18.600000000000001" customHeight="1" x14ac:dyDescent="0.25">
      <c r="B710" s="30"/>
      <c r="C710" s="31"/>
      <c r="D710" s="31"/>
      <c r="E710" s="32"/>
      <c r="F710" s="31"/>
      <c r="G710" s="33"/>
      <c r="H710" s="34"/>
      <c r="I710" s="36"/>
    </row>
    <row r="711" spans="2:9" ht="18.600000000000001" customHeight="1" x14ac:dyDescent="0.25">
      <c r="B711" s="30"/>
      <c r="C711" s="31"/>
      <c r="D711" s="31"/>
      <c r="E711" s="32"/>
      <c r="F711" s="31"/>
      <c r="G711" s="33"/>
      <c r="H711" s="34"/>
      <c r="I711" s="36"/>
    </row>
    <row r="712" spans="2:9" ht="18.600000000000001" customHeight="1" x14ac:dyDescent="0.25">
      <c r="B712" s="30"/>
      <c r="C712" s="31"/>
      <c r="D712" s="31"/>
      <c r="E712" s="32"/>
      <c r="F712" s="31"/>
      <c r="G712" s="33"/>
      <c r="H712" s="34"/>
      <c r="I712" s="36"/>
    </row>
    <row r="713" spans="2:9" ht="18.600000000000001" customHeight="1" x14ac:dyDescent="0.25">
      <c r="B713" s="30"/>
      <c r="C713" s="31"/>
      <c r="D713" s="31"/>
      <c r="E713" s="32"/>
      <c r="F713" s="31"/>
      <c r="G713" s="33"/>
      <c r="H713" s="34"/>
      <c r="I713" s="36"/>
    </row>
    <row r="714" spans="2:9" ht="18.600000000000001" customHeight="1" x14ac:dyDescent="0.25">
      <c r="B714" s="30"/>
      <c r="C714" s="31"/>
      <c r="D714" s="31"/>
      <c r="E714" s="32"/>
      <c r="F714" s="31"/>
      <c r="G714" s="33"/>
      <c r="H714" s="34"/>
      <c r="I714" s="36"/>
    </row>
    <row r="715" spans="2:9" ht="18.600000000000001" customHeight="1" x14ac:dyDescent="0.25">
      <c r="B715" s="30"/>
      <c r="C715" s="31"/>
      <c r="D715" s="31"/>
      <c r="E715" s="32"/>
      <c r="F715" s="31"/>
      <c r="G715" s="33"/>
      <c r="H715" s="34"/>
      <c r="I715" s="36"/>
    </row>
    <row r="716" spans="2:9" ht="18.600000000000001" customHeight="1" x14ac:dyDescent="0.25">
      <c r="B716" s="30"/>
      <c r="C716" s="31"/>
      <c r="D716" s="31"/>
      <c r="E716" s="32"/>
      <c r="F716" s="31"/>
      <c r="G716" s="33"/>
      <c r="H716" s="34"/>
      <c r="I716" s="36"/>
    </row>
    <row r="717" spans="2:9" ht="18.600000000000001" customHeight="1" x14ac:dyDescent="0.25">
      <c r="B717" s="30"/>
      <c r="C717" s="31"/>
      <c r="D717" s="31"/>
      <c r="E717" s="32"/>
      <c r="F717" s="31"/>
      <c r="G717" s="33"/>
      <c r="H717" s="34"/>
      <c r="I717" s="36"/>
    </row>
    <row r="718" spans="2:9" ht="18.600000000000001" customHeight="1" x14ac:dyDescent="0.25">
      <c r="B718" s="30"/>
      <c r="C718" s="31"/>
      <c r="D718" s="31"/>
      <c r="E718" s="32"/>
      <c r="F718" s="31"/>
      <c r="G718" s="33"/>
      <c r="H718" s="34"/>
      <c r="I718" s="36"/>
    </row>
    <row r="719" spans="2:9" ht="18.600000000000001" customHeight="1" x14ac:dyDescent="0.25">
      <c r="B719" s="30"/>
      <c r="C719" s="31"/>
      <c r="D719" s="31"/>
      <c r="E719" s="32"/>
      <c r="F719" s="31"/>
      <c r="G719" s="33"/>
      <c r="H719" s="34"/>
      <c r="I719" s="36"/>
    </row>
    <row r="720" spans="2:9" ht="18.600000000000001" customHeight="1" x14ac:dyDescent="0.25">
      <c r="B720" s="30"/>
      <c r="C720" s="31"/>
      <c r="D720" s="31"/>
      <c r="E720" s="32"/>
      <c r="F720" s="31"/>
      <c r="G720" s="33"/>
      <c r="H720" s="34"/>
      <c r="I720" s="36"/>
    </row>
    <row r="721" spans="2:9" ht="18.600000000000001" customHeight="1" x14ac:dyDescent="0.25">
      <c r="B721" s="30"/>
      <c r="C721" s="31"/>
      <c r="D721" s="31"/>
      <c r="E721" s="32"/>
      <c r="F721" s="31"/>
      <c r="G721" s="33"/>
      <c r="H721" s="34"/>
      <c r="I721" s="36"/>
    </row>
    <row r="722" spans="2:9" ht="18.600000000000001" customHeight="1" x14ac:dyDescent="0.25">
      <c r="B722" s="30"/>
      <c r="C722" s="31"/>
      <c r="D722" s="31"/>
      <c r="E722" s="32"/>
      <c r="F722" s="31"/>
      <c r="G722" s="33"/>
      <c r="H722" s="34"/>
      <c r="I722" s="36"/>
    </row>
    <row r="723" spans="2:9" ht="18.600000000000001" customHeight="1" x14ac:dyDescent="0.25">
      <c r="B723" s="30"/>
      <c r="C723" s="31"/>
      <c r="D723" s="31"/>
      <c r="E723" s="32"/>
      <c r="F723" s="31"/>
      <c r="G723" s="33"/>
      <c r="H723" s="34"/>
      <c r="I723" s="36"/>
    </row>
    <row r="724" spans="2:9" ht="18.600000000000001" customHeight="1" x14ac:dyDescent="0.25">
      <c r="B724" s="30"/>
      <c r="C724" s="31"/>
      <c r="D724" s="31"/>
      <c r="E724" s="32"/>
      <c r="F724" s="31"/>
      <c r="G724" s="33"/>
      <c r="H724" s="34"/>
      <c r="I724" s="36"/>
    </row>
    <row r="725" spans="2:9" ht="18.600000000000001" customHeight="1" x14ac:dyDescent="0.25">
      <c r="B725" s="30"/>
      <c r="C725" s="31"/>
      <c r="D725" s="31"/>
      <c r="E725" s="32"/>
      <c r="F725" s="31"/>
      <c r="G725" s="33"/>
      <c r="H725" s="34"/>
      <c r="I725" s="36"/>
    </row>
    <row r="726" spans="2:9" ht="18.600000000000001" customHeight="1" x14ac:dyDescent="0.25">
      <c r="B726" s="30"/>
      <c r="C726" s="31"/>
      <c r="D726" s="31"/>
      <c r="E726" s="32"/>
      <c r="F726" s="31"/>
      <c r="G726" s="33"/>
      <c r="H726" s="34"/>
      <c r="I726" s="36"/>
    </row>
    <row r="727" spans="2:9" ht="18.600000000000001" customHeight="1" x14ac:dyDescent="0.25">
      <c r="B727" s="30"/>
      <c r="C727" s="31"/>
      <c r="D727" s="31"/>
      <c r="E727" s="32"/>
      <c r="F727" s="31"/>
      <c r="G727" s="33"/>
      <c r="H727" s="34"/>
      <c r="I727" s="36"/>
    </row>
    <row r="728" spans="2:9" ht="18.600000000000001" customHeight="1" x14ac:dyDescent="0.25">
      <c r="B728" s="30"/>
      <c r="C728" s="31"/>
      <c r="D728" s="31"/>
      <c r="E728" s="32"/>
      <c r="F728" s="31"/>
      <c r="G728" s="33"/>
      <c r="H728" s="34"/>
      <c r="I728" s="36"/>
    </row>
    <row r="729" spans="2:9" ht="18.600000000000001" customHeight="1" x14ac:dyDescent="0.25">
      <c r="B729" s="30"/>
      <c r="C729" s="31"/>
      <c r="D729" s="31"/>
      <c r="E729" s="32"/>
      <c r="F729" s="31"/>
      <c r="G729" s="33"/>
      <c r="H729" s="34"/>
      <c r="I729" s="36"/>
    </row>
    <row r="730" spans="2:9" ht="18.600000000000001" customHeight="1" x14ac:dyDescent="0.25">
      <c r="B730" s="30"/>
      <c r="C730" s="31"/>
      <c r="D730" s="31"/>
      <c r="E730" s="32"/>
      <c r="F730" s="31"/>
      <c r="G730" s="33"/>
      <c r="H730" s="34"/>
      <c r="I730" s="36"/>
    </row>
    <row r="731" spans="2:9" ht="18.600000000000001" customHeight="1" x14ac:dyDescent="0.25">
      <c r="B731" s="30"/>
      <c r="C731" s="31"/>
      <c r="D731" s="31"/>
      <c r="E731" s="32"/>
      <c r="F731" s="31"/>
      <c r="G731" s="33"/>
      <c r="H731" s="34"/>
      <c r="I731" s="36"/>
    </row>
    <row r="732" spans="2:9" ht="18.600000000000001" customHeight="1" x14ac:dyDescent="0.25">
      <c r="B732" s="30"/>
      <c r="C732" s="31"/>
      <c r="D732" s="31"/>
      <c r="E732" s="32"/>
      <c r="F732" s="31"/>
      <c r="G732" s="33"/>
      <c r="H732" s="34"/>
      <c r="I732" s="36"/>
    </row>
    <row r="733" spans="2:9" ht="18.600000000000001" customHeight="1" x14ac:dyDescent="0.25">
      <c r="B733" s="30"/>
      <c r="C733" s="31"/>
      <c r="D733" s="31"/>
      <c r="E733" s="32"/>
      <c r="F733" s="31"/>
      <c r="G733" s="33"/>
      <c r="H733" s="34"/>
      <c r="I733" s="36"/>
    </row>
    <row r="734" spans="2:9" ht="18.600000000000001" customHeight="1" x14ac:dyDescent="0.25">
      <c r="B734" s="30"/>
      <c r="C734" s="31"/>
      <c r="D734" s="31"/>
      <c r="E734" s="32"/>
      <c r="F734" s="31"/>
      <c r="G734" s="33"/>
      <c r="H734" s="34"/>
      <c r="I734" s="36"/>
    </row>
    <row r="735" spans="2:9" ht="18.600000000000001" customHeight="1" x14ac:dyDescent="0.25">
      <c r="B735" s="30"/>
      <c r="C735" s="31"/>
      <c r="D735" s="31"/>
      <c r="E735" s="32"/>
      <c r="F735" s="31"/>
      <c r="G735" s="33"/>
      <c r="H735" s="34"/>
      <c r="I735" s="36"/>
    </row>
    <row r="736" spans="2:9" ht="18.600000000000001" customHeight="1" x14ac:dyDescent="0.25">
      <c r="B736" s="30"/>
      <c r="C736" s="31"/>
      <c r="D736" s="31"/>
      <c r="E736" s="32"/>
      <c r="F736" s="31"/>
      <c r="G736" s="33"/>
      <c r="H736" s="34"/>
      <c r="I736" s="36"/>
    </row>
    <row r="737" spans="2:9" ht="18.600000000000001" customHeight="1" x14ac:dyDescent="0.25">
      <c r="B737" s="30"/>
      <c r="C737" s="31"/>
      <c r="D737" s="31"/>
      <c r="E737" s="32"/>
      <c r="F737" s="31"/>
      <c r="G737" s="33"/>
      <c r="H737" s="34"/>
      <c r="I737" s="36"/>
    </row>
    <row r="738" spans="2:9" ht="18.600000000000001" customHeight="1" x14ac:dyDescent="0.25">
      <c r="B738" s="30"/>
      <c r="C738" s="31"/>
      <c r="D738" s="31"/>
      <c r="E738" s="32"/>
      <c r="F738" s="31"/>
      <c r="G738" s="33"/>
      <c r="H738" s="34"/>
      <c r="I738" s="36"/>
    </row>
    <row r="739" spans="2:9" ht="18.600000000000001" customHeight="1" x14ac:dyDescent="0.25">
      <c r="B739" s="30"/>
      <c r="C739" s="31"/>
      <c r="D739" s="31"/>
      <c r="E739" s="32"/>
      <c r="F739" s="31"/>
      <c r="G739" s="33"/>
      <c r="H739" s="34"/>
      <c r="I739" s="36"/>
    </row>
    <row r="740" spans="2:9" ht="18.600000000000001" customHeight="1" x14ac:dyDescent="0.25">
      <c r="B740" s="30"/>
      <c r="C740" s="31"/>
      <c r="D740" s="31"/>
      <c r="E740" s="32"/>
      <c r="F740" s="31"/>
      <c r="G740" s="33"/>
      <c r="H740" s="34"/>
      <c r="I740" s="36"/>
    </row>
    <row r="741" spans="2:9" ht="18.600000000000001" customHeight="1" x14ac:dyDescent="0.25">
      <c r="B741" s="30"/>
      <c r="C741" s="31"/>
      <c r="D741" s="31"/>
      <c r="E741" s="32"/>
      <c r="F741" s="31"/>
      <c r="G741" s="33"/>
      <c r="H741" s="34"/>
      <c r="I741" s="36"/>
    </row>
    <row r="742" spans="2:9" ht="18.600000000000001" customHeight="1" x14ac:dyDescent="0.25">
      <c r="B742" s="30"/>
      <c r="C742" s="31"/>
      <c r="D742" s="31"/>
      <c r="E742" s="32"/>
      <c r="F742" s="31"/>
      <c r="G742" s="33"/>
      <c r="H742" s="34"/>
      <c r="I742" s="36"/>
    </row>
    <row r="743" spans="2:9" ht="18.600000000000001" customHeight="1" x14ac:dyDescent="0.25">
      <c r="B743" s="30"/>
      <c r="C743" s="31"/>
      <c r="D743" s="31"/>
      <c r="E743" s="32"/>
      <c r="F743" s="31"/>
      <c r="G743" s="33"/>
      <c r="H743" s="34"/>
      <c r="I743" s="36"/>
    </row>
    <row r="744" spans="2:9" ht="18.600000000000001" customHeight="1" x14ac:dyDescent="0.25">
      <c r="B744" s="30"/>
      <c r="C744" s="31"/>
      <c r="D744" s="31"/>
      <c r="E744" s="32"/>
      <c r="F744" s="31"/>
      <c r="G744" s="33"/>
      <c r="H744" s="34"/>
      <c r="I744" s="36"/>
    </row>
    <row r="745" spans="2:9" ht="18.600000000000001" customHeight="1" x14ac:dyDescent="0.25">
      <c r="B745" s="30"/>
      <c r="C745" s="31"/>
      <c r="D745" s="31"/>
      <c r="E745" s="32"/>
      <c r="F745" s="31"/>
      <c r="G745" s="33"/>
      <c r="H745" s="34"/>
      <c r="I745" s="36"/>
    </row>
    <row r="746" spans="2:9" ht="18.600000000000001" customHeight="1" x14ac:dyDescent="0.25">
      <c r="B746" s="30"/>
      <c r="C746" s="31"/>
      <c r="D746" s="31"/>
      <c r="E746" s="32"/>
      <c r="F746" s="31"/>
      <c r="G746" s="33"/>
      <c r="H746" s="34"/>
      <c r="I746" s="36"/>
    </row>
    <row r="747" spans="2:9" ht="18.600000000000001" customHeight="1" x14ac:dyDescent="0.25">
      <c r="B747" s="30"/>
      <c r="C747" s="31"/>
      <c r="D747" s="31"/>
      <c r="E747" s="32"/>
      <c r="F747" s="31"/>
      <c r="G747" s="33"/>
      <c r="H747" s="34"/>
      <c r="I747" s="36"/>
    </row>
    <row r="748" spans="2:9" ht="18.600000000000001" customHeight="1" x14ac:dyDescent="0.25">
      <c r="B748" s="30"/>
      <c r="C748" s="31"/>
      <c r="D748" s="31"/>
      <c r="E748" s="32"/>
      <c r="F748" s="31"/>
      <c r="G748" s="33"/>
      <c r="H748" s="34"/>
      <c r="I748" s="36"/>
    </row>
    <row r="749" spans="2:9" ht="18.600000000000001" customHeight="1" x14ac:dyDescent="0.25">
      <c r="B749" s="30"/>
      <c r="C749" s="31"/>
      <c r="D749" s="31"/>
      <c r="E749" s="32"/>
      <c r="F749" s="31"/>
      <c r="G749" s="33"/>
      <c r="H749" s="34"/>
      <c r="I749" s="36"/>
    </row>
    <row r="750" spans="2:9" ht="18.600000000000001" customHeight="1" x14ac:dyDescent="0.25">
      <c r="B750" s="30"/>
      <c r="C750" s="31"/>
      <c r="D750" s="31"/>
      <c r="E750" s="32"/>
      <c r="F750" s="31"/>
      <c r="G750" s="33"/>
      <c r="H750" s="34"/>
      <c r="I750" s="36"/>
    </row>
    <row r="751" spans="2:9" ht="18.600000000000001" customHeight="1" x14ac:dyDescent="0.25">
      <c r="B751" s="30"/>
      <c r="C751" s="31"/>
      <c r="D751" s="31"/>
      <c r="E751" s="32"/>
      <c r="F751" s="31"/>
      <c r="G751" s="33"/>
      <c r="H751" s="34"/>
      <c r="I751" s="36"/>
    </row>
    <row r="752" spans="2:9" ht="18.600000000000001" customHeight="1" x14ac:dyDescent="0.25">
      <c r="B752" s="30"/>
      <c r="C752" s="31"/>
      <c r="D752" s="31"/>
      <c r="E752" s="32"/>
      <c r="F752" s="31"/>
      <c r="G752" s="33"/>
      <c r="H752" s="34"/>
      <c r="I752" s="36"/>
    </row>
    <row r="753" spans="2:9" ht="18.600000000000001" customHeight="1" x14ac:dyDescent="0.25">
      <c r="B753" s="30"/>
      <c r="C753" s="31"/>
      <c r="D753" s="31"/>
      <c r="E753" s="32"/>
      <c r="F753" s="31"/>
      <c r="G753" s="33"/>
      <c r="H753" s="34"/>
      <c r="I753" s="36"/>
    </row>
    <row r="754" spans="2:9" ht="18.600000000000001" customHeight="1" x14ac:dyDescent="0.25">
      <c r="B754" s="30"/>
      <c r="C754" s="31"/>
      <c r="D754" s="31"/>
      <c r="E754" s="32"/>
      <c r="F754" s="31"/>
      <c r="G754" s="33"/>
      <c r="H754" s="34"/>
      <c r="I754" s="36"/>
    </row>
    <row r="755" spans="2:9" ht="18.600000000000001" customHeight="1" x14ac:dyDescent="0.25">
      <c r="B755" s="30"/>
      <c r="C755" s="31"/>
      <c r="D755" s="31"/>
      <c r="E755" s="32"/>
      <c r="F755" s="31"/>
      <c r="G755" s="33"/>
      <c r="H755" s="34"/>
      <c r="I755" s="36"/>
    </row>
    <row r="756" spans="2:9" ht="18.600000000000001" customHeight="1" x14ac:dyDescent="0.25">
      <c r="B756" s="30"/>
      <c r="C756" s="31"/>
      <c r="D756" s="31"/>
      <c r="E756" s="32"/>
      <c r="F756" s="31"/>
      <c r="G756" s="33"/>
      <c r="H756" s="34"/>
      <c r="I756" s="36"/>
    </row>
    <row r="757" spans="2:9" ht="18.600000000000001" customHeight="1" x14ac:dyDescent="0.25">
      <c r="B757" s="30"/>
      <c r="C757" s="31"/>
      <c r="D757" s="31"/>
      <c r="E757" s="32"/>
      <c r="F757" s="31"/>
      <c r="G757" s="33"/>
      <c r="H757" s="34"/>
      <c r="I757" s="36"/>
    </row>
    <row r="758" spans="2:9" ht="18.600000000000001" customHeight="1" x14ac:dyDescent="0.25">
      <c r="B758" s="30"/>
      <c r="C758" s="31"/>
      <c r="D758" s="31"/>
      <c r="E758" s="32"/>
      <c r="F758" s="31"/>
      <c r="G758" s="33"/>
      <c r="H758" s="34"/>
      <c r="I758" s="36"/>
    </row>
    <row r="759" spans="2:9" ht="18.600000000000001" customHeight="1" x14ac:dyDescent="0.25">
      <c r="B759" s="30"/>
      <c r="C759" s="31"/>
      <c r="D759" s="31"/>
      <c r="E759" s="32"/>
      <c r="F759" s="31"/>
      <c r="G759" s="33"/>
      <c r="H759" s="34"/>
      <c r="I759" s="36"/>
    </row>
    <row r="760" spans="2:9" ht="18.600000000000001" customHeight="1" x14ac:dyDescent="0.25">
      <c r="B760" s="30"/>
      <c r="C760" s="31"/>
      <c r="D760" s="31"/>
      <c r="E760" s="32"/>
      <c r="F760" s="31"/>
      <c r="G760" s="33"/>
      <c r="H760" s="34"/>
      <c r="I760" s="36"/>
    </row>
    <row r="761" spans="2:9" ht="18.600000000000001" customHeight="1" x14ac:dyDescent="0.25">
      <c r="B761" s="30"/>
      <c r="C761" s="31"/>
      <c r="D761" s="31"/>
      <c r="E761" s="32"/>
      <c r="F761" s="31"/>
      <c r="G761" s="33"/>
      <c r="H761" s="34"/>
      <c r="I761" s="36"/>
    </row>
    <row r="762" spans="2:9" ht="18.600000000000001" customHeight="1" x14ac:dyDescent="0.25">
      <c r="B762" s="30"/>
      <c r="C762" s="31"/>
      <c r="D762" s="31"/>
      <c r="E762" s="32"/>
      <c r="F762" s="31"/>
      <c r="G762" s="33"/>
      <c r="H762" s="34"/>
      <c r="I762" s="36"/>
    </row>
    <row r="763" spans="2:9" ht="18.600000000000001" customHeight="1" x14ac:dyDescent="0.25">
      <c r="B763" s="30"/>
      <c r="C763" s="31"/>
      <c r="D763" s="31"/>
      <c r="E763" s="32"/>
      <c r="F763" s="31"/>
      <c r="G763" s="33"/>
      <c r="H763" s="34"/>
      <c r="I763" s="36"/>
    </row>
    <row r="764" spans="2:9" ht="18.600000000000001" customHeight="1" x14ac:dyDescent="0.25">
      <c r="B764" s="30"/>
      <c r="C764" s="31"/>
      <c r="D764" s="31"/>
      <c r="E764" s="32"/>
      <c r="F764" s="31"/>
      <c r="G764" s="33"/>
      <c r="H764" s="34"/>
      <c r="I764" s="36"/>
    </row>
    <row r="765" spans="2:9" ht="18.600000000000001" customHeight="1" x14ac:dyDescent="0.25">
      <c r="B765" s="30"/>
      <c r="C765" s="31"/>
      <c r="D765" s="31"/>
      <c r="E765" s="32"/>
      <c r="F765" s="31"/>
      <c r="G765" s="33"/>
      <c r="H765" s="34"/>
      <c r="I765" s="36"/>
    </row>
    <row r="766" spans="2:9" ht="18.600000000000001" customHeight="1" x14ac:dyDescent="0.25">
      <c r="B766" s="30"/>
      <c r="C766" s="31"/>
      <c r="D766" s="31"/>
      <c r="E766" s="32"/>
      <c r="F766" s="31"/>
      <c r="G766" s="33"/>
      <c r="H766" s="34"/>
      <c r="I766" s="36"/>
    </row>
    <row r="767" spans="2:9" ht="18.600000000000001" customHeight="1" x14ac:dyDescent="0.25">
      <c r="B767" s="30"/>
      <c r="C767" s="31"/>
      <c r="D767" s="31"/>
      <c r="E767" s="32"/>
      <c r="F767" s="31"/>
      <c r="G767" s="33"/>
      <c r="H767" s="34"/>
      <c r="I767" s="36"/>
    </row>
    <row r="768" spans="2:9" ht="18.600000000000001" customHeight="1" x14ac:dyDescent="0.25">
      <c r="B768" s="30"/>
      <c r="C768" s="31"/>
      <c r="D768" s="31"/>
      <c r="E768" s="32"/>
      <c r="F768" s="31"/>
      <c r="G768" s="33"/>
      <c r="H768" s="34"/>
      <c r="I768" s="36"/>
    </row>
    <row r="769" spans="2:9" ht="18.600000000000001" customHeight="1" x14ac:dyDescent="0.25">
      <c r="B769" s="30"/>
      <c r="C769" s="31"/>
      <c r="D769" s="31"/>
      <c r="E769" s="32"/>
      <c r="F769" s="31"/>
      <c r="G769" s="33"/>
      <c r="H769" s="34"/>
      <c r="I769" s="36"/>
    </row>
    <row r="770" spans="2:9" ht="18.600000000000001" customHeight="1" x14ac:dyDescent="0.25">
      <c r="B770" s="30"/>
      <c r="C770" s="31"/>
      <c r="D770" s="31"/>
      <c r="E770" s="32"/>
      <c r="F770" s="31"/>
      <c r="G770" s="33"/>
      <c r="H770" s="34"/>
      <c r="I770" s="36"/>
    </row>
    <row r="771" spans="2:9" ht="18.600000000000001" customHeight="1" x14ac:dyDescent="0.25">
      <c r="B771" s="30"/>
      <c r="C771" s="31"/>
      <c r="D771" s="31"/>
      <c r="E771" s="32"/>
      <c r="F771" s="31"/>
      <c r="G771" s="33"/>
      <c r="H771" s="34"/>
      <c r="I771" s="36"/>
    </row>
    <row r="772" spans="2:9" ht="18.600000000000001" customHeight="1" x14ac:dyDescent="0.25">
      <c r="B772" s="30"/>
      <c r="C772" s="31"/>
      <c r="D772" s="31"/>
      <c r="E772" s="32"/>
      <c r="F772" s="31"/>
      <c r="G772" s="33"/>
      <c r="H772" s="34"/>
      <c r="I772" s="36"/>
    </row>
    <row r="773" spans="2:9" ht="18.600000000000001" customHeight="1" x14ac:dyDescent="0.25">
      <c r="B773" s="30"/>
      <c r="C773" s="31"/>
      <c r="D773" s="31"/>
      <c r="E773" s="32"/>
      <c r="F773" s="31"/>
      <c r="G773" s="33"/>
      <c r="H773" s="34"/>
      <c r="I773" s="36"/>
    </row>
    <row r="774" spans="2:9" ht="18.600000000000001" customHeight="1" x14ac:dyDescent="0.25">
      <c r="B774" s="30"/>
      <c r="C774" s="31"/>
      <c r="D774" s="31"/>
      <c r="E774" s="32"/>
      <c r="F774" s="31"/>
      <c r="G774" s="33"/>
      <c r="H774" s="34"/>
      <c r="I774" s="36"/>
    </row>
    <row r="775" spans="2:9" ht="18.600000000000001" customHeight="1" x14ac:dyDescent="0.25">
      <c r="B775" s="30"/>
      <c r="C775" s="31"/>
      <c r="D775" s="31"/>
      <c r="E775" s="32"/>
      <c r="F775" s="31"/>
      <c r="G775" s="33"/>
      <c r="H775" s="34"/>
      <c r="I775" s="36"/>
    </row>
    <row r="776" spans="2:9" ht="18.600000000000001" customHeight="1" x14ac:dyDescent="0.25">
      <c r="B776" s="30"/>
      <c r="C776" s="31"/>
      <c r="D776" s="31"/>
      <c r="E776" s="32"/>
      <c r="F776" s="31"/>
      <c r="G776" s="33"/>
      <c r="H776" s="34"/>
      <c r="I776" s="36"/>
    </row>
    <row r="777" spans="2:9" ht="18.600000000000001" customHeight="1" x14ac:dyDescent="0.25">
      <c r="B777" s="30"/>
      <c r="C777" s="31"/>
      <c r="D777" s="31"/>
      <c r="E777" s="32"/>
      <c r="F777" s="31"/>
      <c r="G777" s="33"/>
      <c r="H777" s="34"/>
      <c r="I777" s="36"/>
    </row>
    <row r="778" spans="2:9" ht="18.600000000000001" customHeight="1" x14ac:dyDescent="0.25">
      <c r="B778" s="30"/>
      <c r="C778" s="31"/>
      <c r="D778" s="31"/>
      <c r="E778" s="32"/>
      <c r="F778" s="31"/>
      <c r="G778" s="33"/>
      <c r="H778" s="34"/>
      <c r="I778" s="36"/>
    </row>
    <row r="779" spans="2:9" ht="18.600000000000001" customHeight="1" x14ac:dyDescent="0.25">
      <c r="B779" s="30"/>
      <c r="C779" s="31"/>
      <c r="D779" s="31"/>
      <c r="E779" s="32"/>
      <c r="F779" s="31"/>
      <c r="G779" s="33"/>
      <c r="H779" s="34"/>
      <c r="I779" s="36"/>
    </row>
    <row r="780" spans="2:9" ht="18.600000000000001" customHeight="1" x14ac:dyDescent="0.25">
      <c r="B780" s="30"/>
      <c r="C780" s="31"/>
      <c r="D780" s="31"/>
      <c r="E780" s="32"/>
      <c r="F780" s="31"/>
      <c r="G780" s="33"/>
      <c r="H780" s="34"/>
      <c r="I780" s="36"/>
    </row>
    <row r="781" spans="2:9" ht="18.600000000000001" customHeight="1" x14ac:dyDescent="0.25">
      <c r="B781" s="30"/>
      <c r="C781" s="31"/>
      <c r="D781" s="31"/>
      <c r="E781" s="32"/>
      <c r="F781" s="31"/>
      <c r="G781" s="33"/>
      <c r="H781" s="34"/>
      <c r="I781" s="36"/>
    </row>
    <row r="782" spans="2:9" ht="18.600000000000001" customHeight="1" x14ac:dyDescent="0.25">
      <c r="B782" s="30"/>
      <c r="C782" s="31"/>
      <c r="D782" s="31"/>
      <c r="E782" s="32"/>
      <c r="F782" s="31"/>
      <c r="G782" s="33"/>
      <c r="H782" s="34"/>
      <c r="I782" s="36"/>
    </row>
    <row r="783" spans="2:9" ht="18.600000000000001" customHeight="1" x14ac:dyDescent="0.25">
      <c r="B783" s="30"/>
      <c r="C783" s="31"/>
      <c r="D783" s="31"/>
      <c r="E783" s="32"/>
      <c r="F783" s="31"/>
      <c r="G783" s="33"/>
      <c r="H783" s="34"/>
      <c r="I783" s="36"/>
    </row>
    <row r="784" spans="2:9" ht="18.600000000000001" customHeight="1" x14ac:dyDescent="0.25">
      <c r="B784" s="30"/>
      <c r="C784" s="31"/>
      <c r="D784" s="31"/>
      <c r="E784" s="32"/>
      <c r="F784" s="31"/>
      <c r="G784" s="33"/>
      <c r="H784" s="34"/>
      <c r="I784" s="36"/>
    </row>
    <row r="785" spans="2:9" ht="18.600000000000001" customHeight="1" x14ac:dyDescent="0.25">
      <c r="B785" s="30"/>
      <c r="C785" s="31"/>
      <c r="D785" s="31"/>
      <c r="E785" s="32"/>
      <c r="F785" s="31"/>
      <c r="G785" s="33"/>
      <c r="H785" s="34"/>
      <c r="I785" s="36"/>
    </row>
    <row r="786" spans="2:9" ht="18.600000000000001" customHeight="1" x14ac:dyDescent="0.25">
      <c r="B786" s="30"/>
      <c r="C786" s="31"/>
      <c r="D786" s="31"/>
      <c r="E786" s="32"/>
      <c r="F786" s="31"/>
      <c r="G786" s="33"/>
      <c r="H786" s="34"/>
      <c r="I786" s="36"/>
    </row>
    <row r="787" spans="2:9" ht="18.600000000000001" customHeight="1" x14ac:dyDescent="0.25">
      <c r="B787" s="30"/>
      <c r="C787" s="31"/>
      <c r="D787" s="31"/>
      <c r="E787" s="32"/>
      <c r="F787" s="31"/>
      <c r="G787" s="33"/>
      <c r="H787" s="34"/>
      <c r="I787" s="36"/>
    </row>
    <row r="788" spans="2:9" ht="18.600000000000001" customHeight="1" x14ac:dyDescent="0.25">
      <c r="B788" s="30"/>
      <c r="C788" s="31"/>
      <c r="D788" s="31"/>
      <c r="E788" s="32"/>
      <c r="F788" s="31"/>
      <c r="G788" s="33"/>
      <c r="H788" s="34"/>
      <c r="I788" s="36"/>
    </row>
    <row r="789" spans="2:9" ht="18.600000000000001" customHeight="1" x14ac:dyDescent="0.25">
      <c r="B789" s="30"/>
      <c r="C789" s="31"/>
      <c r="D789" s="31"/>
      <c r="E789" s="32"/>
      <c r="F789" s="31"/>
      <c r="G789" s="33"/>
      <c r="H789" s="34"/>
      <c r="I789" s="36"/>
    </row>
    <row r="790" spans="2:9" ht="18.600000000000001" customHeight="1" x14ac:dyDescent="0.25">
      <c r="B790" s="30"/>
      <c r="C790" s="31"/>
      <c r="D790" s="31"/>
      <c r="E790" s="32"/>
      <c r="F790" s="31"/>
      <c r="G790" s="33"/>
      <c r="H790" s="34"/>
      <c r="I790" s="36"/>
    </row>
    <row r="791" spans="2:9" ht="18.600000000000001" customHeight="1" x14ac:dyDescent="0.25">
      <c r="B791" s="30"/>
      <c r="C791" s="31"/>
      <c r="D791" s="31"/>
      <c r="E791" s="32"/>
      <c r="F791" s="31"/>
      <c r="G791" s="33"/>
      <c r="H791" s="34"/>
      <c r="I791" s="36"/>
    </row>
    <row r="792" spans="2:9" ht="18.600000000000001" customHeight="1" x14ac:dyDescent="0.25">
      <c r="B792" s="30"/>
      <c r="C792" s="31"/>
      <c r="D792" s="31"/>
      <c r="E792" s="32"/>
      <c r="F792" s="31"/>
      <c r="G792" s="33"/>
      <c r="H792" s="34"/>
      <c r="I792" s="36"/>
    </row>
    <row r="793" spans="2:9" ht="18.600000000000001" customHeight="1" x14ac:dyDescent="0.25">
      <c r="B793" s="30"/>
      <c r="C793" s="31"/>
      <c r="D793" s="31"/>
      <c r="E793" s="32"/>
      <c r="F793" s="31"/>
      <c r="G793" s="33"/>
      <c r="H793" s="34"/>
      <c r="I793" s="36"/>
    </row>
    <row r="794" spans="2:9" ht="18.600000000000001" customHeight="1" x14ac:dyDescent="0.25">
      <c r="B794" s="30"/>
      <c r="C794" s="31"/>
      <c r="D794" s="31"/>
      <c r="E794" s="32"/>
      <c r="F794" s="31"/>
      <c r="G794" s="33"/>
      <c r="H794" s="34"/>
      <c r="I794" s="36"/>
    </row>
    <row r="795" spans="2:9" ht="18.600000000000001" customHeight="1" x14ac:dyDescent="0.25">
      <c r="B795" s="30"/>
      <c r="C795" s="31"/>
      <c r="D795" s="31"/>
      <c r="E795" s="32"/>
      <c r="F795" s="31"/>
      <c r="G795" s="33"/>
      <c r="H795" s="34"/>
      <c r="I795" s="36"/>
    </row>
    <row r="796" spans="2:9" ht="18.600000000000001" customHeight="1" x14ac:dyDescent="0.25">
      <c r="B796" s="30"/>
      <c r="C796" s="31"/>
      <c r="D796" s="31"/>
      <c r="E796" s="32"/>
      <c r="F796" s="31"/>
      <c r="G796" s="33"/>
      <c r="H796" s="34"/>
      <c r="I796" s="36"/>
    </row>
    <row r="797" spans="2:9" ht="18.600000000000001" customHeight="1" x14ac:dyDescent="0.25">
      <c r="B797" s="30"/>
      <c r="C797" s="31"/>
      <c r="D797" s="31"/>
      <c r="E797" s="32"/>
      <c r="F797" s="31"/>
      <c r="G797" s="33"/>
      <c r="H797" s="34"/>
      <c r="I797" s="36"/>
    </row>
    <row r="798" spans="2:9" ht="18.600000000000001" customHeight="1" x14ac:dyDescent="0.25">
      <c r="B798" s="30"/>
      <c r="C798" s="31"/>
      <c r="D798" s="31"/>
      <c r="E798" s="32"/>
      <c r="F798" s="31"/>
      <c r="G798" s="33"/>
      <c r="H798" s="34"/>
      <c r="I798" s="36"/>
    </row>
    <row r="799" spans="2:9" ht="18.600000000000001" customHeight="1" x14ac:dyDescent="0.25">
      <c r="B799" s="30"/>
      <c r="C799" s="31"/>
      <c r="D799" s="31"/>
      <c r="E799" s="32"/>
      <c r="F799" s="31"/>
      <c r="G799" s="33"/>
      <c r="H799" s="34"/>
      <c r="I799" s="36"/>
    </row>
    <row r="800" spans="2:9" ht="18.600000000000001" customHeight="1" x14ac:dyDescent="0.25">
      <c r="B800" s="30"/>
      <c r="C800" s="31"/>
      <c r="D800" s="31"/>
      <c r="E800" s="32"/>
      <c r="F800" s="31"/>
      <c r="G800" s="33"/>
      <c r="H800" s="34"/>
      <c r="I800" s="36"/>
    </row>
    <row r="801" spans="2:9" ht="18.600000000000001" customHeight="1" x14ac:dyDescent="0.25">
      <c r="B801" s="30"/>
      <c r="C801" s="31"/>
      <c r="D801" s="31"/>
      <c r="E801" s="32"/>
      <c r="F801" s="31"/>
      <c r="G801" s="33"/>
      <c r="H801" s="34"/>
      <c r="I801" s="36"/>
    </row>
    <row r="802" spans="2:9" ht="18.600000000000001" customHeight="1" x14ac:dyDescent="0.25">
      <c r="B802" s="30"/>
      <c r="C802" s="31"/>
      <c r="D802" s="31"/>
      <c r="E802" s="32"/>
      <c r="F802" s="31"/>
      <c r="G802" s="33"/>
      <c r="H802" s="34"/>
      <c r="I802" s="36"/>
    </row>
    <row r="803" spans="2:9" ht="18.600000000000001" customHeight="1" x14ac:dyDescent="0.25">
      <c r="B803" s="30"/>
      <c r="C803" s="31"/>
      <c r="D803" s="31"/>
      <c r="E803" s="32"/>
      <c r="F803" s="31"/>
      <c r="G803" s="33"/>
      <c r="H803" s="34"/>
      <c r="I803" s="36"/>
    </row>
    <row r="804" spans="2:9" ht="18.600000000000001" customHeight="1" x14ac:dyDescent="0.25">
      <c r="B804" s="30"/>
      <c r="C804" s="31"/>
      <c r="D804" s="31"/>
      <c r="E804" s="32"/>
      <c r="F804" s="31"/>
      <c r="G804" s="33"/>
      <c r="H804" s="34"/>
      <c r="I804" s="36"/>
    </row>
    <row r="805" spans="2:9" ht="18.600000000000001" customHeight="1" x14ac:dyDescent="0.25">
      <c r="B805" s="30"/>
      <c r="C805" s="31"/>
      <c r="D805" s="31"/>
      <c r="E805" s="32"/>
      <c r="F805" s="31"/>
      <c r="G805" s="33"/>
      <c r="H805" s="34"/>
      <c r="I805" s="36"/>
    </row>
    <row r="806" spans="2:9" ht="18.600000000000001" customHeight="1" x14ac:dyDescent="0.25">
      <c r="B806" s="30"/>
      <c r="C806" s="31"/>
      <c r="D806" s="31"/>
      <c r="E806" s="32"/>
      <c r="F806" s="31"/>
      <c r="G806" s="33"/>
      <c r="H806" s="34"/>
      <c r="I806" s="36"/>
    </row>
    <row r="807" spans="2:9" ht="18.600000000000001" customHeight="1" x14ac:dyDescent="0.25">
      <c r="B807" s="30"/>
      <c r="C807" s="31"/>
      <c r="D807" s="31"/>
      <c r="E807" s="32"/>
      <c r="F807" s="31"/>
      <c r="G807" s="33"/>
      <c r="H807" s="34"/>
      <c r="I807" s="36"/>
    </row>
    <row r="808" spans="2:9" ht="18.600000000000001" customHeight="1" x14ac:dyDescent="0.25">
      <c r="B808" s="30"/>
      <c r="C808" s="31"/>
      <c r="D808" s="31"/>
      <c r="E808" s="32"/>
      <c r="F808" s="31"/>
      <c r="G808" s="33"/>
      <c r="H808" s="34"/>
      <c r="I808" s="36"/>
    </row>
    <row r="809" spans="2:9" ht="18.600000000000001" customHeight="1" x14ac:dyDescent="0.25">
      <c r="B809" s="30"/>
      <c r="C809" s="31"/>
      <c r="D809" s="31"/>
      <c r="E809" s="32"/>
      <c r="F809" s="31"/>
      <c r="G809" s="33"/>
      <c r="H809" s="34"/>
      <c r="I809" s="36"/>
    </row>
    <row r="810" spans="2:9" ht="18.600000000000001" customHeight="1" x14ac:dyDescent="0.25">
      <c r="B810" s="30"/>
      <c r="C810" s="31"/>
      <c r="D810" s="31"/>
      <c r="E810" s="32"/>
      <c r="F810" s="31"/>
      <c r="G810" s="33"/>
      <c r="H810" s="34"/>
      <c r="I810" s="36"/>
    </row>
    <row r="811" spans="2:9" ht="18.600000000000001" customHeight="1" x14ac:dyDescent="0.25">
      <c r="B811" s="30"/>
      <c r="C811" s="31"/>
      <c r="D811" s="31"/>
      <c r="E811" s="32"/>
      <c r="F811" s="31"/>
      <c r="G811" s="33"/>
      <c r="H811" s="34"/>
      <c r="I811" s="36"/>
    </row>
    <row r="812" spans="2:9" ht="18.600000000000001" customHeight="1" x14ac:dyDescent="0.25">
      <c r="B812" s="30"/>
      <c r="C812" s="31"/>
      <c r="D812" s="31"/>
      <c r="E812" s="32"/>
      <c r="F812" s="31"/>
      <c r="G812" s="33"/>
      <c r="H812" s="34"/>
      <c r="I812" s="36"/>
    </row>
    <row r="813" spans="2:9" ht="18.600000000000001" customHeight="1" x14ac:dyDescent="0.25">
      <c r="B813" s="30"/>
      <c r="C813" s="31"/>
      <c r="D813" s="31"/>
      <c r="E813" s="32"/>
      <c r="F813" s="31"/>
      <c r="G813" s="33"/>
      <c r="H813" s="34"/>
      <c r="I813" s="36"/>
    </row>
    <row r="814" spans="2:9" ht="18.600000000000001" customHeight="1" x14ac:dyDescent="0.25">
      <c r="B814" s="30"/>
      <c r="C814" s="31"/>
      <c r="D814" s="31"/>
      <c r="E814" s="32"/>
      <c r="F814" s="31"/>
      <c r="G814" s="33"/>
      <c r="H814" s="34"/>
      <c r="I814" s="36"/>
    </row>
    <row r="815" spans="2:9" ht="18.600000000000001" customHeight="1" x14ac:dyDescent="0.25">
      <c r="B815" s="30"/>
      <c r="C815" s="31"/>
      <c r="D815" s="31"/>
      <c r="E815" s="32"/>
      <c r="F815" s="31"/>
      <c r="G815" s="33"/>
      <c r="H815" s="34"/>
      <c r="I815" s="36"/>
    </row>
    <row r="816" spans="2:9" ht="18.600000000000001" customHeight="1" x14ac:dyDescent="0.25">
      <c r="B816" s="30"/>
      <c r="C816" s="31"/>
      <c r="D816" s="31"/>
      <c r="E816" s="32"/>
      <c r="F816" s="31"/>
      <c r="G816" s="33"/>
      <c r="H816" s="34"/>
      <c r="I816" s="36"/>
    </row>
    <row r="817" spans="2:9" ht="18.600000000000001" customHeight="1" x14ac:dyDescent="0.25">
      <c r="B817" s="30"/>
      <c r="C817" s="31"/>
      <c r="D817" s="31"/>
      <c r="E817" s="32"/>
      <c r="F817" s="31"/>
      <c r="G817" s="33"/>
      <c r="H817" s="34"/>
      <c r="I817" s="36"/>
    </row>
    <row r="818" spans="2:9" ht="18.600000000000001" customHeight="1" x14ac:dyDescent="0.25">
      <c r="B818" s="30"/>
      <c r="C818" s="31"/>
      <c r="D818" s="31"/>
      <c r="E818" s="32"/>
      <c r="F818" s="31"/>
      <c r="G818" s="33"/>
      <c r="H818" s="34"/>
      <c r="I818" s="36"/>
    </row>
    <row r="819" spans="2:9" ht="18.600000000000001" customHeight="1" x14ac:dyDescent="0.25">
      <c r="B819" s="30"/>
      <c r="C819" s="31"/>
      <c r="D819" s="31"/>
      <c r="E819" s="32"/>
      <c r="F819" s="31"/>
      <c r="G819" s="33"/>
      <c r="H819" s="34"/>
      <c r="I819" s="36"/>
    </row>
    <row r="820" spans="2:9" ht="18.600000000000001" customHeight="1" x14ac:dyDescent="0.25">
      <c r="B820" s="30"/>
      <c r="C820" s="31"/>
      <c r="D820" s="31"/>
      <c r="E820" s="32"/>
      <c r="F820" s="31"/>
      <c r="G820" s="33"/>
      <c r="H820" s="34"/>
      <c r="I820" s="36"/>
    </row>
    <row r="821" spans="2:9" ht="18.600000000000001" customHeight="1" x14ac:dyDescent="0.25">
      <c r="B821" s="30"/>
      <c r="C821" s="31"/>
      <c r="D821" s="31"/>
      <c r="E821" s="32"/>
      <c r="F821" s="31"/>
      <c r="G821" s="33"/>
      <c r="H821" s="34"/>
      <c r="I821" s="36"/>
    </row>
    <row r="822" spans="2:9" ht="18.600000000000001" customHeight="1" x14ac:dyDescent="0.25">
      <c r="B822" s="30"/>
      <c r="C822" s="31"/>
      <c r="D822" s="31"/>
      <c r="E822" s="32"/>
      <c r="F822" s="31"/>
      <c r="G822" s="33"/>
      <c r="H822" s="34"/>
      <c r="I822" s="36"/>
    </row>
    <row r="823" spans="2:9" ht="18.600000000000001" customHeight="1" x14ac:dyDescent="0.25">
      <c r="B823" s="30"/>
      <c r="C823" s="31"/>
      <c r="D823" s="31"/>
      <c r="E823" s="32"/>
      <c r="F823" s="31"/>
      <c r="G823" s="33"/>
      <c r="H823" s="34"/>
      <c r="I823" s="36"/>
    </row>
    <row r="824" spans="2:9" ht="18.600000000000001" customHeight="1" x14ac:dyDescent="0.25">
      <c r="B824" s="30"/>
      <c r="C824" s="31"/>
      <c r="D824" s="31"/>
      <c r="E824" s="32"/>
      <c r="F824" s="31"/>
      <c r="G824" s="33"/>
      <c r="H824" s="34"/>
      <c r="I824" s="36"/>
    </row>
    <row r="825" spans="2:9" ht="18.600000000000001" customHeight="1" x14ac:dyDescent="0.25">
      <c r="B825" s="30"/>
      <c r="C825" s="31"/>
      <c r="D825" s="31"/>
      <c r="E825" s="32"/>
      <c r="F825" s="31"/>
      <c r="G825" s="33"/>
      <c r="H825" s="34"/>
      <c r="I825" s="36"/>
    </row>
    <row r="826" spans="2:9" ht="18.600000000000001" customHeight="1" x14ac:dyDescent="0.25">
      <c r="B826" s="30"/>
      <c r="C826" s="31"/>
      <c r="D826" s="31"/>
      <c r="E826" s="32"/>
      <c r="F826" s="31"/>
      <c r="G826" s="33"/>
      <c r="H826" s="34"/>
      <c r="I826" s="36"/>
    </row>
    <row r="827" spans="2:9" ht="18.600000000000001" customHeight="1" x14ac:dyDescent="0.25">
      <c r="B827" s="30"/>
      <c r="C827" s="31"/>
      <c r="D827" s="31"/>
      <c r="E827" s="32"/>
      <c r="F827" s="31"/>
      <c r="G827" s="33"/>
      <c r="H827" s="34"/>
      <c r="I827" s="36"/>
    </row>
    <row r="828" spans="2:9" ht="18.600000000000001" customHeight="1" x14ac:dyDescent="0.25">
      <c r="B828" s="30"/>
      <c r="C828" s="31"/>
      <c r="D828" s="31"/>
      <c r="E828" s="32"/>
      <c r="F828" s="31"/>
      <c r="G828" s="33"/>
      <c r="H828" s="34"/>
      <c r="I828" s="36"/>
    </row>
    <row r="829" spans="2:9" ht="18.600000000000001" customHeight="1" x14ac:dyDescent="0.25">
      <c r="B829" s="30"/>
      <c r="C829" s="31"/>
      <c r="D829" s="31"/>
      <c r="E829" s="32"/>
      <c r="F829" s="31"/>
      <c r="G829" s="33"/>
      <c r="H829" s="34"/>
      <c r="I829" s="36"/>
    </row>
    <row r="830" spans="2:9" ht="18.600000000000001" customHeight="1" x14ac:dyDescent="0.25">
      <c r="B830" s="30"/>
      <c r="C830" s="31"/>
      <c r="D830" s="31"/>
      <c r="E830" s="32"/>
      <c r="F830" s="31"/>
      <c r="G830" s="33"/>
      <c r="H830" s="34"/>
      <c r="I830" s="36"/>
    </row>
    <row r="831" spans="2:9" ht="18.600000000000001" customHeight="1" x14ac:dyDescent="0.25">
      <c r="B831" s="30"/>
      <c r="C831" s="31"/>
      <c r="D831" s="31"/>
      <c r="E831" s="32"/>
      <c r="F831" s="31"/>
      <c r="G831" s="33"/>
      <c r="H831" s="34"/>
      <c r="I831" s="36"/>
    </row>
    <row r="832" spans="2:9" ht="18.600000000000001" customHeight="1" x14ac:dyDescent="0.25">
      <c r="B832" s="30"/>
      <c r="C832" s="31"/>
      <c r="D832" s="31"/>
      <c r="E832" s="32"/>
      <c r="F832" s="31"/>
      <c r="G832" s="33"/>
      <c r="H832" s="34"/>
      <c r="I832" s="36"/>
    </row>
    <row r="833" spans="2:9" ht="18.600000000000001" customHeight="1" x14ac:dyDescent="0.25">
      <c r="B833" s="30"/>
      <c r="C833" s="31"/>
      <c r="D833" s="31"/>
      <c r="E833" s="32"/>
      <c r="F833" s="31"/>
      <c r="G833" s="33"/>
      <c r="H833" s="34"/>
      <c r="I833" s="36"/>
    </row>
    <row r="834" spans="2:9" ht="18.600000000000001" customHeight="1" x14ac:dyDescent="0.25">
      <c r="B834" s="30"/>
      <c r="C834" s="31"/>
      <c r="D834" s="31"/>
      <c r="E834" s="32"/>
      <c r="F834" s="31"/>
      <c r="G834" s="33"/>
      <c r="H834" s="34"/>
      <c r="I834" s="36"/>
    </row>
    <row r="835" spans="2:9" ht="18.600000000000001" customHeight="1" x14ac:dyDescent="0.25">
      <c r="B835" s="30"/>
      <c r="C835" s="31"/>
      <c r="D835" s="31"/>
      <c r="E835" s="32"/>
      <c r="F835" s="31"/>
      <c r="G835" s="33"/>
      <c r="H835" s="34"/>
      <c r="I835" s="36"/>
    </row>
    <row r="836" spans="2:9" ht="18.600000000000001" customHeight="1" x14ac:dyDescent="0.25">
      <c r="B836" s="30"/>
      <c r="C836" s="31"/>
      <c r="D836" s="31"/>
      <c r="E836" s="32"/>
      <c r="F836" s="31"/>
      <c r="G836" s="33"/>
      <c r="H836" s="34"/>
      <c r="I836" s="36"/>
    </row>
    <row r="837" spans="2:9" ht="18.600000000000001" customHeight="1" x14ac:dyDescent="0.25">
      <c r="B837" s="30"/>
      <c r="C837" s="31"/>
      <c r="D837" s="31"/>
      <c r="E837" s="32"/>
      <c r="F837" s="31"/>
      <c r="G837" s="33"/>
      <c r="H837" s="34"/>
      <c r="I837" s="36"/>
    </row>
    <row r="838" spans="2:9" ht="18.600000000000001" customHeight="1" x14ac:dyDescent="0.25">
      <c r="B838" s="30"/>
      <c r="C838" s="31"/>
      <c r="D838" s="31"/>
      <c r="E838" s="32"/>
      <c r="F838" s="31"/>
      <c r="G838" s="33"/>
      <c r="H838" s="34"/>
      <c r="I838" s="36"/>
    </row>
    <row r="839" spans="2:9" ht="18.600000000000001" customHeight="1" x14ac:dyDescent="0.25">
      <c r="B839" s="30"/>
      <c r="C839" s="31"/>
      <c r="D839" s="31"/>
      <c r="E839" s="32"/>
      <c r="F839" s="31"/>
      <c r="G839" s="33"/>
      <c r="H839" s="34"/>
      <c r="I839" s="36"/>
    </row>
    <row r="840" spans="2:9" ht="18.600000000000001" customHeight="1" x14ac:dyDescent="0.25">
      <c r="B840" s="30"/>
      <c r="C840" s="31"/>
      <c r="D840" s="31"/>
      <c r="E840" s="32"/>
      <c r="F840" s="31"/>
      <c r="G840" s="33"/>
      <c r="H840" s="34"/>
      <c r="I840" s="36"/>
    </row>
    <row r="841" spans="2:9" ht="18.600000000000001" customHeight="1" x14ac:dyDescent="0.25">
      <c r="B841" s="30"/>
      <c r="C841" s="31"/>
      <c r="D841" s="31"/>
      <c r="E841" s="32"/>
      <c r="F841" s="31"/>
      <c r="G841" s="33"/>
      <c r="H841" s="34"/>
      <c r="I841" s="36"/>
    </row>
    <row r="842" spans="2:9" ht="18.600000000000001" customHeight="1" x14ac:dyDescent="0.25">
      <c r="B842" s="30"/>
      <c r="C842" s="31"/>
      <c r="D842" s="31"/>
      <c r="E842" s="32"/>
      <c r="F842" s="31"/>
      <c r="G842" s="33"/>
      <c r="H842" s="34"/>
      <c r="I842" s="36"/>
    </row>
    <row r="843" spans="2:9" ht="18.600000000000001" customHeight="1" x14ac:dyDescent="0.25">
      <c r="B843" s="30"/>
      <c r="C843" s="31"/>
      <c r="D843" s="31"/>
      <c r="E843" s="32"/>
      <c r="F843" s="31"/>
      <c r="G843" s="33"/>
      <c r="H843" s="34"/>
      <c r="I843" s="36"/>
    </row>
    <row r="844" spans="2:9" ht="18.600000000000001" customHeight="1" x14ac:dyDescent="0.25">
      <c r="B844" s="30"/>
      <c r="C844" s="31"/>
      <c r="D844" s="31"/>
      <c r="E844" s="32"/>
      <c r="F844" s="31"/>
      <c r="G844" s="33"/>
      <c r="H844" s="34"/>
      <c r="I844" s="36"/>
    </row>
    <row r="845" spans="2:9" ht="18.600000000000001" customHeight="1" x14ac:dyDescent="0.25">
      <c r="B845" s="30"/>
      <c r="C845" s="31"/>
      <c r="D845" s="31"/>
      <c r="E845" s="32"/>
      <c r="F845" s="31"/>
      <c r="G845" s="33"/>
      <c r="H845" s="34"/>
      <c r="I845" s="36"/>
    </row>
    <row r="846" spans="2:9" ht="18.600000000000001" customHeight="1" x14ac:dyDescent="0.25">
      <c r="B846" s="30"/>
      <c r="C846" s="31"/>
      <c r="D846" s="31"/>
      <c r="E846" s="32"/>
      <c r="F846" s="31"/>
      <c r="G846" s="33"/>
      <c r="H846" s="34"/>
      <c r="I846" s="36"/>
    </row>
    <row r="847" spans="2:9" ht="18.600000000000001" customHeight="1" x14ac:dyDescent="0.25">
      <c r="B847" s="30"/>
      <c r="C847" s="31"/>
      <c r="D847" s="31"/>
      <c r="E847" s="32"/>
      <c r="F847" s="31"/>
      <c r="G847" s="33"/>
      <c r="H847" s="34"/>
      <c r="I847" s="36"/>
    </row>
    <row r="848" spans="2:9" ht="18.600000000000001" customHeight="1" x14ac:dyDescent="0.25">
      <c r="B848" s="30"/>
      <c r="C848" s="31"/>
      <c r="D848" s="31"/>
      <c r="E848" s="32"/>
      <c r="F848" s="31"/>
      <c r="G848" s="33"/>
      <c r="H848" s="34"/>
      <c r="I848" s="36"/>
    </row>
    <row r="849" spans="2:9" ht="18.600000000000001" customHeight="1" x14ac:dyDescent="0.25">
      <c r="B849" s="30"/>
      <c r="C849" s="31"/>
      <c r="D849" s="31"/>
      <c r="E849" s="32"/>
      <c r="F849" s="31"/>
      <c r="G849" s="33"/>
      <c r="H849" s="34"/>
      <c r="I849" s="36"/>
    </row>
    <row r="850" spans="2:9" ht="18.600000000000001" customHeight="1" x14ac:dyDescent="0.25">
      <c r="B850" s="30"/>
      <c r="C850" s="31"/>
      <c r="D850" s="31"/>
      <c r="E850" s="32"/>
      <c r="F850" s="31"/>
      <c r="G850" s="33"/>
      <c r="H850" s="34"/>
      <c r="I850" s="36"/>
    </row>
    <row r="851" spans="2:9" ht="18.600000000000001" customHeight="1" x14ac:dyDescent="0.25">
      <c r="B851" s="30"/>
      <c r="C851" s="31"/>
      <c r="D851" s="31"/>
      <c r="E851" s="32"/>
      <c r="F851" s="31"/>
      <c r="G851" s="33"/>
      <c r="H851" s="34"/>
      <c r="I851" s="36"/>
    </row>
    <row r="852" spans="2:9" ht="18.600000000000001" customHeight="1" x14ac:dyDescent="0.25">
      <c r="B852" s="30"/>
      <c r="C852" s="31"/>
      <c r="D852" s="31"/>
      <c r="E852" s="32"/>
      <c r="F852" s="31"/>
      <c r="G852" s="33"/>
      <c r="H852" s="34"/>
      <c r="I852" s="36"/>
    </row>
    <row r="853" spans="2:9" ht="18.600000000000001" customHeight="1" x14ac:dyDescent="0.25">
      <c r="B853" s="30"/>
      <c r="C853" s="31"/>
      <c r="D853" s="31"/>
      <c r="E853" s="32"/>
      <c r="F853" s="31"/>
      <c r="G853" s="33"/>
      <c r="H853" s="34"/>
      <c r="I853" s="36"/>
    </row>
    <row r="854" spans="2:9" ht="18.600000000000001" customHeight="1" x14ac:dyDescent="0.25">
      <c r="B854" s="30"/>
      <c r="C854" s="31"/>
      <c r="D854" s="31"/>
      <c r="E854" s="32"/>
      <c r="F854" s="31"/>
      <c r="G854" s="33"/>
      <c r="H854" s="34"/>
      <c r="I854" s="36"/>
    </row>
    <row r="855" spans="2:9" ht="18.600000000000001" customHeight="1" x14ac:dyDescent="0.25">
      <c r="B855" s="30"/>
      <c r="C855" s="31"/>
      <c r="D855" s="31"/>
      <c r="E855" s="32"/>
      <c r="F855" s="31"/>
      <c r="G855" s="33"/>
      <c r="H855" s="34"/>
      <c r="I855" s="36"/>
    </row>
    <row r="856" spans="2:9" ht="18.600000000000001" customHeight="1" x14ac:dyDescent="0.25">
      <c r="B856" s="30"/>
      <c r="C856" s="31"/>
      <c r="D856" s="31"/>
      <c r="E856" s="32"/>
      <c r="F856" s="31"/>
      <c r="G856" s="33"/>
      <c r="H856" s="34"/>
      <c r="I856" s="36"/>
    </row>
    <row r="857" spans="2:9" ht="18.600000000000001" customHeight="1" x14ac:dyDescent="0.25">
      <c r="B857" s="30"/>
      <c r="C857" s="31"/>
      <c r="D857" s="31"/>
      <c r="E857" s="32"/>
      <c r="F857" s="31"/>
      <c r="G857" s="33"/>
      <c r="H857" s="34"/>
      <c r="I857" s="36"/>
    </row>
    <row r="858" spans="2:9" ht="18.600000000000001" customHeight="1" x14ac:dyDescent="0.25">
      <c r="B858" s="30"/>
      <c r="C858" s="31"/>
      <c r="D858" s="31"/>
      <c r="E858" s="32"/>
      <c r="F858" s="31"/>
      <c r="G858" s="33"/>
      <c r="H858" s="34"/>
      <c r="I858" s="36"/>
    </row>
    <row r="859" spans="2:9" ht="18.600000000000001" customHeight="1" x14ac:dyDescent="0.25">
      <c r="B859" s="30"/>
      <c r="C859" s="31"/>
      <c r="D859" s="31"/>
      <c r="E859" s="32"/>
      <c r="F859" s="31"/>
      <c r="G859" s="33"/>
      <c r="H859" s="34"/>
      <c r="I859" s="36"/>
    </row>
    <row r="860" spans="2:9" ht="18.600000000000001" customHeight="1" x14ac:dyDescent="0.25">
      <c r="B860" s="30"/>
      <c r="C860" s="31"/>
      <c r="D860" s="31"/>
      <c r="E860" s="32"/>
      <c r="F860" s="31"/>
      <c r="G860" s="33"/>
      <c r="H860" s="34"/>
      <c r="I860" s="36"/>
    </row>
    <row r="861" spans="2:9" ht="18.600000000000001" customHeight="1" x14ac:dyDescent="0.25">
      <c r="B861" s="30"/>
      <c r="C861" s="31"/>
      <c r="D861" s="31"/>
      <c r="E861" s="32"/>
      <c r="F861" s="31"/>
      <c r="G861" s="33"/>
      <c r="H861" s="34"/>
      <c r="I861" s="36"/>
    </row>
    <row r="862" spans="2:9" ht="18.600000000000001" customHeight="1" x14ac:dyDescent="0.25">
      <c r="B862" s="30"/>
      <c r="C862" s="31"/>
      <c r="D862" s="31"/>
      <c r="E862" s="32"/>
      <c r="F862" s="31"/>
      <c r="G862" s="33"/>
      <c r="H862" s="34"/>
      <c r="I862" s="36"/>
    </row>
    <row r="863" spans="2:9" ht="18.600000000000001" customHeight="1" x14ac:dyDescent="0.25">
      <c r="B863" s="30"/>
      <c r="C863" s="31"/>
      <c r="D863" s="31"/>
      <c r="E863" s="32"/>
      <c r="F863" s="31"/>
      <c r="G863" s="33"/>
      <c r="H863" s="34"/>
      <c r="I863" s="36"/>
    </row>
    <row r="864" spans="2:9" ht="18.600000000000001" customHeight="1" x14ac:dyDescent="0.25">
      <c r="B864" s="30"/>
      <c r="C864" s="31"/>
      <c r="D864" s="31"/>
      <c r="E864" s="32"/>
      <c r="F864" s="31"/>
      <c r="G864" s="33"/>
      <c r="H864" s="34"/>
      <c r="I864" s="36"/>
    </row>
    <row r="865" spans="2:9" ht="18.600000000000001" customHeight="1" x14ac:dyDescent="0.25">
      <c r="B865" s="30"/>
      <c r="C865" s="31"/>
      <c r="D865" s="31"/>
      <c r="E865" s="32"/>
      <c r="F865" s="31"/>
      <c r="G865" s="33"/>
      <c r="H865" s="34"/>
      <c r="I865" s="36"/>
    </row>
    <row r="866" spans="2:9" ht="18.600000000000001" customHeight="1" x14ac:dyDescent="0.25">
      <c r="B866" s="30"/>
      <c r="C866" s="31"/>
      <c r="D866" s="31"/>
      <c r="E866" s="32"/>
      <c r="F866" s="31"/>
      <c r="G866" s="33"/>
      <c r="H866" s="34"/>
      <c r="I866" s="36"/>
    </row>
    <row r="867" spans="2:9" ht="18.600000000000001" customHeight="1" x14ac:dyDescent="0.25">
      <c r="B867" s="30"/>
      <c r="C867" s="31"/>
      <c r="D867" s="31"/>
      <c r="E867" s="32"/>
      <c r="F867" s="31"/>
      <c r="G867" s="33"/>
      <c r="H867" s="34"/>
      <c r="I867" s="36"/>
    </row>
    <row r="868" spans="2:9" ht="18.600000000000001" customHeight="1" x14ac:dyDescent="0.25">
      <c r="B868" s="30"/>
      <c r="C868" s="31"/>
      <c r="D868" s="31"/>
      <c r="E868" s="32"/>
      <c r="F868" s="31"/>
      <c r="G868" s="33"/>
      <c r="H868" s="34"/>
      <c r="I868" s="36"/>
    </row>
    <row r="869" spans="2:9" ht="18.600000000000001" customHeight="1" x14ac:dyDescent="0.25">
      <c r="B869" s="30"/>
      <c r="C869" s="31"/>
      <c r="D869" s="31"/>
      <c r="E869" s="32"/>
      <c r="F869" s="31"/>
      <c r="G869" s="33"/>
      <c r="H869" s="34"/>
      <c r="I869" s="36"/>
    </row>
    <row r="870" spans="2:9" ht="18.600000000000001" customHeight="1" x14ac:dyDescent="0.25">
      <c r="B870" s="30"/>
      <c r="C870" s="31"/>
      <c r="D870" s="31"/>
      <c r="E870" s="32"/>
      <c r="F870" s="31"/>
      <c r="G870" s="33"/>
      <c r="H870" s="34"/>
      <c r="I870" s="36"/>
    </row>
    <row r="871" spans="2:9" ht="18.600000000000001" customHeight="1" x14ac:dyDescent="0.25">
      <c r="B871" s="30"/>
      <c r="C871" s="31"/>
      <c r="D871" s="31"/>
      <c r="E871" s="32"/>
      <c r="F871" s="31"/>
      <c r="G871" s="33"/>
      <c r="H871" s="34"/>
      <c r="I871" s="36"/>
    </row>
    <row r="872" spans="2:9" ht="18.600000000000001" customHeight="1" x14ac:dyDescent="0.25">
      <c r="B872" s="30"/>
      <c r="C872" s="31"/>
      <c r="D872" s="31"/>
      <c r="E872" s="32"/>
      <c r="F872" s="31"/>
      <c r="G872" s="33"/>
      <c r="H872" s="34"/>
      <c r="I872" s="36"/>
    </row>
    <row r="873" spans="2:9" ht="18.600000000000001" customHeight="1" x14ac:dyDescent="0.25">
      <c r="B873" s="30"/>
      <c r="C873" s="31"/>
      <c r="D873" s="31"/>
      <c r="E873" s="32"/>
      <c r="F873" s="31"/>
      <c r="G873" s="33"/>
      <c r="H873" s="34"/>
      <c r="I873" s="36"/>
    </row>
    <row r="874" spans="2:9" ht="18.600000000000001" customHeight="1" x14ac:dyDescent="0.25">
      <c r="B874" s="30"/>
      <c r="C874" s="31"/>
      <c r="D874" s="31"/>
      <c r="E874" s="32"/>
      <c r="F874" s="31"/>
      <c r="G874" s="33"/>
      <c r="H874" s="34"/>
      <c r="I874" s="36"/>
    </row>
    <row r="875" spans="2:9" ht="18.600000000000001" customHeight="1" x14ac:dyDescent="0.25">
      <c r="B875" s="30"/>
      <c r="C875" s="31"/>
      <c r="D875" s="31"/>
      <c r="E875" s="32"/>
      <c r="F875" s="31"/>
      <c r="G875" s="33"/>
      <c r="H875" s="34"/>
      <c r="I875" s="36"/>
    </row>
    <row r="876" spans="2:9" ht="18.600000000000001" customHeight="1" x14ac:dyDescent="0.25">
      <c r="B876" s="30"/>
      <c r="C876" s="31"/>
      <c r="D876" s="31"/>
      <c r="E876" s="32"/>
      <c r="F876" s="31"/>
      <c r="G876" s="33"/>
      <c r="H876" s="34"/>
      <c r="I876" s="36"/>
    </row>
    <row r="877" spans="2:9" ht="18.600000000000001" customHeight="1" x14ac:dyDescent="0.25">
      <c r="B877" s="30"/>
      <c r="C877" s="31"/>
      <c r="D877" s="31"/>
      <c r="E877" s="32"/>
      <c r="F877" s="31"/>
      <c r="G877" s="33"/>
      <c r="H877" s="34"/>
      <c r="I877" s="36"/>
    </row>
    <row r="878" spans="2:9" ht="18.600000000000001" customHeight="1" x14ac:dyDescent="0.25">
      <c r="B878" s="30"/>
      <c r="C878" s="31"/>
      <c r="D878" s="31"/>
      <c r="E878" s="32"/>
      <c r="F878" s="31"/>
      <c r="G878" s="33"/>
      <c r="H878" s="34"/>
      <c r="I878" s="36"/>
    </row>
    <row r="879" spans="2:9" ht="18.600000000000001" customHeight="1" x14ac:dyDescent="0.25">
      <c r="B879" s="30"/>
      <c r="C879" s="31"/>
      <c r="D879" s="31"/>
      <c r="E879" s="32"/>
      <c r="F879" s="31"/>
      <c r="G879" s="33"/>
      <c r="H879" s="34"/>
      <c r="I879" s="36"/>
    </row>
    <row r="880" spans="2:9" ht="18.600000000000001" customHeight="1" x14ac:dyDescent="0.25">
      <c r="B880" s="30"/>
      <c r="C880" s="31"/>
      <c r="D880" s="31"/>
      <c r="E880" s="32"/>
      <c r="F880" s="31"/>
      <c r="G880" s="33"/>
      <c r="H880" s="34"/>
      <c r="I880" s="36"/>
    </row>
    <row r="881" spans="2:9" ht="18.600000000000001" customHeight="1" x14ac:dyDescent="0.25">
      <c r="B881" s="30"/>
      <c r="C881" s="31"/>
      <c r="D881" s="31"/>
      <c r="E881" s="32"/>
      <c r="F881" s="31"/>
      <c r="G881" s="33"/>
      <c r="H881" s="34"/>
      <c r="I881" s="36"/>
    </row>
    <row r="882" spans="2:9" ht="18.600000000000001" customHeight="1" x14ac:dyDescent="0.25">
      <c r="B882" s="30"/>
      <c r="C882" s="31"/>
      <c r="D882" s="31"/>
      <c r="E882" s="32"/>
      <c r="F882" s="31"/>
      <c r="G882" s="33"/>
      <c r="H882" s="34"/>
      <c r="I882" s="36"/>
    </row>
    <row r="883" spans="2:9" ht="18.600000000000001" customHeight="1" x14ac:dyDescent="0.25">
      <c r="B883" s="30"/>
      <c r="C883" s="31"/>
      <c r="D883" s="31"/>
      <c r="E883" s="32"/>
      <c r="F883" s="31"/>
      <c r="G883" s="33"/>
      <c r="H883" s="34"/>
      <c r="I883" s="36"/>
    </row>
    <row r="884" spans="2:9" ht="18.600000000000001" customHeight="1" x14ac:dyDescent="0.25">
      <c r="B884" s="30"/>
      <c r="C884" s="31"/>
      <c r="D884" s="31"/>
      <c r="E884" s="32"/>
      <c r="F884" s="31"/>
      <c r="G884" s="33"/>
      <c r="H884" s="34"/>
      <c r="I884" s="36"/>
    </row>
    <row r="885" spans="2:9" ht="18.600000000000001" customHeight="1" x14ac:dyDescent="0.25">
      <c r="B885" s="30"/>
      <c r="C885" s="31"/>
      <c r="D885" s="31"/>
      <c r="E885" s="32"/>
      <c r="F885" s="31"/>
      <c r="G885" s="33"/>
      <c r="H885" s="34"/>
      <c r="I885" s="36"/>
    </row>
    <row r="886" spans="2:9" ht="18.600000000000001" customHeight="1" x14ac:dyDescent="0.25">
      <c r="B886" s="30"/>
      <c r="C886" s="31"/>
      <c r="D886" s="31"/>
      <c r="E886" s="32"/>
      <c r="F886" s="31"/>
      <c r="G886" s="33"/>
      <c r="H886" s="34"/>
      <c r="I886" s="36"/>
    </row>
    <row r="887" spans="2:9" ht="18.600000000000001" customHeight="1" x14ac:dyDescent="0.25">
      <c r="B887" s="30"/>
      <c r="C887" s="31"/>
      <c r="D887" s="31"/>
      <c r="E887" s="32"/>
      <c r="F887" s="31"/>
      <c r="G887" s="33"/>
      <c r="H887" s="34"/>
      <c r="I887" s="36"/>
    </row>
    <row r="888" spans="2:9" ht="18.600000000000001" customHeight="1" x14ac:dyDescent="0.25">
      <c r="B888" s="30"/>
      <c r="C888" s="31"/>
      <c r="D888" s="31"/>
      <c r="E888" s="32"/>
      <c r="F888" s="31"/>
      <c r="G888" s="33"/>
      <c r="H888" s="34"/>
      <c r="I888" s="36"/>
    </row>
    <row r="889" spans="2:9" ht="18.600000000000001" customHeight="1" x14ac:dyDescent="0.25">
      <c r="B889" s="30"/>
      <c r="C889" s="31"/>
      <c r="D889" s="31"/>
      <c r="E889" s="32"/>
      <c r="F889" s="31"/>
      <c r="G889" s="33"/>
      <c r="H889" s="34"/>
      <c r="I889" s="36"/>
    </row>
    <row r="890" spans="2:9" ht="18.600000000000001" customHeight="1" x14ac:dyDescent="0.25">
      <c r="B890" s="30"/>
      <c r="C890" s="31"/>
      <c r="D890" s="31"/>
      <c r="E890" s="32"/>
      <c r="F890" s="31"/>
      <c r="G890" s="33"/>
      <c r="H890" s="34"/>
      <c r="I890" s="36"/>
    </row>
    <row r="891" spans="2:9" ht="18.600000000000001" customHeight="1" x14ac:dyDescent="0.25">
      <c r="B891" s="30"/>
      <c r="C891" s="31"/>
      <c r="D891" s="31"/>
      <c r="E891" s="32"/>
      <c r="F891" s="31"/>
      <c r="G891" s="33"/>
      <c r="H891" s="34"/>
      <c r="I891" s="36"/>
    </row>
    <row r="892" spans="2:9" ht="18.600000000000001" customHeight="1" x14ac:dyDescent="0.25">
      <c r="B892" s="30"/>
      <c r="C892" s="31"/>
      <c r="D892" s="31"/>
      <c r="E892" s="32"/>
      <c r="F892" s="31"/>
      <c r="G892" s="33"/>
      <c r="H892" s="34"/>
      <c r="I892" s="36"/>
    </row>
    <row r="893" spans="2:9" ht="18.600000000000001" customHeight="1" x14ac:dyDescent="0.25">
      <c r="B893" s="30"/>
      <c r="C893" s="31"/>
      <c r="D893" s="31"/>
      <c r="E893" s="32"/>
      <c r="F893" s="31"/>
      <c r="G893" s="33"/>
      <c r="H893" s="34"/>
      <c r="I893" s="36"/>
    </row>
    <row r="894" spans="2:9" ht="18.600000000000001" customHeight="1" x14ac:dyDescent="0.25">
      <c r="B894" s="30"/>
      <c r="C894" s="31"/>
      <c r="D894" s="31"/>
      <c r="E894" s="32"/>
      <c r="F894" s="31"/>
      <c r="G894" s="33"/>
      <c r="H894" s="34"/>
      <c r="I894" s="36"/>
    </row>
    <row r="895" spans="2:9" ht="18.600000000000001" customHeight="1" x14ac:dyDescent="0.25">
      <c r="B895" s="30"/>
      <c r="C895" s="31"/>
      <c r="D895" s="31"/>
      <c r="E895" s="32"/>
      <c r="F895" s="31"/>
      <c r="G895" s="33"/>
      <c r="H895" s="34"/>
      <c r="I895" s="36"/>
    </row>
    <row r="896" spans="2:9" ht="18.600000000000001" customHeight="1" x14ac:dyDescent="0.25">
      <c r="B896" s="30"/>
      <c r="C896" s="31"/>
      <c r="D896" s="31"/>
      <c r="E896" s="32"/>
      <c r="F896" s="31"/>
      <c r="G896" s="33"/>
      <c r="H896" s="34"/>
      <c r="I896" s="36"/>
    </row>
    <row r="897" spans="2:9" ht="18.600000000000001" customHeight="1" x14ac:dyDescent="0.25">
      <c r="B897" s="30"/>
      <c r="C897" s="31"/>
      <c r="D897" s="31"/>
      <c r="E897" s="32"/>
      <c r="F897" s="31"/>
      <c r="G897" s="33"/>
      <c r="H897" s="34"/>
      <c r="I897" s="36"/>
    </row>
    <row r="898" spans="2:9" ht="18.600000000000001" customHeight="1" x14ac:dyDescent="0.25">
      <c r="B898" s="30"/>
      <c r="C898" s="31"/>
      <c r="D898" s="31"/>
      <c r="E898" s="32"/>
      <c r="F898" s="31"/>
      <c r="G898" s="33"/>
      <c r="H898" s="34"/>
      <c r="I898" s="36"/>
    </row>
    <row r="899" spans="2:9" ht="18.600000000000001" customHeight="1" x14ac:dyDescent="0.25">
      <c r="B899" s="30"/>
      <c r="C899" s="31"/>
      <c r="D899" s="31"/>
      <c r="E899" s="32"/>
      <c r="F899" s="31"/>
      <c r="G899" s="33"/>
      <c r="H899" s="34"/>
      <c r="I899" s="36"/>
    </row>
    <row r="900" spans="2:9" ht="18.600000000000001" customHeight="1" x14ac:dyDescent="0.25">
      <c r="B900" s="30"/>
      <c r="C900" s="31"/>
      <c r="D900" s="31"/>
      <c r="E900" s="32"/>
      <c r="F900" s="31"/>
      <c r="G900" s="33"/>
      <c r="H900" s="34"/>
      <c r="I900" s="36"/>
    </row>
    <row r="901" spans="2:9" ht="18.600000000000001" customHeight="1" x14ac:dyDescent="0.25">
      <c r="B901" s="30"/>
      <c r="C901" s="31"/>
      <c r="D901" s="31"/>
      <c r="E901" s="32"/>
      <c r="F901" s="31"/>
      <c r="G901" s="33"/>
      <c r="H901" s="34"/>
      <c r="I901" s="36"/>
    </row>
    <row r="902" spans="2:9" ht="18.600000000000001" customHeight="1" x14ac:dyDescent="0.25">
      <c r="B902" s="30"/>
      <c r="C902" s="31"/>
      <c r="D902" s="31"/>
      <c r="E902" s="32"/>
      <c r="F902" s="31"/>
      <c r="G902" s="33"/>
      <c r="H902" s="34"/>
      <c r="I902" s="36"/>
    </row>
    <row r="903" spans="2:9" ht="18.600000000000001" customHeight="1" x14ac:dyDescent="0.25">
      <c r="B903" s="30"/>
      <c r="C903" s="31"/>
      <c r="D903" s="31"/>
      <c r="E903" s="32"/>
      <c r="F903" s="31"/>
      <c r="G903" s="33"/>
      <c r="H903" s="34"/>
      <c r="I903" s="36"/>
    </row>
    <row r="904" spans="2:9" ht="18.600000000000001" customHeight="1" x14ac:dyDescent="0.25">
      <c r="B904" s="30"/>
      <c r="C904" s="31"/>
      <c r="D904" s="31"/>
      <c r="E904" s="32"/>
      <c r="F904" s="31"/>
      <c r="G904" s="33"/>
      <c r="H904" s="34"/>
      <c r="I904" s="36"/>
    </row>
    <row r="905" spans="2:9" ht="18.600000000000001" customHeight="1" x14ac:dyDescent="0.25">
      <c r="B905" s="30"/>
      <c r="C905" s="31"/>
      <c r="D905" s="31"/>
      <c r="E905" s="32"/>
      <c r="F905" s="31"/>
      <c r="G905" s="33"/>
      <c r="H905" s="34"/>
      <c r="I905" s="36"/>
    </row>
    <row r="906" spans="2:9" ht="18.600000000000001" customHeight="1" x14ac:dyDescent="0.25">
      <c r="B906" s="30"/>
      <c r="C906" s="31"/>
      <c r="D906" s="31"/>
      <c r="E906" s="32"/>
      <c r="F906" s="31"/>
      <c r="G906" s="33"/>
      <c r="H906" s="34"/>
      <c r="I906" s="36"/>
    </row>
    <row r="907" spans="2:9" ht="18.600000000000001" customHeight="1" x14ac:dyDescent="0.25">
      <c r="B907" s="30"/>
      <c r="C907" s="31"/>
      <c r="D907" s="31"/>
      <c r="E907" s="32"/>
      <c r="F907" s="31"/>
      <c r="G907" s="33"/>
      <c r="H907" s="34"/>
      <c r="I907" s="36"/>
    </row>
    <row r="908" spans="2:9" ht="18.600000000000001" customHeight="1" x14ac:dyDescent="0.25">
      <c r="B908" s="30"/>
      <c r="C908" s="31"/>
      <c r="D908" s="31"/>
      <c r="E908" s="32"/>
      <c r="F908" s="31"/>
      <c r="G908" s="33"/>
      <c r="H908" s="34"/>
      <c r="I908" s="36"/>
    </row>
    <row r="909" spans="2:9" ht="18.600000000000001" customHeight="1" x14ac:dyDescent="0.25">
      <c r="B909" s="30"/>
      <c r="C909" s="31"/>
      <c r="D909" s="31"/>
      <c r="E909" s="32"/>
      <c r="F909" s="31"/>
      <c r="G909" s="33"/>
      <c r="H909" s="34"/>
      <c r="I909" s="36"/>
    </row>
    <row r="910" spans="2:9" ht="18.600000000000001" customHeight="1" x14ac:dyDescent="0.25">
      <c r="B910" s="30"/>
      <c r="C910" s="31"/>
      <c r="D910" s="31"/>
      <c r="E910" s="32"/>
      <c r="F910" s="31"/>
      <c r="G910" s="33"/>
      <c r="H910" s="34"/>
      <c r="I910" s="36"/>
    </row>
    <row r="911" spans="2:9" ht="18.600000000000001" customHeight="1" x14ac:dyDescent="0.25">
      <c r="B911" s="30"/>
      <c r="C911" s="31"/>
      <c r="D911" s="31"/>
      <c r="E911" s="32"/>
      <c r="F911" s="31"/>
      <c r="G911" s="33"/>
      <c r="H911" s="34"/>
      <c r="I911" s="36"/>
    </row>
    <row r="912" spans="2:9" ht="18.600000000000001" customHeight="1" x14ac:dyDescent="0.25">
      <c r="B912" s="30"/>
      <c r="C912" s="31"/>
      <c r="D912" s="31"/>
      <c r="E912" s="32"/>
      <c r="F912" s="31"/>
      <c r="G912" s="33"/>
      <c r="H912" s="34"/>
      <c r="I912" s="36"/>
    </row>
    <row r="913" spans="2:9" ht="18.600000000000001" customHeight="1" x14ac:dyDescent="0.25">
      <c r="B913" s="30"/>
      <c r="C913" s="31"/>
      <c r="D913" s="31"/>
      <c r="E913" s="32"/>
      <c r="F913" s="31"/>
      <c r="G913" s="33"/>
      <c r="H913" s="34"/>
      <c r="I913" s="36"/>
    </row>
    <row r="914" spans="2:9" ht="18.600000000000001" customHeight="1" x14ac:dyDescent="0.25">
      <c r="B914" s="30"/>
      <c r="C914" s="31"/>
      <c r="D914" s="31"/>
      <c r="E914" s="32"/>
      <c r="F914" s="31"/>
      <c r="G914" s="33"/>
      <c r="H914" s="34"/>
      <c r="I914" s="36"/>
    </row>
    <row r="915" spans="2:9" ht="18.600000000000001" customHeight="1" x14ac:dyDescent="0.25">
      <c r="B915" s="30"/>
      <c r="C915" s="31"/>
      <c r="D915" s="31"/>
      <c r="E915" s="32"/>
      <c r="F915" s="31"/>
      <c r="G915" s="33"/>
      <c r="H915" s="34"/>
      <c r="I915" s="36"/>
    </row>
    <row r="916" spans="2:9" ht="18.600000000000001" customHeight="1" x14ac:dyDescent="0.25">
      <c r="B916" s="30"/>
      <c r="C916" s="31"/>
      <c r="D916" s="31"/>
      <c r="E916" s="32"/>
      <c r="F916" s="31"/>
      <c r="G916" s="33"/>
      <c r="H916" s="34"/>
      <c r="I916" s="36"/>
    </row>
    <row r="917" spans="2:9" ht="18.600000000000001" customHeight="1" x14ac:dyDescent="0.25">
      <c r="B917" s="30"/>
      <c r="C917" s="31"/>
      <c r="D917" s="31"/>
      <c r="E917" s="32"/>
      <c r="F917" s="31"/>
      <c r="G917" s="33"/>
      <c r="H917" s="34"/>
      <c r="I917" s="36"/>
    </row>
    <row r="918" spans="2:9" ht="18.600000000000001" customHeight="1" x14ac:dyDescent="0.25">
      <c r="B918" s="30"/>
      <c r="C918" s="31"/>
      <c r="D918" s="31"/>
      <c r="E918" s="32"/>
      <c r="F918" s="31"/>
      <c r="G918" s="33"/>
      <c r="H918" s="34"/>
      <c r="I918" s="36"/>
    </row>
    <row r="919" spans="2:9" ht="18.600000000000001" customHeight="1" x14ac:dyDescent="0.25">
      <c r="B919" s="30"/>
      <c r="C919" s="31"/>
      <c r="D919" s="31"/>
      <c r="E919" s="32"/>
      <c r="F919" s="31"/>
      <c r="G919" s="33"/>
      <c r="H919" s="34"/>
      <c r="I919" s="36"/>
    </row>
    <row r="920" spans="2:9" ht="18.600000000000001" customHeight="1" x14ac:dyDescent="0.25">
      <c r="B920" s="30"/>
      <c r="C920" s="31"/>
      <c r="D920" s="31"/>
      <c r="E920" s="32"/>
      <c r="F920" s="31"/>
      <c r="G920" s="33"/>
      <c r="H920" s="34"/>
      <c r="I920" s="36"/>
    </row>
    <row r="921" spans="2:9" ht="18.600000000000001" customHeight="1" x14ac:dyDescent="0.25">
      <c r="B921" s="30"/>
      <c r="C921" s="31"/>
      <c r="D921" s="31"/>
      <c r="E921" s="32"/>
      <c r="F921" s="31"/>
      <c r="G921" s="33"/>
      <c r="H921" s="34"/>
      <c r="I921" s="36"/>
    </row>
    <row r="922" spans="2:9" ht="18.600000000000001" customHeight="1" x14ac:dyDescent="0.25">
      <c r="B922" s="30"/>
      <c r="C922" s="31"/>
      <c r="D922" s="31"/>
      <c r="E922" s="32"/>
      <c r="F922" s="31"/>
      <c r="G922" s="33"/>
      <c r="H922" s="34"/>
      <c r="I922" s="36"/>
    </row>
    <row r="923" spans="2:9" ht="18.600000000000001" customHeight="1" x14ac:dyDescent="0.25">
      <c r="B923" s="30"/>
      <c r="C923" s="31"/>
      <c r="D923" s="31"/>
      <c r="E923" s="32"/>
      <c r="F923" s="31"/>
      <c r="G923" s="33"/>
      <c r="H923" s="34"/>
      <c r="I923" s="36"/>
    </row>
    <row r="924" spans="2:9" ht="18.600000000000001" customHeight="1" x14ac:dyDescent="0.25">
      <c r="B924" s="30"/>
      <c r="C924" s="31"/>
      <c r="D924" s="31"/>
      <c r="E924" s="32"/>
      <c r="F924" s="31"/>
      <c r="G924" s="33"/>
      <c r="H924" s="34"/>
      <c r="I924" s="36"/>
    </row>
    <row r="925" spans="2:9" ht="18.600000000000001" customHeight="1" x14ac:dyDescent="0.25">
      <c r="B925" s="30"/>
      <c r="C925" s="31"/>
      <c r="D925" s="31"/>
      <c r="E925" s="32"/>
      <c r="F925" s="31"/>
      <c r="G925" s="33"/>
      <c r="H925" s="34"/>
      <c r="I925" s="36"/>
    </row>
    <row r="926" spans="2:9" ht="18.600000000000001" customHeight="1" x14ac:dyDescent="0.25">
      <c r="B926" s="30"/>
      <c r="C926" s="31"/>
      <c r="D926" s="31"/>
      <c r="E926" s="32"/>
      <c r="F926" s="31"/>
      <c r="G926" s="33"/>
      <c r="H926" s="34"/>
      <c r="I926" s="36"/>
    </row>
    <row r="927" spans="2:9" ht="18.600000000000001" customHeight="1" x14ac:dyDescent="0.25">
      <c r="B927" s="30"/>
      <c r="C927" s="31"/>
      <c r="D927" s="31"/>
      <c r="E927" s="32"/>
      <c r="F927" s="31"/>
      <c r="G927" s="33"/>
      <c r="H927" s="34"/>
      <c r="I927" s="36"/>
    </row>
    <row r="928" spans="2:9" ht="18.600000000000001" customHeight="1" x14ac:dyDescent="0.25">
      <c r="B928" s="30"/>
      <c r="C928" s="31"/>
      <c r="D928" s="31"/>
      <c r="E928" s="32"/>
      <c r="F928" s="31"/>
      <c r="G928" s="33"/>
      <c r="H928" s="34"/>
      <c r="I928" s="36"/>
    </row>
    <row r="929" spans="2:9" ht="18.600000000000001" customHeight="1" x14ac:dyDescent="0.25">
      <c r="B929" s="30"/>
      <c r="C929" s="31"/>
      <c r="D929" s="31"/>
      <c r="E929" s="32"/>
      <c r="F929" s="31"/>
      <c r="G929" s="33"/>
      <c r="H929" s="34"/>
      <c r="I929" s="36"/>
    </row>
    <row r="930" spans="2:9" ht="18.600000000000001" customHeight="1" x14ac:dyDescent="0.25">
      <c r="B930" s="30"/>
      <c r="C930" s="31"/>
      <c r="D930" s="31"/>
      <c r="E930" s="32"/>
      <c r="F930" s="31"/>
      <c r="G930" s="33"/>
      <c r="H930" s="34"/>
      <c r="I930" s="36"/>
    </row>
    <row r="931" spans="2:9" ht="18.600000000000001" customHeight="1" x14ac:dyDescent="0.25">
      <c r="B931" s="30"/>
      <c r="C931" s="31"/>
      <c r="D931" s="31"/>
      <c r="E931" s="32"/>
      <c r="F931" s="31"/>
      <c r="G931" s="33"/>
      <c r="H931" s="34"/>
      <c r="I931" s="36"/>
    </row>
    <row r="932" spans="2:9" ht="18.600000000000001" customHeight="1" x14ac:dyDescent="0.25">
      <c r="B932" s="30"/>
      <c r="C932" s="31"/>
      <c r="D932" s="31"/>
      <c r="E932" s="32"/>
      <c r="F932" s="31"/>
      <c r="G932" s="33"/>
      <c r="H932" s="34"/>
      <c r="I932" s="36"/>
    </row>
    <row r="933" spans="2:9" ht="18.600000000000001" customHeight="1" x14ac:dyDescent="0.25">
      <c r="B933" s="30"/>
      <c r="C933" s="31"/>
      <c r="D933" s="31"/>
      <c r="E933" s="32"/>
      <c r="F933" s="31"/>
      <c r="G933" s="33"/>
      <c r="H933" s="34"/>
      <c r="I933" s="36"/>
    </row>
    <row r="934" spans="2:9" ht="18.600000000000001" customHeight="1" x14ac:dyDescent="0.25">
      <c r="B934" s="30"/>
      <c r="C934" s="31"/>
      <c r="D934" s="31"/>
      <c r="E934" s="32"/>
      <c r="F934" s="31"/>
      <c r="G934" s="33"/>
      <c r="H934" s="34"/>
      <c r="I934" s="36"/>
    </row>
    <row r="935" spans="2:9" ht="18.600000000000001" customHeight="1" x14ac:dyDescent="0.25">
      <c r="B935" s="30"/>
      <c r="C935" s="31"/>
      <c r="D935" s="31"/>
      <c r="E935" s="32"/>
      <c r="F935" s="31"/>
      <c r="G935" s="33"/>
      <c r="H935" s="34"/>
      <c r="I935" s="36"/>
    </row>
    <row r="936" spans="2:9" ht="18.600000000000001" customHeight="1" x14ac:dyDescent="0.25">
      <c r="B936" s="30"/>
      <c r="C936" s="31"/>
      <c r="D936" s="31"/>
      <c r="E936" s="32"/>
      <c r="F936" s="31"/>
      <c r="G936" s="33"/>
      <c r="H936" s="34"/>
      <c r="I936" s="36"/>
    </row>
    <row r="937" spans="2:9" ht="18.600000000000001" customHeight="1" x14ac:dyDescent="0.25">
      <c r="B937" s="30"/>
      <c r="C937" s="31"/>
      <c r="D937" s="31"/>
      <c r="E937" s="32"/>
      <c r="F937" s="31"/>
      <c r="G937" s="33"/>
      <c r="H937" s="34"/>
      <c r="I937" s="36"/>
    </row>
    <row r="938" spans="2:9" ht="18.600000000000001" customHeight="1" x14ac:dyDescent="0.25">
      <c r="B938" s="30"/>
      <c r="C938" s="31"/>
      <c r="D938" s="31"/>
      <c r="E938" s="32"/>
      <c r="F938" s="31"/>
      <c r="G938" s="33"/>
      <c r="H938" s="34"/>
      <c r="I938" s="36"/>
    </row>
    <row r="939" spans="2:9" ht="18.600000000000001" customHeight="1" x14ac:dyDescent="0.25">
      <c r="B939" s="30"/>
      <c r="C939" s="31"/>
      <c r="D939" s="31"/>
      <c r="E939" s="32"/>
      <c r="F939" s="31"/>
      <c r="G939" s="33"/>
      <c r="H939" s="34"/>
      <c r="I939" s="36"/>
    </row>
    <row r="940" spans="2:9" ht="18.600000000000001" customHeight="1" x14ac:dyDescent="0.25">
      <c r="B940" s="30"/>
      <c r="C940" s="31"/>
      <c r="D940" s="31"/>
      <c r="E940" s="32"/>
      <c r="F940" s="31"/>
      <c r="G940" s="33"/>
      <c r="H940" s="34"/>
      <c r="I940" s="36"/>
    </row>
    <row r="941" spans="2:9" ht="18.600000000000001" customHeight="1" x14ac:dyDescent="0.25">
      <c r="B941" s="30"/>
      <c r="C941" s="31"/>
      <c r="D941" s="31"/>
      <c r="E941" s="32"/>
      <c r="F941" s="31"/>
      <c r="G941" s="33"/>
      <c r="H941" s="34"/>
      <c r="I941" s="36"/>
    </row>
    <row r="942" spans="2:9" ht="18.600000000000001" customHeight="1" x14ac:dyDescent="0.25">
      <c r="B942" s="30"/>
      <c r="C942" s="31"/>
      <c r="D942" s="31"/>
      <c r="E942" s="32"/>
      <c r="F942" s="31"/>
      <c r="G942" s="33"/>
      <c r="H942" s="34"/>
      <c r="I942" s="36"/>
    </row>
    <row r="943" spans="2:9" ht="18.600000000000001" customHeight="1" x14ac:dyDescent="0.25">
      <c r="B943" s="30"/>
      <c r="C943" s="31"/>
      <c r="D943" s="31"/>
      <c r="E943" s="32"/>
      <c r="F943" s="31"/>
      <c r="G943" s="33"/>
      <c r="H943" s="34"/>
      <c r="I943" s="36"/>
    </row>
    <row r="944" spans="2:9" ht="18.600000000000001" customHeight="1" x14ac:dyDescent="0.25">
      <c r="B944" s="30"/>
      <c r="C944" s="31"/>
      <c r="D944" s="31"/>
      <c r="E944" s="32"/>
      <c r="F944" s="31"/>
      <c r="G944" s="33"/>
      <c r="H944" s="34"/>
      <c r="I944" s="36"/>
    </row>
    <row r="945" spans="2:9" ht="18.600000000000001" customHeight="1" x14ac:dyDescent="0.25">
      <c r="B945" s="30"/>
      <c r="C945" s="31"/>
      <c r="D945" s="31"/>
      <c r="E945" s="32"/>
      <c r="F945" s="31"/>
      <c r="G945" s="33"/>
      <c r="H945" s="34"/>
      <c r="I945" s="36"/>
    </row>
    <row r="946" spans="2:9" ht="18.600000000000001" customHeight="1" x14ac:dyDescent="0.25">
      <c r="B946" s="30"/>
      <c r="C946" s="31"/>
      <c r="D946" s="31"/>
      <c r="E946" s="32"/>
      <c r="F946" s="31"/>
      <c r="G946" s="33"/>
      <c r="H946" s="34"/>
      <c r="I946" s="36"/>
    </row>
    <row r="947" spans="2:9" ht="18.600000000000001" customHeight="1" x14ac:dyDescent="0.25">
      <c r="B947" s="30"/>
      <c r="C947" s="31"/>
      <c r="D947" s="31"/>
      <c r="E947" s="32"/>
      <c r="F947" s="31"/>
      <c r="G947" s="33"/>
      <c r="H947" s="34"/>
      <c r="I947" s="36"/>
    </row>
    <row r="948" spans="2:9" ht="18.600000000000001" customHeight="1" x14ac:dyDescent="0.25">
      <c r="B948" s="30"/>
      <c r="C948" s="31"/>
      <c r="D948" s="31"/>
      <c r="E948" s="32"/>
      <c r="F948" s="31"/>
      <c r="G948" s="33"/>
      <c r="H948" s="34"/>
      <c r="I948" s="36"/>
    </row>
    <row r="949" spans="2:9" ht="18.600000000000001" customHeight="1" x14ac:dyDescent="0.25">
      <c r="B949" s="30"/>
      <c r="C949" s="31"/>
      <c r="D949" s="31"/>
      <c r="E949" s="32"/>
      <c r="F949" s="31"/>
      <c r="G949" s="33"/>
      <c r="H949" s="34"/>
      <c r="I949" s="36"/>
    </row>
    <row r="950" spans="2:9" ht="18.600000000000001" customHeight="1" x14ac:dyDescent="0.25">
      <c r="B950" s="30"/>
      <c r="C950" s="31"/>
      <c r="D950" s="31"/>
      <c r="E950" s="32"/>
      <c r="F950" s="31"/>
      <c r="G950" s="33"/>
      <c r="H950" s="34"/>
      <c r="I950" s="36"/>
    </row>
    <row r="951" spans="2:9" ht="18.600000000000001" customHeight="1" x14ac:dyDescent="0.25">
      <c r="B951" s="30"/>
      <c r="C951" s="31"/>
      <c r="D951" s="31"/>
      <c r="E951" s="32"/>
      <c r="F951" s="31"/>
      <c r="G951" s="33"/>
      <c r="H951" s="34"/>
      <c r="I951" s="36"/>
    </row>
    <row r="952" spans="2:9" ht="18.600000000000001" customHeight="1" x14ac:dyDescent="0.25">
      <c r="B952" s="30"/>
      <c r="C952" s="31"/>
      <c r="D952" s="31"/>
      <c r="E952" s="32"/>
      <c r="F952" s="31"/>
      <c r="G952" s="33"/>
      <c r="H952" s="34"/>
      <c r="I952" s="36"/>
    </row>
    <row r="953" spans="2:9" ht="18.600000000000001" customHeight="1" x14ac:dyDescent="0.25">
      <c r="B953" s="30"/>
      <c r="C953" s="31"/>
      <c r="D953" s="31"/>
      <c r="E953" s="32"/>
      <c r="F953" s="31"/>
      <c r="G953" s="33"/>
      <c r="H953" s="34"/>
      <c r="I953" s="36"/>
    </row>
    <row r="954" spans="2:9" ht="18.600000000000001" customHeight="1" x14ac:dyDescent="0.25">
      <c r="B954" s="30"/>
      <c r="C954" s="31"/>
      <c r="D954" s="31"/>
      <c r="E954" s="32"/>
      <c r="F954" s="31"/>
      <c r="G954" s="33"/>
      <c r="H954" s="34"/>
      <c r="I954" s="36"/>
    </row>
    <row r="955" spans="2:9" ht="18.600000000000001" customHeight="1" x14ac:dyDescent="0.25">
      <c r="B955" s="30"/>
      <c r="C955" s="31"/>
      <c r="D955" s="31"/>
      <c r="E955" s="32"/>
      <c r="F955" s="31"/>
      <c r="G955" s="33"/>
      <c r="H955" s="34"/>
      <c r="I955" s="36"/>
    </row>
    <row r="956" spans="2:9" ht="18.600000000000001" customHeight="1" x14ac:dyDescent="0.25">
      <c r="B956" s="30"/>
      <c r="C956" s="31"/>
      <c r="D956" s="31"/>
      <c r="E956" s="32"/>
      <c r="F956" s="31"/>
      <c r="G956" s="33"/>
      <c r="H956" s="34"/>
      <c r="I956" s="36"/>
    </row>
    <row r="957" spans="2:9" ht="18.600000000000001" customHeight="1" x14ac:dyDescent="0.25">
      <c r="B957" s="30"/>
      <c r="C957" s="31"/>
      <c r="D957" s="31"/>
      <c r="E957" s="32"/>
      <c r="F957" s="31"/>
      <c r="G957" s="33"/>
      <c r="H957" s="34"/>
      <c r="I957" s="36"/>
    </row>
    <row r="958" spans="2:9" ht="18.600000000000001" customHeight="1" x14ac:dyDescent="0.25">
      <c r="B958" s="30"/>
      <c r="C958" s="31"/>
      <c r="D958" s="31"/>
      <c r="E958" s="32"/>
      <c r="F958" s="31"/>
      <c r="G958" s="33"/>
      <c r="H958" s="34"/>
      <c r="I958" s="36"/>
    </row>
    <row r="959" spans="2:9" ht="18.600000000000001" customHeight="1" x14ac:dyDescent="0.25">
      <c r="B959" s="30"/>
      <c r="C959" s="31"/>
      <c r="D959" s="31"/>
      <c r="E959" s="32"/>
      <c r="F959" s="31"/>
      <c r="G959" s="33"/>
      <c r="H959" s="34"/>
      <c r="I959" s="36"/>
    </row>
    <row r="960" spans="2:9" ht="18.600000000000001" customHeight="1" x14ac:dyDescent="0.25">
      <c r="B960" s="30"/>
      <c r="C960" s="31"/>
      <c r="D960" s="31"/>
      <c r="E960" s="32"/>
      <c r="F960" s="31"/>
      <c r="G960" s="33"/>
      <c r="H960" s="34"/>
      <c r="I960" s="36"/>
    </row>
    <row r="961" spans="2:9" ht="18.600000000000001" customHeight="1" x14ac:dyDescent="0.25">
      <c r="B961" s="30"/>
      <c r="C961" s="31"/>
      <c r="D961" s="31"/>
      <c r="E961" s="32"/>
      <c r="F961" s="31"/>
      <c r="G961" s="33"/>
      <c r="H961" s="34"/>
      <c r="I961" s="36"/>
    </row>
    <row r="962" spans="2:9" ht="18.600000000000001" customHeight="1" x14ac:dyDescent="0.25">
      <c r="B962" s="30"/>
      <c r="C962" s="31"/>
      <c r="D962" s="31"/>
      <c r="E962" s="32"/>
      <c r="F962" s="31"/>
      <c r="G962" s="33"/>
      <c r="H962" s="34"/>
      <c r="I962" s="36"/>
    </row>
    <row r="963" spans="2:9" ht="18.600000000000001" customHeight="1" x14ac:dyDescent="0.25">
      <c r="B963" s="30"/>
      <c r="C963" s="31"/>
      <c r="D963" s="31"/>
      <c r="E963" s="32"/>
      <c r="F963" s="31"/>
      <c r="G963" s="33"/>
      <c r="H963" s="34"/>
      <c r="I963" s="36"/>
    </row>
    <row r="964" spans="2:9" ht="18.600000000000001" customHeight="1" x14ac:dyDescent="0.25">
      <c r="B964" s="30"/>
      <c r="C964" s="31"/>
      <c r="D964" s="31"/>
      <c r="E964" s="32"/>
      <c r="F964" s="31"/>
      <c r="G964" s="33"/>
      <c r="H964" s="34"/>
      <c r="I964" s="36"/>
    </row>
    <row r="965" spans="2:9" ht="18.600000000000001" customHeight="1" x14ac:dyDescent="0.25">
      <c r="B965" s="30"/>
      <c r="C965" s="31"/>
      <c r="D965" s="31"/>
      <c r="E965" s="32"/>
      <c r="F965" s="31"/>
      <c r="G965" s="33"/>
      <c r="H965" s="34"/>
      <c r="I965" s="36"/>
    </row>
    <row r="966" spans="2:9" ht="18.600000000000001" customHeight="1" x14ac:dyDescent="0.25">
      <c r="B966" s="30"/>
      <c r="C966" s="31"/>
      <c r="D966" s="31"/>
      <c r="E966" s="32"/>
      <c r="F966" s="31"/>
      <c r="G966" s="33"/>
      <c r="H966" s="34"/>
      <c r="I966" s="36"/>
    </row>
    <row r="967" spans="2:9" ht="18.600000000000001" customHeight="1" x14ac:dyDescent="0.25">
      <c r="B967" s="30"/>
      <c r="C967" s="31"/>
      <c r="D967" s="31"/>
      <c r="E967" s="32"/>
      <c r="F967" s="31"/>
      <c r="G967" s="33"/>
      <c r="H967" s="34"/>
      <c r="I967" s="36"/>
    </row>
    <row r="968" spans="2:9" ht="18.600000000000001" customHeight="1" x14ac:dyDescent="0.25">
      <c r="B968" s="30"/>
      <c r="C968" s="31"/>
      <c r="D968" s="31"/>
      <c r="E968" s="32"/>
      <c r="F968" s="31"/>
      <c r="G968" s="33"/>
      <c r="H968" s="34"/>
      <c r="I968" s="36"/>
    </row>
    <row r="969" spans="2:9" ht="18.600000000000001" customHeight="1" x14ac:dyDescent="0.25">
      <c r="B969" s="30"/>
      <c r="C969" s="31"/>
      <c r="D969" s="31"/>
      <c r="E969" s="32"/>
      <c r="F969" s="31"/>
      <c r="G969" s="33"/>
      <c r="H969" s="34"/>
      <c r="I969" s="36"/>
    </row>
    <row r="970" spans="2:9" ht="18.600000000000001" customHeight="1" x14ac:dyDescent="0.25">
      <c r="B970" s="30"/>
      <c r="C970" s="31"/>
      <c r="D970" s="31"/>
      <c r="E970" s="32"/>
      <c r="F970" s="31"/>
      <c r="G970" s="33"/>
      <c r="H970" s="34"/>
      <c r="I970" s="36"/>
    </row>
    <row r="971" spans="2:9" ht="18.600000000000001" customHeight="1" x14ac:dyDescent="0.25">
      <c r="B971" s="30"/>
      <c r="C971" s="31"/>
      <c r="D971" s="31"/>
      <c r="E971" s="32"/>
      <c r="F971" s="31"/>
      <c r="G971" s="33"/>
      <c r="H971" s="34"/>
      <c r="I971" s="36"/>
    </row>
    <row r="972" spans="2:9" ht="18.600000000000001" customHeight="1" x14ac:dyDescent="0.25">
      <c r="B972" s="30"/>
      <c r="C972" s="31"/>
      <c r="D972" s="31"/>
      <c r="E972" s="32"/>
      <c r="F972" s="31"/>
      <c r="G972" s="33"/>
      <c r="H972" s="34"/>
      <c r="I972" s="36"/>
    </row>
    <row r="973" spans="2:9" ht="18.600000000000001" customHeight="1" x14ac:dyDescent="0.25">
      <c r="B973" s="30"/>
      <c r="C973" s="31"/>
      <c r="D973" s="31"/>
      <c r="E973" s="32"/>
      <c r="F973" s="31"/>
      <c r="G973" s="33"/>
      <c r="H973" s="34"/>
      <c r="I973" s="36"/>
    </row>
    <row r="974" spans="2:9" ht="18.600000000000001" customHeight="1" x14ac:dyDescent="0.25">
      <c r="B974" s="30"/>
      <c r="C974" s="31"/>
      <c r="D974" s="31"/>
      <c r="E974" s="32"/>
      <c r="F974" s="31"/>
      <c r="G974" s="33"/>
      <c r="H974" s="34"/>
      <c r="I974" s="36"/>
    </row>
    <row r="975" spans="2:9" ht="18.600000000000001" customHeight="1" x14ac:dyDescent="0.25">
      <c r="B975" s="30"/>
      <c r="C975" s="31"/>
      <c r="D975" s="31"/>
      <c r="E975" s="32"/>
      <c r="F975" s="31"/>
      <c r="G975" s="33"/>
      <c r="H975" s="34"/>
      <c r="I975" s="36"/>
    </row>
    <row r="976" spans="2:9" ht="18.600000000000001" customHeight="1" x14ac:dyDescent="0.25">
      <c r="B976" s="30"/>
      <c r="C976" s="31"/>
      <c r="D976" s="31"/>
      <c r="E976" s="32"/>
      <c r="F976" s="31"/>
      <c r="G976" s="33"/>
      <c r="H976" s="34"/>
      <c r="I976" s="36"/>
    </row>
    <row r="977" spans="2:9" ht="18.600000000000001" customHeight="1" x14ac:dyDescent="0.25">
      <c r="B977" s="30"/>
      <c r="C977" s="31"/>
      <c r="D977" s="31"/>
      <c r="E977" s="32"/>
      <c r="F977" s="31"/>
      <c r="G977" s="33"/>
      <c r="H977" s="34"/>
      <c r="I977" s="36"/>
    </row>
    <row r="978" spans="2:9" ht="18.600000000000001" customHeight="1" x14ac:dyDescent="0.25">
      <c r="B978" s="30"/>
      <c r="C978" s="31"/>
      <c r="D978" s="31"/>
      <c r="E978" s="32"/>
      <c r="F978" s="31"/>
      <c r="G978" s="33"/>
      <c r="H978" s="34"/>
      <c r="I978" s="36"/>
    </row>
    <row r="979" spans="2:9" ht="18.600000000000001" customHeight="1" x14ac:dyDescent="0.25">
      <c r="B979" s="30"/>
      <c r="C979" s="31"/>
      <c r="D979" s="31"/>
      <c r="E979" s="32"/>
      <c r="F979" s="31"/>
      <c r="G979" s="33"/>
      <c r="H979" s="34"/>
      <c r="I979" s="36"/>
    </row>
    <row r="980" spans="2:9" ht="18.600000000000001" customHeight="1" x14ac:dyDescent="0.25">
      <c r="B980" s="30"/>
      <c r="C980" s="31"/>
      <c r="D980" s="31"/>
      <c r="E980" s="32"/>
      <c r="F980" s="31"/>
      <c r="G980" s="33"/>
      <c r="H980" s="34"/>
      <c r="I980" s="36"/>
    </row>
    <row r="981" spans="2:9" ht="18.600000000000001" customHeight="1" x14ac:dyDescent="0.25">
      <c r="B981" s="30"/>
      <c r="C981" s="31"/>
      <c r="D981" s="31"/>
      <c r="E981" s="32"/>
      <c r="F981" s="31"/>
      <c r="G981" s="33"/>
      <c r="H981" s="34"/>
      <c r="I981" s="36"/>
    </row>
    <row r="982" spans="2:9" ht="18.600000000000001" customHeight="1" x14ac:dyDescent="0.25">
      <c r="B982" s="30"/>
      <c r="C982" s="31"/>
      <c r="D982" s="31"/>
      <c r="E982" s="32"/>
      <c r="F982" s="31"/>
      <c r="G982" s="33"/>
      <c r="H982" s="34"/>
      <c r="I982" s="36"/>
    </row>
    <row r="983" spans="2:9" ht="18.600000000000001" customHeight="1" x14ac:dyDescent="0.25">
      <c r="B983" s="30"/>
      <c r="C983" s="31"/>
      <c r="D983" s="31"/>
      <c r="E983" s="32"/>
      <c r="F983" s="31"/>
      <c r="G983" s="33"/>
      <c r="H983" s="34"/>
      <c r="I983" s="36"/>
    </row>
    <row r="984" spans="2:9" ht="18.600000000000001" customHeight="1" x14ac:dyDescent="0.25">
      <c r="B984" s="30"/>
      <c r="C984" s="31"/>
      <c r="D984" s="31"/>
      <c r="E984" s="32"/>
      <c r="F984" s="31"/>
      <c r="G984" s="33"/>
      <c r="H984" s="34"/>
      <c r="I984" s="36"/>
    </row>
    <row r="985" spans="2:9" ht="18.600000000000001" customHeight="1" x14ac:dyDescent="0.25">
      <c r="B985" s="30"/>
      <c r="C985" s="31"/>
      <c r="D985" s="31"/>
      <c r="E985" s="32"/>
      <c r="F985" s="31"/>
      <c r="G985" s="33"/>
      <c r="H985" s="34"/>
      <c r="I985" s="36"/>
    </row>
    <row r="986" spans="2:9" ht="18.600000000000001" customHeight="1" x14ac:dyDescent="0.25">
      <c r="B986" s="30"/>
      <c r="C986" s="31"/>
      <c r="D986" s="31"/>
      <c r="E986" s="32"/>
      <c r="F986" s="31"/>
      <c r="G986" s="33"/>
      <c r="H986" s="34"/>
      <c r="I986" s="36"/>
    </row>
    <row r="987" spans="2:9" ht="18.600000000000001" customHeight="1" x14ac:dyDescent="0.25">
      <c r="B987" s="30"/>
      <c r="C987" s="31"/>
      <c r="D987" s="31"/>
      <c r="E987" s="32"/>
      <c r="F987" s="31"/>
      <c r="G987" s="33"/>
      <c r="H987" s="34"/>
      <c r="I987" s="36"/>
    </row>
    <row r="988" spans="2:9" ht="18.600000000000001" customHeight="1" x14ac:dyDescent="0.25">
      <c r="B988" s="30"/>
      <c r="C988" s="31"/>
      <c r="D988" s="31"/>
      <c r="E988" s="32"/>
      <c r="F988" s="31"/>
      <c r="G988" s="33"/>
      <c r="H988" s="34"/>
      <c r="I988" s="36"/>
    </row>
    <row r="989" spans="2:9" ht="18.600000000000001" customHeight="1" x14ac:dyDescent="0.25">
      <c r="B989" s="30"/>
      <c r="C989" s="31"/>
      <c r="D989" s="31"/>
      <c r="E989" s="32"/>
      <c r="F989" s="31"/>
      <c r="G989" s="33"/>
      <c r="H989" s="34"/>
      <c r="I989" s="36"/>
    </row>
    <row r="990" spans="2:9" ht="18.600000000000001" customHeight="1" x14ac:dyDescent="0.25">
      <c r="B990" s="30"/>
      <c r="C990" s="31"/>
      <c r="D990" s="31"/>
      <c r="E990" s="32"/>
      <c r="F990" s="31"/>
      <c r="G990" s="33"/>
      <c r="H990" s="34"/>
      <c r="I990" s="36"/>
    </row>
    <row r="991" spans="2:9" ht="18.600000000000001" customHeight="1" x14ac:dyDescent="0.25">
      <c r="B991" s="30"/>
      <c r="C991" s="31"/>
      <c r="D991" s="31"/>
      <c r="E991" s="32"/>
      <c r="F991" s="31"/>
      <c r="G991" s="33"/>
      <c r="H991" s="34"/>
      <c r="I991" s="36"/>
    </row>
    <row r="992" spans="2:9" ht="18.600000000000001" customHeight="1" x14ac:dyDescent="0.25">
      <c r="B992" s="30"/>
      <c r="C992" s="31"/>
      <c r="D992" s="31"/>
      <c r="E992" s="32"/>
      <c r="F992" s="31"/>
      <c r="G992" s="33"/>
      <c r="H992" s="34"/>
      <c r="I992" s="36"/>
    </row>
    <row r="993" spans="2:9" ht="18.600000000000001" customHeight="1" x14ac:dyDescent="0.25">
      <c r="B993" s="30"/>
      <c r="C993" s="31"/>
      <c r="D993" s="31"/>
      <c r="E993" s="32"/>
      <c r="F993" s="31"/>
      <c r="G993" s="33"/>
      <c r="H993" s="34"/>
      <c r="I993" s="36"/>
    </row>
    <row r="994" spans="2:9" ht="18.600000000000001" customHeight="1" x14ac:dyDescent="0.25">
      <c r="B994" s="30"/>
      <c r="C994" s="31"/>
      <c r="D994" s="31"/>
      <c r="E994" s="32"/>
      <c r="F994" s="31"/>
      <c r="G994" s="33"/>
      <c r="H994" s="34"/>
      <c r="I994" s="36"/>
    </row>
    <row r="995" spans="2:9" ht="18.600000000000001" customHeight="1" x14ac:dyDescent="0.25">
      <c r="B995" s="30"/>
      <c r="C995" s="31"/>
      <c r="D995" s="31"/>
      <c r="E995" s="32"/>
      <c r="F995" s="31"/>
      <c r="G995" s="33"/>
      <c r="H995" s="34"/>
      <c r="I995" s="36"/>
    </row>
    <row r="996" spans="2:9" ht="18.600000000000001" customHeight="1" x14ac:dyDescent="0.25">
      <c r="B996" s="30"/>
      <c r="C996" s="31"/>
      <c r="D996" s="31"/>
      <c r="E996" s="32"/>
      <c r="F996" s="31"/>
      <c r="G996" s="33"/>
      <c r="H996" s="34"/>
      <c r="I996" s="36"/>
    </row>
    <row r="997" spans="2:9" ht="18.600000000000001" customHeight="1" x14ac:dyDescent="0.25">
      <c r="B997" s="30"/>
      <c r="C997" s="31"/>
      <c r="D997" s="31"/>
      <c r="E997" s="32"/>
      <c r="F997" s="31"/>
      <c r="G997" s="33"/>
      <c r="H997" s="34"/>
      <c r="I997" s="36"/>
    </row>
    <row r="998" spans="2:9" ht="18.600000000000001" customHeight="1" x14ac:dyDescent="0.25">
      <c r="B998" s="30"/>
      <c r="C998" s="31"/>
      <c r="D998" s="31"/>
      <c r="E998" s="32"/>
      <c r="F998" s="31"/>
      <c r="G998" s="33"/>
      <c r="H998" s="34"/>
      <c r="I998" s="36"/>
    </row>
    <row r="999" spans="2:9" ht="18.600000000000001" customHeight="1" x14ac:dyDescent="0.25">
      <c r="B999" s="30"/>
      <c r="C999" s="31"/>
      <c r="D999" s="31"/>
      <c r="E999" s="32"/>
      <c r="F999" s="31"/>
      <c r="G999" s="33"/>
      <c r="H999" s="34"/>
      <c r="I999" s="36"/>
    </row>
    <row r="1000" spans="2:9" ht="18.600000000000001" customHeight="1" x14ac:dyDescent="0.25">
      <c r="B1000" s="30"/>
      <c r="C1000" s="31"/>
      <c r="D1000" s="31"/>
      <c r="E1000" s="32"/>
      <c r="F1000" s="31"/>
      <c r="G1000" s="33"/>
      <c r="H1000" s="34"/>
      <c r="I1000" s="36"/>
    </row>
    <row r="1001" spans="2:9" ht="18.600000000000001" customHeight="1" x14ac:dyDescent="0.25">
      <c r="B1001" s="30"/>
      <c r="C1001" s="31"/>
      <c r="D1001" s="31"/>
      <c r="E1001" s="32"/>
      <c r="F1001" s="31"/>
      <c r="G1001" s="33"/>
      <c r="H1001" s="34"/>
      <c r="I1001" s="36"/>
    </row>
    <row r="1002" spans="2:9" ht="18.600000000000001" customHeight="1" x14ac:dyDescent="0.25">
      <c r="B1002" s="30"/>
      <c r="C1002" s="31"/>
      <c r="D1002" s="31"/>
      <c r="E1002" s="32"/>
      <c r="F1002" s="31"/>
      <c r="G1002" s="33"/>
      <c r="H1002" s="34"/>
      <c r="I1002" s="36"/>
    </row>
    <row r="1003" spans="2:9" ht="18.600000000000001" customHeight="1" x14ac:dyDescent="0.25">
      <c r="B1003" s="30"/>
      <c r="C1003" s="31"/>
      <c r="D1003" s="31"/>
      <c r="E1003" s="32"/>
      <c r="F1003" s="31"/>
      <c r="G1003" s="33"/>
      <c r="H1003" s="34"/>
      <c r="I1003" s="36"/>
    </row>
    <row r="1004" spans="2:9" ht="18.600000000000001" customHeight="1" x14ac:dyDescent="0.25">
      <c r="B1004" s="30"/>
      <c r="C1004" s="31"/>
      <c r="D1004" s="31"/>
      <c r="E1004" s="32"/>
      <c r="F1004" s="31"/>
      <c r="G1004" s="33"/>
      <c r="H1004" s="34"/>
      <c r="I1004" s="36"/>
    </row>
    <row r="1005" spans="2:9" ht="18.600000000000001" customHeight="1" x14ac:dyDescent="0.25">
      <c r="B1005" s="30"/>
      <c r="C1005" s="31"/>
      <c r="D1005" s="31"/>
      <c r="E1005" s="32"/>
      <c r="F1005" s="31"/>
      <c r="G1005" s="33"/>
      <c r="H1005" s="34"/>
      <c r="I1005" s="36"/>
    </row>
    <row r="1006" spans="2:9" ht="18.600000000000001" customHeight="1" x14ac:dyDescent="0.25">
      <c r="B1006" s="30"/>
      <c r="C1006" s="31"/>
      <c r="D1006" s="31"/>
      <c r="E1006" s="32"/>
      <c r="F1006" s="31"/>
      <c r="G1006" s="33"/>
      <c r="H1006" s="34"/>
      <c r="I1006" s="36"/>
    </row>
    <row r="1007" spans="2:9" ht="18.600000000000001" customHeight="1" x14ac:dyDescent="0.25">
      <c r="B1007" s="30"/>
      <c r="C1007" s="31"/>
      <c r="D1007" s="31"/>
      <c r="E1007" s="32"/>
      <c r="F1007" s="31"/>
      <c r="G1007" s="33"/>
      <c r="H1007" s="34"/>
      <c r="I1007" s="36"/>
    </row>
    <row r="1008" spans="2:9" ht="18.600000000000001" customHeight="1" x14ac:dyDescent="0.25">
      <c r="B1008" s="30"/>
      <c r="C1008" s="31"/>
      <c r="D1008" s="31"/>
      <c r="E1008" s="32"/>
      <c r="F1008" s="31"/>
      <c r="G1008" s="33"/>
      <c r="H1008" s="34"/>
      <c r="I1008" s="36"/>
    </row>
    <row r="1009" spans="2:9" ht="18.600000000000001" customHeight="1" x14ac:dyDescent="0.25">
      <c r="B1009" s="30"/>
      <c r="C1009" s="31"/>
      <c r="D1009" s="31"/>
      <c r="E1009" s="32"/>
      <c r="F1009" s="31"/>
      <c r="G1009" s="33"/>
      <c r="H1009" s="34"/>
      <c r="I1009" s="36"/>
    </row>
    <row r="1010" spans="2:9" ht="18.600000000000001" customHeight="1" x14ac:dyDescent="0.25">
      <c r="B1010" s="30"/>
      <c r="C1010" s="31"/>
      <c r="D1010" s="31"/>
      <c r="E1010" s="32"/>
      <c r="F1010" s="31"/>
      <c r="G1010" s="33"/>
      <c r="H1010" s="34"/>
      <c r="I1010" s="36"/>
    </row>
    <row r="1011" spans="2:9" ht="18.600000000000001" customHeight="1" x14ac:dyDescent="0.25">
      <c r="B1011" s="30"/>
      <c r="C1011" s="31"/>
      <c r="D1011" s="31"/>
      <c r="E1011" s="32"/>
      <c r="F1011" s="31"/>
      <c r="G1011" s="33"/>
      <c r="H1011" s="34"/>
      <c r="I1011" s="36"/>
    </row>
    <row r="1012" spans="2:9" ht="18.600000000000001" customHeight="1" x14ac:dyDescent="0.25">
      <c r="B1012" s="30"/>
      <c r="C1012" s="31"/>
      <c r="D1012" s="31"/>
      <c r="E1012" s="32"/>
      <c r="F1012" s="31"/>
      <c r="G1012" s="33"/>
      <c r="H1012" s="34"/>
      <c r="I1012" s="36"/>
    </row>
    <row r="1013" spans="2:9" ht="18.600000000000001" customHeight="1" x14ac:dyDescent="0.25">
      <c r="B1013" s="30"/>
      <c r="C1013" s="31"/>
      <c r="D1013" s="31"/>
      <c r="E1013" s="32"/>
      <c r="F1013" s="31"/>
      <c r="G1013" s="33"/>
      <c r="H1013" s="34"/>
      <c r="I1013" s="36"/>
    </row>
    <row r="1014" spans="2:9" ht="18.600000000000001" customHeight="1" x14ac:dyDescent="0.25">
      <c r="B1014" s="30"/>
      <c r="C1014" s="31"/>
      <c r="D1014" s="31"/>
      <c r="E1014" s="32"/>
      <c r="F1014" s="31"/>
      <c r="G1014" s="33"/>
      <c r="H1014" s="34"/>
      <c r="I1014" s="36"/>
    </row>
    <row r="1015" spans="2:9" ht="18.600000000000001" customHeight="1" x14ac:dyDescent="0.25">
      <c r="B1015" s="30"/>
      <c r="C1015" s="31"/>
      <c r="D1015" s="31"/>
      <c r="E1015" s="32"/>
      <c r="F1015" s="31"/>
      <c r="G1015" s="33"/>
      <c r="H1015" s="34"/>
      <c r="I1015" s="36"/>
    </row>
    <row r="1016" spans="2:9" ht="18.600000000000001" customHeight="1" x14ac:dyDescent="0.25">
      <c r="B1016" s="30"/>
      <c r="C1016" s="31"/>
      <c r="D1016" s="31"/>
      <c r="E1016" s="32"/>
      <c r="F1016" s="31"/>
      <c r="G1016" s="33"/>
      <c r="H1016" s="34"/>
      <c r="I1016" s="36"/>
    </row>
    <row r="1017" spans="2:9" ht="18.600000000000001" customHeight="1" x14ac:dyDescent="0.25">
      <c r="B1017" s="30"/>
      <c r="C1017" s="31"/>
      <c r="D1017" s="31"/>
      <c r="E1017" s="32"/>
      <c r="F1017" s="31"/>
      <c r="G1017" s="33"/>
      <c r="H1017" s="34"/>
      <c r="I1017" s="36"/>
    </row>
    <row r="1018" spans="2:9" ht="18.600000000000001" customHeight="1" x14ac:dyDescent="0.25">
      <c r="B1018" s="30"/>
      <c r="C1018" s="31"/>
      <c r="D1018" s="31"/>
      <c r="E1018" s="32"/>
      <c r="F1018" s="31"/>
      <c r="G1018" s="33"/>
      <c r="H1018" s="34"/>
      <c r="I1018" s="36"/>
    </row>
    <row r="1019" spans="2:9" ht="18.600000000000001" customHeight="1" x14ac:dyDescent="0.25">
      <c r="B1019" s="30"/>
      <c r="C1019" s="31"/>
      <c r="D1019" s="31"/>
      <c r="E1019" s="32"/>
      <c r="F1019" s="31"/>
      <c r="G1019" s="33"/>
      <c r="H1019" s="34"/>
      <c r="I1019" s="36"/>
    </row>
    <row r="1020" spans="2:9" ht="18.600000000000001" customHeight="1" x14ac:dyDescent="0.25">
      <c r="B1020" s="30"/>
      <c r="C1020" s="31"/>
      <c r="D1020" s="31"/>
      <c r="E1020" s="32"/>
      <c r="F1020" s="31"/>
      <c r="G1020" s="33"/>
      <c r="H1020" s="34"/>
      <c r="I1020" s="36"/>
    </row>
    <row r="1021" spans="2:9" ht="18.600000000000001" customHeight="1" x14ac:dyDescent="0.25">
      <c r="B1021" s="30"/>
      <c r="C1021" s="31"/>
      <c r="D1021" s="31"/>
      <c r="E1021" s="32"/>
      <c r="F1021" s="31"/>
      <c r="G1021" s="33"/>
      <c r="H1021" s="34"/>
      <c r="I1021" s="36"/>
    </row>
    <row r="1022" spans="2:9" ht="18.600000000000001" customHeight="1" x14ac:dyDescent="0.25">
      <c r="B1022" s="30"/>
      <c r="C1022" s="31"/>
      <c r="D1022" s="31"/>
      <c r="E1022" s="32"/>
      <c r="F1022" s="31"/>
      <c r="G1022" s="33"/>
      <c r="H1022" s="34"/>
      <c r="I1022" s="36"/>
    </row>
    <row r="1023" spans="2:9" ht="18.600000000000001" customHeight="1" x14ac:dyDescent="0.25">
      <c r="B1023" s="30"/>
      <c r="C1023" s="31"/>
      <c r="D1023" s="31"/>
      <c r="E1023" s="32"/>
      <c r="F1023" s="31"/>
      <c r="G1023" s="33"/>
      <c r="H1023" s="34"/>
      <c r="I1023" s="36"/>
    </row>
    <row r="1024" spans="2:9" ht="18.600000000000001" customHeight="1" x14ac:dyDescent="0.25">
      <c r="B1024" s="30"/>
      <c r="C1024" s="31"/>
      <c r="D1024" s="31"/>
      <c r="E1024" s="32"/>
      <c r="F1024" s="31"/>
      <c r="G1024" s="33"/>
      <c r="H1024" s="34"/>
      <c r="I1024" s="36"/>
    </row>
    <row r="1025" spans="2:9" ht="18.600000000000001" customHeight="1" x14ac:dyDescent="0.25">
      <c r="B1025" s="30"/>
      <c r="C1025" s="31"/>
      <c r="D1025" s="31"/>
      <c r="E1025" s="32"/>
      <c r="F1025" s="31"/>
      <c r="G1025" s="33"/>
      <c r="H1025" s="34"/>
      <c r="I1025" s="36"/>
    </row>
    <row r="1026" spans="2:9" ht="18.600000000000001" customHeight="1" x14ac:dyDescent="0.25">
      <c r="B1026" s="30"/>
      <c r="C1026" s="31"/>
      <c r="D1026" s="31"/>
      <c r="E1026" s="32"/>
      <c r="F1026" s="31"/>
      <c r="G1026" s="33"/>
      <c r="H1026" s="34"/>
      <c r="I1026" s="36"/>
    </row>
    <row r="1027" spans="2:9" ht="18.600000000000001" customHeight="1" x14ac:dyDescent="0.25">
      <c r="B1027" s="30"/>
      <c r="C1027" s="31"/>
      <c r="D1027" s="31"/>
      <c r="E1027" s="32"/>
      <c r="F1027" s="31"/>
      <c r="G1027" s="33"/>
      <c r="H1027" s="34"/>
      <c r="I1027" s="36"/>
    </row>
    <row r="1028" spans="2:9" ht="18.600000000000001" customHeight="1" x14ac:dyDescent="0.25">
      <c r="B1028" s="30"/>
      <c r="C1028" s="31"/>
      <c r="D1028" s="31"/>
      <c r="E1028" s="32"/>
      <c r="F1028" s="31"/>
      <c r="G1028" s="33"/>
      <c r="H1028" s="34"/>
      <c r="I1028" s="36"/>
    </row>
    <row r="1029" spans="2:9" ht="18.600000000000001" customHeight="1" x14ac:dyDescent="0.25">
      <c r="B1029" s="30"/>
      <c r="C1029" s="31"/>
      <c r="D1029" s="31"/>
      <c r="E1029" s="32"/>
      <c r="F1029" s="31"/>
      <c r="G1029" s="33"/>
      <c r="H1029" s="34"/>
      <c r="I1029" s="36"/>
    </row>
    <row r="1030" spans="2:9" ht="18.600000000000001" customHeight="1" x14ac:dyDescent="0.25">
      <c r="B1030" s="30"/>
      <c r="C1030" s="31"/>
      <c r="D1030" s="31"/>
      <c r="E1030" s="32"/>
      <c r="F1030" s="31"/>
      <c r="G1030" s="33"/>
      <c r="H1030" s="34"/>
      <c r="I1030" s="36"/>
    </row>
    <row r="1031" spans="2:9" ht="18.600000000000001" customHeight="1" x14ac:dyDescent="0.25">
      <c r="B1031" s="30"/>
      <c r="C1031" s="31"/>
      <c r="D1031" s="31"/>
      <c r="E1031" s="32"/>
      <c r="F1031" s="31"/>
      <c r="G1031" s="33"/>
      <c r="H1031" s="34"/>
      <c r="I1031" s="36"/>
    </row>
    <row r="1032" spans="2:9" ht="18.600000000000001" customHeight="1" x14ac:dyDescent="0.25">
      <c r="B1032" s="30"/>
      <c r="C1032" s="31"/>
      <c r="D1032" s="31"/>
      <c r="E1032" s="32"/>
      <c r="F1032" s="31"/>
      <c r="G1032" s="33"/>
      <c r="H1032" s="34"/>
      <c r="I1032" s="36"/>
    </row>
    <row r="1033" spans="2:9" ht="18.600000000000001" customHeight="1" x14ac:dyDescent="0.25">
      <c r="B1033" s="30"/>
      <c r="C1033" s="31"/>
      <c r="D1033" s="31"/>
      <c r="E1033" s="32"/>
      <c r="F1033" s="31"/>
      <c r="G1033" s="33"/>
      <c r="H1033" s="34"/>
      <c r="I1033" s="36"/>
    </row>
    <row r="1034" spans="2:9" ht="18.600000000000001" customHeight="1" x14ac:dyDescent="0.25">
      <c r="B1034" s="30"/>
      <c r="C1034" s="31"/>
      <c r="D1034" s="31"/>
      <c r="E1034" s="32"/>
      <c r="F1034" s="31"/>
      <c r="G1034" s="33"/>
      <c r="H1034" s="34"/>
      <c r="I1034" s="36"/>
    </row>
    <row r="1035" spans="2:9" ht="18.600000000000001" customHeight="1" x14ac:dyDescent="0.25">
      <c r="B1035" s="30"/>
      <c r="C1035" s="31"/>
      <c r="D1035" s="31"/>
      <c r="E1035" s="32"/>
      <c r="F1035" s="31"/>
      <c r="G1035" s="33"/>
      <c r="H1035" s="34"/>
      <c r="I1035" s="36"/>
    </row>
    <row r="1036" spans="2:9" ht="18.600000000000001" customHeight="1" x14ac:dyDescent="0.25">
      <c r="B1036" s="30"/>
      <c r="C1036" s="31"/>
      <c r="D1036" s="31"/>
      <c r="E1036" s="32"/>
      <c r="F1036" s="31"/>
      <c r="G1036" s="33"/>
      <c r="H1036" s="34"/>
      <c r="I1036" s="36"/>
    </row>
    <row r="1037" spans="2:9" ht="18.600000000000001" customHeight="1" x14ac:dyDescent="0.25">
      <c r="B1037" s="30"/>
      <c r="C1037" s="31"/>
      <c r="D1037" s="31"/>
      <c r="E1037" s="32"/>
      <c r="F1037" s="31"/>
      <c r="G1037" s="33"/>
      <c r="H1037" s="34"/>
      <c r="I1037" s="36"/>
    </row>
    <row r="1038" spans="2:9" ht="18.600000000000001" customHeight="1" x14ac:dyDescent="0.25">
      <c r="B1038" s="30"/>
      <c r="C1038" s="31"/>
      <c r="D1038" s="31"/>
      <c r="E1038" s="32"/>
      <c r="F1038" s="31"/>
      <c r="G1038" s="33"/>
      <c r="H1038" s="34"/>
      <c r="I1038" s="36"/>
    </row>
    <row r="1039" spans="2:9" ht="18.600000000000001" customHeight="1" x14ac:dyDescent="0.25">
      <c r="B1039" s="37"/>
      <c r="C1039" s="38"/>
      <c r="D1039" s="38"/>
      <c r="E1039" s="39"/>
      <c r="F1039" s="38"/>
      <c r="G1039" s="40"/>
      <c r="H1039" s="41"/>
      <c r="I1039" s="42"/>
    </row>
  </sheetData>
  <mergeCells count="10">
    <mergeCell ref="G3:H3"/>
    <mergeCell ref="G9:H9"/>
    <mergeCell ref="K11:L11"/>
    <mergeCell ref="G5:H6"/>
    <mergeCell ref="D2:E2"/>
    <mergeCell ref="D8:E8"/>
    <mergeCell ref="D5:F5"/>
    <mergeCell ref="D3:E3"/>
    <mergeCell ref="D9:E9"/>
    <mergeCell ref="D6:E6"/>
  </mergeCells>
  <conditionalFormatting sqref="B12:I1039">
    <cfRule type="expression" dxfId="1" priority="1">
      <formula>AND($B12&lt;&gt;"",MOD(ROW($B12),2)=1)</formula>
    </cfRule>
  </conditionalFormatting>
  <dataValidations count="7">
    <dataValidation type="list" allowBlank="1" showInputMessage="1" showErrorMessage="1" errorTitle="Attention" error="Vous devez choisir l'une des villes proposées" prompt="Seules les villes proposées dans la liste sont autorisées" sqref="D6:E6">
      <formula1>Villes</formula1>
    </dataValidation>
    <dataValidation type="custom" allowBlank="1" showInputMessage="1" showErrorMessage="1" errorTitle="Attention" error="Un nom doit proposer au moins 3 caractères" prompt="Le nom de famille" sqref="D3:E3">
      <formula1>LEN(D3)&gt;=3</formula1>
    </dataValidation>
    <dataValidation type="custom" allowBlank="1" showInputMessage="1" showErrorMessage="1" errorTitle="Attention" error="Un prénom doit proposer plus de 3 caractères" prompt="Le prénom" sqref="G3:H3">
      <formula1>LEN(G3)&gt;3</formula1>
    </dataValidation>
    <dataValidation type="custom" allowBlank="1" showInputMessage="1" showErrorMessage="1" errorTitle="Attention" error="Un code postal composé de 5 chiffres est nécessaire" prompt="Code postal_x000a_5 chiffres obligatoires." sqref="B6">
      <formula1>AND(ISERROR(VALUE(B6))=FALSE,LEN(B6)=5)</formula1>
    </dataValidation>
    <dataValidation type="date" allowBlank="1" showInputMessage="1" showErrorMessage="1" errorTitle="Attention" error="La date proposée n'est pas correcte" prompt="La date de naissance" sqref="B9">
      <formula1>DATE(YEAR(TODAY())-80,1,1)</formula1>
      <formula2>TODAY()</formula2>
    </dataValidation>
    <dataValidation type="custom" allowBlank="1" showInputMessage="1" showErrorMessage="1" errorTitle="Attention" error="Votre Mail n'est pas conforme" prompt="L'adresse électronique" sqref="D9:E9">
      <formula1>AND(SEARCH("@",D9)&gt;0,SEARCH(".",D9)&gt;0,LEN(D9)&gt;6)</formula1>
    </dataValidation>
    <dataValidation type="custom" allowBlank="1" showInputMessage="1" showErrorMessage="1" errorTitle="Attention" error="Le numéro n'est pas conforme" prompt="Numéro de téléphone à 10 chiffres accolés" sqref="G9:H9">
      <formula1>AND(ISERROR(VALUE(G9))=FALSE,LEN(G9)=9)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Ajouter">
          <controlPr defaultSize="0" autoLine="0" r:id="rId4">
            <anchor moveWithCells="1">
              <from>
                <xdr:col>10</xdr:col>
                <xdr:colOff>95250</xdr:colOff>
                <xdr:row>1</xdr:row>
                <xdr:rowOff>0</xdr:rowOff>
              </from>
              <to>
                <xdr:col>11</xdr:col>
                <xdr:colOff>571500</xdr:colOff>
                <xdr:row>3</xdr:row>
                <xdr:rowOff>0</xdr:rowOff>
              </to>
            </anchor>
          </controlPr>
        </control>
      </mc:Choice>
      <mc:Fallback>
        <control shapeId="1026" r:id="rId3" name="Ajouter"/>
      </mc:Fallback>
    </mc:AlternateContent>
    <mc:AlternateContent xmlns:mc="http://schemas.openxmlformats.org/markup-compatibility/2006">
      <mc:Choice Requires="x14">
        <control shapeId="1027" r:id="rId5" name="Modifier">
          <controlPr defaultSize="0" autoLine="0" r:id="rId6">
            <anchor moveWithCells="1">
              <from>
                <xdr:col>10</xdr:col>
                <xdr:colOff>104775</xdr:colOff>
                <xdr:row>3</xdr:row>
                <xdr:rowOff>38100</xdr:rowOff>
              </from>
              <to>
                <xdr:col>11</xdr:col>
                <xdr:colOff>581025</xdr:colOff>
                <xdr:row>5</xdr:row>
                <xdr:rowOff>114300</xdr:rowOff>
              </to>
            </anchor>
          </controlPr>
        </control>
      </mc:Choice>
      <mc:Fallback>
        <control shapeId="1027" r:id="rId5" name="Modifier"/>
      </mc:Fallback>
    </mc:AlternateContent>
    <mc:AlternateContent xmlns:mc="http://schemas.openxmlformats.org/markup-compatibility/2006">
      <mc:Choice Requires="x14">
        <control shapeId="1028" r:id="rId7" name="Supprimer">
          <controlPr defaultSize="0" autoLine="0" autoPict="0" r:id="rId8">
            <anchor moveWithCells="1">
              <from>
                <xdr:col>10</xdr:col>
                <xdr:colOff>114300</xdr:colOff>
                <xdr:row>5</xdr:row>
                <xdr:rowOff>152400</xdr:rowOff>
              </from>
              <to>
                <xdr:col>11</xdr:col>
                <xdr:colOff>523875</xdr:colOff>
                <xdr:row>7</xdr:row>
                <xdr:rowOff>219075</xdr:rowOff>
              </to>
            </anchor>
          </controlPr>
        </control>
      </mc:Choice>
      <mc:Fallback>
        <control shapeId="1028" r:id="rId7" name="Supprim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L'information sur la civilité est requise. Vous devez la choisir dans la liste déroulante." prompt="Madame ou Monsieur (Obligatoire)">
          <x14:formula1>
            <xm:f>Sources!$J$2:$J$3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847"/>
  <sheetViews>
    <sheetView topLeftCell="A79" workbookViewId="0">
      <selection activeCell="D5" sqref="D5"/>
    </sheetView>
  </sheetViews>
  <sheetFormatPr baseColWidth="10" defaultRowHeight="15" x14ac:dyDescent="0.25"/>
  <cols>
    <col min="2" max="2" width="15" style="1" bestFit="1" customWidth="1"/>
    <col min="3" max="3" width="28.140625" style="1" bestFit="1" customWidth="1"/>
    <col min="4" max="4" width="16.5703125" style="1" bestFit="1" customWidth="1"/>
    <col min="5" max="7" width="11" style="1"/>
    <col min="8" max="8" width="24.7109375" style="1" customWidth="1"/>
  </cols>
  <sheetData>
    <row r="2" spans="2:10" x14ac:dyDescent="0.25">
      <c r="B2" s="8" t="s">
        <v>19</v>
      </c>
      <c r="C2" s="9" t="s">
        <v>20</v>
      </c>
      <c r="D2" s="10" t="s">
        <v>21</v>
      </c>
      <c r="H2" s="1" t="s">
        <v>22</v>
      </c>
      <c r="J2" t="s">
        <v>8</v>
      </c>
    </row>
    <row r="3" spans="2:10" x14ac:dyDescent="0.25">
      <c r="B3" s="11">
        <v>1004</v>
      </c>
      <c r="C3" s="12" t="s">
        <v>23</v>
      </c>
      <c r="D3" s="15" t="s">
        <v>24</v>
      </c>
      <c r="E3" s="1" t="str">
        <f>IF(D3=bd_clients!$B$6,MAX($E$2:E2)+1,"")</f>
        <v/>
      </c>
      <c r="G3" s="1" t="str">
        <f>IF(H3&lt;&gt;"",1,"")</f>
        <v/>
      </c>
      <c r="H3" s="1" t="str">
        <f>IFERROR(INDEX(B:D,MATCH(ROW(A1),E:E,0),2),"")</f>
        <v/>
      </c>
      <c r="J3" t="s">
        <v>9</v>
      </c>
    </row>
    <row r="4" spans="2:10" x14ac:dyDescent="0.25">
      <c r="B4" s="11">
        <v>1005</v>
      </c>
      <c r="C4" s="12" t="s">
        <v>25</v>
      </c>
      <c r="D4" s="15" t="s">
        <v>26</v>
      </c>
      <c r="E4" s="1" t="str">
        <f>IF(D4=bd_clients!$B$6,MAX($E$2:E3)+1,"")</f>
        <v/>
      </c>
      <c r="G4" s="1" t="str">
        <f t="shared" ref="G4:G39" si="0">IF(H4&lt;&gt;"",1,"")</f>
        <v/>
      </c>
      <c r="H4" s="1" t="str">
        <f t="shared" ref="H4:H39" si="1">IFERROR(INDEX(B:D,MATCH(ROW(A2),E:E,0),2),"")</f>
        <v/>
      </c>
    </row>
    <row r="5" spans="2:10" x14ac:dyDescent="0.25">
      <c r="B5" s="11">
        <v>1006</v>
      </c>
      <c r="C5" s="12" t="s">
        <v>27</v>
      </c>
      <c r="D5" s="15" t="s">
        <v>28</v>
      </c>
      <c r="E5" s="1" t="str">
        <f>IF(D5=bd_clients!$B$6,MAX($E$2:E4)+1,"")</f>
        <v/>
      </c>
      <c r="G5" s="1" t="str">
        <f t="shared" si="0"/>
        <v/>
      </c>
      <c r="H5" s="1" t="str">
        <f t="shared" si="1"/>
        <v/>
      </c>
    </row>
    <row r="6" spans="2:10" x14ac:dyDescent="0.25">
      <c r="B6" s="11">
        <v>1007</v>
      </c>
      <c r="C6" s="12" t="s">
        <v>29</v>
      </c>
      <c r="D6" s="15" t="s">
        <v>30</v>
      </c>
      <c r="E6" s="1" t="str">
        <f>IF(D6=bd_clients!$B$6,MAX($E$2:E5)+1,"")</f>
        <v/>
      </c>
      <c r="G6" s="1" t="str">
        <f t="shared" si="0"/>
        <v/>
      </c>
      <c r="H6" s="1" t="str">
        <f t="shared" si="1"/>
        <v/>
      </c>
    </row>
    <row r="7" spans="2:10" x14ac:dyDescent="0.25">
      <c r="B7" s="11">
        <v>1008</v>
      </c>
      <c r="C7" s="12" t="s">
        <v>31</v>
      </c>
      <c r="D7" s="15" t="s">
        <v>32</v>
      </c>
      <c r="E7" s="1" t="str">
        <f>IF(D7=bd_clients!$B$6,MAX($E$2:E6)+1,"")</f>
        <v/>
      </c>
      <c r="G7" s="1" t="str">
        <f t="shared" si="0"/>
        <v/>
      </c>
      <c r="H7" s="1" t="str">
        <f t="shared" si="1"/>
        <v/>
      </c>
    </row>
    <row r="8" spans="2:10" x14ac:dyDescent="0.25">
      <c r="B8" s="11">
        <v>1009</v>
      </c>
      <c r="C8" s="12" t="s">
        <v>33</v>
      </c>
      <c r="D8" s="15" t="s">
        <v>34</v>
      </c>
      <c r="E8" s="1" t="str">
        <f>IF(D8=bd_clients!$B$6,MAX($E$2:E7)+1,"")</f>
        <v/>
      </c>
      <c r="G8" s="1" t="str">
        <f t="shared" si="0"/>
        <v/>
      </c>
      <c r="H8" s="1" t="str">
        <f t="shared" si="1"/>
        <v/>
      </c>
    </row>
    <row r="9" spans="2:10" x14ac:dyDescent="0.25">
      <c r="B9" s="11">
        <v>1010</v>
      </c>
      <c r="C9" s="12" t="s">
        <v>35</v>
      </c>
      <c r="D9" s="15" t="s">
        <v>36</v>
      </c>
      <c r="E9" s="1" t="str">
        <f>IF(D9=bd_clients!$B$6,MAX($E$2:E8)+1,"")</f>
        <v/>
      </c>
      <c r="G9" s="1" t="str">
        <f t="shared" si="0"/>
        <v/>
      </c>
      <c r="H9" s="1" t="str">
        <f t="shared" si="1"/>
        <v/>
      </c>
    </row>
    <row r="10" spans="2:10" x14ac:dyDescent="0.25">
      <c r="B10" s="11">
        <v>1011</v>
      </c>
      <c r="C10" s="12" t="s">
        <v>37</v>
      </c>
      <c r="D10" s="15" t="s">
        <v>38</v>
      </c>
      <c r="E10" s="1" t="str">
        <f>IF(D10=bd_clients!$B$6,MAX($E$2:E9)+1,"")</f>
        <v/>
      </c>
      <c r="G10" s="1" t="str">
        <f t="shared" si="0"/>
        <v/>
      </c>
      <c r="H10" s="1" t="str">
        <f t="shared" si="1"/>
        <v/>
      </c>
    </row>
    <row r="11" spans="2:10" x14ac:dyDescent="0.25">
      <c r="B11" s="11">
        <v>1012</v>
      </c>
      <c r="C11" s="12" t="s">
        <v>39</v>
      </c>
      <c r="D11" s="15" t="s">
        <v>38</v>
      </c>
      <c r="E11" s="1" t="str">
        <f>IF(D11=bd_clients!$B$6,MAX($E$2:E10)+1,"")</f>
        <v/>
      </c>
      <c r="G11" s="1" t="str">
        <f t="shared" si="0"/>
        <v/>
      </c>
      <c r="H11" s="1" t="str">
        <f t="shared" si="1"/>
        <v/>
      </c>
    </row>
    <row r="12" spans="2:10" x14ac:dyDescent="0.25">
      <c r="B12" s="11">
        <v>1013</v>
      </c>
      <c r="C12" s="12" t="s">
        <v>40</v>
      </c>
      <c r="D12" s="15" t="s">
        <v>38</v>
      </c>
      <c r="E12" s="1" t="str">
        <f>IF(D12=bd_clients!$B$6,MAX($E$2:E11)+1,"")</f>
        <v/>
      </c>
      <c r="G12" s="1" t="str">
        <f t="shared" si="0"/>
        <v/>
      </c>
      <c r="H12" s="1" t="str">
        <f t="shared" si="1"/>
        <v/>
      </c>
    </row>
    <row r="13" spans="2:10" x14ac:dyDescent="0.25">
      <c r="B13" s="11">
        <v>1014</v>
      </c>
      <c r="C13" s="12" t="s">
        <v>41</v>
      </c>
      <c r="D13" s="15" t="s">
        <v>38</v>
      </c>
      <c r="E13" s="1" t="str">
        <f>IF(D13=bd_clients!$B$6,MAX($E$2:E12)+1,"")</f>
        <v/>
      </c>
      <c r="G13" s="1" t="str">
        <f t="shared" si="0"/>
        <v/>
      </c>
      <c r="H13" s="1" t="str">
        <f t="shared" si="1"/>
        <v/>
      </c>
    </row>
    <row r="14" spans="2:10" x14ac:dyDescent="0.25">
      <c r="B14" s="11">
        <v>1015</v>
      </c>
      <c r="C14" s="12" t="s">
        <v>42</v>
      </c>
      <c r="D14" s="15" t="s">
        <v>38</v>
      </c>
      <c r="E14" s="1" t="str">
        <f>IF(D14=bd_clients!$B$6,MAX($E$2:E13)+1,"")</f>
        <v/>
      </c>
      <c r="G14" s="1" t="str">
        <f t="shared" si="0"/>
        <v/>
      </c>
      <c r="H14" s="1" t="str">
        <f t="shared" si="1"/>
        <v/>
      </c>
    </row>
    <row r="15" spans="2:10" x14ac:dyDescent="0.25">
      <c r="B15" s="11">
        <v>1016</v>
      </c>
      <c r="C15" s="12" t="s">
        <v>43</v>
      </c>
      <c r="D15" s="15" t="s">
        <v>38</v>
      </c>
      <c r="E15" s="1" t="str">
        <f>IF(D15=bd_clients!$B$6,MAX($E$2:E14)+1,"")</f>
        <v/>
      </c>
      <c r="G15" s="1" t="str">
        <f t="shared" si="0"/>
        <v/>
      </c>
      <c r="H15" s="1" t="str">
        <f t="shared" si="1"/>
        <v/>
      </c>
    </row>
    <row r="16" spans="2:10" x14ac:dyDescent="0.25">
      <c r="B16" s="11">
        <v>1017</v>
      </c>
      <c r="C16" s="12" t="s">
        <v>44</v>
      </c>
      <c r="D16" s="15" t="s">
        <v>38</v>
      </c>
      <c r="E16" s="1" t="str">
        <f>IF(D16=bd_clients!$B$6,MAX($E$2:E15)+1,"")</f>
        <v/>
      </c>
      <c r="G16" s="1" t="str">
        <f t="shared" si="0"/>
        <v/>
      </c>
      <c r="H16" s="1" t="str">
        <f t="shared" si="1"/>
        <v/>
      </c>
    </row>
    <row r="17" spans="2:8" x14ac:dyDescent="0.25">
      <c r="B17" s="11">
        <v>1018</v>
      </c>
      <c r="C17" s="12" t="s">
        <v>45</v>
      </c>
      <c r="D17" s="15" t="s">
        <v>38</v>
      </c>
      <c r="E17" s="1" t="str">
        <f>IF(D17=bd_clients!$B$6,MAX($E$2:E16)+1,"")</f>
        <v/>
      </c>
      <c r="G17" s="1" t="str">
        <f t="shared" si="0"/>
        <v/>
      </c>
      <c r="H17" s="1" t="str">
        <f t="shared" si="1"/>
        <v/>
      </c>
    </row>
    <row r="18" spans="2:8" x14ac:dyDescent="0.25">
      <c r="B18" s="11">
        <v>1019</v>
      </c>
      <c r="C18" s="12" t="s">
        <v>46</v>
      </c>
      <c r="D18" s="15" t="s">
        <v>38</v>
      </c>
      <c r="E18" s="1" t="str">
        <f>IF(D18=bd_clients!$B$6,MAX($E$2:E17)+1,"")</f>
        <v/>
      </c>
      <c r="G18" s="1" t="str">
        <f t="shared" si="0"/>
        <v/>
      </c>
      <c r="H18" s="1" t="str">
        <f t="shared" si="1"/>
        <v/>
      </c>
    </row>
    <row r="19" spans="2:8" x14ac:dyDescent="0.25">
      <c r="B19" s="11">
        <v>1020</v>
      </c>
      <c r="C19" s="12" t="s">
        <v>47</v>
      </c>
      <c r="D19" s="15" t="s">
        <v>48</v>
      </c>
      <c r="E19" s="1" t="str">
        <f>IF(D19=bd_clients!$B$6,MAX($E$2:E18)+1,"")</f>
        <v/>
      </c>
      <c r="G19" s="1" t="str">
        <f t="shared" si="0"/>
        <v/>
      </c>
      <c r="H19" s="1" t="str">
        <f t="shared" si="1"/>
        <v/>
      </c>
    </row>
    <row r="20" spans="2:8" x14ac:dyDescent="0.25">
      <c r="B20" s="11">
        <v>1021</v>
      </c>
      <c r="C20" s="12" t="s">
        <v>49</v>
      </c>
      <c r="D20" s="15" t="s">
        <v>48</v>
      </c>
      <c r="E20" s="1" t="str">
        <f>IF(D20=bd_clients!$B$6,MAX($E$2:E19)+1,"")</f>
        <v/>
      </c>
      <c r="G20" s="1" t="str">
        <f t="shared" si="0"/>
        <v/>
      </c>
      <c r="H20" s="1" t="str">
        <f t="shared" si="1"/>
        <v/>
      </c>
    </row>
    <row r="21" spans="2:8" x14ac:dyDescent="0.25">
      <c r="B21" s="11">
        <v>1022</v>
      </c>
      <c r="C21" s="12" t="s">
        <v>50</v>
      </c>
      <c r="D21" s="15" t="s">
        <v>48</v>
      </c>
      <c r="E21" s="1" t="str">
        <f>IF(D21=bd_clients!$B$6,MAX($E$2:E20)+1,"")</f>
        <v/>
      </c>
      <c r="G21" s="1" t="str">
        <f t="shared" si="0"/>
        <v/>
      </c>
      <c r="H21" s="1" t="str">
        <f t="shared" si="1"/>
        <v/>
      </c>
    </row>
    <row r="22" spans="2:8" x14ac:dyDescent="0.25">
      <c r="B22" s="11">
        <v>1023</v>
      </c>
      <c r="C22" s="12" t="s">
        <v>51</v>
      </c>
      <c r="D22" s="15" t="s">
        <v>48</v>
      </c>
      <c r="E22" s="1" t="str">
        <f>IF(D22=bd_clients!$B$6,MAX($E$2:E21)+1,"")</f>
        <v/>
      </c>
      <c r="G22" s="1" t="str">
        <f t="shared" si="0"/>
        <v/>
      </c>
      <c r="H22" s="1" t="str">
        <f t="shared" si="1"/>
        <v/>
      </c>
    </row>
    <row r="23" spans="2:8" x14ac:dyDescent="0.25">
      <c r="B23" s="11">
        <v>1024</v>
      </c>
      <c r="C23" s="12" t="s">
        <v>52</v>
      </c>
      <c r="D23" s="15" t="s">
        <v>53</v>
      </c>
      <c r="E23" s="1" t="str">
        <f>IF(D23=bd_clients!$B$6,MAX($E$2:E22)+1,"")</f>
        <v/>
      </c>
      <c r="G23" s="1" t="str">
        <f t="shared" si="0"/>
        <v/>
      </c>
      <c r="H23" s="1" t="str">
        <f t="shared" si="1"/>
        <v/>
      </c>
    </row>
    <row r="24" spans="2:8" x14ac:dyDescent="0.25">
      <c r="B24" s="11">
        <v>1025</v>
      </c>
      <c r="C24" s="12" t="s">
        <v>54</v>
      </c>
      <c r="D24" s="15" t="s">
        <v>55</v>
      </c>
      <c r="E24" s="1" t="str">
        <f>IF(D24=bd_clients!$B$6,MAX($E$2:E23)+1,"")</f>
        <v/>
      </c>
      <c r="G24" s="1" t="str">
        <f t="shared" si="0"/>
        <v/>
      </c>
      <c r="H24" s="1" t="str">
        <f t="shared" si="1"/>
        <v/>
      </c>
    </row>
    <row r="25" spans="2:8" x14ac:dyDescent="0.25">
      <c r="B25" s="11">
        <v>1026</v>
      </c>
      <c r="C25" s="12" t="s">
        <v>56</v>
      </c>
      <c r="D25" s="15" t="s">
        <v>57</v>
      </c>
      <c r="E25" s="1" t="str">
        <f>IF(D25=bd_clients!$B$6,MAX($E$2:E24)+1,"")</f>
        <v/>
      </c>
      <c r="G25" s="1" t="str">
        <f t="shared" si="0"/>
        <v/>
      </c>
      <c r="H25" s="1" t="str">
        <f t="shared" si="1"/>
        <v/>
      </c>
    </row>
    <row r="26" spans="2:8" x14ac:dyDescent="0.25">
      <c r="B26" s="11">
        <v>1027</v>
      </c>
      <c r="C26" s="12" t="s">
        <v>58</v>
      </c>
      <c r="D26" s="15" t="s">
        <v>59</v>
      </c>
      <c r="E26" s="1" t="str">
        <f>IF(D26=bd_clients!$B$6,MAX($E$2:E25)+1,"")</f>
        <v/>
      </c>
      <c r="G26" s="1" t="str">
        <f t="shared" si="0"/>
        <v/>
      </c>
      <c r="H26" s="1" t="str">
        <f t="shared" si="1"/>
        <v/>
      </c>
    </row>
    <row r="27" spans="2:8" x14ac:dyDescent="0.25">
      <c r="B27" s="11">
        <v>1028</v>
      </c>
      <c r="C27" s="12" t="s">
        <v>60</v>
      </c>
      <c r="D27" s="15" t="s">
        <v>61</v>
      </c>
      <c r="E27" s="1" t="str">
        <f>IF(D27=bd_clients!$B$6,MAX($E$2:E26)+1,"")</f>
        <v/>
      </c>
      <c r="G27" s="1" t="str">
        <f t="shared" si="0"/>
        <v/>
      </c>
      <c r="H27" s="1" t="str">
        <f t="shared" si="1"/>
        <v/>
      </c>
    </row>
    <row r="28" spans="2:8" x14ac:dyDescent="0.25">
      <c r="B28" s="11">
        <v>1029</v>
      </c>
      <c r="C28" s="12" t="s">
        <v>62</v>
      </c>
      <c r="D28" s="15" t="s">
        <v>63</v>
      </c>
      <c r="E28" s="1" t="str">
        <f>IF(D28=bd_clients!$B$6,MAX($E$2:E27)+1,"")</f>
        <v/>
      </c>
      <c r="G28" s="1" t="str">
        <f t="shared" si="0"/>
        <v/>
      </c>
      <c r="H28" s="1" t="str">
        <f>IFERROR(INDEX(B:D,MATCH(ROW(A26),E:E,0),2),"")</f>
        <v/>
      </c>
    </row>
    <row r="29" spans="2:8" x14ac:dyDescent="0.25">
      <c r="B29" s="11">
        <v>1030</v>
      </c>
      <c r="C29" s="12" t="s">
        <v>64</v>
      </c>
      <c r="D29" s="15" t="s">
        <v>65</v>
      </c>
      <c r="E29" s="1" t="str">
        <f>IF(D29=bd_clients!$B$6,MAX($E$2:E28)+1,"")</f>
        <v/>
      </c>
      <c r="G29" s="1" t="str">
        <f t="shared" si="0"/>
        <v/>
      </c>
      <c r="H29" s="1" t="str">
        <f t="shared" si="1"/>
        <v/>
      </c>
    </row>
    <row r="30" spans="2:8" x14ac:dyDescent="0.25">
      <c r="B30" s="11">
        <v>1031</v>
      </c>
      <c r="C30" s="12" t="s">
        <v>66</v>
      </c>
      <c r="D30" s="15" t="s">
        <v>65</v>
      </c>
      <c r="E30" s="1" t="str">
        <f>IF(D30=bd_clients!$B$6,MAX($E$2:E29)+1,"")</f>
        <v/>
      </c>
      <c r="G30" s="1" t="str">
        <f t="shared" si="0"/>
        <v/>
      </c>
      <c r="H30" s="1" t="str">
        <f t="shared" si="1"/>
        <v/>
      </c>
    </row>
    <row r="31" spans="2:8" x14ac:dyDescent="0.25">
      <c r="B31" s="11">
        <v>1032</v>
      </c>
      <c r="C31" s="12" t="s">
        <v>67</v>
      </c>
      <c r="D31" s="15" t="s">
        <v>65</v>
      </c>
      <c r="E31" s="1" t="str">
        <f>IF(D31=bd_clients!$B$6,MAX($E$2:E30)+1,"")</f>
        <v/>
      </c>
      <c r="G31" s="1" t="str">
        <f t="shared" si="0"/>
        <v/>
      </c>
      <c r="H31" s="1" t="str">
        <f t="shared" si="1"/>
        <v/>
      </c>
    </row>
    <row r="32" spans="2:8" x14ac:dyDescent="0.25">
      <c r="B32" s="11">
        <v>1033</v>
      </c>
      <c r="C32" s="12" t="s">
        <v>68</v>
      </c>
      <c r="D32" s="15" t="s">
        <v>65</v>
      </c>
      <c r="E32" s="1" t="str">
        <f>IF(D32=bd_clients!$B$6,MAX($E$2:E31)+1,"")</f>
        <v/>
      </c>
      <c r="G32" s="1" t="str">
        <f t="shared" si="0"/>
        <v/>
      </c>
      <c r="H32" s="1" t="str">
        <f t="shared" si="1"/>
        <v/>
      </c>
    </row>
    <row r="33" spans="2:8" x14ac:dyDescent="0.25">
      <c r="B33" s="11">
        <v>1034</v>
      </c>
      <c r="C33" s="12" t="s">
        <v>69</v>
      </c>
      <c r="D33" s="15" t="s">
        <v>70</v>
      </c>
      <c r="E33" s="1" t="str">
        <f>IF(D33=bd_clients!$B$6,MAX($E$2:E32)+1,"")</f>
        <v/>
      </c>
      <c r="G33" s="1" t="str">
        <f t="shared" si="0"/>
        <v/>
      </c>
      <c r="H33" s="1" t="str">
        <f t="shared" si="1"/>
        <v/>
      </c>
    </row>
    <row r="34" spans="2:8" x14ac:dyDescent="0.25">
      <c r="B34" s="11">
        <v>1035</v>
      </c>
      <c r="C34" s="12" t="s">
        <v>71</v>
      </c>
      <c r="D34" s="15" t="s">
        <v>72</v>
      </c>
      <c r="E34" s="1" t="str">
        <f>IF(D34=bd_clients!$B$6,MAX($E$2:E33)+1,"")</f>
        <v/>
      </c>
      <c r="G34" s="1" t="str">
        <f t="shared" si="0"/>
        <v/>
      </c>
      <c r="H34" s="1" t="str">
        <f t="shared" si="1"/>
        <v/>
      </c>
    </row>
    <row r="35" spans="2:8" x14ac:dyDescent="0.25">
      <c r="B35" s="11">
        <v>1036</v>
      </c>
      <c r="C35" s="12" t="s">
        <v>73</v>
      </c>
      <c r="D35" s="15" t="s">
        <v>72</v>
      </c>
      <c r="E35" s="1" t="str">
        <f>IF(D35=bd_clients!$B$6,MAX($E$2:E34)+1,"")</f>
        <v/>
      </c>
      <c r="G35" s="1" t="str">
        <f t="shared" si="0"/>
        <v/>
      </c>
      <c r="H35" s="1" t="str">
        <f>IFERROR(INDEX(B:D,MATCH(ROW(A33),E:E,0),2),"")</f>
        <v/>
      </c>
    </row>
    <row r="36" spans="2:8" x14ac:dyDescent="0.25">
      <c r="B36" s="11">
        <v>1037</v>
      </c>
      <c r="C36" s="12" t="s">
        <v>74</v>
      </c>
      <c r="D36" s="15" t="s">
        <v>72</v>
      </c>
      <c r="E36" s="1" t="str">
        <f>IF(D36=bd_clients!$B$6,MAX($E$2:E35)+1,"")</f>
        <v/>
      </c>
      <c r="G36" s="1" t="str">
        <f t="shared" si="0"/>
        <v/>
      </c>
      <c r="H36" s="1" t="str">
        <f t="shared" si="1"/>
        <v/>
      </c>
    </row>
    <row r="37" spans="2:8" x14ac:dyDescent="0.25">
      <c r="B37" s="11">
        <v>1038</v>
      </c>
      <c r="C37" s="12" t="s">
        <v>75</v>
      </c>
      <c r="D37" s="15" t="s">
        <v>72</v>
      </c>
      <c r="E37" s="1" t="str">
        <f>IF(D37=bd_clients!$B$6,MAX($E$2:E36)+1,"")</f>
        <v/>
      </c>
      <c r="G37" s="1" t="str">
        <f t="shared" si="0"/>
        <v/>
      </c>
      <c r="H37" s="1" t="str">
        <f t="shared" si="1"/>
        <v/>
      </c>
    </row>
    <row r="38" spans="2:8" x14ac:dyDescent="0.25">
      <c r="B38" s="11">
        <v>1039</v>
      </c>
      <c r="C38" s="12" t="s">
        <v>76</v>
      </c>
      <c r="D38" s="15" t="s">
        <v>72</v>
      </c>
      <c r="E38" s="1" t="str">
        <f>IF(D38=bd_clients!$B$6,MAX($E$2:E37)+1,"")</f>
        <v/>
      </c>
      <c r="G38" s="1" t="str">
        <f t="shared" si="0"/>
        <v/>
      </c>
      <c r="H38" s="1" t="str">
        <f t="shared" si="1"/>
        <v/>
      </c>
    </row>
    <row r="39" spans="2:8" x14ac:dyDescent="0.25">
      <c r="B39" s="11">
        <v>1040</v>
      </c>
      <c r="C39" s="12" t="s">
        <v>77</v>
      </c>
      <c r="D39" s="15" t="s">
        <v>72</v>
      </c>
      <c r="E39" s="1" t="str">
        <f>IF(D39=bd_clients!$B$6,MAX($E$2:E38)+1,"")</f>
        <v/>
      </c>
      <c r="G39" s="1" t="str">
        <f t="shared" si="0"/>
        <v/>
      </c>
      <c r="H39" s="1" t="str">
        <f t="shared" si="1"/>
        <v/>
      </c>
    </row>
    <row r="40" spans="2:8" x14ac:dyDescent="0.25">
      <c r="B40" s="11">
        <v>1041</v>
      </c>
      <c r="C40" s="12" t="s">
        <v>78</v>
      </c>
      <c r="D40" s="15" t="s">
        <v>72</v>
      </c>
      <c r="E40" s="1" t="str">
        <f>IF(D40=bd_clients!$B$6,MAX($E$2:E39)+1,"")</f>
        <v/>
      </c>
    </row>
    <row r="41" spans="2:8" x14ac:dyDescent="0.25">
      <c r="B41" s="11">
        <v>1042</v>
      </c>
      <c r="C41" s="12" t="s">
        <v>79</v>
      </c>
      <c r="D41" s="15" t="s">
        <v>80</v>
      </c>
      <c r="E41" s="1" t="str">
        <f>IF(D41=bd_clients!$B$6,MAX($E$2:E40)+1,"")</f>
        <v/>
      </c>
    </row>
    <row r="42" spans="2:8" x14ac:dyDescent="0.25">
      <c r="B42" s="11">
        <v>1043</v>
      </c>
      <c r="C42" s="12" t="s">
        <v>81</v>
      </c>
      <c r="D42" s="15" t="s">
        <v>82</v>
      </c>
      <c r="E42" s="1" t="str">
        <f>IF(D42=bd_clients!$B$6,MAX($E$2:E41)+1,"")</f>
        <v/>
      </c>
    </row>
    <row r="43" spans="2:8" x14ac:dyDescent="0.25">
      <c r="B43" s="11">
        <v>1044</v>
      </c>
      <c r="C43" s="12" t="s">
        <v>83</v>
      </c>
      <c r="D43" s="15" t="s">
        <v>82</v>
      </c>
      <c r="E43" s="1" t="str">
        <f>IF(D43=bd_clients!$B$6,MAX($E$2:E42)+1,"")</f>
        <v/>
      </c>
    </row>
    <row r="44" spans="2:8" x14ac:dyDescent="0.25">
      <c r="B44" s="11">
        <v>1045</v>
      </c>
      <c r="C44" s="12" t="s">
        <v>84</v>
      </c>
      <c r="D44" s="15" t="s">
        <v>85</v>
      </c>
      <c r="E44" s="1" t="str">
        <f>IF(D44=bd_clients!$B$6,MAX($E$2:E43)+1,"")</f>
        <v/>
      </c>
    </row>
    <row r="45" spans="2:8" x14ac:dyDescent="0.25">
      <c r="B45" s="11">
        <v>1046</v>
      </c>
      <c r="C45" s="12" t="s">
        <v>86</v>
      </c>
      <c r="D45" s="15" t="s">
        <v>85</v>
      </c>
      <c r="E45" s="1" t="str">
        <f>IF(D45=bd_clients!$B$6,MAX($E$2:E44)+1,"")</f>
        <v/>
      </c>
    </row>
    <row r="46" spans="2:8" x14ac:dyDescent="0.25">
      <c r="B46" s="11">
        <v>1047</v>
      </c>
      <c r="C46" s="12" t="s">
        <v>87</v>
      </c>
      <c r="D46" s="15" t="s">
        <v>85</v>
      </c>
      <c r="E46" s="1" t="str">
        <f>IF(D46=bd_clients!$B$6,MAX($E$2:E45)+1,"")</f>
        <v/>
      </c>
    </row>
    <row r="47" spans="2:8" x14ac:dyDescent="0.25">
      <c r="B47" s="11">
        <v>1048</v>
      </c>
      <c r="C47" s="12" t="s">
        <v>88</v>
      </c>
      <c r="D47" s="15" t="s">
        <v>85</v>
      </c>
      <c r="E47" s="1" t="str">
        <f>IF(D47=bd_clients!$B$6,MAX($E$2:E46)+1,"")</f>
        <v/>
      </c>
    </row>
    <row r="48" spans="2:8" x14ac:dyDescent="0.25">
      <c r="B48" s="11">
        <v>1049</v>
      </c>
      <c r="C48" s="12" t="s">
        <v>89</v>
      </c>
      <c r="D48" s="15" t="s">
        <v>85</v>
      </c>
      <c r="E48" s="1" t="str">
        <f>IF(D48=bd_clients!$B$6,MAX($E$2:E47)+1,"")</f>
        <v/>
      </c>
    </row>
    <row r="49" spans="2:5" x14ac:dyDescent="0.25">
      <c r="B49" s="11">
        <v>1050</v>
      </c>
      <c r="C49" s="12" t="s">
        <v>90</v>
      </c>
      <c r="D49" s="15" t="s">
        <v>85</v>
      </c>
      <c r="E49" s="1" t="str">
        <f>IF(D49=bd_clients!$B$6,MAX($E$2:E48)+1,"")</f>
        <v/>
      </c>
    </row>
    <row r="50" spans="2:5" x14ac:dyDescent="0.25">
      <c r="B50" s="11">
        <v>1051</v>
      </c>
      <c r="C50" s="12" t="s">
        <v>91</v>
      </c>
      <c r="D50" s="15" t="s">
        <v>85</v>
      </c>
      <c r="E50" s="1" t="str">
        <f>IF(D50=bd_clients!$B$6,MAX($E$2:E49)+1,"")</f>
        <v/>
      </c>
    </row>
    <row r="51" spans="2:5" x14ac:dyDescent="0.25">
      <c r="B51" s="11">
        <v>1052</v>
      </c>
      <c r="C51" s="12" t="s">
        <v>92</v>
      </c>
      <c r="D51" s="15" t="s">
        <v>85</v>
      </c>
      <c r="E51" s="1" t="str">
        <f>IF(D51=bd_clients!$B$6,MAX($E$2:E50)+1,"")</f>
        <v/>
      </c>
    </row>
    <row r="52" spans="2:5" x14ac:dyDescent="0.25">
      <c r="B52" s="11">
        <v>1053</v>
      </c>
      <c r="C52" s="12" t="s">
        <v>93</v>
      </c>
      <c r="D52" s="15" t="s">
        <v>85</v>
      </c>
      <c r="E52" s="1" t="str">
        <f>IF(D52=bd_clients!$B$6,MAX($E$2:E51)+1,"")</f>
        <v/>
      </c>
    </row>
    <row r="53" spans="2:5" x14ac:dyDescent="0.25">
      <c r="B53" s="11">
        <v>1054</v>
      </c>
      <c r="C53" s="12" t="s">
        <v>94</v>
      </c>
      <c r="D53" s="15" t="s">
        <v>95</v>
      </c>
      <c r="E53" s="1" t="str">
        <f>IF(D53=bd_clients!$B$6,MAX($E$2:E52)+1,"")</f>
        <v/>
      </c>
    </row>
    <row r="54" spans="2:5" x14ac:dyDescent="0.25">
      <c r="B54" s="11">
        <v>1055</v>
      </c>
      <c r="C54" s="12" t="s">
        <v>96</v>
      </c>
      <c r="D54" s="15" t="s">
        <v>97</v>
      </c>
      <c r="E54" s="1" t="str">
        <f>IF(D54=bd_clients!$B$6,MAX($E$2:E53)+1,"")</f>
        <v/>
      </c>
    </row>
    <row r="55" spans="2:5" x14ac:dyDescent="0.25">
      <c r="B55" s="11">
        <v>1056</v>
      </c>
      <c r="C55" s="12" t="s">
        <v>98</v>
      </c>
      <c r="D55" s="15" t="s">
        <v>97</v>
      </c>
      <c r="E55" s="1" t="str">
        <f>IF(D55=bd_clients!$B$6,MAX($E$2:E54)+1,"")</f>
        <v/>
      </c>
    </row>
    <row r="56" spans="2:5" x14ac:dyDescent="0.25">
      <c r="B56" s="11">
        <v>1057</v>
      </c>
      <c r="C56" s="12" t="s">
        <v>99</v>
      </c>
      <c r="D56" s="15" t="s">
        <v>97</v>
      </c>
      <c r="E56" s="1" t="str">
        <f>IF(D56=bd_clients!$B$6,MAX($E$2:E55)+1,"")</f>
        <v/>
      </c>
    </row>
    <row r="57" spans="2:5" x14ac:dyDescent="0.25">
      <c r="B57" s="11">
        <v>1058</v>
      </c>
      <c r="C57" s="12" t="s">
        <v>100</v>
      </c>
      <c r="D57" s="15" t="s">
        <v>101</v>
      </c>
      <c r="E57" s="1" t="str">
        <f>IF(D57=bd_clients!$B$6,MAX($E$2:E56)+1,"")</f>
        <v/>
      </c>
    </row>
    <row r="58" spans="2:5" x14ac:dyDescent="0.25">
      <c r="B58" s="11">
        <v>1059</v>
      </c>
      <c r="C58" s="12" t="s">
        <v>102</v>
      </c>
      <c r="D58" s="15" t="s">
        <v>103</v>
      </c>
      <c r="E58" s="1" t="str">
        <f>IF(D58=bd_clients!$B$6,MAX($E$2:E57)+1,"")</f>
        <v/>
      </c>
    </row>
    <row r="59" spans="2:5" x14ac:dyDescent="0.25">
      <c r="B59" s="11">
        <v>1060</v>
      </c>
      <c r="C59" s="12" t="s">
        <v>104</v>
      </c>
      <c r="D59" s="15" t="s">
        <v>105</v>
      </c>
      <c r="E59" s="1" t="str">
        <f>IF(D59=bd_clients!$B$6,MAX($E$2:E58)+1,"")</f>
        <v/>
      </c>
    </row>
    <row r="60" spans="2:5" x14ac:dyDescent="0.25">
      <c r="B60" s="11">
        <v>1061</v>
      </c>
      <c r="C60" s="12" t="s">
        <v>106</v>
      </c>
      <c r="D60" s="15" t="s">
        <v>105</v>
      </c>
      <c r="E60" s="1" t="str">
        <f>IF(D60=bd_clients!$B$6,MAX($E$2:E59)+1,"")</f>
        <v/>
      </c>
    </row>
    <row r="61" spans="2:5" x14ac:dyDescent="0.25">
      <c r="B61" s="11">
        <v>1062</v>
      </c>
      <c r="C61" s="12" t="s">
        <v>107</v>
      </c>
      <c r="D61" s="15" t="s">
        <v>105</v>
      </c>
      <c r="E61" s="1" t="str">
        <f>IF(D61=bd_clients!$B$6,MAX($E$2:E60)+1,"")</f>
        <v/>
      </c>
    </row>
    <row r="62" spans="2:5" x14ac:dyDescent="0.25">
      <c r="B62" s="11">
        <v>1063</v>
      </c>
      <c r="C62" s="12" t="s">
        <v>108</v>
      </c>
      <c r="D62" s="15" t="s">
        <v>105</v>
      </c>
      <c r="E62" s="1" t="str">
        <f>IF(D62=bd_clients!$B$6,MAX($E$2:E61)+1,"")</f>
        <v/>
      </c>
    </row>
    <row r="63" spans="2:5" x14ac:dyDescent="0.25">
      <c r="B63" s="11">
        <v>1064</v>
      </c>
      <c r="C63" s="12" t="s">
        <v>109</v>
      </c>
      <c r="D63" s="15" t="s">
        <v>105</v>
      </c>
      <c r="E63" s="1" t="str">
        <f>IF(D63=bd_clients!$B$6,MAX($E$2:E62)+1,"")</f>
        <v/>
      </c>
    </row>
    <row r="64" spans="2:5" x14ac:dyDescent="0.25">
      <c r="B64" s="11">
        <v>1065</v>
      </c>
      <c r="C64" s="12" t="s">
        <v>110</v>
      </c>
      <c r="D64" s="15" t="s">
        <v>111</v>
      </c>
      <c r="E64" s="1" t="str">
        <f>IF(D64=bd_clients!$B$6,MAX($E$2:E63)+1,"")</f>
        <v/>
      </c>
    </row>
    <row r="65" spans="2:5" x14ac:dyDescent="0.25">
      <c r="B65" s="11">
        <v>1066</v>
      </c>
      <c r="C65" s="12" t="s">
        <v>112</v>
      </c>
      <c r="D65" s="15" t="s">
        <v>111</v>
      </c>
      <c r="E65" s="1" t="str">
        <f>IF(D65=bd_clients!$B$6,MAX($E$2:E64)+1,"")</f>
        <v/>
      </c>
    </row>
    <row r="66" spans="2:5" x14ac:dyDescent="0.25">
      <c r="B66" s="11">
        <v>1067</v>
      </c>
      <c r="C66" s="12" t="s">
        <v>113</v>
      </c>
      <c r="D66" s="15" t="s">
        <v>111</v>
      </c>
      <c r="E66" s="1" t="str">
        <f>IF(D66=bd_clients!$B$6,MAX($E$2:E65)+1,"")</f>
        <v/>
      </c>
    </row>
    <row r="67" spans="2:5" x14ac:dyDescent="0.25">
      <c r="B67" s="11">
        <v>1068</v>
      </c>
      <c r="C67" s="12" t="s">
        <v>114</v>
      </c>
      <c r="D67" s="15" t="s">
        <v>111</v>
      </c>
      <c r="E67" s="1" t="str">
        <f>IF(D67=bd_clients!$B$6,MAX($E$2:E66)+1,"")</f>
        <v/>
      </c>
    </row>
    <row r="68" spans="2:5" x14ac:dyDescent="0.25">
      <c r="B68" s="11">
        <v>1069</v>
      </c>
      <c r="C68" s="12" t="s">
        <v>115</v>
      </c>
      <c r="D68" s="15" t="s">
        <v>111</v>
      </c>
      <c r="E68" s="1" t="str">
        <f>IF(D68=bd_clients!$B$6,MAX($E$2:E67)+1,"")</f>
        <v/>
      </c>
    </row>
    <row r="69" spans="2:5" x14ac:dyDescent="0.25">
      <c r="B69" s="11">
        <v>1070</v>
      </c>
      <c r="C69" s="12" t="s">
        <v>116</v>
      </c>
      <c r="D69" s="15" t="s">
        <v>111</v>
      </c>
      <c r="E69" s="1" t="str">
        <f>IF(D69=bd_clients!$B$6,MAX($E$2:E68)+1,"")</f>
        <v/>
      </c>
    </row>
    <row r="70" spans="2:5" x14ac:dyDescent="0.25">
      <c r="B70" s="11">
        <v>1071</v>
      </c>
      <c r="C70" s="12" t="s">
        <v>117</v>
      </c>
      <c r="D70" s="15" t="s">
        <v>111</v>
      </c>
      <c r="E70" s="1" t="str">
        <f>IF(D70=bd_clients!$B$6,MAX($E$2:E69)+1,"")</f>
        <v/>
      </c>
    </row>
    <row r="71" spans="2:5" x14ac:dyDescent="0.25">
      <c r="B71" s="11">
        <v>1072</v>
      </c>
      <c r="C71" s="12" t="s">
        <v>118</v>
      </c>
      <c r="D71" s="15" t="s">
        <v>111</v>
      </c>
      <c r="E71" s="1" t="str">
        <f>IF(D71=bd_clients!$B$6,MAX($E$2:E70)+1,"")</f>
        <v/>
      </c>
    </row>
    <row r="72" spans="2:5" x14ac:dyDescent="0.25">
      <c r="B72" s="11">
        <v>1073</v>
      </c>
      <c r="C72" s="12" t="s">
        <v>119</v>
      </c>
      <c r="D72" s="15" t="s">
        <v>120</v>
      </c>
      <c r="E72" s="1" t="str">
        <f>IF(D72=bd_clients!$B$6,MAX($E$2:E71)+1,"")</f>
        <v/>
      </c>
    </row>
    <row r="73" spans="2:5" x14ac:dyDescent="0.25">
      <c r="B73" s="11">
        <v>1074</v>
      </c>
      <c r="C73" s="12" t="s">
        <v>62</v>
      </c>
      <c r="D73" s="15" t="s">
        <v>121</v>
      </c>
      <c r="E73" s="1" t="str">
        <f>IF(D73=bd_clients!$B$6,MAX($E$2:E72)+1,"")</f>
        <v/>
      </c>
    </row>
    <row r="74" spans="2:5" x14ac:dyDescent="0.25">
      <c r="B74" s="11">
        <v>1075</v>
      </c>
      <c r="C74" s="12" t="s">
        <v>122</v>
      </c>
      <c r="D74" s="15" t="s">
        <v>123</v>
      </c>
      <c r="E74" s="1" t="str">
        <f>IF(D74=bd_clients!$B$6,MAX($E$2:E73)+1,"")</f>
        <v/>
      </c>
    </row>
    <row r="75" spans="2:5" x14ac:dyDescent="0.25">
      <c r="B75" s="11">
        <v>1076</v>
      </c>
      <c r="C75" s="12" t="s">
        <v>124</v>
      </c>
      <c r="D75" s="15" t="s">
        <v>125</v>
      </c>
      <c r="E75" s="1" t="str">
        <f>IF(D75=bd_clients!$B$6,MAX($E$2:E74)+1,"")</f>
        <v/>
      </c>
    </row>
    <row r="76" spans="2:5" x14ac:dyDescent="0.25">
      <c r="B76" s="11">
        <v>1077</v>
      </c>
      <c r="C76" s="12" t="s">
        <v>126</v>
      </c>
      <c r="D76" s="15" t="s">
        <v>125</v>
      </c>
      <c r="E76" s="1" t="str">
        <f>IF(D76=bd_clients!$B$6,MAX($E$2:E75)+1,"")</f>
        <v/>
      </c>
    </row>
    <row r="77" spans="2:5" x14ac:dyDescent="0.25">
      <c r="B77" s="11">
        <v>1078</v>
      </c>
      <c r="C77" s="12" t="s">
        <v>127</v>
      </c>
      <c r="D77" s="15" t="s">
        <v>128</v>
      </c>
      <c r="E77" s="1" t="str">
        <f>IF(D77=bd_clients!$B$6,MAX($E$2:E76)+1,"")</f>
        <v/>
      </c>
    </row>
    <row r="78" spans="2:5" x14ac:dyDescent="0.25">
      <c r="B78" s="11">
        <v>1079</v>
      </c>
      <c r="C78" s="12" t="s">
        <v>129</v>
      </c>
      <c r="D78" s="15" t="s">
        <v>130</v>
      </c>
      <c r="E78" s="1" t="str">
        <f>IF(D78=bd_clients!$B$6,MAX($E$2:E77)+1,"")</f>
        <v/>
      </c>
    </row>
    <row r="79" spans="2:5" x14ac:dyDescent="0.25">
      <c r="B79" s="11">
        <v>1080</v>
      </c>
      <c r="C79" s="12" t="s">
        <v>131</v>
      </c>
      <c r="D79" s="15" t="s">
        <v>132</v>
      </c>
      <c r="E79" s="1" t="str">
        <f>IF(D79=bd_clients!$B$6,MAX($E$2:E78)+1,"")</f>
        <v/>
      </c>
    </row>
    <row r="80" spans="2:5" x14ac:dyDescent="0.25">
      <c r="B80" s="11">
        <v>1081</v>
      </c>
      <c r="C80" s="12" t="s">
        <v>133</v>
      </c>
      <c r="D80" s="15" t="s">
        <v>134</v>
      </c>
      <c r="E80" s="1" t="str">
        <f>IF(D80=bd_clients!$B$6,MAX($E$2:E79)+1,"")</f>
        <v/>
      </c>
    </row>
    <row r="81" spans="2:5" x14ac:dyDescent="0.25">
      <c r="B81" s="11">
        <v>1082</v>
      </c>
      <c r="C81" s="12" t="s">
        <v>135</v>
      </c>
      <c r="D81" s="15" t="s">
        <v>134</v>
      </c>
      <c r="E81" s="1" t="str">
        <f>IF(D81=bd_clients!$B$6,MAX($E$2:E80)+1,"")</f>
        <v/>
      </c>
    </row>
    <row r="82" spans="2:5" x14ac:dyDescent="0.25">
      <c r="B82" s="11">
        <v>1083</v>
      </c>
      <c r="C82" s="12" t="s">
        <v>136</v>
      </c>
      <c r="D82" s="15" t="s">
        <v>134</v>
      </c>
      <c r="E82" s="1" t="str">
        <f>IF(D82=bd_clients!$B$6,MAX($E$2:E81)+1,"")</f>
        <v/>
      </c>
    </row>
    <row r="83" spans="2:5" x14ac:dyDescent="0.25">
      <c r="B83" s="11">
        <v>1084</v>
      </c>
      <c r="C83" s="12" t="s">
        <v>137</v>
      </c>
      <c r="D83" s="15" t="s">
        <v>134</v>
      </c>
      <c r="E83" s="1" t="str">
        <f>IF(D83=bd_clients!$B$6,MAX($E$2:E82)+1,"")</f>
        <v/>
      </c>
    </row>
    <row r="84" spans="2:5" x14ac:dyDescent="0.25">
      <c r="B84" s="11">
        <v>1085</v>
      </c>
      <c r="C84" s="12" t="s">
        <v>138</v>
      </c>
      <c r="D84" s="15" t="s">
        <v>139</v>
      </c>
      <c r="E84" s="1" t="str">
        <f>IF(D84=bd_clients!$B$6,MAX($E$2:E83)+1,"")</f>
        <v/>
      </c>
    </row>
    <row r="85" spans="2:5" x14ac:dyDescent="0.25">
      <c r="B85" s="11">
        <v>1086</v>
      </c>
      <c r="C85" s="12" t="s">
        <v>140</v>
      </c>
      <c r="D85" s="15" t="s">
        <v>139</v>
      </c>
      <c r="E85" s="1" t="str">
        <f>IF(D85=bd_clients!$B$6,MAX($E$2:E84)+1,"")</f>
        <v/>
      </c>
    </row>
    <row r="86" spans="2:5" x14ac:dyDescent="0.25">
      <c r="B86" s="11">
        <v>1087</v>
      </c>
      <c r="C86" s="12" t="s">
        <v>141</v>
      </c>
      <c r="D86" s="15" t="s">
        <v>142</v>
      </c>
      <c r="E86" s="1" t="str">
        <f>IF(D86=bd_clients!$B$6,MAX($E$2:E85)+1,"")</f>
        <v/>
      </c>
    </row>
    <row r="87" spans="2:5" x14ac:dyDescent="0.25">
      <c r="B87" s="11">
        <v>1088</v>
      </c>
      <c r="C87" s="12" t="s">
        <v>143</v>
      </c>
      <c r="D87" s="15" t="s">
        <v>142</v>
      </c>
      <c r="E87" s="1" t="str">
        <f>IF(D87=bd_clients!$B$6,MAX($E$2:E86)+1,"")</f>
        <v/>
      </c>
    </row>
    <row r="88" spans="2:5" x14ac:dyDescent="0.25">
      <c r="B88" s="11">
        <v>1089</v>
      </c>
      <c r="C88" s="12" t="s">
        <v>144</v>
      </c>
      <c r="D88" s="15" t="s">
        <v>142</v>
      </c>
      <c r="E88" s="1" t="str">
        <f>IF(D88=bd_clients!$B$6,MAX($E$2:E87)+1,"")</f>
        <v/>
      </c>
    </row>
    <row r="89" spans="2:5" x14ac:dyDescent="0.25">
      <c r="B89" s="11">
        <v>1090</v>
      </c>
      <c r="C89" s="12" t="s">
        <v>145</v>
      </c>
      <c r="D89" s="15" t="s">
        <v>142</v>
      </c>
      <c r="E89" s="1" t="str">
        <f>IF(D89=bd_clients!$B$6,MAX($E$2:E88)+1,"")</f>
        <v/>
      </c>
    </row>
    <row r="90" spans="2:5" x14ac:dyDescent="0.25">
      <c r="B90" s="11">
        <v>1091</v>
      </c>
      <c r="C90" s="12" t="s">
        <v>146</v>
      </c>
      <c r="D90" s="15" t="s">
        <v>142</v>
      </c>
      <c r="E90" s="1" t="str">
        <f>IF(D90=bd_clients!$B$6,MAX($E$2:E89)+1,"")</f>
        <v/>
      </c>
    </row>
    <row r="91" spans="2:5" x14ac:dyDescent="0.25">
      <c r="B91" s="11">
        <v>1092</v>
      </c>
      <c r="C91" s="12" t="s">
        <v>147</v>
      </c>
      <c r="D91" s="15" t="s">
        <v>142</v>
      </c>
      <c r="E91" s="1" t="str">
        <f>IF(D91=bd_clients!$B$6,MAX($E$2:E90)+1,"")</f>
        <v/>
      </c>
    </row>
    <row r="92" spans="2:5" x14ac:dyDescent="0.25">
      <c r="B92" s="11">
        <v>1093</v>
      </c>
      <c r="C92" s="12" t="s">
        <v>148</v>
      </c>
      <c r="D92" s="15" t="s">
        <v>142</v>
      </c>
      <c r="E92" s="1" t="str">
        <f>IF(D92=bd_clients!$B$6,MAX($E$2:E91)+1,"")</f>
        <v/>
      </c>
    </row>
    <row r="93" spans="2:5" x14ac:dyDescent="0.25">
      <c r="B93" s="11">
        <v>1094</v>
      </c>
      <c r="C93" s="12" t="s">
        <v>149</v>
      </c>
      <c r="D93" s="15" t="s">
        <v>142</v>
      </c>
      <c r="E93" s="1" t="str">
        <f>IF(D93=bd_clients!$B$6,MAX($E$2:E92)+1,"")</f>
        <v/>
      </c>
    </row>
    <row r="94" spans="2:5" x14ac:dyDescent="0.25">
      <c r="B94" s="11">
        <v>1095</v>
      </c>
      <c r="C94" s="12" t="s">
        <v>150</v>
      </c>
      <c r="D94" s="15" t="s">
        <v>151</v>
      </c>
      <c r="E94" s="1" t="str">
        <f>IF(D94=bd_clients!$B$6,MAX($E$2:E93)+1,"")</f>
        <v/>
      </c>
    </row>
    <row r="95" spans="2:5" x14ac:dyDescent="0.25">
      <c r="B95" s="11">
        <v>1096</v>
      </c>
      <c r="C95" s="12" t="s">
        <v>152</v>
      </c>
      <c r="D95" s="15" t="s">
        <v>153</v>
      </c>
      <c r="E95" s="1" t="str">
        <f>IF(D95=bd_clients!$B$6,MAX($E$2:E94)+1,"")</f>
        <v/>
      </c>
    </row>
    <row r="96" spans="2:5" x14ac:dyDescent="0.25">
      <c r="B96" s="11">
        <v>1097</v>
      </c>
      <c r="C96" s="12" t="s">
        <v>154</v>
      </c>
      <c r="D96" s="15" t="s">
        <v>155</v>
      </c>
      <c r="E96" s="1" t="str">
        <f>IF(D96=bd_clients!$B$6,MAX($E$2:E95)+1,"")</f>
        <v/>
      </c>
    </row>
    <row r="97" spans="2:5" x14ac:dyDescent="0.25">
      <c r="B97" s="11">
        <v>1098</v>
      </c>
      <c r="C97" s="12" t="s">
        <v>156</v>
      </c>
      <c r="D97" s="15" t="s">
        <v>157</v>
      </c>
      <c r="E97" s="1" t="str">
        <f>IF(D97=bd_clients!$B$6,MAX($E$2:E96)+1,"")</f>
        <v/>
      </c>
    </row>
    <row r="98" spans="2:5" x14ac:dyDescent="0.25">
      <c r="B98" s="11">
        <v>1099</v>
      </c>
      <c r="C98" s="12" t="s">
        <v>158</v>
      </c>
      <c r="D98" s="15" t="s">
        <v>157</v>
      </c>
      <c r="E98" s="1" t="str">
        <f>IF(D98=bd_clients!$B$6,MAX($E$2:E97)+1,"")</f>
        <v/>
      </c>
    </row>
    <row r="99" spans="2:5" x14ac:dyDescent="0.25">
      <c r="B99" s="11">
        <v>1100</v>
      </c>
      <c r="C99" s="12" t="s">
        <v>159</v>
      </c>
      <c r="D99" s="15" t="s">
        <v>157</v>
      </c>
      <c r="E99" s="1" t="str">
        <f>IF(D99=bd_clients!$B$6,MAX($E$2:E98)+1,"")</f>
        <v/>
      </c>
    </row>
    <row r="100" spans="2:5" x14ac:dyDescent="0.25">
      <c r="B100" s="11">
        <v>1101</v>
      </c>
      <c r="C100" s="12" t="s">
        <v>122</v>
      </c>
      <c r="D100" s="15" t="s">
        <v>160</v>
      </c>
      <c r="E100" s="1" t="str">
        <f>IF(D100=bd_clients!$B$6,MAX($E$2:E99)+1,"")</f>
        <v/>
      </c>
    </row>
    <row r="101" spans="2:5" x14ac:dyDescent="0.25">
      <c r="B101" s="11">
        <v>1102</v>
      </c>
      <c r="C101" s="12" t="s">
        <v>98</v>
      </c>
      <c r="D101" s="15" t="s">
        <v>161</v>
      </c>
      <c r="E101" s="1" t="str">
        <f>IF(D101=bd_clients!$B$6,MAX($E$2:E100)+1,"")</f>
        <v/>
      </c>
    </row>
    <row r="102" spans="2:5" x14ac:dyDescent="0.25">
      <c r="B102" s="11">
        <v>1103</v>
      </c>
      <c r="C102" s="12" t="s">
        <v>162</v>
      </c>
      <c r="D102" s="15" t="s">
        <v>163</v>
      </c>
      <c r="E102" s="1" t="str">
        <f>IF(D102=bd_clients!$B$6,MAX($E$2:E101)+1,"")</f>
        <v/>
      </c>
    </row>
    <row r="103" spans="2:5" x14ac:dyDescent="0.25">
      <c r="B103" s="11">
        <v>1104</v>
      </c>
      <c r="C103" s="12" t="s">
        <v>164</v>
      </c>
      <c r="D103" s="15" t="s">
        <v>165</v>
      </c>
      <c r="E103" s="1" t="str">
        <f>IF(D103=bd_clients!$B$6,MAX($E$2:E102)+1,"")</f>
        <v/>
      </c>
    </row>
    <row r="104" spans="2:5" x14ac:dyDescent="0.25">
      <c r="B104" s="11">
        <v>1105</v>
      </c>
      <c r="C104" s="12" t="s">
        <v>166</v>
      </c>
      <c r="D104" s="15" t="s">
        <v>165</v>
      </c>
      <c r="E104" s="1" t="str">
        <f>IF(D104=bd_clients!$B$6,MAX($E$2:E103)+1,"")</f>
        <v/>
      </c>
    </row>
    <row r="105" spans="2:5" x14ac:dyDescent="0.25">
      <c r="B105" s="11">
        <v>1106</v>
      </c>
      <c r="C105" s="12" t="s">
        <v>167</v>
      </c>
      <c r="D105" s="15" t="s">
        <v>165</v>
      </c>
      <c r="E105" s="1" t="str">
        <f>IF(D105=bd_clients!$B$6,MAX($E$2:E104)+1,"")</f>
        <v/>
      </c>
    </row>
    <row r="106" spans="2:5" x14ac:dyDescent="0.25">
      <c r="B106" s="11">
        <v>1107</v>
      </c>
      <c r="C106" s="12" t="s">
        <v>168</v>
      </c>
      <c r="D106" s="15" t="s">
        <v>165</v>
      </c>
      <c r="E106" s="1" t="str">
        <f>IF(D106=bd_clients!$B$6,MAX($E$2:E105)+1,"")</f>
        <v/>
      </c>
    </row>
    <row r="107" spans="2:5" x14ac:dyDescent="0.25">
      <c r="B107" s="11">
        <v>1108</v>
      </c>
      <c r="C107" s="12" t="s">
        <v>169</v>
      </c>
      <c r="D107" s="15" t="s">
        <v>165</v>
      </c>
      <c r="E107" s="1" t="str">
        <f>IF(D107=bd_clients!$B$6,MAX($E$2:E106)+1,"")</f>
        <v/>
      </c>
    </row>
    <row r="108" spans="2:5" x14ac:dyDescent="0.25">
      <c r="B108" s="11">
        <v>1109</v>
      </c>
      <c r="C108" s="12" t="s">
        <v>170</v>
      </c>
      <c r="D108" s="15" t="s">
        <v>165</v>
      </c>
      <c r="E108" s="1" t="str">
        <f>IF(D108=bd_clients!$B$6,MAX($E$2:E107)+1,"")</f>
        <v/>
      </c>
    </row>
    <row r="109" spans="2:5" x14ac:dyDescent="0.25">
      <c r="B109" s="11">
        <v>1110</v>
      </c>
      <c r="C109" s="12" t="s">
        <v>171</v>
      </c>
      <c r="D109" s="15" t="s">
        <v>172</v>
      </c>
      <c r="E109" s="1" t="str">
        <f>IF(D109=bd_clients!$B$6,MAX($E$2:E108)+1,"")</f>
        <v/>
      </c>
    </row>
    <row r="110" spans="2:5" x14ac:dyDescent="0.25">
      <c r="B110" s="11">
        <v>1111</v>
      </c>
      <c r="C110" s="12" t="s">
        <v>173</v>
      </c>
      <c r="D110" s="15" t="s">
        <v>172</v>
      </c>
      <c r="E110" s="1" t="str">
        <f>IF(D110=bd_clients!$B$6,MAX($E$2:E109)+1,"")</f>
        <v/>
      </c>
    </row>
    <row r="111" spans="2:5" x14ac:dyDescent="0.25">
      <c r="B111" s="11">
        <v>1112</v>
      </c>
      <c r="C111" s="12" t="s">
        <v>174</v>
      </c>
      <c r="D111" s="15" t="s">
        <v>172</v>
      </c>
      <c r="E111" s="1" t="str">
        <f>IF(D111=bd_clients!$B$6,MAX($E$2:E110)+1,"")</f>
        <v/>
      </c>
    </row>
    <row r="112" spans="2:5" x14ac:dyDescent="0.25">
      <c r="B112" s="11">
        <v>1113</v>
      </c>
      <c r="C112" s="12" t="s">
        <v>175</v>
      </c>
      <c r="D112" s="15" t="s">
        <v>176</v>
      </c>
      <c r="E112" s="1" t="str">
        <f>IF(D112=bd_clients!$B$6,MAX($E$2:E111)+1,"")</f>
        <v/>
      </c>
    </row>
    <row r="113" spans="2:5" x14ac:dyDescent="0.25">
      <c r="B113" s="11">
        <v>1114</v>
      </c>
      <c r="C113" s="12" t="s">
        <v>177</v>
      </c>
      <c r="D113" s="15" t="s">
        <v>178</v>
      </c>
      <c r="E113" s="1" t="str">
        <f>IF(D113=bd_clients!$B$6,MAX($E$2:E112)+1,"")</f>
        <v/>
      </c>
    </row>
    <row r="114" spans="2:5" x14ac:dyDescent="0.25">
      <c r="B114" s="11">
        <v>1115</v>
      </c>
      <c r="C114" s="12" t="s">
        <v>179</v>
      </c>
      <c r="D114" s="15" t="s">
        <v>178</v>
      </c>
      <c r="E114" s="1" t="str">
        <f>IF(D114=bd_clients!$B$6,MAX($E$2:E113)+1,"")</f>
        <v/>
      </c>
    </row>
    <row r="115" spans="2:5" x14ac:dyDescent="0.25">
      <c r="B115" s="11">
        <v>1116</v>
      </c>
      <c r="C115" s="12" t="s">
        <v>180</v>
      </c>
      <c r="D115" s="15" t="s">
        <v>178</v>
      </c>
      <c r="E115" s="1" t="str">
        <f>IF(D115=bd_clients!$B$6,MAX($E$2:E114)+1,"")</f>
        <v/>
      </c>
    </row>
    <row r="116" spans="2:5" x14ac:dyDescent="0.25">
      <c r="B116" s="11">
        <v>1117</v>
      </c>
      <c r="C116" s="12" t="s">
        <v>181</v>
      </c>
      <c r="D116" s="15" t="s">
        <v>182</v>
      </c>
      <c r="E116" s="1" t="str">
        <f>IF(D116=bd_clients!$B$6,MAX($E$2:E115)+1,"")</f>
        <v/>
      </c>
    </row>
    <row r="117" spans="2:5" x14ac:dyDescent="0.25">
      <c r="B117" s="11">
        <v>1118</v>
      </c>
      <c r="C117" s="12" t="s">
        <v>183</v>
      </c>
      <c r="D117" s="15" t="s">
        <v>182</v>
      </c>
      <c r="E117" s="1" t="str">
        <f>IF(D117=bd_clients!$B$6,MAX($E$2:E116)+1,"")</f>
        <v/>
      </c>
    </row>
    <row r="118" spans="2:5" x14ac:dyDescent="0.25">
      <c r="B118" s="11">
        <v>1119</v>
      </c>
      <c r="C118" s="12" t="s">
        <v>184</v>
      </c>
      <c r="D118" s="15" t="s">
        <v>185</v>
      </c>
      <c r="E118" s="1" t="str">
        <f>IF(D118=bd_clients!$B$6,MAX($E$2:E117)+1,"")</f>
        <v/>
      </c>
    </row>
    <row r="119" spans="2:5" x14ac:dyDescent="0.25">
      <c r="B119" s="11">
        <v>1120</v>
      </c>
      <c r="C119" s="12" t="s">
        <v>186</v>
      </c>
      <c r="D119" s="15" t="s">
        <v>187</v>
      </c>
      <c r="E119" s="1" t="str">
        <f>IF(D119=bd_clients!$B$6,MAX($E$2:E118)+1,"")</f>
        <v/>
      </c>
    </row>
    <row r="120" spans="2:5" x14ac:dyDescent="0.25">
      <c r="B120" s="11">
        <v>1121</v>
      </c>
      <c r="C120" s="12" t="s">
        <v>188</v>
      </c>
      <c r="D120" s="15" t="s">
        <v>189</v>
      </c>
      <c r="E120" s="1" t="str">
        <f>IF(D120=bd_clients!$B$6,MAX($E$2:E119)+1,"")</f>
        <v/>
      </c>
    </row>
    <row r="121" spans="2:5" x14ac:dyDescent="0.25">
      <c r="B121" s="11">
        <v>1122</v>
      </c>
      <c r="C121" s="12" t="s">
        <v>190</v>
      </c>
      <c r="D121" s="15" t="s">
        <v>191</v>
      </c>
      <c r="E121" s="1" t="str">
        <f>IF(D121=bd_clients!$B$6,MAX($E$2:E120)+1,"")</f>
        <v/>
      </c>
    </row>
    <row r="122" spans="2:5" x14ac:dyDescent="0.25">
      <c r="B122" s="11">
        <v>1123</v>
      </c>
      <c r="C122" s="12" t="s">
        <v>192</v>
      </c>
      <c r="D122" s="15" t="s">
        <v>193</v>
      </c>
      <c r="E122" s="1" t="str">
        <f>IF(D122=bd_clients!$B$6,MAX($E$2:E121)+1,"")</f>
        <v/>
      </c>
    </row>
    <row r="123" spans="2:5" x14ac:dyDescent="0.25">
      <c r="B123" s="11">
        <v>1124</v>
      </c>
      <c r="C123" s="12" t="s">
        <v>194</v>
      </c>
      <c r="D123" s="15" t="s">
        <v>195</v>
      </c>
      <c r="E123" s="1" t="str">
        <f>IF(D123=bd_clients!$B$6,MAX($E$2:E122)+1,"")</f>
        <v/>
      </c>
    </row>
    <row r="124" spans="2:5" x14ac:dyDescent="0.25">
      <c r="B124" s="11">
        <v>1125</v>
      </c>
      <c r="C124" s="12" t="s">
        <v>196</v>
      </c>
      <c r="D124" s="15" t="s">
        <v>197</v>
      </c>
      <c r="E124" s="1" t="str">
        <f>IF(D124=bd_clients!$B$6,MAX($E$2:E123)+1,"")</f>
        <v/>
      </c>
    </row>
    <row r="125" spans="2:5" x14ac:dyDescent="0.25">
      <c r="B125" s="11">
        <v>1126</v>
      </c>
      <c r="C125" s="12" t="s">
        <v>198</v>
      </c>
      <c r="D125" s="15" t="s">
        <v>197</v>
      </c>
      <c r="E125" s="1" t="str">
        <f>IF(D125=bd_clients!$B$6,MAX($E$2:E124)+1,"")</f>
        <v/>
      </c>
    </row>
    <row r="126" spans="2:5" x14ac:dyDescent="0.25">
      <c r="B126" s="11">
        <v>1127</v>
      </c>
      <c r="C126" s="12" t="s">
        <v>199</v>
      </c>
      <c r="D126" s="15" t="s">
        <v>197</v>
      </c>
      <c r="E126" s="1" t="str">
        <f>IF(D126=bd_clients!$B$6,MAX($E$2:E125)+1,"")</f>
        <v/>
      </c>
    </row>
    <row r="127" spans="2:5" x14ac:dyDescent="0.25">
      <c r="B127" s="11">
        <v>1128</v>
      </c>
      <c r="C127" s="12" t="s">
        <v>200</v>
      </c>
      <c r="D127" s="15" t="s">
        <v>197</v>
      </c>
      <c r="E127" s="1" t="str">
        <f>IF(D127=bd_clients!$B$6,MAX($E$2:E126)+1,"")</f>
        <v/>
      </c>
    </row>
    <row r="128" spans="2:5" x14ac:dyDescent="0.25">
      <c r="B128" s="11">
        <v>1129</v>
      </c>
      <c r="C128" s="12" t="s">
        <v>201</v>
      </c>
      <c r="D128" s="15" t="s">
        <v>197</v>
      </c>
      <c r="E128" s="1" t="str">
        <f>IF(D128=bd_clients!$B$6,MAX($E$2:E127)+1,"")</f>
        <v/>
      </c>
    </row>
    <row r="129" spans="2:5" x14ac:dyDescent="0.25">
      <c r="B129" s="11">
        <v>1130</v>
      </c>
      <c r="C129" s="12" t="s">
        <v>202</v>
      </c>
      <c r="D129" s="15" t="s">
        <v>203</v>
      </c>
      <c r="E129" s="1" t="str">
        <f>IF(D129=bd_clients!$B$6,MAX($E$2:E128)+1,"")</f>
        <v/>
      </c>
    </row>
    <row r="130" spans="2:5" x14ac:dyDescent="0.25">
      <c r="B130" s="11">
        <v>1131</v>
      </c>
      <c r="C130" s="12" t="s">
        <v>204</v>
      </c>
      <c r="D130" s="15" t="s">
        <v>203</v>
      </c>
      <c r="E130" s="1" t="str">
        <f>IF(D130=bd_clients!$B$6,MAX($E$2:E129)+1,"")</f>
        <v/>
      </c>
    </row>
    <row r="131" spans="2:5" x14ac:dyDescent="0.25">
      <c r="B131" s="11">
        <v>1132</v>
      </c>
      <c r="C131" s="12" t="s">
        <v>205</v>
      </c>
      <c r="D131" s="15" t="s">
        <v>206</v>
      </c>
      <c r="E131" s="1" t="str">
        <f>IF(D131=bd_clients!$B$6,MAX($E$2:E130)+1,"")</f>
        <v/>
      </c>
    </row>
    <row r="132" spans="2:5" x14ac:dyDescent="0.25">
      <c r="B132" s="11">
        <v>1133</v>
      </c>
      <c r="C132" s="12" t="s">
        <v>207</v>
      </c>
      <c r="D132" s="15" t="s">
        <v>208</v>
      </c>
      <c r="E132" s="1" t="str">
        <f>IF(D132=bd_clients!$B$6,MAX($E$2:E131)+1,"")</f>
        <v/>
      </c>
    </row>
    <row r="133" spans="2:5" x14ac:dyDescent="0.25">
      <c r="B133" s="11">
        <v>1134</v>
      </c>
      <c r="C133" s="12" t="s">
        <v>209</v>
      </c>
      <c r="D133" s="15" t="s">
        <v>208</v>
      </c>
      <c r="E133" s="1" t="str">
        <f>IF(D133=bd_clients!$B$6,MAX($E$2:E132)+1,"")</f>
        <v/>
      </c>
    </row>
    <row r="134" spans="2:5" x14ac:dyDescent="0.25">
      <c r="B134" s="11">
        <v>1135</v>
      </c>
      <c r="C134" s="12" t="s">
        <v>210</v>
      </c>
      <c r="D134" s="15" t="s">
        <v>208</v>
      </c>
      <c r="E134" s="1" t="str">
        <f>IF(D134=bd_clients!$B$6,MAX($E$2:E133)+1,"")</f>
        <v/>
      </c>
    </row>
    <row r="135" spans="2:5" x14ac:dyDescent="0.25">
      <c r="B135" s="11">
        <v>1136</v>
      </c>
      <c r="C135" s="12" t="s">
        <v>211</v>
      </c>
      <c r="D135" s="15" t="s">
        <v>208</v>
      </c>
      <c r="E135" s="1" t="str">
        <f>IF(D135=bd_clients!$B$6,MAX($E$2:E134)+1,"")</f>
        <v/>
      </c>
    </row>
    <row r="136" spans="2:5" x14ac:dyDescent="0.25">
      <c r="B136" s="11">
        <v>1137</v>
      </c>
      <c r="C136" s="12" t="s">
        <v>212</v>
      </c>
      <c r="D136" s="15" t="s">
        <v>208</v>
      </c>
      <c r="E136" s="1" t="str">
        <f>IF(D136=bd_clients!$B$6,MAX($E$2:E135)+1,"")</f>
        <v/>
      </c>
    </row>
    <row r="137" spans="2:5" x14ac:dyDescent="0.25">
      <c r="B137" s="11">
        <v>1138</v>
      </c>
      <c r="C137" s="12" t="s">
        <v>213</v>
      </c>
      <c r="D137" s="15" t="s">
        <v>208</v>
      </c>
      <c r="E137" s="1" t="str">
        <f>IF(D137=bd_clients!$B$6,MAX($E$2:E136)+1,"")</f>
        <v/>
      </c>
    </row>
    <row r="138" spans="2:5" x14ac:dyDescent="0.25">
      <c r="B138" s="11">
        <v>1139</v>
      </c>
      <c r="C138" s="12" t="s">
        <v>214</v>
      </c>
      <c r="D138" s="15" t="s">
        <v>215</v>
      </c>
      <c r="E138" s="1" t="str">
        <f>IF(D138=bd_clients!$B$6,MAX($E$2:E137)+1,"")</f>
        <v/>
      </c>
    </row>
    <row r="139" spans="2:5" x14ac:dyDescent="0.25">
      <c r="B139" s="11">
        <v>1140</v>
      </c>
      <c r="C139" s="12" t="s">
        <v>216</v>
      </c>
      <c r="D139" s="15" t="s">
        <v>217</v>
      </c>
      <c r="E139" s="1" t="str">
        <f>IF(D139=bd_clients!$B$6,MAX($E$2:E138)+1,"")</f>
        <v/>
      </c>
    </row>
    <row r="140" spans="2:5" x14ac:dyDescent="0.25">
      <c r="B140" s="11">
        <v>1141</v>
      </c>
      <c r="C140" s="12" t="s">
        <v>218</v>
      </c>
      <c r="D140" s="15" t="s">
        <v>219</v>
      </c>
      <c r="E140" s="1" t="str">
        <f>IF(D140=bd_clients!$B$6,MAX($E$2:E139)+1,"")</f>
        <v/>
      </c>
    </row>
    <row r="141" spans="2:5" x14ac:dyDescent="0.25">
      <c r="B141" s="11">
        <v>1142</v>
      </c>
      <c r="C141" s="12" t="s">
        <v>220</v>
      </c>
      <c r="D141" s="15" t="s">
        <v>221</v>
      </c>
      <c r="E141" s="1" t="str">
        <f>IF(D141=bd_clients!$B$6,MAX($E$2:E140)+1,"")</f>
        <v/>
      </c>
    </row>
    <row r="142" spans="2:5" x14ac:dyDescent="0.25">
      <c r="B142" s="11">
        <v>1143</v>
      </c>
      <c r="C142" s="12" t="s">
        <v>222</v>
      </c>
      <c r="D142" s="15" t="s">
        <v>223</v>
      </c>
      <c r="E142" s="1" t="str">
        <f>IF(D142=bd_clients!$B$6,MAX($E$2:E141)+1,"")</f>
        <v/>
      </c>
    </row>
    <row r="143" spans="2:5" x14ac:dyDescent="0.25">
      <c r="B143" s="11">
        <v>1144</v>
      </c>
      <c r="C143" s="12" t="s">
        <v>224</v>
      </c>
      <c r="D143" s="15" t="s">
        <v>225</v>
      </c>
      <c r="E143" s="1" t="str">
        <f>IF(D143=bd_clients!$B$6,MAX($E$2:E142)+1,"")</f>
        <v/>
      </c>
    </row>
    <row r="144" spans="2:5" x14ac:dyDescent="0.25">
      <c r="B144" s="11">
        <v>1145</v>
      </c>
      <c r="C144" s="12" t="s">
        <v>226</v>
      </c>
      <c r="D144" s="15" t="s">
        <v>225</v>
      </c>
      <c r="E144" s="1" t="str">
        <f>IF(D144=bd_clients!$B$6,MAX($E$2:E143)+1,"")</f>
        <v/>
      </c>
    </row>
    <row r="145" spans="2:5" x14ac:dyDescent="0.25">
      <c r="B145" s="11">
        <v>1146</v>
      </c>
      <c r="C145" s="12" t="s">
        <v>227</v>
      </c>
      <c r="D145" s="15" t="s">
        <v>225</v>
      </c>
      <c r="E145" s="1" t="str">
        <f>IF(D145=bd_clients!$B$6,MAX($E$2:E144)+1,"")</f>
        <v/>
      </c>
    </row>
    <row r="146" spans="2:5" x14ac:dyDescent="0.25">
      <c r="B146" s="11">
        <v>1147</v>
      </c>
      <c r="C146" s="12" t="s">
        <v>228</v>
      </c>
      <c r="D146" s="15" t="s">
        <v>225</v>
      </c>
      <c r="E146" s="1" t="str">
        <f>IF(D146=bd_clients!$B$6,MAX($E$2:E145)+1,"")</f>
        <v/>
      </c>
    </row>
    <row r="147" spans="2:5" x14ac:dyDescent="0.25">
      <c r="B147" s="11">
        <v>1148</v>
      </c>
      <c r="C147" s="12" t="s">
        <v>229</v>
      </c>
      <c r="D147" s="15" t="s">
        <v>225</v>
      </c>
      <c r="E147" s="1" t="str">
        <f>IF(D147=bd_clients!$B$6,MAX($E$2:E146)+1,"")</f>
        <v/>
      </c>
    </row>
    <row r="148" spans="2:5" x14ac:dyDescent="0.25">
      <c r="B148" s="11">
        <v>1149</v>
      </c>
      <c r="C148" s="12" t="s">
        <v>230</v>
      </c>
      <c r="D148" s="15" t="s">
        <v>225</v>
      </c>
      <c r="E148" s="1" t="str">
        <f>IF(D148=bd_clients!$B$6,MAX($E$2:E147)+1,"")</f>
        <v/>
      </c>
    </row>
    <row r="149" spans="2:5" x14ac:dyDescent="0.25">
      <c r="B149" s="11">
        <v>1150</v>
      </c>
      <c r="C149" s="12" t="s">
        <v>231</v>
      </c>
      <c r="D149" s="15" t="s">
        <v>225</v>
      </c>
      <c r="E149" s="1" t="str">
        <f>IF(D149=bd_clients!$B$6,MAX($E$2:E148)+1,"")</f>
        <v/>
      </c>
    </row>
    <row r="150" spans="2:5" x14ac:dyDescent="0.25">
      <c r="B150" s="11">
        <v>1151</v>
      </c>
      <c r="C150" s="12" t="s">
        <v>232</v>
      </c>
      <c r="D150" s="15" t="s">
        <v>225</v>
      </c>
      <c r="E150" s="1" t="str">
        <f>IF(D150=bd_clients!$B$6,MAX($E$2:E149)+1,"")</f>
        <v/>
      </c>
    </row>
    <row r="151" spans="2:5" x14ac:dyDescent="0.25">
      <c r="B151" s="11">
        <v>1152</v>
      </c>
      <c r="C151" s="12" t="s">
        <v>233</v>
      </c>
      <c r="D151" s="15" t="s">
        <v>234</v>
      </c>
      <c r="E151" s="1" t="str">
        <f>IF(D151=bd_clients!$B$6,MAX($E$2:E150)+1,"")</f>
        <v/>
      </c>
    </row>
    <row r="152" spans="2:5" x14ac:dyDescent="0.25">
      <c r="B152" s="11">
        <v>1153</v>
      </c>
      <c r="C152" s="12" t="s">
        <v>235</v>
      </c>
      <c r="D152" s="15" t="s">
        <v>236</v>
      </c>
      <c r="E152" s="1" t="str">
        <f>IF(D152=bd_clients!$B$6,MAX($E$2:E151)+1,"")</f>
        <v/>
      </c>
    </row>
    <row r="153" spans="2:5" x14ac:dyDescent="0.25">
      <c r="B153" s="11">
        <v>1154</v>
      </c>
      <c r="C153" s="12" t="s">
        <v>237</v>
      </c>
      <c r="D153" s="15" t="s">
        <v>238</v>
      </c>
      <c r="E153" s="1" t="str">
        <f>IF(D153=bd_clients!$B$6,MAX($E$2:E152)+1,"")</f>
        <v/>
      </c>
    </row>
    <row r="154" spans="2:5" x14ac:dyDescent="0.25">
      <c r="B154" s="11">
        <v>1155</v>
      </c>
      <c r="C154" s="12" t="s">
        <v>239</v>
      </c>
      <c r="D154" s="15" t="s">
        <v>238</v>
      </c>
      <c r="E154" s="1" t="str">
        <f>IF(D154=bd_clients!$B$6,MAX($E$2:E153)+1,"")</f>
        <v/>
      </c>
    </row>
    <row r="155" spans="2:5" x14ac:dyDescent="0.25">
      <c r="B155" s="11">
        <v>1156</v>
      </c>
      <c r="C155" s="12" t="s">
        <v>240</v>
      </c>
      <c r="D155" s="15" t="s">
        <v>241</v>
      </c>
      <c r="E155" s="1" t="str">
        <f>IF(D155=bd_clients!$B$6,MAX($E$2:E154)+1,"")</f>
        <v/>
      </c>
    </row>
    <row r="156" spans="2:5" x14ac:dyDescent="0.25">
      <c r="B156" s="11">
        <v>1157</v>
      </c>
      <c r="C156" s="12" t="s">
        <v>242</v>
      </c>
      <c r="D156" s="15" t="s">
        <v>243</v>
      </c>
      <c r="E156" s="1" t="str">
        <f>IF(D156=bd_clients!$B$6,MAX($E$2:E155)+1,"")</f>
        <v/>
      </c>
    </row>
    <row r="157" spans="2:5" x14ac:dyDescent="0.25">
      <c r="B157" s="11">
        <v>1158</v>
      </c>
      <c r="C157" s="12" t="s">
        <v>244</v>
      </c>
      <c r="D157" s="15" t="s">
        <v>245</v>
      </c>
      <c r="E157" s="1" t="str">
        <f>IF(D157=bd_clients!$B$6,MAX($E$2:E156)+1,"")</f>
        <v/>
      </c>
    </row>
    <row r="158" spans="2:5" x14ac:dyDescent="0.25">
      <c r="B158" s="11">
        <v>1159</v>
      </c>
      <c r="C158" s="12" t="s">
        <v>204</v>
      </c>
      <c r="D158" s="15" t="s">
        <v>246</v>
      </c>
      <c r="E158" s="1" t="str">
        <f>IF(D158=bd_clients!$B$6,MAX($E$2:E157)+1,"")</f>
        <v/>
      </c>
    </row>
    <row r="159" spans="2:5" x14ac:dyDescent="0.25">
      <c r="B159" s="11">
        <v>1160</v>
      </c>
      <c r="C159" s="12" t="s">
        <v>204</v>
      </c>
      <c r="D159" s="15" t="s">
        <v>247</v>
      </c>
      <c r="E159" s="1" t="str">
        <f>IF(D159=bd_clients!$B$6,MAX($E$2:E158)+1,"")</f>
        <v/>
      </c>
    </row>
    <row r="160" spans="2:5" x14ac:dyDescent="0.25">
      <c r="B160" s="11">
        <v>1161</v>
      </c>
      <c r="C160" s="12" t="s">
        <v>248</v>
      </c>
      <c r="D160" s="15" t="s">
        <v>249</v>
      </c>
      <c r="E160" s="1" t="str">
        <f>IF(D160=bd_clients!$B$6,MAX($E$2:E159)+1,"")</f>
        <v/>
      </c>
    </row>
    <row r="161" spans="2:5" x14ac:dyDescent="0.25">
      <c r="B161" s="11">
        <v>1162</v>
      </c>
      <c r="C161" s="12" t="s">
        <v>250</v>
      </c>
      <c r="D161" s="15" t="s">
        <v>251</v>
      </c>
      <c r="E161" s="1" t="str">
        <f>IF(D161=bd_clients!$B$6,MAX($E$2:E160)+1,"")</f>
        <v/>
      </c>
    </row>
    <row r="162" spans="2:5" x14ac:dyDescent="0.25">
      <c r="B162" s="11">
        <v>1163</v>
      </c>
      <c r="C162" s="12" t="s">
        <v>252</v>
      </c>
      <c r="D162" s="15" t="s">
        <v>253</v>
      </c>
      <c r="E162" s="1" t="str">
        <f>IF(D162=bd_clients!$B$6,MAX($E$2:E161)+1,"")</f>
        <v/>
      </c>
    </row>
    <row r="163" spans="2:5" x14ac:dyDescent="0.25">
      <c r="B163" s="11">
        <v>1164</v>
      </c>
      <c r="C163" s="12" t="s">
        <v>254</v>
      </c>
      <c r="D163" s="15" t="s">
        <v>255</v>
      </c>
      <c r="E163" s="1" t="str">
        <f>IF(D163=bd_clients!$B$6,MAX($E$2:E162)+1,"")</f>
        <v/>
      </c>
    </row>
    <row r="164" spans="2:5" x14ac:dyDescent="0.25">
      <c r="B164" s="11">
        <v>1165</v>
      </c>
      <c r="C164" s="12" t="s">
        <v>256</v>
      </c>
      <c r="D164" s="15" t="s">
        <v>257</v>
      </c>
      <c r="E164" s="1" t="str">
        <f>IF(D164=bd_clients!$B$6,MAX($E$2:E163)+1,"")</f>
        <v/>
      </c>
    </row>
    <row r="165" spans="2:5" x14ac:dyDescent="0.25">
      <c r="B165" s="11">
        <v>1166</v>
      </c>
      <c r="C165" s="12" t="s">
        <v>258</v>
      </c>
      <c r="D165" s="15" t="s">
        <v>259</v>
      </c>
      <c r="E165" s="1" t="str">
        <f>IF(D165=bd_clients!$B$6,MAX($E$2:E164)+1,"")</f>
        <v/>
      </c>
    </row>
    <row r="166" spans="2:5" x14ac:dyDescent="0.25">
      <c r="B166" s="11">
        <v>1167</v>
      </c>
      <c r="C166" s="12" t="s">
        <v>260</v>
      </c>
      <c r="D166" s="15" t="s">
        <v>261</v>
      </c>
      <c r="E166" s="1" t="str">
        <f>IF(D166=bd_clients!$B$6,MAX($E$2:E165)+1,"")</f>
        <v/>
      </c>
    </row>
    <row r="167" spans="2:5" x14ac:dyDescent="0.25">
      <c r="B167" s="11">
        <v>1168</v>
      </c>
      <c r="C167" s="12" t="s">
        <v>262</v>
      </c>
      <c r="D167" s="15" t="s">
        <v>263</v>
      </c>
      <c r="E167" s="1" t="str">
        <f>IF(D167=bd_clients!$B$6,MAX($E$2:E166)+1,"")</f>
        <v/>
      </c>
    </row>
    <row r="168" spans="2:5" x14ac:dyDescent="0.25">
      <c r="B168" s="11">
        <v>1169</v>
      </c>
      <c r="C168" s="12" t="s">
        <v>264</v>
      </c>
      <c r="D168" s="15" t="s">
        <v>265</v>
      </c>
      <c r="E168" s="1" t="str">
        <f>IF(D168=bd_clients!$B$6,MAX($E$2:E167)+1,"")</f>
        <v/>
      </c>
    </row>
    <row r="169" spans="2:5" x14ac:dyDescent="0.25">
      <c r="B169" s="11">
        <v>1170</v>
      </c>
      <c r="C169" s="12" t="s">
        <v>266</v>
      </c>
      <c r="D169" s="15" t="s">
        <v>267</v>
      </c>
      <c r="E169" s="1" t="str">
        <f>IF(D169=bd_clients!$B$6,MAX($E$2:E168)+1,"")</f>
        <v/>
      </c>
    </row>
    <row r="170" spans="2:5" x14ac:dyDescent="0.25">
      <c r="B170" s="11">
        <v>1171</v>
      </c>
      <c r="C170" s="12" t="s">
        <v>268</v>
      </c>
      <c r="D170" s="15" t="s">
        <v>269</v>
      </c>
      <c r="E170" s="1" t="str">
        <f>IF(D170=bd_clients!$B$6,MAX($E$2:E169)+1,"")</f>
        <v/>
      </c>
    </row>
    <row r="171" spans="2:5" x14ac:dyDescent="0.25">
      <c r="B171" s="11">
        <v>1172</v>
      </c>
      <c r="C171" s="12" t="s">
        <v>270</v>
      </c>
      <c r="D171" s="15" t="s">
        <v>271</v>
      </c>
      <c r="E171" s="1" t="str">
        <f>IF(D171=bd_clients!$B$6,MAX($E$2:E170)+1,"")</f>
        <v/>
      </c>
    </row>
    <row r="172" spans="2:5" x14ac:dyDescent="0.25">
      <c r="B172" s="11">
        <v>1173</v>
      </c>
      <c r="C172" s="12" t="s">
        <v>272</v>
      </c>
      <c r="D172" s="15" t="s">
        <v>273</v>
      </c>
      <c r="E172" s="1" t="str">
        <f>IF(D172=bd_clients!$B$6,MAX($E$2:E171)+1,"")</f>
        <v/>
      </c>
    </row>
    <row r="173" spans="2:5" x14ac:dyDescent="0.25">
      <c r="B173" s="11">
        <v>1174</v>
      </c>
      <c r="C173" s="12" t="s">
        <v>274</v>
      </c>
      <c r="D173" s="15" t="s">
        <v>275</v>
      </c>
      <c r="E173" s="1" t="str">
        <f>IF(D173=bd_clients!$B$6,MAX($E$2:E172)+1,"")</f>
        <v/>
      </c>
    </row>
    <row r="174" spans="2:5" x14ac:dyDescent="0.25">
      <c r="B174" s="11">
        <v>1175</v>
      </c>
      <c r="C174" s="12" t="s">
        <v>276</v>
      </c>
      <c r="D174" s="15" t="s">
        <v>277</v>
      </c>
      <c r="E174" s="1" t="str">
        <f>IF(D174=bd_clients!$B$6,MAX($E$2:E173)+1,"")</f>
        <v/>
      </c>
    </row>
    <row r="175" spans="2:5" x14ac:dyDescent="0.25">
      <c r="B175" s="11">
        <v>1176</v>
      </c>
      <c r="C175" s="12" t="s">
        <v>278</v>
      </c>
      <c r="D175" s="15" t="s">
        <v>279</v>
      </c>
      <c r="E175" s="1" t="str">
        <f>IF(D175=bd_clients!$B$6,MAX($E$2:E174)+1,"")</f>
        <v/>
      </c>
    </row>
    <row r="176" spans="2:5" x14ac:dyDescent="0.25">
      <c r="B176" s="11">
        <v>1177</v>
      </c>
      <c r="C176" s="12" t="s">
        <v>280</v>
      </c>
      <c r="D176" s="15" t="s">
        <v>281</v>
      </c>
      <c r="E176" s="1" t="str">
        <f>IF(D176=bd_clients!$B$6,MAX($E$2:E175)+1,"")</f>
        <v/>
      </c>
    </row>
    <row r="177" spans="2:5" x14ac:dyDescent="0.25">
      <c r="B177" s="11">
        <v>1178</v>
      </c>
      <c r="C177" s="12" t="s">
        <v>282</v>
      </c>
      <c r="D177" s="15" t="s">
        <v>283</v>
      </c>
      <c r="E177" s="1" t="str">
        <f>IF(D177=bd_clients!$B$6,MAX($E$2:E176)+1,"")</f>
        <v/>
      </c>
    </row>
    <row r="178" spans="2:5" x14ac:dyDescent="0.25">
      <c r="B178" s="11">
        <v>1179</v>
      </c>
      <c r="C178" s="12" t="s">
        <v>284</v>
      </c>
      <c r="D178" s="15" t="s">
        <v>285</v>
      </c>
      <c r="E178" s="1" t="str">
        <f>IF(D178=bd_clients!$B$6,MAX($E$2:E177)+1,"")</f>
        <v/>
      </c>
    </row>
    <row r="179" spans="2:5" x14ac:dyDescent="0.25">
      <c r="B179" s="11">
        <v>1180</v>
      </c>
      <c r="C179" s="12" t="s">
        <v>286</v>
      </c>
      <c r="D179" s="15" t="s">
        <v>287</v>
      </c>
      <c r="E179" s="1" t="str">
        <f>IF(D179=bd_clients!$B$6,MAX($E$2:E178)+1,"")</f>
        <v/>
      </c>
    </row>
    <row r="180" spans="2:5" x14ac:dyDescent="0.25">
      <c r="B180" s="11">
        <v>1181</v>
      </c>
      <c r="C180" s="12" t="s">
        <v>288</v>
      </c>
      <c r="D180" s="15" t="s">
        <v>287</v>
      </c>
      <c r="E180" s="1" t="str">
        <f>IF(D180=bd_clients!$B$6,MAX($E$2:E179)+1,"")</f>
        <v/>
      </c>
    </row>
    <row r="181" spans="2:5" x14ac:dyDescent="0.25">
      <c r="B181" s="11">
        <v>1182</v>
      </c>
      <c r="C181" s="12" t="s">
        <v>289</v>
      </c>
      <c r="D181" s="15" t="s">
        <v>287</v>
      </c>
      <c r="E181" s="1" t="str">
        <f>IF(D181=bd_clients!$B$6,MAX($E$2:E180)+1,"")</f>
        <v/>
      </c>
    </row>
    <row r="182" spans="2:5" x14ac:dyDescent="0.25">
      <c r="B182" s="11">
        <v>1183</v>
      </c>
      <c r="C182" s="12" t="s">
        <v>290</v>
      </c>
      <c r="D182" s="15" t="s">
        <v>291</v>
      </c>
      <c r="E182" s="1" t="str">
        <f>IF(D182=bd_clients!$B$6,MAX($E$2:E181)+1,"")</f>
        <v/>
      </c>
    </row>
    <row r="183" spans="2:5" x14ac:dyDescent="0.25">
      <c r="B183" s="11">
        <v>1184</v>
      </c>
      <c r="C183" s="12" t="s">
        <v>292</v>
      </c>
      <c r="D183" s="15" t="s">
        <v>291</v>
      </c>
      <c r="E183" s="1" t="str">
        <f>IF(D183=bd_clients!$B$6,MAX($E$2:E182)+1,"")</f>
        <v/>
      </c>
    </row>
    <row r="184" spans="2:5" x14ac:dyDescent="0.25">
      <c r="B184" s="11">
        <v>1185</v>
      </c>
      <c r="C184" s="12" t="s">
        <v>293</v>
      </c>
      <c r="D184" s="15" t="s">
        <v>294</v>
      </c>
      <c r="E184" s="1" t="str">
        <f>IF(D184=bd_clients!$B$6,MAX($E$2:E183)+1,"")</f>
        <v/>
      </c>
    </row>
    <row r="185" spans="2:5" x14ac:dyDescent="0.25">
      <c r="B185" s="11">
        <v>1186</v>
      </c>
      <c r="C185" s="12" t="s">
        <v>295</v>
      </c>
      <c r="D185" s="15" t="s">
        <v>296</v>
      </c>
      <c r="E185" s="1" t="str">
        <f>IF(D185=bd_clients!$B$6,MAX($E$2:E184)+1,"")</f>
        <v/>
      </c>
    </row>
    <row r="186" spans="2:5" x14ac:dyDescent="0.25">
      <c r="B186" s="11">
        <v>1187</v>
      </c>
      <c r="C186" s="12" t="s">
        <v>297</v>
      </c>
      <c r="D186" s="15" t="s">
        <v>298</v>
      </c>
      <c r="E186" s="1" t="str">
        <f>IF(D186=bd_clients!$B$6,MAX($E$2:E185)+1,"")</f>
        <v/>
      </c>
    </row>
    <row r="187" spans="2:5" x14ac:dyDescent="0.25">
      <c r="B187" s="11">
        <v>1188</v>
      </c>
      <c r="C187" s="12" t="s">
        <v>299</v>
      </c>
      <c r="D187" s="15" t="s">
        <v>300</v>
      </c>
      <c r="E187" s="1" t="str">
        <f>IF(D187=bd_clients!$B$6,MAX($E$2:E186)+1,"")</f>
        <v/>
      </c>
    </row>
    <row r="188" spans="2:5" x14ac:dyDescent="0.25">
      <c r="B188" s="11">
        <v>1189</v>
      </c>
      <c r="C188" s="12" t="s">
        <v>301</v>
      </c>
      <c r="D188" s="15" t="s">
        <v>302</v>
      </c>
      <c r="E188" s="1" t="str">
        <f>IF(D188=bd_clients!$B$6,MAX($E$2:E187)+1,"")</f>
        <v/>
      </c>
    </row>
    <row r="189" spans="2:5" x14ac:dyDescent="0.25">
      <c r="B189" s="11">
        <v>1190</v>
      </c>
      <c r="C189" s="12" t="s">
        <v>303</v>
      </c>
      <c r="D189" s="15" t="s">
        <v>304</v>
      </c>
      <c r="E189" s="1" t="str">
        <f>IF(D189=bd_clients!$B$6,MAX($E$2:E188)+1,"")</f>
        <v/>
      </c>
    </row>
    <row r="190" spans="2:5" x14ac:dyDescent="0.25">
      <c r="B190" s="11">
        <v>1191</v>
      </c>
      <c r="C190" s="12" t="s">
        <v>305</v>
      </c>
      <c r="D190" s="15" t="s">
        <v>304</v>
      </c>
      <c r="E190" s="1" t="str">
        <f>IF(D190=bd_clients!$B$6,MAX($E$2:E189)+1,"")</f>
        <v/>
      </c>
    </row>
    <row r="191" spans="2:5" x14ac:dyDescent="0.25">
      <c r="B191" s="11">
        <v>1192</v>
      </c>
      <c r="C191" s="12" t="s">
        <v>306</v>
      </c>
      <c r="D191" s="15" t="s">
        <v>307</v>
      </c>
      <c r="E191" s="1" t="str">
        <f>IF(D191=bd_clients!$B$6,MAX($E$2:E190)+1,"")</f>
        <v/>
      </c>
    </row>
    <row r="192" spans="2:5" x14ac:dyDescent="0.25">
      <c r="B192" s="11">
        <v>1193</v>
      </c>
      <c r="C192" s="12" t="s">
        <v>308</v>
      </c>
      <c r="D192" s="15" t="s">
        <v>309</v>
      </c>
      <c r="E192" s="1" t="str">
        <f>IF(D192=bd_clients!$B$6,MAX($E$2:E191)+1,"")</f>
        <v/>
      </c>
    </row>
    <row r="193" spans="2:5" x14ac:dyDescent="0.25">
      <c r="B193" s="11">
        <v>1194</v>
      </c>
      <c r="C193" s="12" t="s">
        <v>301</v>
      </c>
      <c r="D193" s="15" t="s">
        <v>309</v>
      </c>
      <c r="E193" s="1" t="str">
        <f>IF(D193=bd_clients!$B$6,MAX($E$2:E192)+1,"")</f>
        <v/>
      </c>
    </row>
    <row r="194" spans="2:5" x14ac:dyDescent="0.25">
      <c r="B194" s="11">
        <v>1195</v>
      </c>
      <c r="C194" s="12" t="s">
        <v>310</v>
      </c>
      <c r="D194" s="15" t="s">
        <v>311</v>
      </c>
      <c r="E194" s="1" t="str">
        <f>IF(D194=bd_clients!$B$6,MAX($E$2:E193)+1,"")</f>
        <v/>
      </c>
    </row>
    <row r="195" spans="2:5" x14ac:dyDescent="0.25">
      <c r="B195" s="11">
        <v>1196</v>
      </c>
      <c r="C195" s="12" t="s">
        <v>312</v>
      </c>
      <c r="D195" s="15" t="s">
        <v>313</v>
      </c>
      <c r="E195" s="1" t="str">
        <f>IF(D195=bd_clients!$B$6,MAX($E$2:E194)+1,"")</f>
        <v/>
      </c>
    </row>
    <row r="196" spans="2:5" x14ac:dyDescent="0.25">
      <c r="B196" s="11">
        <v>1197</v>
      </c>
      <c r="C196" s="12" t="s">
        <v>314</v>
      </c>
      <c r="D196" s="15" t="s">
        <v>315</v>
      </c>
      <c r="E196" s="1" t="str">
        <f>IF(D196=bd_clients!$B$6,MAX($E$2:E195)+1,"")</f>
        <v/>
      </c>
    </row>
    <row r="197" spans="2:5" x14ac:dyDescent="0.25">
      <c r="B197" s="11">
        <v>1198</v>
      </c>
      <c r="C197" s="12" t="s">
        <v>316</v>
      </c>
      <c r="D197" s="15" t="s">
        <v>315</v>
      </c>
      <c r="E197" s="1" t="str">
        <f>IF(D197=bd_clients!$B$6,MAX($E$2:E196)+1,"")</f>
        <v/>
      </c>
    </row>
    <row r="198" spans="2:5" x14ac:dyDescent="0.25">
      <c r="B198" s="11">
        <v>1199</v>
      </c>
      <c r="C198" s="12" t="s">
        <v>317</v>
      </c>
      <c r="D198" s="15" t="s">
        <v>318</v>
      </c>
      <c r="E198" s="1" t="str">
        <f>IF(D198=bd_clients!$B$6,MAX($E$2:E197)+1,"")</f>
        <v/>
      </c>
    </row>
    <row r="199" spans="2:5" x14ac:dyDescent="0.25">
      <c r="B199" s="11">
        <v>1200</v>
      </c>
      <c r="C199" s="12" t="s">
        <v>319</v>
      </c>
      <c r="D199" s="15" t="s">
        <v>320</v>
      </c>
      <c r="E199" s="1" t="str">
        <f>IF(D199=bd_clients!$B$6,MAX($E$2:E198)+1,"")</f>
        <v/>
      </c>
    </row>
    <row r="200" spans="2:5" x14ac:dyDescent="0.25">
      <c r="B200" s="11">
        <v>1201</v>
      </c>
      <c r="C200" s="12" t="s">
        <v>321</v>
      </c>
      <c r="D200" s="15" t="s">
        <v>322</v>
      </c>
      <c r="E200" s="1" t="str">
        <f>IF(D200=bd_clients!$B$6,MAX($E$2:E199)+1,"")</f>
        <v/>
      </c>
    </row>
    <row r="201" spans="2:5" x14ac:dyDescent="0.25">
      <c r="B201" s="11">
        <v>1202</v>
      </c>
      <c r="C201" s="12" t="s">
        <v>323</v>
      </c>
      <c r="D201" s="15" t="s">
        <v>324</v>
      </c>
      <c r="E201" s="1" t="str">
        <f>IF(D201=bd_clients!$B$6,MAX($E$2:E200)+1,"")</f>
        <v/>
      </c>
    </row>
    <row r="202" spans="2:5" x14ac:dyDescent="0.25">
      <c r="B202" s="11">
        <v>1203</v>
      </c>
      <c r="C202" s="12" t="s">
        <v>325</v>
      </c>
      <c r="D202" s="15" t="s">
        <v>326</v>
      </c>
      <c r="E202" s="1" t="str">
        <f>IF(D202=bd_clients!$B$6,MAX($E$2:E201)+1,"")</f>
        <v/>
      </c>
    </row>
    <row r="203" spans="2:5" x14ac:dyDescent="0.25">
      <c r="B203" s="11">
        <v>1204</v>
      </c>
      <c r="C203" s="12" t="s">
        <v>327</v>
      </c>
      <c r="D203" s="15" t="s">
        <v>328</v>
      </c>
      <c r="E203" s="1" t="str">
        <f>IF(D203=bd_clients!$B$6,MAX($E$2:E202)+1,"")</f>
        <v/>
      </c>
    </row>
    <row r="204" spans="2:5" x14ac:dyDescent="0.25">
      <c r="B204" s="11">
        <v>1205</v>
      </c>
      <c r="C204" s="12" t="s">
        <v>329</v>
      </c>
      <c r="D204" s="15" t="s">
        <v>328</v>
      </c>
      <c r="E204" s="1" t="str">
        <f>IF(D204=bd_clients!$B$6,MAX($E$2:E203)+1,"")</f>
        <v/>
      </c>
    </row>
    <row r="205" spans="2:5" x14ac:dyDescent="0.25">
      <c r="B205" s="11">
        <v>1206</v>
      </c>
      <c r="C205" s="12" t="s">
        <v>330</v>
      </c>
      <c r="D205" s="15" t="s">
        <v>331</v>
      </c>
      <c r="E205" s="1" t="str">
        <f>IF(D205=bd_clients!$B$6,MAX($E$2:E204)+1,"")</f>
        <v/>
      </c>
    </row>
    <row r="206" spans="2:5" x14ac:dyDescent="0.25">
      <c r="B206" s="11">
        <v>1207</v>
      </c>
      <c r="C206" s="12" t="s">
        <v>332</v>
      </c>
      <c r="D206" s="15" t="s">
        <v>331</v>
      </c>
      <c r="E206" s="1" t="str">
        <f>IF(D206=bd_clients!$B$6,MAX($E$2:E205)+1,"")</f>
        <v/>
      </c>
    </row>
    <row r="207" spans="2:5" x14ac:dyDescent="0.25">
      <c r="B207" s="11">
        <v>1208</v>
      </c>
      <c r="C207" s="12" t="s">
        <v>333</v>
      </c>
      <c r="D207" s="15" t="s">
        <v>334</v>
      </c>
      <c r="E207" s="1" t="str">
        <f>IF(D207=bd_clients!$B$6,MAX($E$2:E206)+1,"")</f>
        <v/>
      </c>
    </row>
    <row r="208" spans="2:5" x14ac:dyDescent="0.25">
      <c r="B208" s="11">
        <v>1209</v>
      </c>
      <c r="C208" s="12" t="s">
        <v>335</v>
      </c>
      <c r="D208" s="15" t="s">
        <v>336</v>
      </c>
      <c r="E208" s="1" t="str">
        <f>IF(D208=bd_clients!$B$6,MAX($E$2:E207)+1,"")</f>
        <v/>
      </c>
    </row>
    <row r="209" spans="2:5" x14ac:dyDescent="0.25">
      <c r="B209" s="11">
        <v>1210</v>
      </c>
      <c r="C209" s="12" t="s">
        <v>337</v>
      </c>
      <c r="D209" s="15" t="s">
        <v>338</v>
      </c>
      <c r="E209" s="1" t="str">
        <f>IF(D209=bd_clients!$B$6,MAX($E$2:E208)+1,"")</f>
        <v/>
      </c>
    </row>
    <row r="210" spans="2:5" x14ac:dyDescent="0.25">
      <c r="B210" s="11">
        <v>1211</v>
      </c>
      <c r="C210" s="12" t="s">
        <v>339</v>
      </c>
      <c r="D210" s="15" t="s">
        <v>340</v>
      </c>
      <c r="E210" s="1" t="str">
        <f>IF(D210=bd_clients!$B$6,MAX($E$2:E209)+1,"")</f>
        <v/>
      </c>
    </row>
    <row r="211" spans="2:5" x14ac:dyDescent="0.25">
      <c r="B211" s="11">
        <v>1212</v>
      </c>
      <c r="C211" s="12" t="s">
        <v>341</v>
      </c>
      <c r="D211" s="15" t="s">
        <v>342</v>
      </c>
      <c r="E211" s="1" t="str">
        <f>IF(D211=bd_clients!$B$6,MAX($E$2:E210)+1,"")</f>
        <v/>
      </c>
    </row>
    <row r="212" spans="2:5" x14ac:dyDescent="0.25">
      <c r="B212" s="11">
        <v>1213</v>
      </c>
      <c r="C212" s="12" t="s">
        <v>343</v>
      </c>
      <c r="D212" s="15" t="s">
        <v>344</v>
      </c>
      <c r="E212" s="1" t="str">
        <f>IF(D212=bd_clients!$B$6,MAX($E$2:E211)+1,"")</f>
        <v/>
      </c>
    </row>
    <row r="213" spans="2:5" x14ac:dyDescent="0.25">
      <c r="B213" s="11">
        <v>1214</v>
      </c>
      <c r="C213" s="12" t="s">
        <v>345</v>
      </c>
      <c r="D213" s="15" t="s">
        <v>346</v>
      </c>
      <c r="E213" s="1" t="str">
        <f>IF(D213=bd_clients!$B$6,MAX($E$2:E212)+1,"")</f>
        <v/>
      </c>
    </row>
    <row r="214" spans="2:5" x14ac:dyDescent="0.25">
      <c r="B214" s="11">
        <v>1215</v>
      </c>
      <c r="C214" s="12" t="s">
        <v>347</v>
      </c>
      <c r="D214" s="15" t="s">
        <v>348</v>
      </c>
      <c r="E214" s="1" t="str">
        <f>IF(D214=bd_clients!$B$6,MAX($E$2:E213)+1,"")</f>
        <v/>
      </c>
    </row>
    <row r="215" spans="2:5" x14ac:dyDescent="0.25">
      <c r="B215" s="11">
        <v>1216</v>
      </c>
      <c r="C215" s="12" t="s">
        <v>349</v>
      </c>
      <c r="D215" s="15" t="s">
        <v>348</v>
      </c>
      <c r="E215" s="1" t="str">
        <f>IF(D215=bd_clients!$B$6,MAX($E$2:E214)+1,"")</f>
        <v/>
      </c>
    </row>
    <row r="216" spans="2:5" x14ac:dyDescent="0.25">
      <c r="B216" s="11">
        <v>1217</v>
      </c>
      <c r="C216" s="12" t="s">
        <v>350</v>
      </c>
      <c r="D216" s="15" t="s">
        <v>348</v>
      </c>
      <c r="E216" s="1" t="str">
        <f>IF(D216=bd_clients!$B$6,MAX($E$2:E215)+1,"")</f>
        <v/>
      </c>
    </row>
    <row r="217" spans="2:5" x14ac:dyDescent="0.25">
      <c r="B217" s="11">
        <v>1218</v>
      </c>
      <c r="C217" s="12" t="s">
        <v>351</v>
      </c>
      <c r="D217" s="15" t="s">
        <v>352</v>
      </c>
      <c r="E217" s="1" t="str">
        <f>IF(D217=bd_clients!$B$6,MAX($E$2:E216)+1,"")</f>
        <v/>
      </c>
    </row>
    <row r="218" spans="2:5" x14ac:dyDescent="0.25">
      <c r="B218" s="11">
        <v>1219</v>
      </c>
      <c r="C218" s="12" t="s">
        <v>353</v>
      </c>
      <c r="D218" s="15" t="s">
        <v>354</v>
      </c>
      <c r="E218" s="1" t="str">
        <f>IF(D218=bd_clients!$B$6,MAX($E$2:E217)+1,"")</f>
        <v/>
      </c>
    </row>
    <row r="219" spans="2:5" x14ac:dyDescent="0.25">
      <c r="B219" s="11">
        <v>1220</v>
      </c>
      <c r="C219" s="12" t="s">
        <v>355</v>
      </c>
      <c r="D219" s="15" t="s">
        <v>356</v>
      </c>
      <c r="E219" s="1" t="str">
        <f>IF(D219=bd_clients!$B$6,MAX($E$2:E218)+1,"")</f>
        <v/>
      </c>
    </row>
    <row r="220" spans="2:5" x14ac:dyDescent="0.25">
      <c r="B220" s="11">
        <v>1221</v>
      </c>
      <c r="C220" s="12" t="s">
        <v>357</v>
      </c>
      <c r="D220" s="15" t="s">
        <v>358</v>
      </c>
      <c r="E220" s="1" t="str">
        <f>IF(D220=bd_clients!$B$6,MAX($E$2:E219)+1,"")</f>
        <v/>
      </c>
    </row>
    <row r="221" spans="2:5" x14ac:dyDescent="0.25">
      <c r="B221" s="11">
        <v>1222</v>
      </c>
      <c r="C221" s="12" t="s">
        <v>359</v>
      </c>
      <c r="D221" s="15" t="s">
        <v>360</v>
      </c>
      <c r="E221" s="1" t="str">
        <f>IF(D221=bd_clients!$B$6,MAX($E$2:E220)+1,"")</f>
        <v/>
      </c>
    </row>
    <row r="222" spans="2:5" x14ac:dyDescent="0.25">
      <c r="B222" s="11">
        <v>1223</v>
      </c>
      <c r="C222" s="12" t="s">
        <v>361</v>
      </c>
      <c r="D222" s="15" t="s">
        <v>362</v>
      </c>
      <c r="E222" s="1" t="str">
        <f>IF(D222=bd_clients!$B$6,MAX($E$2:E221)+1,"")</f>
        <v/>
      </c>
    </row>
    <row r="223" spans="2:5" x14ac:dyDescent="0.25">
      <c r="B223" s="11">
        <v>1224</v>
      </c>
      <c r="C223" s="12" t="s">
        <v>363</v>
      </c>
      <c r="D223" s="15" t="s">
        <v>364</v>
      </c>
      <c r="E223" s="1" t="str">
        <f>IF(D223=bd_clients!$B$6,MAX($E$2:E222)+1,"")</f>
        <v/>
      </c>
    </row>
    <row r="224" spans="2:5" x14ac:dyDescent="0.25">
      <c r="B224" s="11">
        <v>1225</v>
      </c>
      <c r="C224" s="12" t="s">
        <v>365</v>
      </c>
      <c r="D224" s="15" t="s">
        <v>366</v>
      </c>
      <c r="E224" s="1" t="str">
        <f>IF(D224=bd_clients!$B$6,MAX($E$2:E223)+1,"")</f>
        <v/>
      </c>
    </row>
    <row r="225" spans="2:5" x14ac:dyDescent="0.25">
      <c r="B225" s="11">
        <v>1226</v>
      </c>
      <c r="C225" s="12" t="s">
        <v>367</v>
      </c>
      <c r="D225" s="15" t="s">
        <v>368</v>
      </c>
      <c r="E225" s="1" t="str">
        <f>IF(D225=bd_clients!$B$6,MAX($E$2:E224)+1,"")</f>
        <v/>
      </c>
    </row>
    <row r="226" spans="2:5" x14ac:dyDescent="0.25">
      <c r="B226" s="11">
        <v>1227</v>
      </c>
      <c r="C226" s="12" t="s">
        <v>369</v>
      </c>
      <c r="D226" s="15" t="s">
        <v>370</v>
      </c>
      <c r="E226" s="1" t="str">
        <f>IF(D226=bd_clients!$B$6,MAX($E$2:E225)+1,"")</f>
        <v/>
      </c>
    </row>
    <row r="227" spans="2:5" x14ac:dyDescent="0.25">
      <c r="B227" s="11">
        <v>1228</v>
      </c>
      <c r="C227" s="12" t="s">
        <v>371</v>
      </c>
      <c r="D227" s="15" t="s">
        <v>372</v>
      </c>
      <c r="E227" s="1" t="str">
        <f>IF(D227=bd_clients!$B$6,MAX($E$2:E226)+1,"")</f>
        <v/>
      </c>
    </row>
    <row r="228" spans="2:5" x14ac:dyDescent="0.25">
      <c r="B228" s="11">
        <v>1229</v>
      </c>
      <c r="C228" s="12" t="s">
        <v>373</v>
      </c>
      <c r="D228" s="15" t="s">
        <v>374</v>
      </c>
      <c r="E228" s="1" t="str">
        <f>IF(D228=bd_clients!$B$6,MAX($E$2:E227)+1,"")</f>
        <v/>
      </c>
    </row>
    <row r="229" spans="2:5" x14ac:dyDescent="0.25">
      <c r="B229" s="11">
        <v>1230</v>
      </c>
      <c r="C229" s="12" t="s">
        <v>375</v>
      </c>
      <c r="D229" s="15" t="s">
        <v>376</v>
      </c>
      <c r="E229" s="1" t="str">
        <f>IF(D229=bd_clients!$B$6,MAX($E$2:E228)+1,"")</f>
        <v/>
      </c>
    </row>
    <row r="230" spans="2:5" x14ac:dyDescent="0.25">
      <c r="B230" s="11">
        <v>1231</v>
      </c>
      <c r="C230" s="12" t="s">
        <v>377</v>
      </c>
      <c r="D230" s="15" t="s">
        <v>378</v>
      </c>
      <c r="E230" s="1" t="str">
        <f>IF(D230=bd_clients!$B$6,MAX($E$2:E229)+1,"")</f>
        <v/>
      </c>
    </row>
    <row r="231" spans="2:5" x14ac:dyDescent="0.25">
      <c r="B231" s="11">
        <v>1232</v>
      </c>
      <c r="C231" s="12" t="s">
        <v>379</v>
      </c>
      <c r="D231" s="15" t="s">
        <v>380</v>
      </c>
      <c r="E231" s="1" t="str">
        <f>IF(D231=bd_clients!$B$6,MAX($E$2:E230)+1,"")</f>
        <v/>
      </c>
    </row>
    <row r="232" spans="2:5" x14ac:dyDescent="0.25">
      <c r="B232" s="11">
        <v>1233</v>
      </c>
      <c r="C232" s="12" t="s">
        <v>381</v>
      </c>
      <c r="D232" s="15" t="s">
        <v>382</v>
      </c>
      <c r="E232" s="1" t="str">
        <f>IF(D232=bd_clients!$B$6,MAX($E$2:E231)+1,"")</f>
        <v/>
      </c>
    </row>
    <row r="233" spans="2:5" x14ac:dyDescent="0.25">
      <c r="B233" s="11">
        <v>1234</v>
      </c>
      <c r="C233" s="12" t="s">
        <v>383</v>
      </c>
      <c r="D233" s="15" t="s">
        <v>384</v>
      </c>
      <c r="E233" s="1" t="str">
        <f>IF(D233=bd_clients!$B$6,MAX($E$2:E232)+1,"")</f>
        <v/>
      </c>
    </row>
    <row r="234" spans="2:5" x14ac:dyDescent="0.25">
      <c r="B234" s="11">
        <v>1235</v>
      </c>
      <c r="C234" s="12" t="s">
        <v>385</v>
      </c>
      <c r="D234" s="15" t="s">
        <v>386</v>
      </c>
      <c r="E234" s="1" t="str">
        <f>IF(D234=bd_clients!$B$6,MAX($E$2:E233)+1,"")</f>
        <v/>
      </c>
    </row>
    <row r="235" spans="2:5" x14ac:dyDescent="0.25">
      <c r="B235" s="11">
        <v>1236</v>
      </c>
      <c r="C235" s="12" t="s">
        <v>387</v>
      </c>
      <c r="D235" s="15" t="s">
        <v>388</v>
      </c>
      <c r="E235" s="1" t="str">
        <f>IF(D235=bd_clients!$B$6,MAX($E$2:E234)+1,"")</f>
        <v/>
      </c>
    </row>
    <row r="236" spans="2:5" x14ac:dyDescent="0.25">
      <c r="B236" s="11">
        <v>1237</v>
      </c>
      <c r="C236" s="12" t="s">
        <v>389</v>
      </c>
      <c r="D236" s="15" t="s">
        <v>388</v>
      </c>
      <c r="E236" s="1" t="str">
        <f>IF(D236=bd_clients!$B$6,MAX($E$2:E235)+1,"")</f>
        <v/>
      </c>
    </row>
    <row r="237" spans="2:5" x14ac:dyDescent="0.25">
      <c r="B237" s="11">
        <v>1238</v>
      </c>
      <c r="C237" s="12" t="s">
        <v>390</v>
      </c>
      <c r="D237" s="15" t="s">
        <v>391</v>
      </c>
      <c r="E237" s="1" t="str">
        <f>IF(D237=bd_clients!$B$6,MAX($E$2:E236)+1,"")</f>
        <v/>
      </c>
    </row>
    <row r="238" spans="2:5" x14ac:dyDescent="0.25">
      <c r="B238" s="11">
        <v>1239</v>
      </c>
      <c r="C238" s="12" t="s">
        <v>392</v>
      </c>
      <c r="D238" s="15" t="s">
        <v>393</v>
      </c>
      <c r="E238" s="1" t="str">
        <f>IF(D238=bd_clients!$B$6,MAX($E$2:E237)+1,"")</f>
        <v/>
      </c>
    </row>
    <row r="239" spans="2:5" x14ac:dyDescent="0.25">
      <c r="B239" s="11">
        <v>1240</v>
      </c>
      <c r="C239" s="12" t="s">
        <v>394</v>
      </c>
      <c r="D239" s="15" t="s">
        <v>395</v>
      </c>
      <c r="E239" s="1" t="str">
        <f>IF(D239=bd_clients!$B$6,MAX($E$2:E238)+1,"")</f>
        <v/>
      </c>
    </row>
    <row r="240" spans="2:5" x14ac:dyDescent="0.25">
      <c r="B240" s="11">
        <v>1241</v>
      </c>
      <c r="C240" s="12" t="s">
        <v>343</v>
      </c>
      <c r="D240" s="15" t="s">
        <v>396</v>
      </c>
      <c r="E240" s="1" t="str">
        <f>IF(D240=bd_clients!$B$6,MAX($E$2:E239)+1,"")</f>
        <v/>
      </c>
    </row>
    <row r="241" spans="2:5" x14ac:dyDescent="0.25">
      <c r="B241" s="11">
        <v>1242</v>
      </c>
      <c r="C241" s="12" t="s">
        <v>397</v>
      </c>
      <c r="D241" s="15" t="s">
        <v>398</v>
      </c>
      <c r="E241" s="1" t="str">
        <f>IF(D241=bd_clients!$B$6,MAX($E$2:E240)+1,"")</f>
        <v/>
      </c>
    </row>
    <row r="242" spans="2:5" x14ac:dyDescent="0.25">
      <c r="B242" s="11">
        <v>1243</v>
      </c>
      <c r="C242" s="12" t="s">
        <v>399</v>
      </c>
      <c r="D242" s="15" t="s">
        <v>400</v>
      </c>
      <c r="E242" s="1" t="str">
        <f>IF(D242=bd_clients!$B$6,MAX($E$2:E241)+1,"")</f>
        <v/>
      </c>
    </row>
    <row r="243" spans="2:5" x14ac:dyDescent="0.25">
      <c r="B243" s="11">
        <v>1244</v>
      </c>
      <c r="C243" s="12" t="s">
        <v>401</v>
      </c>
      <c r="D243" s="15" t="s">
        <v>402</v>
      </c>
      <c r="E243" s="1" t="str">
        <f>IF(D243=bd_clients!$B$6,MAX($E$2:E242)+1,"")</f>
        <v/>
      </c>
    </row>
    <row r="244" spans="2:5" x14ac:dyDescent="0.25">
      <c r="B244" s="11">
        <v>1245</v>
      </c>
      <c r="C244" s="12" t="s">
        <v>403</v>
      </c>
      <c r="D244" s="15" t="s">
        <v>404</v>
      </c>
      <c r="E244" s="1" t="str">
        <f>IF(D244=bd_clients!$B$6,MAX($E$2:E243)+1,"")</f>
        <v/>
      </c>
    </row>
    <row r="245" spans="2:5" x14ac:dyDescent="0.25">
      <c r="B245" s="11">
        <v>1246</v>
      </c>
      <c r="C245" s="12" t="s">
        <v>405</v>
      </c>
      <c r="D245" s="15" t="s">
        <v>404</v>
      </c>
      <c r="E245" s="1" t="str">
        <f>IF(D245=bd_clients!$B$6,MAX($E$2:E244)+1,"")</f>
        <v/>
      </c>
    </row>
    <row r="246" spans="2:5" x14ac:dyDescent="0.25">
      <c r="B246" s="11">
        <v>1247</v>
      </c>
      <c r="C246" s="12" t="s">
        <v>406</v>
      </c>
      <c r="D246" s="15" t="s">
        <v>407</v>
      </c>
      <c r="E246" s="1" t="str">
        <f>IF(D246=bd_clients!$B$6,MAX($E$2:E245)+1,"")</f>
        <v/>
      </c>
    </row>
    <row r="247" spans="2:5" x14ac:dyDescent="0.25">
      <c r="B247" s="11">
        <v>1248</v>
      </c>
      <c r="C247" s="12" t="s">
        <v>408</v>
      </c>
      <c r="D247" s="15" t="s">
        <v>409</v>
      </c>
      <c r="E247" s="1" t="str">
        <f>IF(D247=bd_clients!$B$6,MAX($E$2:E246)+1,"")</f>
        <v/>
      </c>
    </row>
    <row r="248" spans="2:5" x14ac:dyDescent="0.25">
      <c r="B248" s="11">
        <v>1249</v>
      </c>
      <c r="C248" s="12" t="s">
        <v>410</v>
      </c>
      <c r="D248" s="15" t="s">
        <v>411</v>
      </c>
      <c r="E248" s="1" t="str">
        <f>IF(D248=bd_clients!$B$6,MAX($E$2:E247)+1,"")</f>
        <v/>
      </c>
    </row>
    <row r="249" spans="2:5" x14ac:dyDescent="0.25">
      <c r="B249" s="11">
        <v>1250</v>
      </c>
      <c r="C249" s="12" t="s">
        <v>412</v>
      </c>
      <c r="D249" s="15" t="s">
        <v>413</v>
      </c>
      <c r="E249" s="1" t="str">
        <f>IF(D249=bd_clients!$B$6,MAX($E$2:E248)+1,"")</f>
        <v/>
      </c>
    </row>
    <row r="250" spans="2:5" x14ac:dyDescent="0.25">
      <c r="B250" s="11">
        <v>1251</v>
      </c>
      <c r="C250" s="12" t="s">
        <v>397</v>
      </c>
      <c r="D250" s="15" t="s">
        <v>414</v>
      </c>
      <c r="E250" s="1" t="str">
        <f>IF(D250=bd_clients!$B$6,MAX($E$2:E249)+1,"")</f>
        <v/>
      </c>
    </row>
    <row r="251" spans="2:5" x14ac:dyDescent="0.25">
      <c r="B251" s="11">
        <v>1252</v>
      </c>
      <c r="C251" s="12" t="s">
        <v>415</v>
      </c>
      <c r="D251" s="15" t="s">
        <v>416</v>
      </c>
      <c r="E251" s="1" t="str">
        <f>IF(D251=bd_clients!$B$6,MAX($E$2:E250)+1,"")</f>
        <v/>
      </c>
    </row>
    <row r="252" spans="2:5" x14ac:dyDescent="0.25">
      <c r="B252" s="11">
        <v>1253</v>
      </c>
      <c r="C252" s="12" t="s">
        <v>417</v>
      </c>
      <c r="D252" s="15" t="s">
        <v>418</v>
      </c>
      <c r="E252" s="1" t="str">
        <f>IF(D252=bd_clients!$B$6,MAX($E$2:E251)+1,"")</f>
        <v/>
      </c>
    </row>
    <row r="253" spans="2:5" x14ac:dyDescent="0.25">
      <c r="B253" s="11">
        <v>1254</v>
      </c>
      <c r="C253" s="12" t="s">
        <v>419</v>
      </c>
      <c r="D253" s="15" t="s">
        <v>420</v>
      </c>
      <c r="E253" s="1" t="str">
        <f>IF(D253=bd_clients!$B$6,MAX($E$2:E252)+1,"")</f>
        <v/>
      </c>
    </row>
    <row r="254" spans="2:5" x14ac:dyDescent="0.25">
      <c r="B254" s="11">
        <v>1255</v>
      </c>
      <c r="C254" s="12" t="s">
        <v>421</v>
      </c>
      <c r="D254" s="15" t="s">
        <v>422</v>
      </c>
      <c r="E254" s="1" t="str">
        <f>IF(D254=bd_clients!$B$6,MAX($E$2:E253)+1,"")</f>
        <v/>
      </c>
    </row>
    <row r="255" spans="2:5" x14ac:dyDescent="0.25">
      <c r="B255" s="11">
        <v>1256</v>
      </c>
      <c r="C255" s="12" t="s">
        <v>423</v>
      </c>
      <c r="D255" s="15" t="s">
        <v>424</v>
      </c>
      <c r="E255" s="1" t="str">
        <f>IF(D255=bd_clients!$B$6,MAX($E$2:E254)+1,"")</f>
        <v/>
      </c>
    </row>
    <row r="256" spans="2:5" x14ac:dyDescent="0.25">
      <c r="B256" s="11">
        <v>1257</v>
      </c>
      <c r="C256" s="12" t="s">
        <v>425</v>
      </c>
      <c r="D256" s="15" t="s">
        <v>424</v>
      </c>
      <c r="E256" s="1" t="str">
        <f>IF(D256=bd_clients!$B$6,MAX($E$2:E255)+1,"")</f>
        <v/>
      </c>
    </row>
    <row r="257" spans="2:5" x14ac:dyDescent="0.25">
      <c r="B257" s="11">
        <v>1258</v>
      </c>
      <c r="C257" s="12" t="s">
        <v>426</v>
      </c>
      <c r="D257" s="15" t="s">
        <v>424</v>
      </c>
      <c r="E257" s="1" t="str">
        <f>IF(D257=bd_clients!$B$6,MAX($E$2:E256)+1,"")</f>
        <v/>
      </c>
    </row>
    <row r="258" spans="2:5" x14ac:dyDescent="0.25">
      <c r="B258" s="11">
        <v>1259</v>
      </c>
      <c r="C258" s="12" t="s">
        <v>427</v>
      </c>
      <c r="D258" s="15" t="s">
        <v>428</v>
      </c>
      <c r="E258" s="1" t="str">
        <f>IF(D258=bd_clients!$B$6,MAX($E$2:E257)+1,"")</f>
        <v/>
      </c>
    </row>
    <row r="259" spans="2:5" x14ac:dyDescent="0.25">
      <c r="B259" s="11">
        <v>1260</v>
      </c>
      <c r="C259" s="12" t="s">
        <v>429</v>
      </c>
      <c r="D259" s="15" t="s">
        <v>430</v>
      </c>
      <c r="E259" s="1" t="str">
        <f>IF(D259=bd_clients!$B$6,MAX($E$2:E258)+1,"")</f>
        <v/>
      </c>
    </row>
    <row r="260" spans="2:5" x14ac:dyDescent="0.25">
      <c r="B260" s="11">
        <v>1261</v>
      </c>
      <c r="C260" s="12" t="s">
        <v>397</v>
      </c>
      <c r="D260" s="15" t="s">
        <v>431</v>
      </c>
      <c r="E260" s="1" t="str">
        <f>IF(D260=bd_clients!$B$6,MAX($E$2:E259)+1,"")</f>
        <v/>
      </c>
    </row>
    <row r="261" spans="2:5" x14ac:dyDescent="0.25">
      <c r="B261" s="11">
        <v>1262</v>
      </c>
      <c r="C261" s="12" t="s">
        <v>432</v>
      </c>
      <c r="D261" s="15" t="s">
        <v>433</v>
      </c>
      <c r="E261" s="1" t="str">
        <f>IF(D261=bd_clients!$B$6,MAX($E$2:E260)+1,"")</f>
        <v/>
      </c>
    </row>
    <row r="262" spans="2:5" x14ac:dyDescent="0.25">
      <c r="B262" s="11">
        <v>1263</v>
      </c>
      <c r="C262" s="12" t="s">
        <v>434</v>
      </c>
      <c r="D262" s="15" t="s">
        <v>435</v>
      </c>
      <c r="E262" s="1" t="str">
        <f>IF(D262=bd_clients!$B$6,MAX($E$2:E261)+1,"")</f>
        <v/>
      </c>
    </row>
    <row r="263" spans="2:5" x14ac:dyDescent="0.25">
      <c r="B263" s="11">
        <v>1264</v>
      </c>
      <c r="C263" s="12" t="s">
        <v>436</v>
      </c>
      <c r="D263" s="15" t="s">
        <v>437</v>
      </c>
      <c r="E263" s="1" t="str">
        <f>IF(D263=bd_clients!$B$6,MAX($E$2:E262)+1,"")</f>
        <v/>
      </c>
    </row>
    <row r="264" spans="2:5" x14ac:dyDescent="0.25">
      <c r="B264" s="11">
        <v>1265</v>
      </c>
      <c r="C264" s="12" t="s">
        <v>397</v>
      </c>
      <c r="D264" s="15" t="s">
        <v>438</v>
      </c>
      <c r="E264" s="1" t="str">
        <f>IF(D264=bd_clients!$B$6,MAX($E$2:E263)+1,"")</f>
        <v/>
      </c>
    </row>
    <row r="265" spans="2:5" x14ac:dyDescent="0.25">
      <c r="B265" s="11">
        <v>1266</v>
      </c>
      <c r="C265" s="12" t="s">
        <v>439</v>
      </c>
      <c r="D265" s="15" t="s">
        <v>440</v>
      </c>
      <c r="E265" s="1" t="str">
        <f>IF(D265=bd_clients!$B$6,MAX($E$2:E264)+1,"")</f>
        <v/>
      </c>
    </row>
    <row r="266" spans="2:5" x14ac:dyDescent="0.25">
      <c r="B266" s="11">
        <v>1267</v>
      </c>
      <c r="C266" s="12" t="s">
        <v>441</v>
      </c>
      <c r="D266" s="15" t="s">
        <v>442</v>
      </c>
      <c r="E266" s="1" t="str">
        <f>IF(D266=bd_clients!$B$6,MAX($E$2:E265)+1,"")</f>
        <v/>
      </c>
    </row>
    <row r="267" spans="2:5" x14ac:dyDescent="0.25">
      <c r="B267" s="11">
        <v>1268</v>
      </c>
      <c r="C267" s="12" t="s">
        <v>443</v>
      </c>
      <c r="D267" s="15" t="s">
        <v>444</v>
      </c>
      <c r="E267" s="1" t="str">
        <f>IF(D267=bd_clients!$B$6,MAX($E$2:E266)+1,"")</f>
        <v/>
      </c>
    </row>
    <row r="268" spans="2:5" x14ac:dyDescent="0.25">
      <c r="B268" s="11">
        <v>1269</v>
      </c>
      <c r="C268" s="12" t="s">
        <v>445</v>
      </c>
      <c r="D268" s="15" t="s">
        <v>446</v>
      </c>
      <c r="E268" s="1" t="str">
        <f>IF(D268=bd_clients!$B$6,MAX($E$2:E267)+1,"")</f>
        <v/>
      </c>
    </row>
    <row r="269" spans="2:5" x14ac:dyDescent="0.25">
      <c r="B269" s="11">
        <v>1270</v>
      </c>
      <c r="C269" s="12" t="s">
        <v>284</v>
      </c>
      <c r="D269" s="15" t="s">
        <v>447</v>
      </c>
      <c r="E269" s="1" t="str">
        <f>IF(D269=bd_clients!$B$6,MAX($E$2:E268)+1,"")</f>
        <v/>
      </c>
    </row>
    <row r="270" spans="2:5" x14ac:dyDescent="0.25">
      <c r="B270" s="11">
        <v>1271</v>
      </c>
      <c r="C270" s="12" t="s">
        <v>353</v>
      </c>
      <c r="D270" s="15" t="s">
        <v>448</v>
      </c>
      <c r="E270" s="1" t="str">
        <f>IF(D270=bd_clients!$B$6,MAX($E$2:E269)+1,"")</f>
        <v/>
      </c>
    </row>
    <row r="271" spans="2:5" x14ac:dyDescent="0.25">
      <c r="B271" s="11">
        <v>1272</v>
      </c>
      <c r="C271" s="12" t="s">
        <v>449</v>
      </c>
      <c r="D271" s="15" t="s">
        <v>450</v>
      </c>
      <c r="E271" s="1" t="str">
        <f>IF(D271=bd_clients!$B$6,MAX($E$2:E270)+1,"")</f>
        <v/>
      </c>
    </row>
    <row r="272" spans="2:5" x14ac:dyDescent="0.25">
      <c r="B272" s="11">
        <v>1273</v>
      </c>
      <c r="C272" s="12" t="s">
        <v>451</v>
      </c>
      <c r="D272" s="15" t="s">
        <v>452</v>
      </c>
      <c r="E272" s="1" t="str">
        <f>IF(D272=bd_clients!$B$6,MAX($E$2:E271)+1,"")</f>
        <v/>
      </c>
    </row>
    <row r="273" spans="2:5" x14ac:dyDescent="0.25">
      <c r="B273" s="11">
        <v>1274</v>
      </c>
      <c r="C273" s="12" t="s">
        <v>453</v>
      </c>
      <c r="D273" s="15" t="s">
        <v>454</v>
      </c>
      <c r="E273" s="1" t="str">
        <f>IF(D273=bd_clients!$B$6,MAX($E$2:E272)+1,"")</f>
        <v/>
      </c>
    </row>
    <row r="274" spans="2:5" x14ac:dyDescent="0.25">
      <c r="B274" s="11">
        <v>1275</v>
      </c>
      <c r="C274" s="12" t="s">
        <v>455</v>
      </c>
      <c r="D274" s="15" t="s">
        <v>456</v>
      </c>
      <c r="E274" s="1" t="str">
        <f>IF(D274=bd_clients!$B$6,MAX($E$2:E273)+1,"")</f>
        <v/>
      </c>
    </row>
    <row r="275" spans="2:5" x14ac:dyDescent="0.25">
      <c r="B275" s="11">
        <v>1276</v>
      </c>
      <c r="C275" s="12" t="s">
        <v>457</v>
      </c>
      <c r="D275" s="15" t="s">
        <v>458</v>
      </c>
      <c r="E275" s="1" t="str">
        <f>IF(D275=bd_clients!$B$6,MAX($E$2:E274)+1,"")</f>
        <v/>
      </c>
    </row>
    <row r="276" spans="2:5" x14ac:dyDescent="0.25">
      <c r="B276" s="11">
        <v>1277</v>
      </c>
      <c r="C276" s="12" t="s">
        <v>459</v>
      </c>
      <c r="D276" s="15" t="s">
        <v>460</v>
      </c>
      <c r="E276" s="1" t="str">
        <f>IF(D276=bd_clients!$B$6,MAX($E$2:E275)+1,"")</f>
        <v/>
      </c>
    </row>
    <row r="277" spans="2:5" x14ac:dyDescent="0.25">
      <c r="B277" s="11">
        <v>1278</v>
      </c>
      <c r="C277" s="12" t="s">
        <v>461</v>
      </c>
      <c r="D277" s="15" t="s">
        <v>462</v>
      </c>
      <c r="E277" s="1" t="str">
        <f>IF(D277=bd_clients!$B$6,MAX($E$2:E276)+1,"")</f>
        <v/>
      </c>
    </row>
    <row r="278" spans="2:5" x14ac:dyDescent="0.25">
      <c r="B278" s="11">
        <v>1279</v>
      </c>
      <c r="C278" s="12" t="s">
        <v>463</v>
      </c>
      <c r="D278" s="15" t="s">
        <v>464</v>
      </c>
      <c r="E278" s="1" t="str">
        <f>IF(D278=bd_clients!$B$6,MAX($E$2:E277)+1,"")</f>
        <v/>
      </c>
    </row>
    <row r="279" spans="2:5" x14ac:dyDescent="0.25">
      <c r="B279" s="11">
        <v>1280</v>
      </c>
      <c r="C279" s="12" t="s">
        <v>465</v>
      </c>
      <c r="D279" s="15" t="s">
        <v>466</v>
      </c>
      <c r="E279" s="1" t="str">
        <f>IF(D279=bd_clients!$B$6,MAX($E$2:E278)+1,"")</f>
        <v/>
      </c>
    </row>
    <row r="280" spans="2:5" x14ac:dyDescent="0.25">
      <c r="B280" s="11">
        <v>1281</v>
      </c>
      <c r="C280" s="12" t="s">
        <v>397</v>
      </c>
      <c r="D280" s="15" t="s">
        <v>467</v>
      </c>
      <c r="E280" s="1" t="str">
        <f>IF(D280=bd_clients!$B$6,MAX($E$2:E279)+1,"")</f>
        <v/>
      </c>
    </row>
    <row r="281" spans="2:5" x14ac:dyDescent="0.25">
      <c r="B281" s="11">
        <v>1282</v>
      </c>
      <c r="C281" s="12" t="s">
        <v>468</v>
      </c>
      <c r="D281" s="15" t="s">
        <v>469</v>
      </c>
      <c r="E281" s="1" t="str">
        <f>IF(D281=bd_clients!$B$6,MAX($E$2:E280)+1,"")</f>
        <v/>
      </c>
    </row>
    <row r="282" spans="2:5" x14ac:dyDescent="0.25">
      <c r="B282" s="11">
        <v>1283</v>
      </c>
      <c r="C282" s="12" t="s">
        <v>470</v>
      </c>
      <c r="D282" s="15" t="s">
        <v>469</v>
      </c>
      <c r="E282" s="1" t="str">
        <f>IF(D282=bd_clients!$B$6,MAX($E$2:E281)+1,"")</f>
        <v/>
      </c>
    </row>
    <row r="283" spans="2:5" x14ac:dyDescent="0.25">
      <c r="B283" s="11">
        <v>1284</v>
      </c>
      <c r="C283" s="12" t="s">
        <v>343</v>
      </c>
      <c r="D283" s="15" t="s">
        <v>471</v>
      </c>
      <c r="E283" s="1" t="str">
        <f>IF(D283=bd_clients!$B$6,MAX($E$2:E282)+1,"")</f>
        <v/>
      </c>
    </row>
    <row r="284" spans="2:5" x14ac:dyDescent="0.25">
      <c r="B284" s="11">
        <v>1285</v>
      </c>
      <c r="C284" s="12" t="s">
        <v>472</v>
      </c>
      <c r="D284" s="15" t="s">
        <v>471</v>
      </c>
      <c r="E284" s="1" t="str">
        <f>IF(D284=bd_clients!$B$6,MAX($E$2:E283)+1,"")</f>
        <v/>
      </c>
    </row>
    <row r="285" spans="2:5" x14ac:dyDescent="0.25">
      <c r="B285" s="11">
        <v>1286</v>
      </c>
      <c r="C285" s="12" t="s">
        <v>473</v>
      </c>
      <c r="D285" s="15" t="s">
        <v>471</v>
      </c>
      <c r="E285" s="1" t="str">
        <f>IF(D285=bd_clients!$B$6,MAX($E$2:E284)+1,"")</f>
        <v/>
      </c>
    </row>
    <row r="286" spans="2:5" x14ac:dyDescent="0.25">
      <c r="B286" s="11">
        <v>1287</v>
      </c>
      <c r="C286" s="12" t="s">
        <v>474</v>
      </c>
      <c r="D286" s="15" t="s">
        <v>471</v>
      </c>
      <c r="E286" s="1" t="str">
        <f>IF(D286=bd_clients!$B$6,MAX($E$2:E285)+1,"")</f>
        <v/>
      </c>
    </row>
    <row r="287" spans="2:5" x14ac:dyDescent="0.25">
      <c r="B287" s="11">
        <v>1288</v>
      </c>
      <c r="C287" s="12" t="s">
        <v>475</v>
      </c>
      <c r="D287" s="15" t="s">
        <v>471</v>
      </c>
      <c r="E287" s="1" t="str">
        <f>IF(D287=bd_clients!$B$6,MAX($E$2:E286)+1,"")</f>
        <v/>
      </c>
    </row>
    <row r="288" spans="2:5" x14ac:dyDescent="0.25">
      <c r="B288" s="11">
        <v>1289</v>
      </c>
      <c r="C288" s="12" t="s">
        <v>343</v>
      </c>
      <c r="D288" s="15" t="s">
        <v>476</v>
      </c>
      <c r="E288" s="1" t="str">
        <f>IF(D288=bd_clients!$B$6,MAX($E$2:E287)+1,"")</f>
        <v/>
      </c>
    </row>
    <row r="289" spans="2:5" x14ac:dyDescent="0.25">
      <c r="B289" s="11">
        <v>1290</v>
      </c>
      <c r="C289" s="12" t="s">
        <v>343</v>
      </c>
      <c r="D289" s="15" t="s">
        <v>477</v>
      </c>
      <c r="E289" s="1" t="str">
        <f>IF(D289=bd_clients!$B$6,MAX($E$2:E288)+1,"")</f>
        <v/>
      </c>
    </row>
    <row r="290" spans="2:5" x14ac:dyDescent="0.25">
      <c r="B290" s="11">
        <v>1291</v>
      </c>
      <c r="C290" s="12" t="s">
        <v>478</v>
      </c>
      <c r="D290" s="15" t="s">
        <v>479</v>
      </c>
      <c r="E290" s="1" t="str">
        <f>IF(D290=bd_clients!$B$6,MAX($E$2:E289)+1,"")</f>
        <v/>
      </c>
    </row>
    <row r="291" spans="2:5" x14ac:dyDescent="0.25">
      <c r="B291" s="11">
        <v>1292</v>
      </c>
      <c r="C291" s="12" t="s">
        <v>480</v>
      </c>
      <c r="D291" s="15" t="s">
        <v>481</v>
      </c>
      <c r="E291" s="1" t="str">
        <f>IF(D291=bd_clients!$B$6,MAX($E$2:E290)+1,"")</f>
        <v/>
      </c>
    </row>
    <row r="292" spans="2:5" x14ac:dyDescent="0.25">
      <c r="B292" s="11">
        <v>1293</v>
      </c>
      <c r="C292" s="12" t="s">
        <v>482</v>
      </c>
      <c r="D292" s="15" t="s">
        <v>483</v>
      </c>
      <c r="E292" s="1" t="str">
        <f>IF(D292=bd_clients!$B$6,MAX($E$2:E291)+1,"")</f>
        <v/>
      </c>
    </row>
    <row r="293" spans="2:5" x14ac:dyDescent="0.25">
      <c r="B293" s="11">
        <v>1294</v>
      </c>
      <c r="C293" s="12" t="s">
        <v>484</v>
      </c>
      <c r="D293" s="15" t="s">
        <v>485</v>
      </c>
      <c r="E293" s="1" t="str">
        <f>IF(D293=bd_clients!$B$6,MAX($E$2:E292)+1,"")</f>
        <v/>
      </c>
    </row>
    <row r="294" spans="2:5" x14ac:dyDescent="0.25">
      <c r="B294" s="11">
        <v>1295</v>
      </c>
      <c r="C294" s="12" t="s">
        <v>486</v>
      </c>
      <c r="D294" s="15" t="s">
        <v>487</v>
      </c>
      <c r="E294" s="1" t="str">
        <f>IF(D294=bd_clients!$B$6,MAX($E$2:E293)+1,"")</f>
        <v/>
      </c>
    </row>
    <row r="295" spans="2:5" x14ac:dyDescent="0.25">
      <c r="B295" s="11">
        <v>1296</v>
      </c>
      <c r="C295" s="12" t="s">
        <v>488</v>
      </c>
      <c r="D295" s="15" t="s">
        <v>489</v>
      </c>
      <c r="E295" s="1" t="str">
        <f>IF(D295=bd_clients!$B$6,MAX($E$2:E294)+1,"")</f>
        <v/>
      </c>
    </row>
    <row r="296" spans="2:5" x14ac:dyDescent="0.25">
      <c r="B296" s="11">
        <v>1297</v>
      </c>
      <c r="C296" s="12" t="s">
        <v>490</v>
      </c>
      <c r="D296" s="15" t="s">
        <v>491</v>
      </c>
      <c r="E296" s="1" t="str">
        <f>IF(D296=bd_clients!$B$6,MAX($E$2:E295)+1,"")</f>
        <v/>
      </c>
    </row>
    <row r="297" spans="2:5" x14ac:dyDescent="0.25">
      <c r="B297" s="11">
        <v>1298</v>
      </c>
      <c r="C297" s="12" t="s">
        <v>492</v>
      </c>
      <c r="D297" s="15" t="s">
        <v>493</v>
      </c>
      <c r="E297" s="1" t="str">
        <f>IF(D297=bd_clients!$B$6,MAX($E$2:E296)+1,"")</f>
        <v/>
      </c>
    </row>
    <row r="298" spans="2:5" x14ac:dyDescent="0.25">
      <c r="B298" s="11">
        <v>1299</v>
      </c>
      <c r="C298" s="12" t="s">
        <v>494</v>
      </c>
      <c r="D298" s="15" t="s">
        <v>495</v>
      </c>
      <c r="E298" s="1" t="str">
        <f>IF(D298=bd_clients!$B$6,MAX($E$2:E297)+1,"")</f>
        <v/>
      </c>
    </row>
    <row r="299" spans="2:5" x14ac:dyDescent="0.25">
      <c r="B299" s="11">
        <v>1300</v>
      </c>
      <c r="C299" s="12" t="s">
        <v>496</v>
      </c>
      <c r="D299" s="15" t="s">
        <v>497</v>
      </c>
      <c r="E299" s="1" t="str">
        <f>IF(D299=bd_clients!$B$6,MAX($E$2:E298)+1,"")</f>
        <v/>
      </c>
    </row>
    <row r="300" spans="2:5" x14ac:dyDescent="0.25">
      <c r="B300" s="11">
        <v>1301</v>
      </c>
      <c r="C300" s="12" t="s">
        <v>498</v>
      </c>
      <c r="D300" s="15" t="s">
        <v>499</v>
      </c>
      <c r="E300" s="1" t="str">
        <f>IF(D300=bd_clients!$B$6,MAX($E$2:E299)+1,"")</f>
        <v/>
      </c>
    </row>
    <row r="301" spans="2:5" x14ac:dyDescent="0.25">
      <c r="B301" s="11">
        <v>1302</v>
      </c>
      <c r="C301" s="12" t="s">
        <v>500</v>
      </c>
      <c r="D301" s="15" t="s">
        <v>501</v>
      </c>
      <c r="E301" s="1" t="str">
        <f>IF(D301=bd_clients!$B$6,MAX($E$2:E300)+1,"")</f>
        <v/>
      </c>
    </row>
    <row r="302" spans="2:5" x14ac:dyDescent="0.25">
      <c r="B302" s="11">
        <v>1303</v>
      </c>
      <c r="C302" s="12" t="s">
        <v>502</v>
      </c>
      <c r="D302" s="15" t="s">
        <v>503</v>
      </c>
      <c r="E302" s="1" t="str">
        <f>IF(D302=bd_clients!$B$6,MAX($E$2:E301)+1,"")</f>
        <v/>
      </c>
    </row>
    <row r="303" spans="2:5" x14ac:dyDescent="0.25">
      <c r="B303" s="11">
        <v>1304</v>
      </c>
      <c r="C303" s="12" t="s">
        <v>504</v>
      </c>
      <c r="D303" s="15" t="s">
        <v>505</v>
      </c>
      <c r="E303" s="1" t="str">
        <f>IF(D303=bd_clients!$B$6,MAX($E$2:E302)+1,"")</f>
        <v/>
      </c>
    </row>
    <row r="304" spans="2:5" x14ac:dyDescent="0.25">
      <c r="B304" s="11">
        <v>1305</v>
      </c>
      <c r="C304" s="12" t="s">
        <v>506</v>
      </c>
      <c r="D304" s="15" t="s">
        <v>507</v>
      </c>
      <c r="E304" s="1" t="str">
        <f>IF(D304=bd_clients!$B$6,MAX($E$2:E303)+1,"")</f>
        <v/>
      </c>
    </row>
    <row r="305" spans="2:5" x14ac:dyDescent="0.25">
      <c r="B305" s="11">
        <v>1306</v>
      </c>
      <c r="C305" s="12" t="s">
        <v>508</v>
      </c>
      <c r="D305" s="15" t="s">
        <v>509</v>
      </c>
      <c r="E305" s="1" t="str">
        <f>IF(D305=bd_clients!$B$6,MAX($E$2:E304)+1,"")</f>
        <v/>
      </c>
    </row>
    <row r="306" spans="2:5" x14ac:dyDescent="0.25">
      <c r="B306" s="11">
        <v>1307</v>
      </c>
      <c r="C306" s="12" t="s">
        <v>510</v>
      </c>
      <c r="D306" s="15" t="s">
        <v>511</v>
      </c>
      <c r="E306" s="1" t="str">
        <f>IF(D306=bd_clients!$B$6,MAX($E$2:E305)+1,"")</f>
        <v/>
      </c>
    </row>
    <row r="307" spans="2:5" x14ac:dyDescent="0.25">
      <c r="B307" s="11">
        <v>1308</v>
      </c>
      <c r="C307" s="12" t="s">
        <v>512</v>
      </c>
      <c r="D307" s="15" t="s">
        <v>513</v>
      </c>
      <c r="E307" s="1" t="str">
        <f>IF(D307=bd_clients!$B$6,MAX($E$2:E306)+1,"")</f>
        <v/>
      </c>
    </row>
    <row r="308" spans="2:5" x14ac:dyDescent="0.25">
      <c r="B308" s="11">
        <v>1309</v>
      </c>
      <c r="C308" s="12" t="s">
        <v>514</v>
      </c>
      <c r="D308" s="15" t="s">
        <v>513</v>
      </c>
      <c r="E308" s="1" t="str">
        <f>IF(D308=bd_clients!$B$6,MAX($E$2:E307)+1,"")</f>
        <v/>
      </c>
    </row>
    <row r="309" spans="2:5" x14ac:dyDescent="0.25">
      <c r="B309" s="11">
        <v>1310</v>
      </c>
      <c r="C309" s="12" t="s">
        <v>515</v>
      </c>
      <c r="D309" s="15" t="s">
        <v>513</v>
      </c>
      <c r="E309" s="1" t="str">
        <f>IF(D309=bd_clients!$B$6,MAX($E$2:E308)+1,"")</f>
        <v/>
      </c>
    </row>
    <row r="310" spans="2:5" x14ac:dyDescent="0.25">
      <c r="B310" s="11">
        <v>1311</v>
      </c>
      <c r="C310" s="12" t="s">
        <v>516</v>
      </c>
      <c r="D310" s="15" t="s">
        <v>513</v>
      </c>
      <c r="E310" s="1" t="str">
        <f>IF(D310=bd_clients!$B$6,MAX($E$2:E309)+1,"")</f>
        <v/>
      </c>
    </row>
    <row r="311" spans="2:5" x14ac:dyDescent="0.25">
      <c r="B311" s="11">
        <v>1312</v>
      </c>
      <c r="C311" s="12" t="s">
        <v>517</v>
      </c>
      <c r="D311" s="15" t="s">
        <v>513</v>
      </c>
      <c r="E311" s="1" t="str">
        <f>IF(D311=bd_clients!$B$6,MAX($E$2:E310)+1,"")</f>
        <v/>
      </c>
    </row>
    <row r="312" spans="2:5" x14ac:dyDescent="0.25">
      <c r="B312" s="11">
        <v>1313</v>
      </c>
      <c r="C312" s="12" t="s">
        <v>518</v>
      </c>
      <c r="D312" s="15" t="s">
        <v>513</v>
      </c>
      <c r="E312" s="1" t="str">
        <f>IF(D312=bd_clients!$B$6,MAX($E$2:E311)+1,"")</f>
        <v/>
      </c>
    </row>
    <row r="313" spans="2:5" x14ac:dyDescent="0.25">
      <c r="B313" s="11">
        <v>1314</v>
      </c>
      <c r="C313" s="12" t="s">
        <v>519</v>
      </c>
      <c r="D313" s="15" t="s">
        <v>513</v>
      </c>
      <c r="E313" s="1" t="str">
        <f>IF(D313=bd_clients!$B$6,MAX($E$2:E312)+1,"")</f>
        <v/>
      </c>
    </row>
    <row r="314" spans="2:5" x14ac:dyDescent="0.25">
      <c r="B314" s="11">
        <v>1315</v>
      </c>
      <c r="C314" s="12" t="s">
        <v>520</v>
      </c>
      <c r="D314" s="15" t="s">
        <v>513</v>
      </c>
      <c r="E314" s="1" t="str">
        <f>IF(D314=bd_clients!$B$6,MAX($E$2:E313)+1,"")</f>
        <v/>
      </c>
    </row>
    <row r="315" spans="2:5" x14ac:dyDescent="0.25">
      <c r="B315" s="11">
        <v>1316</v>
      </c>
      <c r="C315" s="12" t="s">
        <v>521</v>
      </c>
      <c r="D315" s="15" t="s">
        <v>513</v>
      </c>
      <c r="E315" s="1" t="str">
        <f>IF(D315=bd_clients!$B$6,MAX($E$2:E314)+1,"")</f>
        <v/>
      </c>
    </row>
    <row r="316" spans="2:5" x14ac:dyDescent="0.25">
      <c r="B316" s="11">
        <v>1317</v>
      </c>
      <c r="C316" s="12" t="s">
        <v>522</v>
      </c>
      <c r="D316" s="15" t="s">
        <v>513</v>
      </c>
      <c r="E316" s="1" t="str">
        <f>IF(D316=bd_clients!$B$6,MAX($E$2:E315)+1,"")</f>
        <v/>
      </c>
    </row>
    <row r="317" spans="2:5" x14ac:dyDescent="0.25">
      <c r="B317" s="11">
        <v>1318</v>
      </c>
      <c r="C317" s="12" t="s">
        <v>523</v>
      </c>
      <c r="D317" s="15" t="s">
        <v>513</v>
      </c>
      <c r="E317" s="1" t="str">
        <f>IF(D317=bd_clients!$B$6,MAX($E$2:E316)+1,"")</f>
        <v/>
      </c>
    </row>
    <row r="318" spans="2:5" x14ac:dyDescent="0.25">
      <c r="B318" s="11">
        <v>1319</v>
      </c>
      <c r="C318" s="12" t="s">
        <v>524</v>
      </c>
      <c r="D318" s="15" t="s">
        <v>525</v>
      </c>
      <c r="E318" s="1" t="str">
        <f>IF(D318=bd_clients!$B$6,MAX($E$2:E317)+1,"")</f>
        <v/>
      </c>
    </row>
    <row r="319" spans="2:5" x14ac:dyDescent="0.25">
      <c r="B319" s="11">
        <v>1320</v>
      </c>
      <c r="C319" s="12" t="s">
        <v>526</v>
      </c>
      <c r="D319" s="15" t="s">
        <v>525</v>
      </c>
      <c r="E319" s="1" t="str">
        <f>IF(D319=bd_clients!$B$6,MAX($E$2:E318)+1,"")</f>
        <v/>
      </c>
    </row>
    <row r="320" spans="2:5" x14ac:dyDescent="0.25">
      <c r="B320" s="11">
        <v>1321</v>
      </c>
      <c r="C320" s="12" t="s">
        <v>527</v>
      </c>
      <c r="D320" s="15" t="s">
        <v>525</v>
      </c>
      <c r="E320" s="1" t="str">
        <f>IF(D320=bd_clients!$B$6,MAX($E$2:E319)+1,"")</f>
        <v/>
      </c>
    </row>
    <row r="321" spans="2:5" x14ac:dyDescent="0.25">
      <c r="B321" s="11">
        <v>1322</v>
      </c>
      <c r="C321" s="12" t="s">
        <v>528</v>
      </c>
      <c r="D321" s="15" t="s">
        <v>529</v>
      </c>
      <c r="E321" s="1" t="str">
        <f>IF(D321=bd_clients!$B$6,MAX($E$2:E320)+1,"")</f>
        <v/>
      </c>
    </row>
    <row r="322" spans="2:5" x14ac:dyDescent="0.25">
      <c r="B322" s="11">
        <v>1323</v>
      </c>
      <c r="C322" s="12" t="s">
        <v>530</v>
      </c>
      <c r="D322" s="15" t="s">
        <v>529</v>
      </c>
      <c r="E322" s="1" t="str">
        <f>IF(D322=bd_clients!$B$6,MAX($E$2:E321)+1,"")</f>
        <v/>
      </c>
    </row>
    <row r="323" spans="2:5" x14ac:dyDescent="0.25">
      <c r="B323" s="11">
        <v>1324</v>
      </c>
      <c r="C323" s="12" t="s">
        <v>531</v>
      </c>
      <c r="D323" s="15" t="s">
        <v>529</v>
      </c>
      <c r="E323" s="1" t="str">
        <f>IF(D323=bd_clients!$B$6,MAX($E$2:E322)+1,"")</f>
        <v/>
      </c>
    </row>
    <row r="324" spans="2:5" x14ac:dyDescent="0.25">
      <c r="B324" s="11">
        <v>1325</v>
      </c>
      <c r="C324" s="12" t="s">
        <v>532</v>
      </c>
      <c r="D324" s="15" t="s">
        <v>529</v>
      </c>
      <c r="E324" s="1" t="str">
        <f>IF(D324=bd_clients!$B$6,MAX($E$2:E323)+1,"")</f>
        <v/>
      </c>
    </row>
    <row r="325" spans="2:5" x14ac:dyDescent="0.25">
      <c r="B325" s="11">
        <v>1326</v>
      </c>
      <c r="C325" s="12" t="s">
        <v>533</v>
      </c>
      <c r="D325" s="15" t="s">
        <v>529</v>
      </c>
      <c r="E325" s="1" t="str">
        <f>IF(D325=bd_clients!$B$6,MAX($E$2:E324)+1,"")</f>
        <v/>
      </c>
    </row>
    <row r="326" spans="2:5" x14ac:dyDescent="0.25">
      <c r="B326" s="11">
        <v>1327</v>
      </c>
      <c r="C326" s="12" t="s">
        <v>534</v>
      </c>
      <c r="D326" s="15" t="s">
        <v>535</v>
      </c>
      <c r="E326" s="1" t="str">
        <f>IF(D326=bd_clients!$B$6,MAX($E$2:E325)+1,"")</f>
        <v/>
      </c>
    </row>
    <row r="327" spans="2:5" x14ac:dyDescent="0.25">
      <c r="B327" s="11">
        <v>1328</v>
      </c>
      <c r="C327" s="12" t="s">
        <v>536</v>
      </c>
      <c r="D327" s="15" t="s">
        <v>537</v>
      </c>
      <c r="E327" s="1" t="str">
        <f>IF(D327=bd_clients!$B$6,MAX($E$2:E326)+1,"")</f>
        <v/>
      </c>
    </row>
    <row r="328" spans="2:5" x14ac:dyDescent="0.25">
      <c r="B328" s="11">
        <v>1329</v>
      </c>
      <c r="C328" s="12" t="s">
        <v>538</v>
      </c>
      <c r="D328" s="15" t="s">
        <v>539</v>
      </c>
      <c r="E328" s="1" t="str">
        <f>IF(D328=bd_clients!$B$6,MAX($E$2:E327)+1,"")</f>
        <v/>
      </c>
    </row>
    <row r="329" spans="2:5" x14ac:dyDescent="0.25">
      <c r="B329" s="11">
        <v>1330</v>
      </c>
      <c r="C329" s="12" t="s">
        <v>540</v>
      </c>
      <c r="D329" s="15" t="s">
        <v>541</v>
      </c>
      <c r="E329" s="1" t="str">
        <f>IF(D329=bd_clients!$B$6,MAX($E$2:E328)+1,"")</f>
        <v/>
      </c>
    </row>
    <row r="330" spans="2:5" x14ac:dyDescent="0.25">
      <c r="B330" s="11">
        <v>1331</v>
      </c>
      <c r="C330" s="12" t="s">
        <v>542</v>
      </c>
      <c r="D330" s="15" t="s">
        <v>541</v>
      </c>
      <c r="E330" s="1" t="str">
        <f>IF(D330=bd_clients!$B$6,MAX($E$2:E329)+1,"")</f>
        <v/>
      </c>
    </row>
    <row r="331" spans="2:5" x14ac:dyDescent="0.25">
      <c r="B331" s="11">
        <v>1332</v>
      </c>
      <c r="C331" s="12" t="s">
        <v>543</v>
      </c>
      <c r="D331" s="15" t="s">
        <v>541</v>
      </c>
      <c r="E331" s="1" t="str">
        <f>IF(D331=bd_clients!$B$6,MAX($E$2:E330)+1,"")</f>
        <v/>
      </c>
    </row>
    <row r="332" spans="2:5" x14ac:dyDescent="0.25">
      <c r="B332" s="11">
        <v>1333</v>
      </c>
      <c r="C332" s="12" t="s">
        <v>544</v>
      </c>
      <c r="D332" s="15" t="s">
        <v>541</v>
      </c>
      <c r="E332" s="1" t="str">
        <f>IF(D332=bd_clients!$B$6,MAX($E$2:E331)+1,"")</f>
        <v/>
      </c>
    </row>
    <row r="333" spans="2:5" x14ac:dyDescent="0.25">
      <c r="B333" s="11">
        <v>1334</v>
      </c>
      <c r="C333" s="12" t="s">
        <v>545</v>
      </c>
      <c r="D333" s="15" t="s">
        <v>546</v>
      </c>
      <c r="E333" s="1" t="str">
        <f>IF(D333=bd_clients!$B$6,MAX($E$2:E332)+1,"")</f>
        <v/>
      </c>
    </row>
    <row r="334" spans="2:5" x14ac:dyDescent="0.25">
      <c r="B334" s="11">
        <v>1335</v>
      </c>
      <c r="C334" s="12" t="s">
        <v>547</v>
      </c>
      <c r="D334" s="15" t="s">
        <v>548</v>
      </c>
      <c r="E334" s="1" t="str">
        <f>IF(D334=bd_clients!$B$6,MAX($E$2:E333)+1,"")</f>
        <v/>
      </c>
    </row>
    <row r="335" spans="2:5" x14ac:dyDescent="0.25">
      <c r="B335" s="11">
        <v>1336</v>
      </c>
      <c r="C335" s="12" t="s">
        <v>549</v>
      </c>
      <c r="D335" s="15" t="s">
        <v>550</v>
      </c>
      <c r="E335" s="1" t="str">
        <f>IF(D335=bd_clients!$B$6,MAX($E$2:E334)+1,"")</f>
        <v/>
      </c>
    </row>
    <row r="336" spans="2:5" x14ac:dyDescent="0.25">
      <c r="B336" s="11">
        <v>1337</v>
      </c>
      <c r="C336" s="12" t="s">
        <v>551</v>
      </c>
      <c r="D336" s="15" t="s">
        <v>550</v>
      </c>
      <c r="E336" s="1" t="str">
        <f>IF(D336=bd_clients!$B$6,MAX($E$2:E335)+1,"")</f>
        <v/>
      </c>
    </row>
    <row r="337" spans="2:5" x14ac:dyDescent="0.25">
      <c r="B337" s="11">
        <v>1338</v>
      </c>
      <c r="C337" s="12" t="s">
        <v>552</v>
      </c>
      <c r="D337" s="15" t="s">
        <v>550</v>
      </c>
      <c r="E337" s="1" t="str">
        <f>IF(D337=bd_clients!$B$6,MAX($E$2:E336)+1,"")</f>
        <v/>
      </c>
    </row>
    <row r="338" spans="2:5" x14ac:dyDescent="0.25">
      <c r="B338" s="11">
        <v>1339</v>
      </c>
      <c r="C338" s="12" t="s">
        <v>553</v>
      </c>
      <c r="D338" s="15" t="s">
        <v>550</v>
      </c>
      <c r="E338" s="1" t="str">
        <f>IF(D338=bd_clients!$B$6,MAX($E$2:E337)+1,"")</f>
        <v/>
      </c>
    </row>
    <row r="339" spans="2:5" x14ac:dyDescent="0.25">
      <c r="B339" s="11">
        <v>1340</v>
      </c>
      <c r="C339" s="12" t="s">
        <v>554</v>
      </c>
      <c r="D339" s="15" t="s">
        <v>550</v>
      </c>
      <c r="E339" s="1" t="str">
        <f>IF(D339=bd_clients!$B$6,MAX($E$2:E338)+1,"")</f>
        <v/>
      </c>
    </row>
    <row r="340" spans="2:5" x14ac:dyDescent="0.25">
      <c r="B340" s="11">
        <v>1341</v>
      </c>
      <c r="C340" s="12" t="s">
        <v>555</v>
      </c>
      <c r="D340" s="15" t="s">
        <v>556</v>
      </c>
      <c r="E340" s="1" t="str">
        <f>IF(D340=bd_clients!$B$6,MAX($E$2:E339)+1,"")</f>
        <v/>
      </c>
    </row>
    <row r="341" spans="2:5" x14ac:dyDescent="0.25">
      <c r="B341" s="11">
        <v>1342</v>
      </c>
      <c r="C341" s="12" t="s">
        <v>557</v>
      </c>
      <c r="D341" s="15" t="s">
        <v>558</v>
      </c>
      <c r="E341" s="1" t="str">
        <f>IF(D341=bd_clients!$B$6,MAX($E$2:E340)+1,"")</f>
        <v/>
      </c>
    </row>
    <row r="342" spans="2:5" x14ac:dyDescent="0.25">
      <c r="B342" s="11">
        <v>1343</v>
      </c>
      <c r="C342" s="12" t="s">
        <v>559</v>
      </c>
      <c r="D342" s="15" t="s">
        <v>560</v>
      </c>
      <c r="E342" s="1" t="str">
        <f>IF(D342=bd_clients!$B$6,MAX($E$2:E341)+1,"")</f>
        <v/>
      </c>
    </row>
    <row r="343" spans="2:5" x14ac:dyDescent="0.25">
      <c r="B343" s="11">
        <v>1344</v>
      </c>
      <c r="C343" s="12" t="s">
        <v>561</v>
      </c>
      <c r="D343" s="15" t="s">
        <v>560</v>
      </c>
      <c r="E343" s="1" t="str">
        <f>IF(D343=bd_clients!$B$6,MAX($E$2:E342)+1,"")</f>
        <v/>
      </c>
    </row>
    <row r="344" spans="2:5" x14ac:dyDescent="0.25">
      <c r="B344" s="11">
        <v>1345</v>
      </c>
      <c r="C344" s="12" t="s">
        <v>562</v>
      </c>
      <c r="D344" s="15" t="s">
        <v>560</v>
      </c>
      <c r="E344" s="1" t="str">
        <f>IF(D344=bd_clients!$B$6,MAX($E$2:E343)+1,"")</f>
        <v/>
      </c>
    </row>
    <row r="345" spans="2:5" x14ac:dyDescent="0.25">
      <c r="B345" s="11">
        <v>1346</v>
      </c>
      <c r="C345" s="12" t="s">
        <v>563</v>
      </c>
      <c r="D345" s="15" t="s">
        <v>560</v>
      </c>
      <c r="E345" s="1" t="str">
        <f>IF(D345=bd_clients!$B$6,MAX($E$2:E344)+1,"")</f>
        <v/>
      </c>
    </row>
    <row r="346" spans="2:5" x14ac:dyDescent="0.25">
      <c r="B346" s="11">
        <v>1347</v>
      </c>
      <c r="C346" s="12" t="s">
        <v>564</v>
      </c>
      <c r="D346" s="15" t="s">
        <v>560</v>
      </c>
      <c r="E346" s="1" t="str">
        <f>IF(D346=bd_clients!$B$6,MAX($E$2:E345)+1,"")</f>
        <v/>
      </c>
    </row>
    <row r="347" spans="2:5" x14ac:dyDescent="0.25">
      <c r="B347" s="11">
        <v>1348</v>
      </c>
      <c r="C347" s="12" t="s">
        <v>565</v>
      </c>
      <c r="D347" s="15" t="s">
        <v>560</v>
      </c>
      <c r="E347" s="1" t="str">
        <f>IF(D347=bd_clients!$B$6,MAX($E$2:E346)+1,"")</f>
        <v/>
      </c>
    </row>
    <row r="348" spans="2:5" x14ac:dyDescent="0.25">
      <c r="B348" s="11">
        <v>1349</v>
      </c>
      <c r="C348" s="12" t="s">
        <v>566</v>
      </c>
      <c r="D348" s="15" t="s">
        <v>560</v>
      </c>
      <c r="E348" s="1" t="str">
        <f>IF(D348=bd_clients!$B$6,MAX($E$2:E347)+1,"")</f>
        <v/>
      </c>
    </row>
    <row r="349" spans="2:5" x14ac:dyDescent="0.25">
      <c r="B349" s="11">
        <v>1350</v>
      </c>
      <c r="C349" s="12" t="s">
        <v>567</v>
      </c>
      <c r="D349" s="15" t="s">
        <v>568</v>
      </c>
      <c r="E349" s="1" t="str">
        <f>IF(D349=bd_clients!$B$6,MAX($E$2:E348)+1,"")</f>
        <v/>
      </c>
    </row>
    <row r="350" spans="2:5" x14ac:dyDescent="0.25">
      <c r="B350" s="11">
        <v>1351</v>
      </c>
      <c r="C350" s="12" t="s">
        <v>569</v>
      </c>
      <c r="D350" s="15" t="s">
        <v>568</v>
      </c>
      <c r="E350" s="1" t="str">
        <f>IF(D350=bd_clients!$B$6,MAX($E$2:E349)+1,"")</f>
        <v/>
      </c>
    </row>
    <row r="351" spans="2:5" x14ac:dyDescent="0.25">
      <c r="B351" s="11">
        <v>1352</v>
      </c>
      <c r="C351" s="12" t="s">
        <v>570</v>
      </c>
      <c r="D351" s="15" t="s">
        <v>571</v>
      </c>
      <c r="E351" s="1" t="str">
        <f>IF(D351=bd_clients!$B$6,MAX($E$2:E350)+1,"")</f>
        <v/>
      </c>
    </row>
    <row r="352" spans="2:5" x14ac:dyDescent="0.25">
      <c r="B352" s="11">
        <v>1353</v>
      </c>
      <c r="C352" s="12" t="s">
        <v>572</v>
      </c>
      <c r="D352" s="15" t="s">
        <v>571</v>
      </c>
      <c r="E352" s="1" t="str">
        <f>IF(D352=bd_clients!$B$6,MAX($E$2:E351)+1,"")</f>
        <v/>
      </c>
    </row>
    <row r="353" spans="2:5" x14ac:dyDescent="0.25">
      <c r="B353" s="11">
        <v>1354</v>
      </c>
      <c r="C353" s="12" t="s">
        <v>573</v>
      </c>
      <c r="D353" s="15" t="s">
        <v>574</v>
      </c>
      <c r="E353" s="1" t="str">
        <f>IF(D353=bd_clients!$B$6,MAX($E$2:E352)+1,"")</f>
        <v/>
      </c>
    </row>
    <row r="354" spans="2:5" x14ac:dyDescent="0.25">
      <c r="B354" s="11">
        <v>1355</v>
      </c>
      <c r="C354" s="12" t="s">
        <v>575</v>
      </c>
      <c r="D354" s="15" t="s">
        <v>576</v>
      </c>
      <c r="E354" s="1" t="str">
        <f>IF(D354=bd_clients!$B$6,MAX($E$2:E353)+1,"")</f>
        <v/>
      </c>
    </row>
    <row r="355" spans="2:5" x14ac:dyDescent="0.25">
      <c r="B355" s="11">
        <v>1356</v>
      </c>
      <c r="C355" s="12" t="s">
        <v>577</v>
      </c>
      <c r="D355" s="15" t="s">
        <v>576</v>
      </c>
      <c r="E355" s="1" t="str">
        <f>IF(D355=bd_clients!$B$6,MAX($E$2:E354)+1,"")</f>
        <v/>
      </c>
    </row>
    <row r="356" spans="2:5" x14ac:dyDescent="0.25">
      <c r="B356" s="11">
        <v>1357</v>
      </c>
      <c r="C356" s="12" t="s">
        <v>578</v>
      </c>
      <c r="D356" s="15" t="s">
        <v>576</v>
      </c>
      <c r="E356" s="1" t="str">
        <f>IF(D356=bd_clients!$B$6,MAX($E$2:E355)+1,"")</f>
        <v/>
      </c>
    </row>
    <row r="357" spans="2:5" x14ac:dyDescent="0.25">
      <c r="B357" s="11">
        <v>1358</v>
      </c>
      <c r="C357" s="12" t="s">
        <v>579</v>
      </c>
      <c r="D357" s="15" t="s">
        <v>576</v>
      </c>
      <c r="E357" s="1" t="str">
        <f>IF(D357=bd_clients!$B$6,MAX($E$2:E356)+1,"")</f>
        <v/>
      </c>
    </row>
    <row r="358" spans="2:5" x14ac:dyDescent="0.25">
      <c r="B358" s="11">
        <v>1359</v>
      </c>
      <c r="C358" s="12" t="s">
        <v>580</v>
      </c>
      <c r="D358" s="15" t="s">
        <v>576</v>
      </c>
      <c r="E358" s="1" t="str">
        <f>IF(D358=bd_clients!$B$6,MAX($E$2:E357)+1,"")</f>
        <v/>
      </c>
    </row>
    <row r="359" spans="2:5" x14ac:dyDescent="0.25">
      <c r="B359" s="11">
        <v>1360</v>
      </c>
      <c r="C359" s="12" t="s">
        <v>581</v>
      </c>
      <c r="D359" s="15" t="s">
        <v>582</v>
      </c>
      <c r="E359" s="1" t="str">
        <f>IF(D359=bd_clients!$B$6,MAX($E$2:E358)+1,"")</f>
        <v/>
      </c>
    </row>
    <row r="360" spans="2:5" x14ac:dyDescent="0.25">
      <c r="B360" s="11">
        <v>1361</v>
      </c>
      <c r="C360" s="12" t="s">
        <v>583</v>
      </c>
      <c r="D360" s="15" t="s">
        <v>584</v>
      </c>
      <c r="E360" s="1" t="str">
        <f>IF(D360=bd_clients!$B$6,MAX($E$2:E359)+1,"")</f>
        <v/>
      </c>
    </row>
    <row r="361" spans="2:5" x14ac:dyDescent="0.25">
      <c r="B361" s="11">
        <v>1362</v>
      </c>
      <c r="C361" s="12" t="s">
        <v>585</v>
      </c>
      <c r="D361" s="15" t="s">
        <v>586</v>
      </c>
      <c r="E361" s="1" t="str">
        <f>IF(D361=bd_clients!$B$6,MAX($E$2:E360)+1,"")</f>
        <v/>
      </c>
    </row>
    <row r="362" spans="2:5" x14ac:dyDescent="0.25">
      <c r="B362" s="11">
        <v>1363</v>
      </c>
      <c r="C362" s="12" t="s">
        <v>587</v>
      </c>
      <c r="D362" s="15" t="s">
        <v>588</v>
      </c>
      <c r="E362" s="1" t="str">
        <f>IF(D362=bd_clients!$B$6,MAX($E$2:E361)+1,"")</f>
        <v/>
      </c>
    </row>
    <row r="363" spans="2:5" x14ac:dyDescent="0.25">
      <c r="B363" s="11">
        <v>1364</v>
      </c>
      <c r="C363" s="12" t="s">
        <v>589</v>
      </c>
      <c r="D363" s="15" t="s">
        <v>590</v>
      </c>
      <c r="E363" s="1" t="str">
        <f>IF(D363=bd_clients!$B$6,MAX($E$2:E362)+1,"")</f>
        <v/>
      </c>
    </row>
    <row r="364" spans="2:5" x14ac:dyDescent="0.25">
      <c r="B364" s="11">
        <v>1365</v>
      </c>
      <c r="C364" s="12" t="s">
        <v>591</v>
      </c>
      <c r="D364" s="15" t="s">
        <v>592</v>
      </c>
      <c r="E364" s="1" t="str">
        <f>IF(D364=bd_clients!$B$6,MAX($E$2:E363)+1,"")</f>
        <v/>
      </c>
    </row>
    <row r="365" spans="2:5" x14ac:dyDescent="0.25">
      <c r="B365" s="11">
        <v>1366</v>
      </c>
      <c r="C365" s="12" t="s">
        <v>593</v>
      </c>
      <c r="D365" s="15" t="s">
        <v>594</v>
      </c>
      <c r="E365" s="1" t="str">
        <f>IF(D365=bd_clients!$B$6,MAX($E$2:E364)+1,"")</f>
        <v/>
      </c>
    </row>
    <row r="366" spans="2:5" x14ac:dyDescent="0.25">
      <c r="B366" s="11">
        <v>1367</v>
      </c>
      <c r="C366" s="12" t="s">
        <v>595</v>
      </c>
      <c r="D366" s="15" t="s">
        <v>596</v>
      </c>
      <c r="E366" s="1" t="str">
        <f>IF(D366=bd_clients!$B$6,MAX($E$2:E365)+1,"")</f>
        <v/>
      </c>
    </row>
    <row r="367" spans="2:5" x14ac:dyDescent="0.25">
      <c r="B367" s="11">
        <v>1368</v>
      </c>
      <c r="C367" s="12" t="s">
        <v>597</v>
      </c>
      <c r="D367" s="15" t="s">
        <v>596</v>
      </c>
      <c r="E367" s="1" t="str">
        <f>IF(D367=bd_clients!$B$6,MAX($E$2:E366)+1,"")</f>
        <v/>
      </c>
    </row>
    <row r="368" spans="2:5" x14ac:dyDescent="0.25">
      <c r="B368" s="11">
        <v>1369</v>
      </c>
      <c r="C368" s="12" t="s">
        <v>598</v>
      </c>
      <c r="D368" s="15" t="s">
        <v>596</v>
      </c>
      <c r="E368" s="1" t="str">
        <f>IF(D368=bd_clients!$B$6,MAX($E$2:E367)+1,"")</f>
        <v/>
      </c>
    </row>
    <row r="369" spans="2:5" x14ac:dyDescent="0.25">
      <c r="B369" s="11">
        <v>1370</v>
      </c>
      <c r="C369" s="12" t="s">
        <v>599</v>
      </c>
      <c r="D369" s="15" t="s">
        <v>600</v>
      </c>
      <c r="E369" s="1" t="str">
        <f>IF(D369=bd_clients!$B$6,MAX($E$2:E368)+1,"")</f>
        <v/>
      </c>
    </row>
    <row r="370" spans="2:5" x14ac:dyDescent="0.25">
      <c r="B370" s="11">
        <v>1371</v>
      </c>
      <c r="C370" s="12" t="s">
        <v>601</v>
      </c>
      <c r="D370" s="15" t="s">
        <v>600</v>
      </c>
      <c r="E370" s="1" t="str">
        <f>IF(D370=bd_clients!$B$6,MAX($E$2:E369)+1,"")</f>
        <v/>
      </c>
    </row>
    <row r="371" spans="2:5" x14ac:dyDescent="0.25">
      <c r="B371" s="11">
        <v>1372</v>
      </c>
      <c r="C371" s="12" t="s">
        <v>602</v>
      </c>
      <c r="D371" s="15" t="s">
        <v>600</v>
      </c>
      <c r="E371" s="1" t="str">
        <f>IF(D371=bd_clients!$B$6,MAX($E$2:E370)+1,"")</f>
        <v/>
      </c>
    </row>
    <row r="372" spans="2:5" x14ac:dyDescent="0.25">
      <c r="B372" s="11">
        <v>1373</v>
      </c>
      <c r="C372" s="12" t="s">
        <v>603</v>
      </c>
      <c r="D372" s="15" t="s">
        <v>600</v>
      </c>
      <c r="E372" s="1" t="str">
        <f>IF(D372=bd_clients!$B$6,MAX($E$2:E371)+1,"")</f>
        <v/>
      </c>
    </row>
    <row r="373" spans="2:5" x14ac:dyDescent="0.25">
      <c r="B373" s="11">
        <v>1374</v>
      </c>
      <c r="C373" s="12" t="s">
        <v>604</v>
      </c>
      <c r="D373" s="15" t="s">
        <v>600</v>
      </c>
      <c r="E373" s="1" t="str">
        <f>IF(D373=bd_clients!$B$6,MAX($E$2:E372)+1,"")</f>
        <v/>
      </c>
    </row>
    <row r="374" spans="2:5" x14ac:dyDescent="0.25">
      <c r="B374" s="11">
        <v>1375</v>
      </c>
      <c r="C374" s="12" t="s">
        <v>605</v>
      </c>
      <c r="D374" s="15" t="s">
        <v>606</v>
      </c>
      <c r="E374" s="1" t="str">
        <f>IF(D374=bd_clients!$B$6,MAX($E$2:E373)+1,"")</f>
        <v/>
      </c>
    </row>
    <row r="375" spans="2:5" x14ac:dyDescent="0.25">
      <c r="B375" s="11">
        <v>1376</v>
      </c>
      <c r="C375" s="12" t="s">
        <v>607</v>
      </c>
      <c r="D375" s="15" t="s">
        <v>608</v>
      </c>
      <c r="E375" s="1" t="str">
        <f>IF(D375=bd_clients!$B$6,MAX($E$2:E374)+1,"")</f>
        <v/>
      </c>
    </row>
    <row r="376" spans="2:5" x14ac:dyDescent="0.25">
      <c r="B376" s="11">
        <v>1377</v>
      </c>
      <c r="C376" s="12" t="s">
        <v>609</v>
      </c>
      <c r="D376" s="15" t="s">
        <v>608</v>
      </c>
      <c r="E376" s="1" t="str">
        <f>IF(D376=bd_clients!$B$6,MAX($E$2:E375)+1,"")</f>
        <v/>
      </c>
    </row>
    <row r="377" spans="2:5" x14ac:dyDescent="0.25">
      <c r="B377" s="11">
        <v>1378</v>
      </c>
      <c r="C377" s="12" t="s">
        <v>610</v>
      </c>
      <c r="D377" s="15" t="s">
        <v>608</v>
      </c>
      <c r="E377" s="1" t="str">
        <f>IF(D377=bd_clients!$B$6,MAX($E$2:E376)+1,"")</f>
        <v/>
      </c>
    </row>
    <row r="378" spans="2:5" x14ac:dyDescent="0.25">
      <c r="B378" s="11">
        <v>1379</v>
      </c>
      <c r="C378" s="12" t="s">
        <v>611</v>
      </c>
      <c r="D378" s="15" t="s">
        <v>608</v>
      </c>
      <c r="E378" s="1" t="str">
        <f>IF(D378=bd_clients!$B$6,MAX($E$2:E377)+1,"")</f>
        <v/>
      </c>
    </row>
    <row r="379" spans="2:5" x14ac:dyDescent="0.25">
      <c r="B379" s="11">
        <v>1380</v>
      </c>
      <c r="C379" s="12" t="s">
        <v>612</v>
      </c>
      <c r="D379" s="15" t="s">
        <v>608</v>
      </c>
      <c r="E379" s="1" t="str">
        <f>IF(D379=bd_clients!$B$6,MAX($E$2:E378)+1,"")</f>
        <v/>
      </c>
    </row>
    <row r="380" spans="2:5" x14ac:dyDescent="0.25">
      <c r="B380" s="11">
        <v>1381</v>
      </c>
      <c r="C380" s="12" t="s">
        <v>613</v>
      </c>
      <c r="D380" s="15" t="s">
        <v>608</v>
      </c>
      <c r="E380" s="1" t="str">
        <f>IF(D380=bd_clients!$B$6,MAX($E$2:E379)+1,"")</f>
        <v/>
      </c>
    </row>
    <row r="381" spans="2:5" x14ac:dyDescent="0.25">
      <c r="B381" s="11">
        <v>1382</v>
      </c>
      <c r="C381" s="12" t="s">
        <v>614</v>
      </c>
      <c r="D381" s="15" t="s">
        <v>608</v>
      </c>
      <c r="E381" s="1" t="str">
        <f>IF(D381=bd_clients!$B$6,MAX($E$2:E380)+1,"")</f>
        <v/>
      </c>
    </row>
    <row r="382" spans="2:5" x14ac:dyDescent="0.25">
      <c r="B382" s="11">
        <v>1383</v>
      </c>
      <c r="C382" s="12" t="s">
        <v>615</v>
      </c>
      <c r="D382" s="15" t="s">
        <v>616</v>
      </c>
      <c r="E382" s="1" t="str">
        <f>IF(D382=bd_clients!$B$6,MAX($E$2:E381)+1,"")</f>
        <v/>
      </c>
    </row>
    <row r="383" spans="2:5" x14ac:dyDescent="0.25">
      <c r="B383" s="11">
        <v>1384</v>
      </c>
      <c r="C383" s="12" t="s">
        <v>617</v>
      </c>
      <c r="D383" s="15" t="s">
        <v>616</v>
      </c>
      <c r="E383" s="1" t="str">
        <f>IF(D383=bd_clients!$B$6,MAX($E$2:E382)+1,"")</f>
        <v/>
      </c>
    </row>
    <row r="384" spans="2:5" x14ac:dyDescent="0.25">
      <c r="B384" s="11">
        <v>1385</v>
      </c>
      <c r="C384" s="12" t="s">
        <v>618</v>
      </c>
      <c r="D384" s="15" t="s">
        <v>616</v>
      </c>
      <c r="E384" s="1" t="str">
        <f>IF(D384=bd_clients!$B$6,MAX($E$2:E383)+1,"")</f>
        <v/>
      </c>
    </row>
    <row r="385" spans="2:5" x14ac:dyDescent="0.25">
      <c r="B385" s="11">
        <v>1386</v>
      </c>
      <c r="C385" s="12" t="s">
        <v>619</v>
      </c>
      <c r="D385" s="15" t="s">
        <v>616</v>
      </c>
      <c r="E385" s="1" t="str">
        <f>IF(D385=bd_clients!$B$6,MAX($E$2:E384)+1,"")</f>
        <v/>
      </c>
    </row>
    <row r="386" spans="2:5" x14ac:dyDescent="0.25">
      <c r="B386" s="11">
        <v>1387</v>
      </c>
      <c r="C386" s="12" t="s">
        <v>620</v>
      </c>
      <c r="D386" s="15" t="s">
        <v>616</v>
      </c>
      <c r="E386" s="1" t="str">
        <f>IF(D386=bd_clients!$B$6,MAX($E$2:E385)+1,"")</f>
        <v/>
      </c>
    </row>
    <row r="387" spans="2:5" x14ac:dyDescent="0.25">
      <c r="B387" s="11">
        <v>1388</v>
      </c>
      <c r="C387" s="12" t="s">
        <v>621</v>
      </c>
      <c r="D387" s="15" t="s">
        <v>622</v>
      </c>
      <c r="E387" s="1" t="str">
        <f>IF(D387=bd_clients!$B$6,MAX($E$2:E386)+1,"")</f>
        <v/>
      </c>
    </row>
    <row r="388" spans="2:5" x14ac:dyDescent="0.25">
      <c r="B388" s="11">
        <v>1389</v>
      </c>
      <c r="C388" s="12" t="s">
        <v>623</v>
      </c>
      <c r="D388" s="15" t="s">
        <v>624</v>
      </c>
      <c r="E388" s="1" t="str">
        <f>IF(D388=bd_clients!$B$6,MAX($E$2:E387)+1,"")</f>
        <v/>
      </c>
    </row>
    <row r="389" spans="2:5" x14ac:dyDescent="0.25">
      <c r="B389" s="11">
        <v>1390</v>
      </c>
      <c r="C389" s="12" t="s">
        <v>625</v>
      </c>
      <c r="D389" s="15" t="s">
        <v>624</v>
      </c>
      <c r="E389" s="1" t="str">
        <f>IF(D389=bd_clients!$B$6,MAX($E$2:E388)+1,"")</f>
        <v/>
      </c>
    </row>
    <row r="390" spans="2:5" x14ac:dyDescent="0.25">
      <c r="B390" s="11">
        <v>1391</v>
      </c>
      <c r="C390" s="12" t="s">
        <v>626</v>
      </c>
      <c r="D390" s="15" t="s">
        <v>624</v>
      </c>
      <c r="E390" s="1" t="str">
        <f>IF(D390=bd_clients!$B$6,MAX($E$2:E389)+1,"")</f>
        <v/>
      </c>
    </row>
    <row r="391" spans="2:5" x14ac:dyDescent="0.25">
      <c r="B391" s="11">
        <v>1392</v>
      </c>
      <c r="C391" s="12" t="s">
        <v>627</v>
      </c>
      <c r="D391" s="15" t="s">
        <v>624</v>
      </c>
      <c r="E391" s="1" t="str">
        <f>IF(D391=bd_clients!$B$6,MAX($E$2:E390)+1,"")</f>
        <v/>
      </c>
    </row>
    <row r="392" spans="2:5" x14ac:dyDescent="0.25">
      <c r="B392" s="11">
        <v>1393</v>
      </c>
      <c r="C392" s="12" t="s">
        <v>628</v>
      </c>
      <c r="D392" s="15" t="s">
        <v>624</v>
      </c>
      <c r="E392" s="1" t="str">
        <f>IF(D392=bd_clients!$B$6,MAX($E$2:E391)+1,"")</f>
        <v/>
      </c>
    </row>
    <row r="393" spans="2:5" x14ac:dyDescent="0.25">
      <c r="B393" s="11">
        <v>1394</v>
      </c>
      <c r="C393" s="12" t="s">
        <v>629</v>
      </c>
      <c r="D393" s="15" t="s">
        <v>624</v>
      </c>
      <c r="E393" s="1" t="str">
        <f>IF(D393=bd_clients!$B$6,MAX($E$2:E392)+1,"")</f>
        <v/>
      </c>
    </row>
    <row r="394" spans="2:5" x14ac:dyDescent="0.25">
      <c r="B394" s="11">
        <v>1395</v>
      </c>
      <c r="C394" s="12" t="s">
        <v>630</v>
      </c>
      <c r="D394" s="15" t="s">
        <v>624</v>
      </c>
      <c r="E394" s="1" t="str">
        <f>IF(D394=bd_clients!$B$6,MAX($E$2:E393)+1,"")</f>
        <v/>
      </c>
    </row>
    <row r="395" spans="2:5" x14ac:dyDescent="0.25">
      <c r="B395" s="11">
        <v>1396</v>
      </c>
      <c r="C395" s="12" t="s">
        <v>631</v>
      </c>
      <c r="D395" s="15" t="s">
        <v>624</v>
      </c>
      <c r="E395" s="1" t="str">
        <f>IF(D395=bd_clients!$B$6,MAX($E$2:E394)+1,"")</f>
        <v/>
      </c>
    </row>
    <row r="396" spans="2:5" x14ac:dyDescent="0.25">
      <c r="B396" s="11">
        <v>1397</v>
      </c>
      <c r="C396" s="12" t="s">
        <v>632</v>
      </c>
      <c r="D396" s="15" t="s">
        <v>624</v>
      </c>
      <c r="E396" s="1" t="str">
        <f>IF(D396=bd_clients!$B$6,MAX($E$2:E395)+1,"")</f>
        <v/>
      </c>
    </row>
    <row r="397" spans="2:5" x14ac:dyDescent="0.25">
      <c r="B397" s="11">
        <v>1398</v>
      </c>
      <c r="C397" s="12" t="s">
        <v>633</v>
      </c>
      <c r="D397" s="15" t="s">
        <v>634</v>
      </c>
      <c r="E397" s="1" t="str">
        <f>IF(D397=bd_clients!$B$6,MAX($E$2:E396)+1,"")</f>
        <v/>
      </c>
    </row>
    <row r="398" spans="2:5" x14ac:dyDescent="0.25">
      <c r="B398" s="11">
        <v>1399</v>
      </c>
      <c r="C398" s="12" t="s">
        <v>635</v>
      </c>
      <c r="D398" s="15" t="s">
        <v>634</v>
      </c>
      <c r="E398" s="1" t="str">
        <f>IF(D398=bd_clients!$B$6,MAX($E$2:E397)+1,"")</f>
        <v/>
      </c>
    </row>
    <row r="399" spans="2:5" x14ac:dyDescent="0.25">
      <c r="B399" s="11">
        <v>1400</v>
      </c>
      <c r="C399" s="12" t="s">
        <v>636</v>
      </c>
      <c r="D399" s="15" t="s">
        <v>634</v>
      </c>
      <c r="E399" s="1" t="str">
        <f>IF(D399=bd_clients!$B$6,MAX($E$2:E398)+1,"")</f>
        <v/>
      </c>
    </row>
    <row r="400" spans="2:5" x14ac:dyDescent="0.25">
      <c r="B400" s="11">
        <v>1401</v>
      </c>
      <c r="C400" s="12" t="s">
        <v>637</v>
      </c>
      <c r="D400" s="15" t="s">
        <v>638</v>
      </c>
      <c r="E400" s="1" t="str">
        <f>IF(D400=bd_clients!$B$6,MAX($E$2:E399)+1,"")</f>
        <v/>
      </c>
    </row>
    <row r="401" spans="2:5" x14ac:dyDescent="0.25">
      <c r="B401" s="11">
        <v>1402</v>
      </c>
      <c r="C401" s="12" t="s">
        <v>639</v>
      </c>
      <c r="D401" s="15" t="s">
        <v>638</v>
      </c>
      <c r="E401" s="1" t="str">
        <f>IF(D401=bd_clients!$B$6,MAX($E$2:E400)+1,"")</f>
        <v/>
      </c>
    </row>
    <row r="402" spans="2:5" x14ac:dyDescent="0.25">
      <c r="B402" s="11">
        <v>1403</v>
      </c>
      <c r="C402" s="12" t="s">
        <v>640</v>
      </c>
      <c r="D402" s="15" t="s">
        <v>638</v>
      </c>
      <c r="E402" s="1" t="str">
        <f>IF(D402=bd_clients!$B$6,MAX($E$2:E401)+1,"")</f>
        <v/>
      </c>
    </row>
    <row r="403" spans="2:5" x14ac:dyDescent="0.25">
      <c r="B403" s="11">
        <v>1404</v>
      </c>
      <c r="C403" s="12" t="s">
        <v>641</v>
      </c>
      <c r="D403" s="15" t="s">
        <v>638</v>
      </c>
      <c r="E403" s="1" t="str">
        <f>IF(D403=bd_clients!$B$6,MAX($E$2:E402)+1,"")</f>
        <v/>
      </c>
    </row>
    <row r="404" spans="2:5" x14ac:dyDescent="0.25">
      <c r="B404" s="11">
        <v>1405</v>
      </c>
      <c r="C404" s="12" t="s">
        <v>642</v>
      </c>
      <c r="D404" s="15" t="s">
        <v>638</v>
      </c>
      <c r="E404" s="1" t="str">
        <f>IF(D404=bd_clients!$B$6,MAX($E$2:E403)+1,"")</f>
        <v/>
      </c>
    </row>
    <row r="405" spans="2:5" x14ac:dyDescent="0.25">
      <c r="B405" s="11">
        <v>1406</v>
      </c>
      <c r="C405" s="12" t="s">
        <v>643</v>
      </c>
      <c r="D405" s="15" t="s">
        <v>638</v>
      </c>
      <c r="E405" s="1" t="str">
        <f>IF(D405=bd_clients!$B$6,MAX($E$2:E404)+1,"")</f>
        <v/>
      </c>
    </row>
    <row r="406" spans="2:5" x14ac:dyDescent="0.25">
      <c r="B406" s="11">
        <v>1407</v>
      </c>
      <c r="C406" s="12" t="s">
        <v>644</v>
      </c>
      <c r="D406" s="15" t="s">
        <v>638</v>
      </c>
      <c r="E406" s="1" t="str">
        <f>IF(D406=bd_clients!$B$6,MAX($E$2:E405)+1,"")</f>
        <v/>
      </c>
    </row>
    <row r="407" spans="2:5" x14ac:dyDescent="0.25">
      <c r="B407" s="11">
        <v>1408</v>
      </c>
      <c r="C407" s="12" t="s">
        <v>645</v>
      </c>
      <c r="D407" s="15" t="s">
        <v>646</v>
      </c>
      <c r="E407" s="1" t="str">
        <f>IF(D407=bd_clients!$B$6,MAX($E$2:E406)+1,"")</f>
        <v/>
      </c>
    </row>
    <row r="408" spans="2:5" x14ac:dyDescent="0.25">
      <c r="B408" s="11">
        <v>1409</v>
      </c>
      <c r="C408" s="12" t="s">
        <v>647</v>
      </c>
      <c r="D408" s="15" t="s">
        <v>646</v>
      </c>
      <c r="E408" s="1" t="str">
        <f>IF(D408=bd_clients!$B$6,MAX($E$2:E407)+1,"")</f>
        <v/>
      </c>
    </row>
    <row r="409" spans="2:5" x14ac:dyDescent="0.25">
      <c r="B409" s="11">
        <v>1410</v>
      </c>
      <c r="C409" s="12" t="s">
        <v>648</v>
      </c>
      <c r="D409" s="15" t="s">
        <v>646</v>
      </c>
      <c r="E409" s="1" t="str">
        <f>IF(D409=bd_clients!$B$6,MAX($E$2:E408)+1,"")</f>
        <v/>
      </c>
    </row>
    <row r="410" spans="2:5" x14ac:dyDescent="0.25">
      <c r="B410" s="11">
        <v>1411</v>
      </c>
      <c r="C410" s="12" t="s">
        <v>649</v>
      </c>
      <c r="D410" s="15" t="s">
        <v>646</v>
      </c>
      <c r="E410" s="1" t="str">
        <f>IF(D410=bd_clients!$B$6,MAX($E$2:E409)+1,"")</f>
        <v/>
      </c>
    </row>
    <row r="411" spans="2:5" x14ac:dyDescent="0.25">
      <c r="B411" s="11">
        <v>1412</v>
      </c>
      <c r="C411" s="12" t="s">
        <v>650</v>
      </c>
      <c r="D411" s="15" t="s">
        <v>646</v>
      </c>
      <c r="E411" s="1" t="str">
        <f>IF(D411=bd_clients!$B$6,MAX($E$2:E410)+1,"")</f>
        <v/>
      </c>
    </row>
    <row r="412" spans="2:5" x14ac:dyDescent="0.25">
      <c r="B412" s="11">
        <v>1413</v>
      </c>
      <c r="C412" s="12" t="s">
        <v>651</v>
      </c>
      <c r="D412" s="15" t="s">
        <v>646</v>
      </c>
      <c r="E412" s="1" t="str">
        <f>IF(D412=bd_clients!$B$6,MAX($E$2:E411)+1,"")</f>
        <v/>
      </c>
    </row>
    <row r="413" spans="2:5" x14ac:dyDescent="0.25">
      <c r="B413" s="11">
        <v>1414</v>
      </c>
      <c r="C413" s="12" t="s">
        <v>652</v>
      </c>
      <c r="D413" s="15" t="s">
        <v>653</v>
      </c>
      <c r="E413" s="1" t="str">
        <f>IF(D413=bd_clients!$B$6,MAX($E$2:E412)+1,"")</f>
        <v/>
      </c>
    </row>
    <row r="414" spans="2:5" x14ac:dyDescent="0.25">
      <c r="B414" s="11">
        <v>1415</v>
      </c>
      <c r="C414" s="12" t="s">
        <v>654</v>
      </c>
      <c r="D414" s="15" t="s">
        <v>653</v>
      </c>
      <c r="E414" s="1" t="str">
        <f>IF(D414=bd_clients!$B$6,MAX($E$2:E413)+1,"")</f>
        <v/>
      </c>
    </row>
    <row r="415" spans="2:5" x14ac:dyDescent="0.25">
      <c r="B415" s="11">
        <v>1416</v>
      </c>
      <c r="C415" s="12" t="s">
        <v>655</v>
      </c>
      <c r="D415" s="15" t="s">
        <v>656</v>
      </c>
      <c r="E415" s="1" t="str">
        <f>IF(D415=bd_clients!$B$6,MAX($E$2:E414)+1,"")</f>
        <v/>
      </c>
    </row>
    <row r="416" spans="2:5" x14ac:dyDescent="0.25">
      <c r="B416" s="11">
        <v>1417</v>
      </c>
      <c r="C416" s="12" t="s">
        <v>657</v>
      </c>
      <c r="D416" s="15" t="s">
        <v>656</v>
      </c>
      <c r="E416" s="1" t="str">
        <f>IF(D416=bd_clients!$B$6,MAX($E$2:E415)+1,"")</f>
        <v/>
      </c>
    </row>
    <row r="417" spans="2:5" x14ac:dyDescent="0.25">
      <c r="B417" s="11">
        <v>1418</v>
      </c>
      <c r="C417" s="12" t="s">
        <v>658</v>
      </c>
      <c r="D417" s="15" t="s">
        <v>656</v>
      </c>
      <c r="E417" s="1" t="str">
        <f>IF(D417=bd_clients!$B$6,MAX($E$2:E416)+1,"")</f>
        <v/>
      </c>
    </row>
    <row r="418" spans="2:5" x14ac:dyDescent="0.25">
      <c r="B418" s="11">
        <v>1419</v>
      </c>
      <c r="C418" s="12" t="s">
        <v>659</v>
      </c>
      <c r="D418" s="15" t="s">
        <v>656</v>
      </c>
      <c r="E418" s="1" t="str">
        <f>IF(D418=bd_clients!$B$6,MAX($E$2:E417)+1,"")</f>
        <v/>
      </c>
    </row>
    <row r="419" spans="2:5" x14ac:dyDescent="0.25">
      <c r="B419" s="11">
        <v>1420</v>
      </c>
      <c r="C419" s="12" t="s">
        <v>660</v>
      </c>
      <c r="D419" s="15" t="s">
        <v>656</v>
      </c>
      <c r="E419" s="1" t="str">
        <f>IF(D419=bd_clients!$B$6,MAX($E$2:E418)+1,"")</f>
        <v/>
      </c>
    </row>
    <row r="420" spans="2:5" x14ac:dyDescent="0.25">
      <c r="B420" s="11">
        <v>1421</v>
      </c>
      <c r="C420" s="12" t="s">
        <v>661</v>
      </c>
      <c r="D420" s="15" t="s">
        <v>656</v>
      </c>
      <c r="E420" s="1" t="str">
        <f>IF(D420=bd_clients!$B$6,MAX($E$2:E419)+1,"")</f>
        <v/>
      </c>
    </row>
    <row r="421" spans="2:5" x14ac:dyDescent="0.25">
      <c r="B421" s="11">
        <v>1422</v>
      </c>
      <c r="C421" s="12" t="s">
        <v>662</v>
      </c>
      <c r="D421" s="15" t="s">
        <v>656</v>
      </c>
      <c r="E421" s="1" t="str">
        <f>IF(D421=bd_clients!$B$6,MAX($E$2:E420)+1,"")</f>
        <v/>
      </c>
    </row>
    <row r="422" spans="2:5" x14ac:dyDescent="0.25">
      <c r="B422" s="11">
        <v>1423</v>
      </c>
      <c r="C422" s="12" t="s">
        <v>663</v>
      </c>
      <c r="D422" s="15" t="s">
        <v>656</v>
      </c>
      <c r="E422" s="1" t="str">
        <f>IF(D422=bd_clients!$B$6,MAX($E$2:E421)+1,"")</f>
        <v/>
      </c>
    </row>
    <row r="423" spans="2:5" x14ac:dyDescent="0.25">
      <c r="B423" s="11">
        <v>1424</v>
      </c>
      <c r="C423" s="12" t="s">
        <v>664</v>
      </c>
      <c r="D423" s="15" t="s">
        <v>656</v>
      </c>
      <c r="E423" s="1" t="str">
        <f>IF(D423=bd_clients!$B$6,MAX($E$2:E422)+1,"")</f>
        <v/>
      </c>
    </row>
    <row r="424" spans="2:5" x14ac:dyDescent="0.25">
      <c r="B424" s="11">
        <v>1425</v>
      </c>
      <c r="C424" s="12" t="s">
        <v>665</v>
      </c>
      <c r="D424" s="15" t="s">
        <v>656</v>
      </c>
      <c r="E424" s="1" t="str">
        <f>IF(D424=bd_clients!$B$6,MAX($E$2:E423)+1,"")</f>
        <v/>
      </c>
    </row>
    <row r="425" spans="2:5" x14ac:dyDescent="0.25">
      <c r="B425" s="11">
        <v>1426</v>
      </c>
      <c r="C425" s="12" t="s">
        <v>666</v>
      </c>
      <c r="D425" s="15" t="s">
        <v>656</v>
      </c>
      <c r="E425" s="1" t="str">
        <f>IF(D425=bd_clients!$B$6,MAX($E$2:E424)+1,"")</f>
        <v/>
      </c>
    </row>
    <row r="426" spans="2:5" x14ac:dyDescent="0.25">
      <c r="B426" s="11">
        <v>1427</v>
      </c>
      <c r="C426" s="12" t="s">
        <v>667</v>
      </c>
      <c r="D426" s="15" t="s">
        <v>656</v>
      </c>
      <c r="E426" s="1" t="str">
        <f>IF(D426=bd_clients!$B$6,MAX($E$2:E425)+1,"")</f>
        <v/>
      </c>
    </row>
    <row r="427" spans="2:5" x14ac:dyDescent="0.25">
      <c r="B427" s="11">
        <v>1428</v>
      </c>
      <c r="C427" s="12" t="s">
        <v>668</v>
      </c>
      <c r="D427" s="15" t="s">
        <v>669</v>
      </c>
      <c r="E427" s="1" t="str">
        <f>IF(D427=bd_clients!$B$6,MAX($E$2:E426)+1,"")</f>
        <v/>
      </c>
    </row>
    <row r="428" spans="2:5" x14ac:dyDescent="0.25">
      <c r="B428" s="11">
        <v>1429</v>
      </c>
      <c r="C428" s="12" t="s">
        <v>670</v>
      </c>
      <c r="D428" s="15" t="s">
        <v>671</v>
      </c>
      <c r="E428" s="1" t="str">
        <f>IF(D428=bd_clients!$B$6,MAX($E$2:E427)+1,"")</f>
        <v/>
      </c>
    </row>
    <row r="429" spans="2:5" x14ac:dyDescent="0.25">
      <c r="B429" s="11">
        <v>1430</v>
      </c>
      <c r="C429" s="12" t="s">
        <v>672</v>
      </c>
      <c r="D429" s="15" t="s">
        <v>673</v>
      </c>
      <c r="E429" s="1" t="str">
        <f>IF(D429=bd_clients!$B$6,MAX($E$2:E428)+1,"")</f>
        <v/>
      </c>
    </row>
    <row r="430" spans="2:5" x14ac:dyDescent="0.25">
      <c r="B430" s="11">
        <v>1431</v>
      </c>
      <c r="C430" s="12" t="s">
        <v>674</v>
      </c>
      <c r="D430" s="15" t="s">
        <v>673</v>
      </c>
      <c r="E430" s="1" t="str">
        <f>IF(D430=bd_clients!$B$6,MAX($E$2:E429)+1,"")</f>
        <v/>
      </c>
    </row>
    <row r="431" spans="2:5" x14ac:dyDescent="0.25">
      <c r="B431" s="11">
        <v>1432</v>
      </c>
      <c r="C431" s="12" t="s">
        <v>675</v>
      </c>
      <c r="D431" s="15" t="s">
        <v>673</v>
      </c>
      <c r="E431" s="1" t="str">
        <f>IF(D431=bd_clients!$B$6,MAX($E$2:E430)+1,"")</f>
        <v/>
      </c>
    </row>
    <row r="432" spans="2:5" x14ac:dyDescent="0.25">
      <c r="B432" s="11">
        <v>1433</v>
      </c>
      <c r="C432" s="12" t="s">
        <v>676</v>
      </c>
      <c r="D432" s="15" t="s">
        <v>673</v>
      </c>
      <c r="E432" s="1" t="str">
        <f>IF(D432=bd_clients!$B$6,MAX($E$2:E431)+1,"")</f>
        <v/>
      </c>
    </row>
    <row r="433" spans="2:5" x14ac:dyDescent="0.25">
      <c r="B433" s="11">
        <v>1434</v>
      </c>
      <c r="C433" s="12" t="s">
        <v>677</v>
      </c>
      <c r="D433" s="15" t="s">
        <v>673</v>
      </c>
      <c r="E433" s="1" t="str">
        <f>IF(D433=bd_clients!$B$6,MAX($E$2:E432)+1,"")</f>
        <v/>
      </c>
    </row>
    <row r="434" spans="2:5" x14ac:dyDescent="0.25">
      <c r="B434" s="11">
        <v>1435</v>
      </c>
      <c r="C434" s="12" t="s">
        <v>678</v>
      </c>
      <c r="D434" s="15" t="s">
        <v>679</v>
      </c>
      <c r="E434" s="1" t="str">
        <f>IF(D434=bd_clients!$B$6,MAX($E$2:E433)+1,"")</f>
        <v/>
      </c>
    </row>
    <row r="435" spans="2:5" x14ac:dyDescent="0.25">
      <c r="B435" s="11">
        <v>1436</v>
      </c>
      <c r="C435" s="12" t="s">
        <v>680</v>
      </c>
      <c r="D435" s="15" t="s">
        <v>679</v>
      </c>
      <c r="E435" s="1" t="str">
        <f>IF(D435=bd_clients!$B$6,MAX($E$2:E434)+1,"")</f>
        <v/>
      </c>
    </row>
    <row r="436" spans="2:5" x14ac:dyDescent="0.25">
      <c r="B436" s="11">
        <v>1437</v>
      </c>
      <c r="C436" s="12" t="s">
        <v>681</v>
      </c>
      <c r="D436" s="15" t="s">
        <v>682</v>
      </c>
      <c r="E436" s="1" t="str">
        <f>IF(D436=bd_clients!$B$6,MAX($E$2:E435)+1,"")</f>
        <v/>
      </c>
    </row>
    <row r="437" spans="2:5" x14ac:dyDescent="0.25">
      <c r="B437" s="11">
        <v>1438</v>
      </c>
      <c r="C437" s="12" t="s">
        <v>683</v>
      </c>
      <c r="D437" s="15" t="s">
        <v>684</v>
      </c>
      <c r="E437" s="1" t="str">
        <f>IF(D437=bd_clients!$B$6,MAX($E$2:E436)+1,"")</f>
        <v/>
      </c>
    </row>
    <row r="438" spans="2:5" x14ac:dyDescent="0.25">
      <c r="B438" s="11">
        <v>1439</v>
      </c>
      <c r="C438" s="12" t="s">
        <v>685</v>
      </c>
      <c r="D438" s="15" t="s">
        <v>686</v>
      </c>
      <c r="E438" s="1" t="str">
        <f>IF(D438=bd_clients!$B$6,MAX($E$2:E437)+1,"")</f>
        <v/>
      </c>
    </row>
    <row r="439" spans="2:5" x14ac:dyDescent="0.25">
      <c r="B439" s="11">
        <v>1440</v>
      </c>
      <c r="C439" s="12" t="s">
        <v>687</v>
      </c>
      <c r="D439" s="15" t="s">
        <v>686</v>
      </c>
      <c r="E439" s="1" t="str">
        <f>IF(D439=bd_clients!$B$6,MAX($E$2:E438)+1,"")</f>
        <v/>
      </c>
    </row>
    <row r="440" spans="2:5" x14ac:dyDescent="0.25">
      <c r="B440" s="11">
        <v>1441</v>
      </c>
      <c r="C440" s="12" t="s">
        <v>688</v>
      </c>
      <c r="D440" s="15" t="s">
        <v>686</v>
      </c>
      <c r="E440" s="1" t="str">
        <f>IF(D440=bd_clients!$B$6,MAX($E$2:E439)+1,"")</f>
        <v/>
      </c>
    </row>
    <row r="441" spans="2:5" x14ac:dyDescent="0.25">
      <c r="B441" s="11">
        <v>1442</v>
      </c>
      <c r="C441" s="12" t="s">
        <v>689</v>
      </c>
      <c r="D441" s="15" t="s">
        <v>690</v>
      </c>
      <c r="E441" s="1" t="str">
        <f>IF(D441=bd_clients!$B$6,MAX($E$2:E440)+1,"")</f>
        <v/>
      </c>
    </row>
    <row r="442" spans="2:5" x14ac:dyDescent="0.25">
      <c r="B442" s="11">
        <v>1443</v>
      </c>
      <c r="C442" s="12" t="s">
        <v>691</v>
      </c>
      <c r="D442" s="15" t="s">
        <v>692</v>
      </c>
      <c r="E442" s="1" t="str">
        <f>IF(D442=bd_clients!$B$6,MAX($E$2:E441)+1,"")</f>
        <v/>
      </c>
    </row>
    <row r="443" spans="2:5" x14ac:dyDescent="0.25">
      <c r="B443" s="11">
        <v>1444</v>
      </c>
      <c r="C443" s="12" t="s">
        <v>693</v>
      </c>
      <c r="D443" s="15" t="s">
        <v>692</v>
      </c>
      <c r="E443" s="1" t="str">
        <f>IF(D443=bd_clients!$B$6,MAX($E$2:E442)+1,"")</f>
        <v/>
      </c>
    </row>
    <row r="444" spans="2:5" x14ac:dyDescent="0.25">
      <c r="B444" s="11">
        <v>1445</v>
      </c>
      <c r="C444" s="12" t="s">
        <v>694</v>
      </c>
      <c r="D444" s="15" t="s">
        <v>695</v>
      </c>
      <c r="E444" s="1" t="str">
        <f>IF(D444=bd_clients!$B$6,MAX($E$2:E443)+1,"")</f>
        <v/>
      </c>
    </row>
    <row r="445" spans="2:5" x14ac:dyDescent="0.25">
      <c r="B445" s="11">
        <v>1446</v>
      </c>
      <c r="C445" s="12" t="s">
        <v>696</v>
      </c>
      <c r="D445" s="15" t="s">
        <v>697</v>
      </c>
      <c r="E445" s="1" t="str">
        <f>IF(D445=bd_clients!$B$6,MAX($E$2:E444)+1,"")</f>
        <v/>
      </c>
    </row>
    <row r="446" spans="2:5" x14ac:dyDescent="0.25">
      <c r="B446" s="11">
        <v>1447</v>
      </c>
      <c r="C446" s="12" t="s">
        <v>698</v>
      </c>
      <c r="D446" s="15" t="s">
        <v>699</v>
      </c>
      <c r="E446" s="1" t="str">
        <f>IF(D446=bd_clients!$B$6,MAX($E$2:E445)+1,"")</f>
        <v/>
      </c>
    </row>
    <row r="447" spans="2:5" x14ac:dyDescent="0.25">
      <c r="B447" s="11">
        <v>1448</v>
      </c>
      <c r="C447" s="12" t="s">
        <v>700</v>
      </c>
      <c r="D447" s="15" t="s">
        <v>701</v>
      </c>
      <c r="E447" s="1" t="str">
        <f>IF(D447=bd_clients!$B$6,MAX($E$2:E446)+1,"")</f>
        <v/>
      </c>
    </row>
    <row r="448" spans="2:5" x14ac:dyDescent="0.25">
      <c r="B448" s="11">
        <v>1449</v>
      </c>
      <c r="C448" s="12" t="s">
        <v>702</v>
      </c>
      <c r="D448" s="15" t="s">
        <v>701</v>
      </c>
      <c r="E448" s="1" t="str">
        <f>IF(D448=bd_clients!$B$6,MAX($E$2:E447)+1,"")</f>
        <v/>
      </c>
    </row>
    <row r="449" spans="2:5" x14ac:dyDescent="0.25">
      <c r="B449" s="11">
        <v>1450</v>
      </c>
      <c r="C449" s="12" t="s">
        <v>703</v>
      </c>
      <c r="D449" s="15" t="s">
        <v>701</v>
      </c>
      <c r="E449" s="1" t="str">
        <f>IF(D449=bd_clients!$B$6,MAX($E$2:E448)+1,"")</f>
        <v/>
      </c>
    </row>
    <row r="450" spans="2:5" x14ac:dyDescent="0.25">
      <c r="B450" s="11">
        <v>1451</v>
      </c>
      <c r="C450" s="12" t="s">
        <v>704</v>
      </c>
      <c r="D450" s="15" t="s">
        <v>701</v>
      </c>
      <c r="E450" s="1" t="str">
        <f>IF(D450=bd_clients!$B$6,MAX($E$2:E449)+1,"")</f>
        <v/>
      </c>
    </row>
    <row r="451" spans="2:5" x14ac:dyDescent="0.25">
      <c r="B451" s="11">
        <v>1452</v>
      </c>
      <c r="C451" s="12" t="s">
        <v>705</v>
      </c>
      <c r="D451" s="15" t="s">
        <v>701</v>
      </c>
      <c r="E451" s="1" t="str">
        <f>IF(D451=bd_clients!$B$6,MAX($E$2:E450)+1,"")</f>
        <v/>
      </c>
    </row>
    <row r="452" spans="2:5" x14ac:dyDescent="0.25">
      <c r="B452" s="11">
        <v>1453</v>
      </c>
      <c r="C452" s="12" t="s">
        <v>706</v>
      </c>
      <c r="D452" s="15" t="s">
        <v>701</v>
      </c>
      <c r="E452" s="1" t="str">
        <f>IF(D452=bd_clients!$B$6,MAX($E$2:E451)+1,"")</f>
        <v/>
      </c>
    </row>
    <row r="453" spans="2:5" x14ac:dyDescent="0.25">
      <c r="B453" s="11">
        <v>1454</v>
      </c>
      <c r="C453" s="12" t="s">
        <v>707</v>
      </c>
      <c r="D453" s="15" t="s">
        <v>701</v>
      </c>
      <c r="E453" s="1" t="str">
        <f>IF(D453=bd_clients!$B$6,MAX($E$2:E452)+1,"")</f>
        <v/>
      </c>
    </row>
    <row r="454" spans="2:5" x14ac:dyDescent="0.25">
      <c r="B454" s="11">
        <v>1455</v>
      </c>
      <c r="C454" s="12" t="s">
        <v>708</v>
      </c>
      <c r="D454" s="15" t="s">
        <v>701</v>
      </c>
      <c r="E454" s="1" t="str">
        <f>IF(D454=bd_clients!$B$6,MAX($E$2:E453)+1,"")</f>
        <v/>
      </c>
    </row>
    <row r="455" spans="2:5" x14ac:dyDescent="0.25">
      <c r="B455" s="11">
        <v>1456</v>
      </c>
      <c r="C455" s="12" t="s">
        <v>709</v>
      </c>
      <c r="D455" s="15" t="s">
        <v>701</v>
      </c>
      <c r="E455" s="1" t="str">
        <f>IF(D455=bd_clients!$B$6,MAX($E$2:E454)+1,"")</f>
        <v/>
      </c>
    </row>
    <row r="456" spans="2:5" x14ac:dyDescent="0.25">
      <c r="B456" s="11">
        <v>1457</v>
      </c>
      <c r="C456" s="12" t="s">
        <v>710</v>
      </c>
      <c r="D456" s="15" t="s">
        <v>701</v>
      </c>
      <c r="E456" s="1" t="str">
        <f>IF(D456=bd_clients!$B$6,MAX($E$2:E455)+1,"")</f>
        <v/>
      </c>
    </row>
    <row r="457" spans="2:5" x14ac:dyDescent="0.25">
      <c r="B457" s="11">
        <v>1458</v>
      </c>
      <c r="C457" s="12" t="s">
        <v>711</v>
      </c>
      <c r="D457" s="15" t="s">
        <v>701</v>
      </c>
      <c r="E457" s="1" t="str">
        <f>IF(D457=bd_clients!$B$6,MAX($E$2:E456)+1,"")</f>
        <v/>
      </c>
    </row>
    <row r="458" spans="2:5" x14ac:dyDescent="0.25">
      <c r="B458" s="11">
        <v>1459</v>
      </c>
      <c r="C458" s="12" t="s">
        <v>712</v>
      </c>
      <c r="D458" s="15" t="s">
        <v>701</v>
      </c>
      <c r="E458" s="1" t="str">
        <f>IF(D458=bd_clients!$B$6,MAX($E$2:E457)+1,"")</f>
        <v/>
      </c>
    </row>
    <row r="459" spans="2:5" x14ac:dyDescent="0.25">
      <c r="B459" s="11">
        <v>1460</v>
      </c>
      <c r="C459" s="12" t="s">
        <v>713</v>
      </c>
      <c r="D459" s="15" t="s">
        <v>701</v>
      </c>
      <c r="E459" s="1" t="str">
        <f>IF(D459=bd_clients!$B$6,MAX($E$2:E458)+1,"")</f>
        <v/>
      </c>
    </row>
    <row r="460" spans="2:5" x14ac:dyDescent="0.25">
      <c r="B460" s="11">
        <v>1461</v>
      </c>
      <c r="C460" s="12" t="s">
        <v>714</v>
      </c>
      <c r="D460" s="15" t="s">
        <v>715</v>
      </c>
      <c r="E460" s="1" t="str">
        <f>IF(D460=bd_clients!$B$6,MAX($E$2:E459)+1,"")</f>
        <v/>
      </c>
    </row>
    <row r="461" spans="2:5" x14ac:dyDescent="0.25">
      <c r="B461" s="11">
        <v>1462</v>
      </c>
      <c r="C461" s="12" t="s">
        <v>716</v>
      </c>
      <c r="D461" s="15" t="s">
        <v>717</v>
      </c>
      <c r="E461" s="1" t="str">
        <f>IF(D461=bd_clients!$B$6,MAX($E$2:E460)+1,"")</f>
        <v/>
      </c>
    </row>
    <row r="462" spans="2:5" x14ac:dyDescent="0.25">
      <c r="B462" s="11">
        <v>1463</v>
      </c>
      <c r="C462" s="12" t="s">
        <v>718</v>
      </c>
      <c r="D462" s="15" t="s">
        <v>719</v>
      </c>
      <c r="E462" s="1" t="str">
        <f>IF(D462=bd_clients!$B$6,MAX($E$2:E461)+1,"")</f>
        <v/>
      </c>
    </row>
    <row r="463" spans="2:5" x14ac:dyDescent="0.25">
      <c r="B463" s="11">
        <v>1464</v>
      </c>
      <c r="C463" s="12" t="s">
        <v>720</v>
      </c>
      <c r="D463" s="15" t="s">
        <v>719</v>
      </c>
      <c r="E463" s="1" t="str">
        <f>IF(D463=bd_clients!$B$6,MAX($E$2:E462)+1,"")</f>
        <v/>
      </c>
    </row>
    <row r="464" spans="2:5" x14ac:dyDescent="0.25">
      <c r="B464" s="11">
        <v>1465</v>
      </c>
      <c r="C464" s="12" t="s">
        <v>721</v>
      </c>
      <c r="D464" s="15" t="s">
        <v>722</v>
      </c>
      <c r="E464" s="1" t="str">
        <f>IF(D464=bd_clients!$B$6,MAX($E$2:E463)+1,"")</f>
        <v/>
      </c>
    </row>
    <row r="465" spans="2:5" x14ac:dyDescent="0.25">
      <c r="B465" s="11">
        <v>1466</v>
      </c>
      <c r="C465" s="12" t="s">
        <v>723</v>
      </c>
      <c r="D465" s="15" t="s">
        <v>724</v>
      </c>
      <c r="E465" s="1" t="str">
        <f>IF(D465=bd_clients!$B$6,MAX($E$2:E464)+1,"")</f>
        <v/>
      </c>
    </row>
    <row r="466" spans="2:5" x14ac:dyDescent="0.25">
      <c r="B466" s="11">
        <v>1467</v>
      </c>
      <c r="C466" s="12" t="s">
        <v>696</v>
      </c>
      <c r="D466" s="15" t="s">
        <v>725</v>
      </c>
      <c r="E466" s="1" t="str">
        <f>IF(D466=bd_clients!$B$6,MAX($E$2:E465)+1,"")</f>
        <v/>
      </c>
    </row>
    <row r="467" spans="2:5" x14ac:dyDescent="0.25">
      <c r="B467" s="11">
        <v>1468</v>
      </c>
      <c r="C467" s="12" t="s">
        <v>726</v>
      </c>
      <c r="D467" s="15" t="s">
        <v>727</v>
      </c>
      <c r="E467" s="1" t="str">
        <f>IF(D467=bd_clients!$B$6,MAX($E$2:E466)+1,"")</f>
        <v/>
      </c>
    </row>
    <row r="468" spans="2:5" x14ac:dyDescent="0.25">
      <c r="B468" s="11">
        <v>1469</v>
      </c>
      <c r="C468" s="12" t="s">
        <v>583</v>
      </c>
      <c r="D468" s="15" t="s">
        <v>728</v>
      </c>
      <c r="E468" s="1" t="str">
        <f>IF(D468=bd_clients!$B$6,MAX($E$2:E467)+1,"")</f>
        <v/>
      </c>
    </row>
    <row r="469" spans="2:5" x14ac:dyDescent="0.25">
      <c r="B469" s="11">
        <v>1470</v>
      </c>
      <c r="C469" s="12" t="s">
        <v>670</v>
      </c>
      <c r="D469" s="15" t="s">
        <v>729</v>
      </c>
      <c r="E469" s="1" t="str">
        <f>IF(D469=bd_clients!$B$6,MAX($E$2:E468)+1,"")</f>
        <v/>
      </c>
    </row>
    <row r="470" spans="2:5" x14ac:dyDescent="0.25">
      <c r="B470" s="11">
        <v>1471</v>
      </c>
      <c r="C470" s="12" t="s">
        <v>730</v>
      </c>
      <c r="D470" s="15" t="s">
        <v>731</v>
      </c>
      <c r="E470" s="1" t="str">
        <f>IF(D470=bd_clients!$B$6,MAX($E$2:E469)+1,"")</f>
        <v/>
      </c>
    </row>
    <row r="471" spans="2:5" x14ac:dyDescent="0.25">
      <c r="B471" s="11">
        <v>1472</v>
      </c>
      <c r="C471" s="12" t="s">
        <v>732</v>
      </c>
      <c r="D471" s="15" t="s">
        <v>731</v>
      </c>
      <c r="E471" s="1" t="str">
        <f>IF(D471=bd_clients!$B$6,MAX($E$2:E470)+1,"")</f>
        <v/>
      </c>
    </row>
    <row r="472" spans="2:5" x14ac:dyDescent="0.25">
      <c r="B472" s="11">
        <v>1473</v>
      </c>
      <c r="C472" s="12" t="s">
        <v>733</v>
      </c>
      <c r="D472" s="15" t="s">
        <v>731</v>
      </c>
      <c r="E472" s="1" t="str">
        <f>IF(D472=bd_clients!$B$6,MAX($E$2:E471)+1,"")</f>
        <v/>
      </c>
    </row>
    <row r="473" spans="2:5" x14ac:dyDescent="0.25">
      <c r="B473" s="11">
        <v>1474</v>
      </c>
      <c r="C473" s="12" t="s">
        <v>605</v>
      </c>
      <c r="D473" s="15" t="s">
        <v>734</v>
      </c>
      <c r="E473" s="1" t="str">
        <f>IF(D473=bd_clients!$B$6,MAX($E$2:E472)+1,"")</f>
        <v/>
      </c>
    </row>
    <row r="474" spans="2:5" x14ac:dyDescent="0.25">
      <c r="B474" s="11">
        <v>1475</v>
      </c>
      <c r="C474" s="12" t="s">
        <v>735</v>
      </c>
      <c r="D474" s="15" t="s">
        <v>736</v>
      </c>
      <c r="E474" s="1" t="str">
        <f>IF(D474=bd_clients!$B$6,MAX($E$2:E473)+1,"")</f>
        <v/>
      </c>
    </row>
    <row r="475" spans="2:5" x14ac:dyDescent="0.25">
      <c r="B475" s="11">
        <v>1476</v>
      </c>
      <c r="C475" s="12" t="s">
        <v>696</v>
      </c>
      <c r="D475" s="15" t="s">
        <v>737</v>
      </c>
      <c r="E475" s="1" t="str">
        <f>IF(D475=bd_clients!$B$6,MAX($E$2:E474)+1,"")</f>
        <v/>
      </c>
    </row>
    <row r="476" spans="2:5" x14ac:dyDescent="0.25">
      <c r="B476" s="11">
        <v>1477</v>
      </c>
      <c r="C476" s="12" t="s">
        <v>696</v>
      </c>
      <c r="D476" s="15" t="s">
        <v>738</v>
      </c>
      <c r="E476" s="1" t="str">
        <f>IF(D476=bd_clients!$B$6,MAX($E$2:E475)+1,"")</f>
        <v/>
      </c>
    </row>
    <row r="477" spans="2:5" x14ac:dyDescent="0.25">
      <c r="B477" s="11">
        <v>1478</v>
      </c>
      <c r="C477" s="12" t="s">
        <v>739</v>
      </c>
      <c r="D477" s="15" t="s">
        <v>740</v>
      </c>
      <c r="E477" s="1" t="str">
        <f>IF(D477=bd_clients!$B$6,MAX($E$2:E476)+1,"")</f>
        <v/>
      </c>
    </row>
    <row r="478" spans="2:5" x14ac:dyDescent="0.25">
      <c r="B478" s="11">
        <v>1479</v>
      </c>
      <c r="C478" s="12" t="s">
        <v>741</v>
      </c>
      <c r="D478" s="15" t="s">
        <v>740</v>
      </c>
      <c r="E478" s="1" t="str">
        <f>IF(D478=bd_clients!$B$6,MAX($E$2:E477)+1,"")</f>
        <v/>
      </c>
    </row>
    <row r="479" spans="2:5" x14ac:dyDescent="0.25">
      <c r="B479" s="11">
        <v>1480</v>
      </c>
      <c r="C479" s="12" t="s">
        <v>742</v>
      </c>
      <c r="D479" s="15" t="s">
        <v>740</v>
      </c>
      <c r="E479" s="1" t="str">
        <f>IF(D479=bd_clients!$B$6,MAX($E$2:E478)+1,"")</f>
        <v/>
      </c>
    </row>
    <row r="480" spans="2:5" x14ac:dyDescent="0.25">
      <c r="B480" s="11">
        <v>1481</v>
      </c>
      <c r="C480" s="12" t="s">
        <v>743</v>
      </c>
      <c r="D480" s="15" t="s">
        <v>740</v>
      </c>
      <c r="E480" s="1" t="str">
        <f>IF(D480=bd_clients!$B$6,MAX($E$2:E479)+1,"")</f>
        <v/>
      </c>
    </row>
    <row r="481" spans="2:5" x14ac:dyDescent="0.25">
      <c r="B481" s="11">
        <v>1482</v>
      </c>
      <c r="C481" s="12" t="s">
        <v>744</v>
      </c>
      <c r="D481" s="15" t="s">
        <v>740</v>
      </c>
      <c r="E481" s="1" t="str">
        <f>IF(D481=bd_clients!$B$6,MAX($E$2:E480)+1,"")</f>
        <v/>
      </c>
    </row>
    <row r="482" spans="2:5" x14ac:dyDescent="0.25">
      <c r="B482" s="11">
        <v>1483</v>
      </c>
      <c r="C482" s="12" t="s">
        <v>745</v>
      </c>
      <c r="D482" s="15" t="s">
        <v>740</v>
      </c>
      <c r="E482" s="1" t="str">
        <f>IF(D482=bd_clients!$B$6,MAX($E$2:E481)+1,"")</f>
        <v/>
      </c>
    </row>
    <row r="483" spans="2:5" x14ac:dyDescent="0.25">
      <c r="B483" s="11">
        <v>1484</v>
      </c>
      <c r="C483" s="12" t="s">
        <v>746</v>
      </c>
      <c r="D483" s="15" t="s">
        <v>740</v>
      </c>
      <c r="E483" s="1" t="str">
        <f>IF(D483=bd_clients!$B$6,MAX($E$2:E482)+1,"")</f>
        <v/>
      </c>
    </row>
    <row r="484" spans="2:5" x14ac:dyDescent="0.25">
      <c r="B484" s="11">
        <v>1485</v>
      </c>
      <c r="C484" s="12" t="s">
        <v>747</v>
      </c>
      <c r="D484" s="15" t="s">
        <v>740</v>
      </c>
      <c r="E484" s="1" t="str">
        <f>IF(D484=bd_clients!$B$6,MAX($E$2:E483)+1,"")</f>
        <v/>
      </c>
    </row>
    <row r="485" spans="2:5" x14ac:dyDescent="0.25">
      <c r="B485" s="11">
        <v>1486</v>
      </c>
      <c r="C485" s="12" t="s">
        <v>748</v>
      </c>
      <c r="D485" s="15" t="s">
        <v>749</v>
      </c>
      <c r="E485" s="1" t="str">
        <f>IF(D485=bd_clients!$B$6,MAX($E$2:E484)+1,"")</f>
        <v/>
      </c>
    </row>
    <row r="486" spans="2:5" x14ac:dyDescent="0.25">
      <c r="B486" s="11">
        <v>1487</v>
      </c>
      <c r="C486" s="12" t="s">
        <v>750</v>
      </c>
      <c r="D486" s="15" t="s">
        <v>749</v>
      </c>
      <c r="E486" s="1" t="str">
        <f>IF(D486=bd_clients!$B$6,MAX($E$2:E485)+1,"")</f>
        <v/>
      </c>
    </row>
    <row r="487" spans="2:5" x14ac:dyDescent="0.25">
      <c r="B487" s="11">
        <v>1488</v>
      </c>
      <c r="C487" s="12" t="s">
        <v>751</v>
      </c>
      <c r="D487" s="15" t="s">
        <v>749</v>
      </c>
      <c r="E487" s="1" t="str">
        <f>IF(D487=bd_clients!$B$6,MAX($E$2:E486)+1,"")</f>
        <v/>
      </c>
    </row>
    <row r="488" spans="2:5" x14ac:dyDescent="0.25">
      <c r="B488" s="11">
        <v>1489</v>
      </c>
      <c r="C488" s="12" t="s">
        <v>752</v>
      </c>
      <c r="D488" s="15" t="s">
        <v>749</v>
      </c>
      <c r="E488" s="1" t="str">
        <f>IF(D488=bd_clients!$B$6,MAX($E$2:E487)+1,"")</f>
        <v/>
      </c>
    </row>
    <row r="489" spans="2:5" x14ac:dyDescent="0.25">
      <c r="B489" s="11">
        <v>1490</v>
      </c>
      <c r="C489" s="12" t="s">
        <v>753</v>
      </c>
      <c r="D489" s="15" t="s">
        <v>749</v>
      </c>
      <c r="E489" s="1" t="str">
        <f>IF(D489=bd_clients!$B$6,MAX($E$2:E488)+1,"")</f>
        <v/>
      </c>
    </row>
    <row r="490" spans="2:5" x14ac:dyDescent="0.25">
      <c r="B490" s="11">
        <v>1491</v>
      </c>
      <c r="C490" s="12" t="s">
        <v>754</v>
      </c>
      <c r="D490" s="15" t="s">
        <v>749</v>
      </c>
      <c r="E490" s="1" t="str">
        <f>IF(D490=bd_clients!$B$6,MAX($E$2:E489)+1,"")</f>
        <v/>
      </c>
    </row>
    <row r="491" spans="2:5" x14ac:dyDescent="0.25">
      <c r="B491" s="11">
        <v>1492</v>
      </c>
      <c r="C491" s="12" t="s">
        <v>755</v>
      </c>
      <c r="D491" s="15" t="s">
        <v>749</v>
      </c>
      <c r="E491" s="1" t="str">
        <f>IF(D491=bd_clients!$B$6,MAX($E$2:E490)+1,"")</f>
        <v/>
      </c>
    </row>
    <row r="492" spans="2:5" x14ac:dyDescent="0.25">
      <c r="B492" s="11">
        <v>1493</v>
      </c>
      <c r="C492" s="12" t="s">
        <v>756</v>
      </c>
      <c r="D492" s="15" t="s">
        <v>749</v>
      </c>
      <c r="E492" s="1" t="str">
        <f>IF(D492=bd_clients!$B$6,MAX($E$2:E491)+1,"")</f>
        <v/>
      </c>
    </row>
    <row r="493" spans="2:5" x14ac:dyDescent="0.25">
      <c r="B493" s="11">
        <v>1494</v>
      </c>
      <c r="C493" s="12" t="s">
        <v>757</v>
      </c>
      <c r="D493" s="15" t="s">
        <v>749</v>
      </c>
      <c r="E493" s="1" t="str">
        <f>IF(D493=bd_clients!$B$6,MAX($E$2:E492)+1,"")</f>
        <v/>
      </c>
    </row>
    <row r="494" spans="2:5" x14ac:dyDescent="0.25">
      <c r="B494" s="11">
        <v>1495</v>
      </c>
      <c r="C494" s="12" t="s">
        <v>758</v>
      </c>
      <c r="D494" s="15" t="s">
        <v>749</v>
      </c>
      <c r="E494" s="1" t="str">
        <f>IF(D494=bd_clients!$B$6,MAX($E$2:E493)+1,"")</f>
        <v/>
      </c>
    </row>
    <row r="495" spans="2:5" x14ac:dyDescent="0.25">
      <c r="B495" s="11">
        <v>1496</v>
      </c>
      <c r="C495" s="12" t="s">
        <v>759</v>
      </c>
      <c r="D495" s="15" t="s">
        <v>749</v>
      </c>
      <c r="E495" s="1" t="str">
        <f>IF(D495=bd_clients!$B$6,MAX($E$2:E494)+1,"")</f>
        <v/>
      </c>
    </row>
    <row r="496" spans="2:5" x14ac:dyDescent="0.25">
      <c r="B496" s="11">
        <v>1497</v>
      </c>
      <c r="C496" s="12" t="s">
        <v>760</v>
      </c>
      <c r="D496" s="15" t="s">
        <v>749</v>
      </c>
      <c r="E496" s="1" t="str">
        <f>IF(D496=bd_clients!$B$6,MAX($E$2:E495)+1,"")</f>
        <v/>
      </c>
    </row>
    <row r="497" spans="2:5" x14ac:dyDescent="0.25">
      <c r="B497" s="11">
        <v>1498</v>
      </c>
      <c r="C497" s="12" t="s">
        <v>761</v>
      </c>
      <c r="D497" s="15" t="s">
        <v>749</v>
      </c>
      <c r="E497" s="1" t="str">
        <f>IF(D497=bd_clients!$B$6,MAX($E$2:E496)+1,"")</f>
        <v/>
      </c>
    </row>
    <row r="498" spans="2:5" x14ac:dyDescent="0.25">
      <c r="B498" s="11">
        <v>1499</v>
      </c>
      <c r="C498" s="12" t="s">
        <v>762</v>
      </c>
      <c r="D498" s="15" t="s">
        <v>749</v>
      </c>
      <c r="E498" s="1" t="str">
        <f>IF(D498=bd_clients!$B$6,MAX($E$2:E497)+1,"")</f>
        <v/>
      </c>
    </row>
    <row r="499" spans="2:5" x14ac:dyDescent="0.25">
      <c r="B499" s="11">
        <v>1500</v>
      </c>
      <c r="C499" s="12" t="s">
        <v>763</v>
      </c>
      <c r="D499" s="15" t="s">
        <v>749</v>
      </c>
      <c r="E499" s="1" t="str">
        <f>IF(D499=bd_clients!$B$6,MAX($E$2:E498)+1,"")</f>
        <v/>
      </c>
    </row>
    <row r="500" spans="2:5" x14ac:dyDescent="0.25">
      <c r="B500" s="11">
        <v>1501</v>
      </c>
      <c r="C500" s="12" t="s">
        <v>764</v>
      </c>
      <c r="D500" s="15" t="s">
        <v>749</v>
      </c>
      <c r="E500" s="1" t="str">
        <f>IF(D500=bd_clients!$B$6,MAX($E$2:E499)+1,"")</f>
        <v/>
      </c>
    </row>
    <row r="501" spans="2:5" x14ac:dyDescent="0.25">
      <c r="B501" s="11">
        <v>1502</v>
      </c>
      <c r="C501" s="12" t="s">
        <v>765</v>
      </c>
      <c r="D501" s="15" t="s">
        <v>749</v>
      </c>
      <c r="E501" s="1" t="str">
        <f>IF(D501=bd_clients!$B$6,MAX($E$2:E500)+1,"")</f>
        <v/>
      </c>
    </row>
    <row r="502" spans="2:5" x14ac:dyDescent="0.25">
      <c r="B502" s="11">
        <v>1503</v>
      </c>
      <c r="C502" s="12" t="s">
        <v>766</v>
      </c>
      <c r="D502" s="15" t="s">
        <v>767</v>
      </c>
      <c r="E502" s="1" t="str">
        <f>IF(D502=bd_clients!$B$6,MAX($E$2:E501)+1,"")</f>
        <v/>
      </c>
    </row>
    <row r="503" spans="2:5" x14ac:dyDescent="0.25">
      <c r="B503" s="11">
        <v>1504</v>
      </c>
      <c r="C503" s="12" t="s">
        <v>768</v>
      </c>
      <c r="D503" s="15" t="s">
        <v>767</v>
      </c>
      <c r="E503" s="1" t="str">
        <f>IF(D503=bd_clients!$B$6,MAX($E$2:E502)+1,"")</f>
        <v/>
      </c>
    </row>
    <row r="504" spans="2:5" x14ac:dyDescent="0.25">
      <c r="B504" s="11">
        <v>1505</v>
      </c>
      <c r="C504" s="12" t="s">
        <v>769</v>
      </c>
      <c r="D504" s="15" t="s">
        <v>767</v>
      </c>
      <c r="E504" s="1" t="str">
        <f>IF(D504=bd_clients!$B$6,MAX($E$2:E503)+1,"")</f>
        <v/>
      </c>
    </row>
    <row r="505" spans="2:5" x14ac:dyDescent="0.25">
      <c r="B505" s="11">
        <v>1506</v>
      </c>
      <c r="C505" s="12" t="s">
        <v>770</v>
      </c>
      <c r="D505" s="15" t="s">
        <v>767</v>
      </c>
      <c r="E505" s="1" t="str">
        <f>IF(D505=bd_clients!$B$6,MAX($E$2:E504)+1,"")</f>
        <v/>
      </c>
    </row>
    <row r="506" spans="2:5" x14ac:dyDescent="0.25">
      <c r="B506" s="11">
        <v>1507</v>
      </c>
      <c r="C506" s="12" t="s">
        <v>771</v>
      </c>
      <c r="D506" s="15" t="s">
        <v>767</v>
      </c>
      <c r="E506" s="1" t="str">
        <f>IF(D506=bd_clients!$B$6,MAX($E$2:E505)+1,"")</f>
        <v/>
      </c>
    </row>
    <row r="507" spans="2:5" x14ac:dyDescent="0.25">
      <c r="B507" s="11">
        <v>1508</v>
      </c>
      <c r="C507" s="12" t="s">
        <v>772</v>
      </c>
      <c r="D507" s="15" t="s">
        <v>767</v>
      </c>
      <c r="E507" s="1" t="str">
        <f>IF(D507=bd_clients!$B$6,MAX($E$2:E506)+1,"")</f>
        <v/>
      </c>
    </row>
    <row r="508" spans="2:5" x14ac:dyDescent="0.25">
      <c r="B508" s="11">
        <v>1509</v>
      </c>
      <c r="C508" s="12" t="s">
        <v>773</v>
      </c>
      <c r="D508" s="15" t="s">
        <v>767</v>
      </c>
      <c r="E508" s="1" t="str">
        <f>IF(D508=bd_clients!$B$6,MAX($E$2:E507)+1,"")</f>
        <v/>
      </c>
    </row>
    <row r="509" spans="2:5" x14ac:dyDescent="0.25">
      <c r="B509" s="11">
        <v>1510</v>
      </c>
      <c r="C509" s="12" t="s">
        <v>774</v>
      </c>
      <c r="D509" s="15" t="s">
        <v>767</v>
      </c>
      <c r="E509" s="1" t="str">
        <f>IF(D509=bd_clients!$B$6,MAX($E$2:E508)+1,"")</f>
        <v/>
      </c>
    </row>
    <row r="510" spans="2:5" x14ac:dyDescent="0.25">
      <c r="B510" s="11">
        <v>1511</v>
      </c>
      <c r="C510" s="12" t="s">
        <v>775</v>
      </c>
      <c r="D510" s="15" t="s">
        <v>767</v>
      </c>
      <c r="E510" s="1" t="str">
        <f>IF(D510=bd_clients!$B$6,MAX($E$2:E509)+1,"")</f>
        <v/>
      </c>
    </row>
    <row r="511" spans="2:5" x14ac:dyDescent="0.25">
      <c r="B511" s="11">
        <v>1512</v>
      </c>
      <c r="C511" s="12" t="s">
        <v>776</v>
      </c>
      <c r="D511" s="15" t="s">
        <v>777</v>
      </c>
      <c r="E511" s="1" t="str">
        <f>IF(D511=bd_clients!$B$6,MAX($E$2:E510)+1,"")</f>
        <v/>
      </c>
    </row>
    <row r="512" spans="2:5" x14ac:dyDescent="0.25">
      <c r="B512" s="11">
        <v>1513</v>
      </c>
      <c r="C512" s="12" t="s">
        <v>778</v>
      </c>
      <c r="D512" s="15" t="s">
        <v>779</v>
      </c>
      <c r="E512" s="1" t="str">
        <f>IF(D512=bd_clients!$B$6,MAX($E$2:E511)+1,"")</f>
        <v/>
      </c>
    </row>
    <row r="513" spans="2:5" x14ac:dyDescent="0.25">
      <c r="B513" s="11">
        <v>1514</v>
      </c>
      <c r="C513" s="12" t="s">
        <v>780</v>
      </c>
      <c r="D513" s="15" t="s">
        <v>779</v>
      </c>
      <c r="E513" s="1" t="str">
        <f>IF(D513=bd_clients!$B$6,MAX($E$2:E512)+1,"")</f>
        <v/>
      </c>
    </row>
    <row r="514" spans="2:5" x14ac:dyDescent="0.25">
      <c r="B514" s="11">
        <v>1515</v>
      </c>
      <c r="C514" s="12" t="s">
        <v>781</v>
      </c>
      <c r="D514" s="15" t="s">
        <v>779</v>
      </c>
      <c r="E514" s="1" t="str">
        <f>IF(D514=bd_clients!$B$6,MAX($E$2:E513)+1,"")</f>
        <v/>
      </c>
    </row>
    <row r="515" spans="2:5" x14ac:dyDescent="0.25">
      <c r="B515" s="11">
        <v>1516</v>
      </c>
      <c r="C515" s="12" t="s">
        <v>782</v>
      </c>
      <c r="D515" s="15" t="s">
        <v>779</v>
      </c>
      <c r="E515" s="1" t="str">
        <f>IF(D515=bd_clients!$B$6,MAX($E$2:E514)+1,"")</f>
        <v/>
      </c>
    </row>
    <row r="516" spans="2:5" x14ac:dyDescent="0.25">
      <c r="B516" s="11">
        <v>1517</v>
      </c>
      <c r="C516" s="12" t="s">
        <v>783</v>
      </c>
      <c r="D516" s="15" t="s">
        <v>779</v>
      </c>
      <c r="E516" s="1" t="str">
        <f>IF(D516=bd_clients!$B$6,MAX($E$2:E515)+1,"")</f>
        <v/>
      </c>
    </row>
    <row r="517" spans="2:5" x14ac:dyDescent="0.25">
      <c r="B517" s="11">
        <v>1518</v>
      </c>
      <c r="C517" s="12" t="s">
        <v>784</v>
      </c>
      <c r="D517" s="15" t="s">
        <v>779</v>
      </c>
      <c r="E517" s="1" t="str">
        <f>IF(D517=bd_clients!$B$6,MAX($E$2:E516)+1,"")</f>
        <v/>
      </c>
    </row>
    <row r="518" spans="2:5" x14ac:dyDescent="0.25">
      <c r="B518" s="11">
        <v>1519</v>
      </c>
      <c r="C518" s="12" t="s">
        <v>785</v>
      </c>
      <c r="D518" s="15" t="s">
        <v>779</v>
      </c>
      <c r="E518" s="1" t="str">
        <f>IF(D518=bd_clients!$B$6,MAX($E$2:E517)+1,"")</f>
        <v/>
      </c>
    </row>
    <row r="519" spans="2:5" x14ac:dyDescent="0.25">
      <c r="B519" s="11">
        <v>1520</v>
      </c>
      <c r="C519" s="12" t="s">
        <v>786</v>
      </c>
      <c r="D519" s="15" t="s">
        <v>779</v>
      </c>
      <c r="E519" s="1" t="str">
        <f>IF(D519=bd_clients!$B$6,MAX($E$2:E518)+1,"")</f>
        <v/>
      </c>
    </row>
    <row r="520" spans="2:5" x14ac:dyDescent="0.25">
      <c r="B520" s="11">
        <v>1521</v>
      </c>
      <c r="C520" s="12" t="s">
        <v>787</v>
      </c>
      <c r="D520" s="15" t="s">
        <v>779</v>
      </c>
      <c r="E520" s="1" t="str">
        <f>IF(D520=bd_clients!$B$6,MAX($E$2:E519)+1,"")</f>
        <v/>
      </c>
    </row>
    <row r="521" spans="2:5" x14ac:dyDescent="0.25">
      <c r="B521" s="11">
        <v>1522</v>
      </c>
      <c r="C521" s="12" t="s">
        <v>788</v>
      </c>
      <c r="D521" s="15" t="s">
        <v>779</v>
      </c>
      <c r="E521" s="1" t="str">
        <f>IF(D521=bd_clients!$B$6,MAX($E$2:E520)+1,"")</f>
        <v/>
      </c>
    </row>
    <row r="522" spans="2:5" x14ac:dyDescent="0.25">
      <c r="B522" s="11">
        <v>1523</v>
      </c>
      <c r="C522" s="12" t="s">
        <v>789</v>
      </c>
      <c r="D522" s="15" t="s">
        <v>779</v>
      </c>
      <c r="E522" s="1" t="str">
        <f>IF(D522=bd_clients!$B$6,MAX($E$2:E521)+1,"")</f>
        <v/>
      </c>
    </row>
    <row r="523" spans="2:5" x14ac:dyDescent="0.25">
      <c r="B523" s="11">
        <v>1524</v>
      </c>
      <c r="C523" s="12" t="s">
        <v>790</v>
      </c>
      <c r="D523" s="15" t="s">
        <v>791</v>
      </c>
      <c r="E523" s="1" t="str">
        <f>IF(D523=bd_clients!$B$6,MAX($E$2:E522)+1,"")</f>
        <v/>
      </c>
    </row>
    <row r="524" spans="2:5" x14ac:dyDescent="0.25">
      <c r="B524" s="11">
        <v>1525</v>
      </c>
      <c r="C524" s="12" t="s">
        <v>792</v>
      </c>
      <c r="D524" s="15" t="s">
        <v>793</v>
      </c>
      <c r="E524" s="1" t="str">
        <f>IF(D524=bd_clients!$B$6,MAX($E$2:E523)+1,"")</f>
        <v/>
      </c>
    </row>
    <row r="525" spans="2:5" x14ac:dyDescent="0.25">
      <c r="B525" s="11">
        <v>1526</v>
      </c>
      <c r="C525" s="12" t="s">
        <v>794</v>
      </c>
      <c r="D525" s="15" t="s">
        <v>795</v>
      </c>
      <c r="E525" s="1" t="str">
        <f>IF(D525=bd_clients!$B$6,MAX($E$2:E524)+1,"")</f>
        <v/>
      </c>
    </row>
    <row r="526" spans="2:5" x14ac:dyDescent="0.25">
      <c r="B526" s="11">
        <v>1527</v>
      </c>
      <c r="C526" s="12" t="s">
        <v>796</v>
      </c>
      <c r="D526" s="15" t="s">
        <v>797</v>
      </c>
      <c r="E526" s="1" t="str">
        <f>IF(D526=bd_clients!$B$6,MAX($E$2:E525)+1,"")</f>
        <v/>
      </c>
    </row>
    <row r="527" spans="2:5" x14ac:dyDescent="0.25">
      <c r="B527" s="11">
        <v>1528</v>
      </c>
      <c r="C527" s="12" t="s">
        <v>798</v>
      </c>
      <c r="D527" s="15" t="s">
        <v>797</v>
      </c>
      <c r="E527" s="1" t="str">
        <f>IF(D527=bd_clients!$B$6,MAX($E$2:E526)+1,"")</f>
        <v/>
      </c>
    </row>
    <row r="528" spans="2:5" x14ac:dyDescent="0.25">
      <c r="B528" s="11">
        <v>1529</v>
      </c>
      <c r="C528" s="12" t="s">
        <v>799</v>
      </c>
      <c r="D528" s="15" t="s">
        <v>797</v>
      </c>
      <c r="E528" s="1" t="str">
        <f>IF(D528=bd_clients!$B$6,MAX($E$2:E527)+1,"")</f>
        <v/>
      </c>
    </row>
    <row r="529" spans="2:5" x14ac:dyDescent="0.25">
      <c r="B529" s="11">
        <v>1530</v>
      </c>
      <c r="C529" s="12" t="s">
        <v>800</v>
      </c>
      <c r="D529" s="15" t="s">
        <v>797</v>
      </c>
      <c r="E529" s="1" t="str">
        <f>IF(D529=bd_clients!$B$6,MAX($E$2:E528)+1,"")</f>
        <v/>
      </c>
    </row>
    <row r="530" spans="2:5" x14ac:dyDescent="0.25">
      <c r="B530" s="11">
        <v>1531</v>
      </c>
      <c r="C530" s="12" t="s">
        <v>801</v>
      </c>
      <c r="D530" s="15" t="s">
        <v>797</v>
      </c>
      <c r="E530" s="1" t="str">
        <f>IF(D530=bd_clients!$B$6,MAX($E$2:E529)+1,"")</f>
        <v/>
      </c>
    </row>
    <row r="531" spans="2:5" x14ac:dyDescent="0.25">
      <c r="B531" s="11">
        <v>1532</v>
      </c>
      <c r="C531" s="12" t="s">
        <v>802</v>
      </c>
      <c r="D531" s="15" t="s">
        <v>797</v>
      </c>
      <c r="E531" s="1" t="str">
        <f>IF(D531=bd_clients!$B$6,MAX($E$2:E530)+1,"")</f>
        <v/>
      </c>
    </row>
    <row r="532" spans="2:5" x14ac:dyDescent="0.25">
      <c r="B532" s="11">
        <v>1533</v>
      </c>
      <c r="C532" s="12" t="s">
        <v>803</v>
      </c>
      <c r="D532" s="15" t="s">
        <v>797</v>
      </c>
      <c r="E532" s="1" t="str">
        <f>IF(D532=bd_clients!$B$6,MAX($E$2:E531)+1,"")</f>
        <v/>
      </c>
    </row>
    <row r="533" spans="2:5" x14ac:dyDescent="0.25">
      <c r="B533" s="11">
        <v>1534</v>
      </c>
      <c r="C533" s="12" t="s">
        <v>804</v>
      </c>
      <c r="D533" s="15" t="s">
        <v>797</v>
      </c>
      <c r="E533" s="1" t="str">
        <f>IF(D533=bd_clients!$B$6,MAX($E$2:E532)+1,"")</f>
        <v/>
      </c>
    </row>
    <row r="534" spans="2:5" x14ac:dyDescent="0.25">
      <c r="B534" s="11">
        <v>1535</v>
      </c>
      <c r="C534" s="12" t="s">
        <v>805</v>
      </c>
      <c r="D534" s="15" t="s">
        <v>797</v>
      </c>
      <c r="E534" s="1" t="str">
        <f>IF(D534=bd_clients!$B$6,MAX($E$2:E533)+1,"")</f>
        <v/>
      </c>
    </row>
    <row r="535" spans="2:5" x14ac:dyDescent="0.25">
      <c r="B535" s="11">
        <v>1536</v>
      </c>
      <c r="C535" s="12" t="s">
        <v>806</v>
      </c>
      <c r="D535" s="15" t="s">
        <v>797</v>
      </c>
      <c r="E535" s="1" t="str">
        <f>IF(D535=bd_clients!$B$6,MAX($E$2:E534)+1,"")</f>
        <v/>
      </c>
    </row>
    <row r="536" spans="2:5" x14ac:dyDescent="0.25">
      <c r="B536" s="11">
        <v>1537</v>
      </c>
      <c r="C536" s="12" t="s">
        <v>807</v>
      </c>
      <c r="D536" s="15" t="s">
        <v>797</v>
      </c>
      <c r="E536" s="1" t="str">
        <f>IF(D536=bd_clients!$B$6,MAX($E$2:E535)+1,"")</f>
        <v/>
      </c>
    </row>
    <row r="537" spans="2:5" x14ac:dyDescent="0.25">
      <c r="B537" s="11">
        <v>1538</v>
      </c>
      <c r="C537" s="12" t="s">
        <v>808</v>
      </c>
      <c r="D537" s="15" t="s">
        <v>809</v>
      </c>
      <c r="E537" s="1" t="str">
        <f>IF(D537=bd_clients!$B$6,MAX($E$2:E536)+1,"")</f>
        <v/>
      </c>
    </row>
    <row r="538" spans="2:5" x14ac:dyDescent="0.25">
      <c r="B538" s="11">
        <v>1539</v>
      </c>
      <c r="C538" s="12" t="s">
        <v>810</v>
      </c>
      <c r="D538" s="15" t="s">
        <v>811</v>
      </c>
      <c r="E538" s="1" t="str">
        <f>IF(D538=bd_clients!$B$6,MAX($E$2:E537)+1,"")</f>
        <v/>
      </c>
    </row>
    <row r="539" spans="2:5" x14ac:dyDescent="0.25">
      <c r="B539" s="11">
        <v>1540</v>
      </c>
      <c r="C539" s="12" t="s">
        <v>812</v>
      </c>
      <c r="D539" s="15" t="s">
        <v>811</v>
      </c>
      <c r="E539" s="1" t="str">
        <f>IF(D539=bd_clients!$B$6,MAX($E$2:E538)+1,"")</f>
        <v/>
      </c>
    </row>
    <row r="540" spans="2:5" x14ac:dyDescent="0.25">
      <c r="B540" s="11">
        <v>1541</v>
      </c>
      <c r="C540" s="12" t="s">
        <v>813</v>
      </c>
      <c r="D540" s="15" t="s">
        <v>811</v>
      </c>
      <c r="E540" s="1" t="str">
        <f>IF(D540=bd_clients!$B$6,MAX($E$2:E539)+1,"")</f>
        <v/>
      </c>
    </row>
    <row r="541" spans="2:5" x14ac:dyDescent="0.25">
      <c r="B541" s="11">
        <v>1542</v>
      </c>
      <c r="C541" s="12" t="s">
        <v>814</v>
      </c>
      <c r="D541" s="15" t="s">
        <v>811</v>
      </c>
      <c r="E541" s="1" t="str">
        <f>IF(D541=bd_clients!$B$6,MAX($E$2:E540)+1,"")</f>
        <v/>
      </c>
    </row>
    <row r="542" spans="2:5" x14ac:dyDescent="0.25">
      <c r="B542" s="11">
        <v>1543</v>
      </c>
      <c r="C542" s="12" t="s">
        <v>815</v>
      </c>
      <c r="D542" s="15" t="s">
        <v>816</v>
      </c>
      <c r="E542" s="1" t="str">
        <f>IF(D542=bd_clients!$B$6,MAX($E$2:E541)+1,"")</f>
        <v/>
      </c>
    </row>
    <row r="543" spans="2:5" x14ac:dyDescent="0.25">
      <c r="B543" s="11">
        <v>1544</v>
      </c>
      <c r="C543" s="12" t="s">
        <v>817</v>
      </c>
      <c r="D543" s="15" t="s">
        <v>818</v>
      </c>
      <c r="E543" s="1" t="str">
        <f>IF(D543=bd_clients!$B$6,MAX($E$2:E542)+1,"")</f>
        <v/>
      </c>
    </row>
    <row r="544" spans="2:5" x14ac:dyDescent="0.25">
      <c r="B544" s="11">
        <v>1545</v>
      </c>
      <c r="C544" s="12" t="s">
        <v>819</v>
      </c>
      <c r="D544" s="15" t="s">
        <v>820</v>
      </c>
      <c r="E544" s="1" t="str">
        <f>IF(D544=bd_clients!$B$6,MAX($E$2:E543)+1,"")</f>
        <v/>
      </c>
    </row>
    <row r="545" spans="2:5" x14ac:dyDescent="0.25">
      <c r="B545" s="11">
        <v>1546</v>
      </c>
      <c r="C545" s="12" t="s">
        <v>821</v>
      </c>
      <c r="D545" s="15" t="s">
        <v>822</v>
      </c>
      <c r="E545" s="1" t="str">
        <f>IF(D545=bd_clients!$B$6,MAX($E$2:E544)+1,"")</f>
        <v/>
      </c>
    </row>
    <row r="546" spans="2:5" x14ac:dyDescent="0.25">
      <c r="B546" s="11">
        <v>1547</v>
      </c>
      <c r="C546" s="12" t="s">
        <v>823</v>
      </c>
      <c r="D546" s="15" t="s">
        <v>822</v>
      </c>
      <c r="E546" s="1" t="str">
        <f>IF(D546=bd_clients!$B$6,MAX($E$2:E545)+1,"")</f>
        <v/>
      </c>
    </row>
    <row r="547" spans="2:5" x14ac:dyDescent="0.25">
      <c r="B547" s="11">
        <v>1548</v>
      </c>
      <c r="C547" s="12" t="s">
        <v>824</v>
      </c>
      <c r="D547" s="15" t="s">
        <v>822</v>
      </c>
      <c r="E547" s="1" t="str">
        <f>IF(D547=bd_clients!$B$6,MAX($E$2:E546)+1,"")</f>
        <v/>
      </c>
    </row>
    <row r="548" spans="2:5" x14ac:dyDescent="0.25">
      <c r="B548" s="11">
        <v>1549</v>
      </c>
      <c r="C548" s="12" t="s">
        <v>825</v>
      </c>
      <c r="D548" s="15" t="s">
        <v>826</v>
      </c>
      <c r="E548" s="1" t="str">
        <f>IF(D548=bd_clients!$B$6,MAX($E$2:E547)+1,"")</f>
        <v/>
      </c>
    </row>
    <row r="549" spans="2:5" x14ac:dyDescent="0.25">
      <c r="B549" s="11">
        <v>1550</v>
      </c>
      <c r="C549" s="12" t="s">
        <v>827</v>
      </c>
      <c r="D549" s="15" t="s">
        <v>826</v>
      </c>
      <c r="E549" s="1" t="str">
        <f>IF(D549=bd_clients!$B$6,MAX($E$2:E548)+1,"")</f>
        <v/>
      </c>
    </row>
    <row r="550" spans="2:5" x14ac:dyDescent="0.25">
      <c r="B550" s="11">
        <v>1551</v>
      </c>
      <c r="C550" s="12" t="s">
        <v>828</v>
      </c>
      <c r="D550" s="15" t="s">
        <v>826</v>
      </c>
      <c r="E550" s="1" t="str">
        <f>IF(D550=bd_clients!$B$6,MAX($E$2:E549)+1,"")</f>
        <v/>
      </c>
    </row>
    <row r="551" spans="2:5" x14ac:dyDescent="0.25">
      <c r="B551" s="11">
        <v>1552</v>
      </c>
      <c r="C551" s="12" t="s">
        <v>829</v>
      </c>
      <c r="D551" s="15" t="s">
        <v>826</v>
      </c>
      <c r="E551" s="1" t="str">
        <f>IF(D551=bd_clients!$B$6,MAX($E$2:E550)+1,"")</f>
        <v/>
      </c>
    </row>
    <row r="552" spans="2:5" x14ac:dyDescent="0.25">
      <c r="B552" s="11">
        <v>1553</v>
      </c>
      <c r="C552" s="12" t="s">
        <v>830</v>
      </c>
      <c r="D552" s="15" t="s">
        <v>826</v>
      </c>
      <c r="E552" s="1" t="str">
        <f>IF(D552=bd_clients!$B$6,MAX($E$2:E551)+1,"")</f>
        <v/>
      </c>
    </row>
    <row r="553" spans="2:5" x14ac:dyDescent="0.25">
      <c r="B553" s="11">
        <v>1554</v>
      </c>
      <c r="C553" s="12" t="s">
        <v>831</v>
      </c>
      <c r="D553" s="15" t="s">
        <v>826</v>
      </c>
      <c r="E553" s="1" t="str">
        <f>IF(D553=bd_clients!$B$6,MAX($E$2:E552)+1,"")</f>
        <v/>
      </c>
    </row>
    <row r="554" spans="2:5" x14ac:dyDescent="0.25">
      <c r="B554" s="11">
        <v>1555</v>
      </c>
      <c r="C554" s="12" t="s">
        <v>832</v>
      </c>
      <c r="D554" s="15" t="s">
        <v>826</v>
      </c>
      <c r="E554" s="1" t="str">
        <f>IF(D554=bd_clients!$B$6,MAX($E$2:E553)+1,"")</f>
        <v/>
      </c>
    </row>
    <row r="555" spans="2:5" x14ac:dyDescent="0.25">
      <c r="B555" s="11">
        <v>1556</v>
      </c>
      <c r="C555" s="12" t="s">
        <v>833</v>
      </c>
      <c r="D555" s="15" t="s">
        <v>826</v>
      </c>
      <c r="E555" s="1" t="str">
        <f>IF(D555=bd_clients!$B$6,MAX($E$2:E554)+1,"")</f>
        <v/>
      </c>
    </row>
    <row r="556" spans="2:5" x14ac:dyDescent="0.25">
      <c r="B556" s="11">
        <v>1557</v>
      </c>
      <c r="C556" s="12" t="s">
        <v>834</v>
      </c>
      <c r="D556" s="15" t="s">
        <v>826</v>
      </c>
      <c r="E556" s="1" t="str">
        <f>IF(D556=bd_clients!$B$6,MAX($E$2:E555)+1,"")</f>
        <v/>
      </c>
    </row>
    <row r="557" spans="2:5" x14ac:dyDescent="0.25">
      <c r="B557" s="11">
        <v>1558</v>
      </c>
      <c r="C557" s="12" t="s">
        <v>835</v>
      </c>
      <c r="D557" s="15" t="s">
        <v>826</v>
      </c>
      <c r="E557" s="1" t="str">
        <f>IF(D557=bd_clients!$B$6,MAX($E$2:E556)+1,"")</f>
        <v/>
      </c>
    </row>
    <row r="558" spans="2:5" x14ac:dyDescent="0.25">
      <c r="B558" s="11">
        <v>1559</v>
      </c>
      <c r="C558" s="12" t="s">
        <v>836</v>
      </c>
      <c r="D558" s="15" t="s">
        <v>826</v>
      </c>
      <c r="E558" s="1" t="str">
        <f>IF(D558=bd_clients!$B$6,MAX($E$2:E557)+1,"")</f>
        <v/>
      </c>
    </row>
    <row r="559" spans="2:5" x14ac:dyDescent="0.25">
      <c r="B559" s="11">
        <v>1560</v>
      </c>
      <c r="C559" s="12" t="s">
        <v>837</v>
      </c>
      <c r="D559" s="15" t="s">
        <v>826</v>
      </c>
      <c r="E559" s="1" t="str">
        <f>IF(D559=bd_clients!$B$6,MAX($E$2:E558)+1,"")</f>
        <v/>
      </c>
    </row>
    <row r="560" spans="2:5" x14ac:dyDescent="0.25">
      <c r="B560" s="11">
        <v>1561</v>
      </c>
      <c r="C560" s="12" t="s">
        <v>838</v>
      </c>
      <c r="D560" s="15" t="s">
        <v>839</v>
      </c>
      <c r="E560" s="1" t="str">
        <f>IF(D560=bd_clients!$B$6,MAX($E$2:E559)+1,"")</f>
        <v/>
      </c>
    </row>
    <row r="561" spans="2:5" x14ac:dyDescent="0.25">
      <c r="B561" s="11">
        <v>1562</v>
      </c>
      <c r="C561" s="12" t="s">
        <v>840</v>
      </c>
      <c r="D561" s="15" t="s">
        <v>839</v>
      </c>
      <c r="E561" s="1" t="str">
        <f>IF(D561=bd_clients!$B$6,MAX($E$2:E560)+1,"")</f>
        <v/>
      </c>
    </row>
    <row r="562" spans="2:5" x14ac:dyDescent="0.25">
      <c r="B562" s="11">
        <v>1563</v>
      </c>
      <c r="C562" s="12" t="s">
        <v>841</v>
      </c>
      <c r="D562" s="15" t="s">
        <v>842</v>
      </c>
      <c r="E562" s="1" t="str">
        <f>IF(D562=bd_clients!$B$6,MAX($E$2:E561)+1,"")</f>
        <v/>
      </c>
    </row>
    <row r="563" spans="2:5" x14ac:dyDescent="0.25">
      <c r="B563" s="11">
        <v>1564</v>
      </c>
      <c r="C563" s="12" t="s">
        <v>843</v>
      </c>
      <c r="D563" s="15" t="s">
        <v>842</v>
      </c>
      <c r="E563" s="1" t="str">
        <f>IF(D563=bd_clients!$B$6,MAX($E$2:E562)+1,"")</f>
        <v/>
      </c>
    </row>
    <row r="564" spans="2:5" x14ac:dyDescent="0.25">
      <c r="B564" s="11">
        <v>1565</v>
      </c>
      <c r="C564" s="12" t="s">
        <v>844</v>
      </c>
      <c r="D564" s="15" t="s">
        <v>842</v>
      </c>
      <c r="E564" s="1" t="str">
        <f>IF(D564=bd_clients!$B$6,MAX($E$2:E563)+1,"")</f>
        <v/>
      </c>
    </row>
    <row r="565" spans="2:5" x14ac:dyDescent="0.25">
      <c r="B565" s="11">
        <v>1566</v>
      </c>
      <c r="C565" s="12" t="s">
        <v>845</v>
      </c>
      <c r="D565" s="15" t="s">
        <v>842</v>
      </c>
      <c r="E565" s="1" t="str">
        <f>IF(D565=bd_clients!$B$6,MAX($E$2:E564)+1,"")</f>
        <v/>
      </c>
    </row>
    <row r="566" spans="2:5" x14ac:dyDescent="0.25">
      <c r="B566" s="11">
        <v>1567</v>
      </c>
      <c r="C566" s="12" t="s">
        <v>846</v>
      </c>
      <c r="D566" s="15" t="s">
        <v>842</v>
      </c>
      <c r="E566" s="1" t="str">
        <f>IF(D566=bd_clients!$B$6,MAX($E$2:E565)+1,"")</f>
        <v/>
      </c>
    </row>
    <row r="567" spans="2:5" x14ac:dyDescent="0.25">
      <c r="B567" s="11">
        <v>1568</v>
      </c>
      <c r="C567" s="12" t="s">
        <v>847</v>
      </c>
      <c r="D567" s="15" t="s">
        <v>842</v>
      </c>
      <c r="E567" s="1" t="str">
        <f>IF(D567=bd_clients!$B$6,MAX($E$2:E566)+1,"")</f>
        <v/>
      </c>
    </row>
    <row r="568" spans="2:5" x14ac:dyDescent="0.25">
      <c r="B568" s="11">
        <v>1569</v>
      </c>
      <c r="C568" s="12" t="s">
        <v>848</v>
      </c>
      <c r="D568" s="15" t="s">
        <v>842</v>
      </c>
      <c r="E568" s="1" t="str">
        <f>IF(D568=bd_clients!$B$6,MAX($E$2:E567)+1,"")</f>
        <v/>
      </c>
    </row>
    <row r="569" spans="2:5" x14ac:dyDescent="0.25">
      <c r="B569" s="11">
        <v>1570</v>
      </c>
      <c r="C569" s="12" t="s">
        <v>849</v>
      </c>
      <c r="D569" s="15" t="s">
        <v>850</v>
      </c>
      <c r="E569" s="1" t="str">
        <f>IF(D569=bd_clients!$B$6,MAX($E$2:E568)+1,"")</f>
        <v/>
      </c>
    </row>
    <row r="570" spans="2:5" x14ac:dyDescent="0.25">
      <c r="B570" s="11">
        <v>1571</v>
      </c>
      <c r="C570" s="12" t="s">
        <v>851</v>
      </c>
      <c r="D570" s="15" t="s">
        <v>852</v>
      </c>
      <c r="E570" s="1" t="str">
        <f>IF(D570=bd_clients!$B$6,MAX($E$2:E569)+1,"")</f>
        <v/>
      </c>
    </row>
    <row r="571" spans="2:5" x14ac:dyDescent="0.25">
      <c r="B571" s="11">
        <v>1572</v>
      </c>
      <c r="C571" s="12" t="s">
        <v>853</v>
      </c>
      <c r="D571" s="15" t="s">
        <v>854</v>
      </c>
      <c r="E571" s="1" t="str">
        <f>IF(D571=bd_clients!$B$6,MAX($E$2:E570)+1,"")</f>
        <v/>
      </c>
    </row>
    <row r="572" spans="2:5" x14ac:dyDescent="0.25">
      <c r="B572" s="11">
        <v>1573</v>
      </c>
      <c r="C572" s="12" t="s">
        <v>855</v>
      </c>
      <c r="D572" s="15" t="s">
        <v>854</v>
      </c>
      <c r="E572" s="1" t="str">
        <f>IF(D572=bd_clients!$B$6,MAX($E$2:E571)+1,"")</f>
        <v/>
      </c>
    </row>
    <row r="573" spans="2:5" x14ac:dyDescent="0.25">
      <c r="B573" s="11">
        <v>1574</v>
      </c>
      <c r="C573" s="12" t="s">
        <v>856</v>
      </c>
      <c r="D573" s="15" t="s">
        <v>854</v>
      </c>
      <c r="E573" s="1" t="str">
        <f>IF(D573=bd_clients!$B$6,MAX($E$2:E572)+1,"")</f>
        <v/>
      </c>
    </row>
    <row r="574" spans="2:5" x14ac:dyDescent="0.25">
      <c r="B574" s="11">
        <v>1575</v>
      </c>
      <c r="C574" s="12" t="s">
        <v>857</v>
      </c>
      <c r="D574" s="15" t="s">
        <v>854</v>
      </c>
      <c r="E574" s="1" t="str">
        <f>IF(D574=bd_clients!$B$6,MAX($E$2:E573)+1,"")</f>
        <v/>
      </c>
    </row>
    <row r="575" spans="2:5" x14ac:dyDescent="0.25">
      <c r="B575" s="11">
        <v>1576</v>
      </c>
      <c r="C575" s="12" t="s">
        <v>858</v>
      </c>
      <c r="D575" s="15" t="s">
        <v>854</v>
      </c>
      <c r="E575" s="1" t="str">
        <f>IF(D575=bd_clients!$B$6,MAX($E$2:E574)+1,"")</f>
        <v/>
      </c>
    </row>
    <row r="576" spans="2:5" x14ac:dyDescent="0.25">
      <c r="B576" s="11">
        <v>1577</v>
      </c>
      <c r="C576" s="12" t="s">
        <v>859</v>
      </c>
      <c r="D576" s="15" t="s">
        <v>860</v>
      </c>
      <c r="E576" s="1" t="str">
        <f>IF(D576=bd_clients!$B$6,MAX($E$2:E575)+1,"")</f>
        <v/>
      </c>
    </row>
    <row r="577" spans="2:5" x14ac:dyDescent="0.25">
      <c r="B577" s="11">
        <v>1578</v>
      </c>
      <c r="C577" s="12" t="s">
        <v>861</v>
      </c>
      <c r="D577" s="15" t="s">
        <v>862</v>
      </c>
      <c r="E577" s="1" t="str">
        <f>IF(D577=bd_clients!$B$6,MAX($E$2:E576)+1,"")</f>
        <v/>
      </c>
    </row>
    <row r="578" spans="2:5" x14ac:dyDescent="0.25">
      <c r="B578" s="11">
        <v>1579</v>
      </c>
      <c r="C578" s="12" t="s">
        <v>863</v>
      </c>
      <c r="D578" s="15" t="s">
        <v>862</v>
      </c>
      <c r="E578" s="1" t="str">
        <f>IF(D578=bd_clients!$B$6,MAX($E$2:E577)+1,"")</f>
        <v/>
      </c>
    </row>
    <row r="579" spans="2:5" x14ac:dyDescent="0.25">
      <c r="B579" s="11">
        <v>1580</v>
      </c>
      <c r="C579" s="12" t="s">
        <v>864</v>
      </c>
      <c r="D579" s="15" t="s">
        <v>862</v>
      </c>
      <c r="E579" s="1" t="str">
        <f>IF(D579=bd_clients!$B$6,MAX($E$2:E578)+1,"")</f>
        <v/>
      </c>
    </row>
    <row r="580" spans="2:5" x14ac:dyDescent="0.25">
      <c r="B580" s="11">
        <v>1581</v>
      </c>
      <c r="C580" s="12" t="s">
        <v>865</v>
      </c>
      <c r="D580" s="15" t="s">
        <v>862</v>
      </c>
      <c r="E580" s="1" t="str">
        <f>IF(D580=bd_clients!$B$6,MAX($E$2:E579)+1,"")</f>
        <v/>
      </c>
    </row>
    <row r="581" spans="2:5" x14ac:dyDescent="0.25">
      <c r="B581" s="11">
        <v>1582</v>
      </c>
      <c r="C581" s="12" t="s">
        <v>866</v>
      </c>
      <c r="D581" s="15" t="s">
        <v>862</v>
      </c>
      <c r="E581" s="1" t="str">
        <f>IF(D581=bd_clients!$B$6,MAX($E$2:E580)+1,"")</f>
        <v/>
      </c>
    </row>
    <row r="582" spans="2:5" x14ac:dyDescent="0.25">
      <c r="B582" s="11">
        <v>1583</v>
      </c>
      <c r="C582" s="12" t="s">
        <v>867</v>
      </c>
      <c r="D582" s="15" t="s">
        <v>862</v>
      </c>
      <c r="E582" s="1" t="str">
        <f>IF(D582=bd_clients!$B$6,MAX($E$2:E581)+1,"")</f>
        <v/>
      </c>
    </row>
    <row r="583" spans="2:5" x14ac:dyDescent="0.25">
      <c r="B583" s="11">
        <v>1584</v>
      </c>
      <c r="C583" s="12" t="s">
        <v>868</v>
      </c>
      <c r="D583" s="15" t="s">
        <v>862</v>
      </c>
      <c r="E583" s="1" t="str">
        <f>IF(D583=bd_clients!$B$6,MAX($E$2:E582)+1,"")</f>
        <v/>
      </c>
    </row>
    <row r="584" spans="2:5" x14ac:dyDescent="0.25">
      <c r="B584" s="11">
        <v>1585</v>
      </c>
      <c r="C584" s="12" t="s">
        <v>869</v>
      </c>
      <c r="D584" s="15" t="s">
        <v>862</v>
      </c>
      <c r="E584" s="1" t="str">
        <f>IF(D584=bd_clients!$B$6,MAX($E$2:E583)+1,"")</f>
        <v/>
      </c>
    </row>
    <row r="585" spans="2:5" x14ac:dyDescent="0.25">
      <c r="B585" s="11">
        <v>1586</v>
      </c>
      <c r="C585" s="12" t="s">
        <v>870</v>
      </c>
      <c r="D585" s="15" t="s">
        <v>862</v>
      </c>
      <c r="E585" s="1" t="str">
        <f>IF(D585=bd_clients!$B$6,MAX($E$2:E584)+1,"")</f>
        <v/>
      </c>
    </row>
    <row r="586" spans="2:5" x14ac:dyDescent="0.25">
      <c r="B586" s="11">
        <v>1587</v>
      </c>
      <c r="C586" s="12" t="s">
        <v>871</v>
      </c>
      <c r="D586" s="15" t="s">
        <v>872</v>
      </c>
      <c r="E586" s="1" t="str">
        <f>IF(D586=bd_clients!$B$6,MAX($E$2:E585)+1,"")</f>
        <v/>
      </c>
    </row>
    <row r="587" spans="2:5" x14ac:dyDescent="0.25">
      <c r="B587" s="11">
        <v>1588</v>
      </c>
      <c r="C587" s="12" t="s">
        <v>873</v>
      </c>
      <c r="D587" s="15" t="s">
        <v>872</v>
      </c>
      <c r="E587" s="1" t="str">
        <f>IF(D587=bd_clients!$B$6,MAX($E$2:E586)+1,"")</f>
        <v/>
      </c>
    </row>
    <row r="588" spans="2:5" x14ac:dyDescent="0.25">
      <c r="B588" s="11">
        <v>1589</v>
      </c>
      <c r="C588" s="12" t="s">
        <v>874</v>
      </c>
      <c r="D588" s="15" t="s">
        <v>872</v>
      </c>
      <c r="E588" s="1" t="str">
        <f>IF(D588=bd_clients!$B$6,MAX($E$2:E587)+1,"")</f>
        <v/>
      </c>
    </row>
    <row r="589" spans="2:5" x14ac:dyDescent="0.25">
      <c r="B589" s="11">
        <v>1590</v>
      </c>
      <c r="C589" s="12" t="s">
        <v>875</v>
      </c>
      <c r="D589" s="15" t="s">
        <v>872</v>
      </c>
      <c r="E589" s="1" t="str">
        <f>IF(D589=bd_clients!$B$6,MAX($E$2:E588)+1,"")</f>
        <v/>
      </c>
    </row>
    <row r="590" spans="2:5" x14ac:dyDescent="0.25">
      <c r="B590" s="11">
        <v>1591</v>
      </c>
      <c r="C590" s="12" t="s">
        <v>289</v>
      </c>
      <c r="D590" s="15" t="s">
        <v>872</v>
      </c>
      <c r="E590" s="1" t="str">
        <f>IF(D590=bd_clients!$B$6,MAX($E$2:E589)+1,"")</f>
        <v/>
      </c>
    </row>
    <row r="591" spans="2:5" x14ac:dyDescent="0.25">
      <c r="B591" s="11">
        <v>1592</v>
      </c>
      <c r="C591" s="12" t="s">
        <v>876</v>
      </c>
      <c r="D591" s="15" t="s">
        <v>872</v>
      </c>
      <c r="E591" s="1" t="str">
        <f>IF(D591=bd_clients!$B$6,MAX($E$2:E590)+1,"")</f>
        <v/>
      </c>
    </row>
    <row r="592" spans="2:5" x14ac:dyDescent="0.25">
      <c r="B592" s="11">
        <v>1593</v>
      </c>
      <c r="C592" s="12" t="s">
        <v>877</v>
      </c>
      <c r="D592" s="15" t="s">
        <v>878</v>
      </c>
      <c r="E592" s="1" t="str">
        <f>IF(D592=bd_clients!$B$6,MAX($E$2:E591)+1,"")</f>
        <v/>
      </c>
    </row>
    <row r="593" spans="2:5" x14ac:dyDescent="0.25">
      <c r="B593" s="11">
        <v>1594</v>
      </c>
      <c r="C593" s="12" t="s">
        <v>879</v>
      </c>
      <c r="D593" s="15" t="s">
        <v>880</v>
      </c>
      <c r="E593" s="1" t="str">
        <f>IF(D593=bd_clients!$B$6,MAX($E$2:E592)+1,"")</f>
        <v/>
      </c>
    </row>
    <row r="594" spans="2:5" x14ac:dyDescent="0.25">
      <c r="B594" s="11">
        <v>1595</v>
      </c>
      <c r="C594" s="12" t="s">
        <v>881</v>
      </c>
      <c r="D594" s="15" t="s">
        <v>880</v>
      </c>
      <c r="E594" s="1" t="str">
        <f>IF(D594=bd_clients!$B$6,MAX($E$2:E593)+1,"")</f>
        <v/>
      </c>
    </row>
    <row r="595" spans="2:5" x14ac:dyDescent="0.25">
      <c r="B595" s="11">
        <v>1596</v>
      </c>
      <c r="C595" s="12" t="s">
        <v>882</v>
      </c>
      <c r="D595" s="15" t="s">
        <v>880</v>
      </c>
      <c r="E595" s="1" t="str">
        <f>IF(D595=bd_clients!$B$6,MAX($E$2:E594)+1,"")</f>
        <v/>
      </c>
    </row>
    <row r="596" spans="2:5" x14ac:dyDescent="0.25">
      <c r="B596" s="11">
        <v>1597</v>
      </c>
      <c r="C596" s="12" t="s">
        <v>883</v>
      </c>
      <c r="D596" s="15" t="s">
        <v>880</v>
      </c>
      <c r="E596" s="1" t="str">
        <f>IF(D596=bd_clients!$B$6,MAX($E$2:E595)+1,"")</f>
        <v/>
      </c>
    </row>
    <row r="597" spans="2:5" x14ac:dyDescent="0.25">
      <c r="B597" s="11">
        <v>1598</v>
      </c>
      <c r="C597" s="12" t="s">
        <v>884</v>
      </c>
      <c r="D597" s="15" t="s">
        <v>880</v>
      </c>
      <c r="E597" s="1" t="str">
        <f>IF(D597=bd_clients!$B$6,MAX($E$2:E596)+1,"")</f>
        <v/>
      </c>
    </row>
    <row r="598" spans="2:5" x14ac:dyDescent="0.25">
      <c r="B598" s="11">
        <v>1599</v>
      </c>
      <c r="C598" s="12" t="s">
        <v>885</v>
      </c>
      <c r="D598" s="15" t="s">
        <v>886</v>
      </c>
      <c r="E598" s="1" t="str">
        <f>IF(D598=bd_clients!$B$6,MAX($E$2:E597)+1,"")</f>
        <v/>
      </c>
    </row>
    <row r="599" spans="2:5" x14ac:dyDescent="0.25">
      <c r="B599" s="11">
        <v>1600</v>
      </c>
      <c r="C599" s="12" t="s">
        <v>887</v>
      </c>
      <c r="D599" s="15" t="s">
        <v>886</v>
      </c>
      <c r="E599" s="1" t="str">
        <f>IF(D599=bd_clients!$B$6,MAX($E$2:E598)+1,"")</f>
        <v/>
      </c>
    </row>
    <row r="600" spans="2:5" x14ac:dyDescent="0.25">
      <c r="B600" s="11">
        <v>1601</v>
      </c>
      <c r="C600" s="12" t="s">
        <v>888</v>
      </c>
      <c r="D600" s="15" t="s">
        <v>886</v>
      </c>
      <c r="E600" s="1" t="str">
        <f>IF(D600=bd_clients!$B$6,MAX($E$2:E599)+1,"")</f>
        <v/>
      </c>
    </row>
    <row r="601" spans="2:5" x14ac:dyDescent="0.25">
      <c r="B601" s="11">
        <v>1602</v>
      </c>
      <c r="C601" s="12" t="s">
        <v>889</v>
      </c>
      <c r="D601" s="15" t="s">
        <v>886</v>
      </c>
      <c r="E601" s="1" t="str">
        <f>IF(D601=bd_clients!$B$6,MAX($E$2:E600)+1,"")</f>
        <v/>
      </c>
    </row>
    <row r="602" spans="2:5" x14ac:dyDescent="0.25">
      <c r="B602" s="11">
        <v>1603</v>
      </c>
      <c r="C602" s="12" t="s">
        <v>890</v>
      </c>
      <c r="D602" s="15" t="s">
        <v>886</v>
      </c>
      <c r="E602" s="1" t="str">
        <f>IF(D602=bd_clients!$B$6,MAX($E$2:E601)+1,"")</f>
        <v/>
      </c>
    </row>
    <row r="603" spans="2:5" x14ac:dyDescent="0.25">
      <c r="B603" s="11">
        <v>1604</v>
      </c>
      <c r="C603" s="12" t="s">
        <v>891</v>
      </c>
      <c r="D603" s="15" t="s">
        <v>886</v>
      </c>
      <c r="E603" s="1" t="str">
        <f>IF(D603=bd_clients!$B$6,MAX($E$2:E602)+1,"")</f>
        <v/>
      </c>
    </row>
    <row r="604" spans="2:5" x14ac:dyDescent="0.25">
      <c r="B604" s="11">
        <v>1605</v>
      </c>
      <c r="C604" s="12" t="s">
        <v>892</v>
      </c>
      <c r="D604" s="15" t="s">
        <v>886</v>
      </c>
      <c r="E604" s="1" t="str">
        <f>IF(D604=bd_clients!$B$6,MAX($E$2:E603)+1,"")</f>
        <v/>
      </c>
    </row>
    <row r="605" spans="2:5" x14ac:dyDescent="0.25">
      <c r="B605" s="11">
        <v>1606</v>
      </c>
      <c r="C605" s="12" t="s">
        <v>893</v>
      </c>
      <c r="D605" s="15" t="s">
        <v>886</v>
      </c>
      <c r="E605" s="1" t="str">
        <f>IF(D605=bd_clients!$B$6,MAX($E$2:E604)+1,"")</f>
        <v/>
      </c>
    </row>
    <row r="606" spans="2:5" x14ac:dyDescent="0.25">
      <c r="B606" s="11">
        <v>1607</v>
      </c>
      <c r="C606" s="12" t="s">
        <v>894</v>
      </c>
      <c r="D606" s="15" t="s">
        <v>886</v>
      </c>
      <c r="E606" s="1" t="str">
        <f>IF(D606=bd_clients!$B$6,MAX($E$2:E605)+1,"")</f>
        <v/>
      </c>
    </row>
    <row r="607" spans="2:5" x14ac:dyDescent="0.25">
      <c r="B607" s="11">
        <v>1608</v>
      </c>
      <c r="C607" s="12" t="s">
        <v>538</v>
      </c>
      <c r="D607" s="15" t="s">
        <v>895</v>
      </c>
      <c r="E607" s="1" t="str">
        <f>IF(D607=bd_clients!$B$6,MAX($E$2:E606)+1,"")</f>
        <v/>
      </c>
    </row>
    <row r="608" spans="2:5" x14ac:dyDescent="0.25">
      <c r="B608" s="11">
        <v>1609</v>
      </c>
      <c r="C608" s="12" t="s">
        <v>896</v>
      </c>
      <c r="D608" s="15" t="s">
        <v>895</v>
      </c>
      <c r="E608" s="1" t="str">
        <f>IF(D608=bd_clients!$B$6,MAX($E$2:E607)+1,"")</f>
        <v/>
      </c>
    </row>
    <row r="609" spans="2:5" x14ac:dyDescent="0.25">
      <c r="B609" s="11">
        <v>1610</v>
      </c>
      <c r="C609" s="12" t="s">
        <v>897</v>
      </c>
      <c r="D609" s="15" t="s">
        <v>895</v>
      </c>
      <c r="E609" s="1" t="str">
        <f>IF(D609=bd_clients!$B$6,MAX($E$2:E608)+1,"")</f>
        <v/>
      </c>
    </row>
    <row r="610" spans="2:5" x14ac:dyDescent="0.25">
      <c r="B610" s="11">
        <v>1611</v>
      </c>
      <c r="C610" s="12" t="s">
        <v>898</v>
      </c>
      <c r="D610" s="15" t="s">
        <v>895</v>
      </c>
      <c r="E610" s="1" t="str">
        <f>IF(D610=bd_clients!$B$6,MAX($E$2:E609)+1,"")</f>
        <v/>
      </c>
    </row>
    <row r="611" spans="2:5" x14ac:dyDescent="0.25">
      <c r="B611" s="11">
        <v>1612</v>
      </c>
      <c r="C611" s="12" t="s">
        <v>899</v>
      </c>
      <c r="D611" s="15" t="s">
        <v>895</v>
      </c>
      <c r="E611" s="1" t="str">
        <f>IF(D611=bd_clients!$B$6,MAX($E$2:E610)+1,"")</f>
        <v/>
      </c>
    </row>
    <row r="612" spans="2:5" x14ac:dyDescent="0.25">
      <c r="B612" s="11">
        <v>1613</v>
      </c>
      <c r="C612" s="12" t="s">
        <v>900</v>
      </c>
      <c r="D612" s="15" t="s">
        <v>895</v>
      </c>
      <c r="E612" s="1" t="str">
        <f>IF(D612=bd_clients!$B$6,MAX($E$2:E611)+1,"")</f>
        <v/>
      </c>
    </row>
    <row r="613" spans="2:5" x14ac:dyDescent="0.25">
      <c r="B613" s="11">
        <v>1614</v>
      </c>
      <c r="C613" s="12" t="s">
        <v>901</v>
      </c>
      <c r="D613" s="15" t="s">
        <v>895</v>
      </c>
      <c r="E613" s="1" t="str">
        <f>IF(D613=bd_clients!$B$6,MAX($E$2:E612)+1,"")</f>
        <v/>
      </c>
    </row>
    <row r="614" spans="2:5" x14ac:dyDescent="0.25">
      <c r="B614" s="11">
        <v>1615</v>
      </c>
      <c r="C614" s="12" t="s">
        <v>902</v>
      </c>
      <c r="D614" s="15" t="s">
        <v>895</v>
      </c>
      <c r="E614" s="1" t="str">
        <f>IF(D614=bd_clients!$B$6,MAX($E$2:E613)+1,"")</f>
        <v/>
      </c>
    </row>
    <row r="615" spans="2:5" x14ac:dyDescent="0.25">
      <c r="B615" s="11">
        <v>1616</v>
      </c>
      <c r="C615" s="12" t="s">
        <v>903</v>
      </c>
      <c r="D615" s="15" t="s">
        <v>904</v>
      </c>
      <c r="E615" s="1" t="str">
        <f>IF(D615=bd_clients!$B$6,MAX($E$2:E614)+1,"")</f>
        <v/>
      </c>
    </row>
    <row r="616" spans="2:5" x14ac:dyDescent="0.25">
      <c r="B616" s="11">
        <v>1617</v>
      </c>
      <c r="C616" s="12" t="s">
        <v>905</v>
      </c>
      <c r="D616" s="15" t="s">
        <v>904</v>
      </c>
      <c r="E616" s="1" t="str">
        <f>IF(D616=bd_clients!$B$6,MAX($E$2:E615)+1,"")</f>
        <v/>
      </c>
    </row>
    <row r="617" spans="2:5" x14ac:dyDescent="0.25">
      <c r="B617" s="11">
        <v>1618</v>
      </c>
      <c r="C617" s="12" t="s">
        <v>906</v>
      </c>
      <c r="D617" s="15" t="s">
        <v>904</v>
      </c>
      <c r="E617" s="1" t="str">
        <f>IF(D617=bd_clients!$B$6,MAX($E$2:E616)+1,"")</f>
        <v/>
      </c>
    </row>
    <row r="618" spans="2:5" x14ac:dyDescent="0.25">
      <c r="B618" s="11">
        <v>1619</v>
      </c>
      <c r="C618" s="12" t="s">
        <v>907</v>
      </c>
      <c r="D618" s="15" t="s">
        <v>904</v>
      </c>
      <c r="E618" s="1" t="str">
        <f>IF(D618=bd_clients!$B$6,MAX($E$2:E617)+1,"")</f>
        <v/>
      </c>
    </row>
    <row r="619" spans="2:5" x14ac:dyDescent="0.25">
      <c r="B619" s="11">
        <v>1620</v>
      </c>
      <c r="C619" s="12" t="s">
        <v>908</v>
      </c>
      <c r="D619" s="15" t="s">
        <v>904</v>
      </c>
      <c r="E619" s="1" t="str">
        <f>IF(D619=bd_clients!$B$6,MAX($E$2:E618)+1,"")</f>
        <v/>
      </c>
    </row>
    <row r="620" spans="2:5" x14ac:dyDescent="0.25">
      <c r="B620" s="11">
        <v>1621</v>
      </c>
      <c r="C620" s="12" t="s">
        <v>909</v>
      </c>
      <c r="D620" s="15" t="s">
        <v>904</v>
      </c>
      <c r="E620" s="1" t="str">
        <f>IF(D620=bd_clients!$B$6,MAX($E$2:E619)+1,"")</f>
        <v/>
      </c>
    </row>
    <row r="621" spans="2:5" x14ac:dyDescent="0.25">
      <c r="B621" s="11">
        <v>1622</v>
      </c>
      <c r="C621" s="12" t="s">
        <v>910</v>
      </c>
      <c r="D621" s="15" t="s">
        <v>904</v>
      </c>
      <c r="E621" s="1" t="str">
        <f>IF(D621=bd_clients!$B$6,MAX($E$2:E620)+1,"")</f>
        <v/>
      </c>
    </row>
    <row r="622" spans="2:5" x14ac:dyDescent="0.25">
      <c r="B622" s="11">
        <v>1623</v>
      </c>
      <c r="C622" s="12" t="s">
        <v>911</v>
      </c>
      <c r="D622" s="15" t="s">
        <v>904</v>
      </c>
      <c r="E622" s="1" t="str">
        <f>IF(D622=bd_clients!$B$6,MAX($E$2:E621)+1,"")</f>
        <v/>
      </c>
    </row>
    <row r="623" spans="2:5" x14ac:dyDescent="0.25">
      <c r="B623" s="11">
        <v>1624</v>
      </c>
      <c r="C623" s="12" t="s">
        <v>912</v>
      </c>
      <c r="D623" s="15" t="s">
        <v>904</v>
      </c>
      <c r="E623" s="1" t="str">
        <f>IF(D623=bd_clients!$B$6,MAX($E$2:E622)+1,"")</f>
        <v/>
      </c>
    </row>
    <row r="624" spans="2:5" x14ac:dyDescent="0.25">
      <c r="B624" s="11">
        <v>1625</v>
      </c>
      <c r="C624" s="12" t="s">
        <v>913</v>
      </c>
      <c r="D624" s="15" t="s">
        <v>914</v>
      </c>
      <c r="E624" s="1" t="str">
        <f>IF(D624=bd_clients!$B$6,MAX($E$2:E623)+1,"")</f>
        <v/>
      </c>
    </row>
    <row r="625" spans="2:5" x14ac:dyDescent="0.25">
      <c r="B625" s="11">
        <v>1626</v>
      </c>
      <c r="C625" s="12" t="s">
        <v>915</v>
      </c>
      <c r="D625" s="15" t="s">
        <v>914</v>
      </c>
      <c r="E625" s="1" t="str">
        <f>IF(D625=bd_clients!$B$6,MAX($E$2:E624)+1,"")</f>
        <v/>
      </c>
    </row>
    <row r="626" spans="2:5" x14ac:dyDescent="0.25">
      <c r="B626" s="11">
        <v>1627</v>
      </c>
      <c r="C626" s="12" t="s">
        <v>916</v>
      </c>
      <c r="D626" s="15" t="s">
        <v>914</v>
      </c>
      <c r="E626" s="1" t="str">
        <f>IF(D626=bd_clients!$B$6,MAX($E$2:E625)+1,"")</f>
        <v/>
      </c>
    </row>
    <row r="627" spans="2:5" x14ac:dyDescent="0.25">
      <c r="B627" s="11">
        <v>1628</v>
      </c>
      <c r="C627" s="12" t="s">
        <v>917</v>
      </c>
      <c r="D627" s="15" t="s">
        <v>918</v>
      </c>
      <c r="E627" s="1" t="str">
        <f>IF(D627=bd_clients!$B$6,MAX($E$2:E626)+1,"")</f>
        <v/>
      </c>
    </row>
    <row r="628" spans="2:5" x14ac:dyDescent="0.25">
      <c r="B628" s="11">
        <v>1629</v>
      </c>
      <c r="C628" s="12" t="s">
        <v>919</v>
      </c>
      <c r="D628" s="15" t="s">
        <v>918</v>
      </c>
      <c r="E628" s="1" t="str">
        <f>IF(D628=bd_clients!$B$6,MAX($E$2:E627)+1,"")</f>
        <v/>
      </c>
    </row>
    <row r="629" spans="2:5" x14ac:dyDescent="0.25">
      <c r="B629" s="11">
        <v>1630</v>
      </c>
      <c r="C629" s="12" t="s">
        <v>920</v>
      </c>
      <c r="D629" s="15" t="s">
        <v>918</v>
      </c>
      <c r="E629" s="1" t="str">
        <f>IF(D629=bd_clients!$B$6,MAX($E$2:E628)+1,"")</f>
        <v/>
      </c>
    </row>
    <row r="630" spans="2:5" x14ac:dyDescent="0.25">
      <c r="B630" s="11">
        <v>1631</v>
      </c>
      <c r="C630" s="12" t="s">
        <v>112</v>
      </c>
      <c r="D630" s="15" t="s">
        <v>918</v>
      </c>
      <c r="E630" s="1" t="str">
        <f>IF(D630=bd_clients!$B$6,MAX($E$2:E629)+1,"")</f>
        <v/>
      </c>
    </row>
    <row r="631" spans="2:5" x14ac:dyDescent="0.25">
      <c r="B631" s="11">
        <v>1632</v>
      </c>
      <c r="C631" s="12" t="s">
        <v>921</v>
      </c>
      <c r="D631" s="15" t="s">
        <v>918</v>
      </c>
      <c r="E631" s="1" t="str">
        <f>IF(D631=bd_clients!$B$6,MAX($E$2:E630)+1,"")</f>
        <v/>
      </c>
    </row>
    <row r="632" spans="2:5" x14ac:dyDescent="0.25">
      <c r="B632" s="11">
        <v>1633</v>
      </c>
      <c r="C632" s="12" t="s">
        <v>922</v>
      </c>
      <c r="D632" s="15" t="s">
        <v>918</v>
      </c>
      <c r="E632" s="1" t="str">
        <f>IF(D632=bd_clients!$B$6,MAX($E$2:E631)+1,"")</f>
        <v/>
      </c>
    </row>
    <row r="633" spans="2:5" x14ac:dyDescent="0.25">
      <c r="B633" s="11">
        <v>1634</v>
      </c>
      <c r="C633" s="12" t="s">
        <v>923</v>
      </c>
      <c r="D633" s="15" t="s">
        <v>918</v>
      </c>
      <c r="E633" s="1" t="str">
        <f>IF(D633=bd_clients!$B$6,MAX($E$2:E632)+1,"")</f>
        <v/>
      </c>
    </row>
    <row r="634" spans="2:5" x14ac:dyDescent="0.25">
      <c r="B634" s="11">
        <v>1635</v>
      </c>
      <c r="C634" s="12" t="s">
        <v>432</v>
      </c>
      <c r="D634" s="15" t="s">
        <v>918</v>
      </c>
      <c r="E634" s="1" t="str">
        <f>IF(D634=bd_clients!$B$6,MAX($E$2:E633)+1,"")</f>
        <v/>
      </c>
    </row>
    <row r="635" spans="2:5" x14ac:dyDescent="0.25">
      <c r="B635" s="11">
        <v>1636</v>
      </c>
      <c r="C635" s="12" t="s">
        <v>924</v>
      </c>
      <c r="D635" s="15" t="s">
        <v>925</v>
      </c>
      <c r="E635" s="1" t="str">
        <f>IF(D635=bd_clients!$B$6,MAX($E$2:E634)+1,"")</f>
        <v/>
      </c>
    </row>
    <row r="636" spans="2:5" x14ac:dyDescent="0.25">
      <c r="B636" s="11">
        <v>1637</v>
      </c>
      <c r="C636" s="12" t="s">
        <v>926</v>
      </c>
      <c r="D636" s="15" t="s">
        <v>925</v>
      </c>
      <c r="E636" s="1" t="str">
        <f>IF(D636=bd_clients!$B$6,MAX($E$2:E635)+1,"")</f>
        <v/>
      </c>
    </row>
    <row r="637" spans="2:5" x14ac:dyDescent="0.25">
      <c r="B637" s="11">
        <v>1638</v>
      </c>
      <c r="C637" s="12" t="s">
        <v>927</v>
      </c>
      <c r="D637" s="15" t="s">
        <v>925</v>
      </c>
      <c r="E637" s="1" t="str">
        <f>IF(D637=bd_clients!$B$6,MAX($E$2:E636)+1,"")</f>
        <v/>
      </c>
    </row>
    <row r="638" spans="2:5" x14ac:dyDescent="0.25">
      <c r="B638" s="11">
        <v>1639</v>
      </c>
      <c r="C638" s="12" t="s">
        <v>928</v>
      </c>
      <c r="D638" s="15" t="s">
        <v>925</v>
      </c>
      <c r="E638" s="1" t="str">
        <f>IF(D638=bd_clients!$B$6,MAX($E$2:E637)+1,"")</f>
        <v/>
      </c>
    </row>
    <row r="639" spans="2:5" x14ac:dyDescent="0.25">
      <c r="B639" s="11">
        <v>1640</v>
      </c>
      <c r="C639" s="12" t="s">
        <v>929</v>
      </c>
      <c r="D639" s="15" t="s">
        <v>925</v>
      </c>
      <c r="E639" s="1" t="str">
        <f>IF(D639=bd_clients!$B$6,MAX($E$2:E638)+1,"")</f>
        <v/>
      </c>
    </row>
    <row r="640" spans="2:5" x14ac:dyDescent="0.25">
      <c r="B640" s="11">
        <v>1641</v>
      </c>
      <c r="C640" s="12" t="s">
        <v>930</v>
      </c>
      <c r="D640" s="15" t="s">
        <v>925</v>
      </c>
      <c r="E640" s="1" t="str">
        <f>IF(D640=bd_clients!$B$6,MAX($E$2:E639)+1,"")</f>
        <v/>
      </c>
    </row>
    <row r="641" spans="2:5" x14ac:dyDescent="0.25">
      <c r="B641" s="11">
        <v>1642</v>
      </c>
      <c r="C641" s="12" t="s">
        <v>931</v>
      </c>
      <c r="D641" s="15" t="s">
        <v>925</v>
      </c>
      <c r="E641" s="1" t="str">
        <f>IF(D641=bd_clients!$B$6,MAX($E$2:E640)+1,"")</f>
        <v/>
      </c>
    </row>
    <row r="642" spans="2:5" x14ac:dyDescent="0.25">
      <c r="B642" s="11">
        <v>1643</v>
      </c>
      <c r="C642" s="12" t="s">
        <v>932</v>
      </c>
      <c r="D642" s="15" t="s">
        <v>925</v>
      </c>
      <c r="E642" s="1" t="str">
        <f>IF(D642=bd_clients!$B$6,MAX($E$2:E641)+1,"")</f>
        <v/>
      </c>
    </row>
    <row r="643" spans="2:5" x14ac:dyDescent="0.25">
      <c r="B643" s="11">
        <v>1644</v>
      </c>
      <c r="C643" s="12" t="s">
        <v>40</v>
      </c>
      <c r="D643" s="15" t="s">
        <v>933</v>
      </c>
      <c r="E643" s="1" t="str">
        <f>IF(D643=bd_clients!$B$6,MAX($E$2:E642)+1,"")</f>
        <v/>
      </c>
    </row>
    <row r="644" spans="2:5" x14ac:dyDescent="0.25">
      <c r="B644" s="11">
        <v>1645</v>
      </c>
      <c r="C644" s="12" t="s">
        <v>934</v>
      </c>
      <c r="D644" s="15" t="s">
        <v>933</v>
      </c>
      <c r="E644" s="1" t="str">
        <f>IF(D644=bd_clients!$B$6,MAX($E$2:E643)+1,"")</f>
        <v/>
      </c>
    </row>
    <row r="645" spans="2:5" x14ac:dyDescent="0.25">
      <c r="B645" s="11">
        <v>1646</v>
      </c>
      <c r="C645" s="12" t="s">
        <v>935</v>
      </c>
      <c r="D645" s="15" t="s">
        <v>933</v>
      </c>
      <c r="E645" s="1" t="str">
        <f>IF(D645=bd_clients!$B$6,MAX($E$2:E644)+1,"")</f>
        <v/>
      </c>
    </row>
    <row r="646" spans="2:5" x14ac:dyDescent="0.25">
      <c r="B646" s="11">
        <v>1647</v>
      </c>
      <c r="C646" s="12" t="s">
        <v>936</v>
      </c>
      <c r="D646" s="15" t="s">
        <v>933</v>
      </c>
      <c r="E646" s="1" t="str">
        <f>IF(D646=bd_clients!$B$6,MAX($E$2:E645)+1,"")</f>
        <v/>
      </c>
    </row>
    <row r="647" spans="2:5" x14ac:dyDescent="0.25">
      <c r="B647" s="11">
        <v>1648</v>
      </c>
      <c r="C647" s="12" t="s">
        <v>705</v>
      </c>
      <c r="D647" s="15" t="s">
        <v>933</v>
      </c>
      <c r="E647" s="1" t="str">
        <f>IF(D647=bd_clients!$B$6,MAX($E$2:E646)+1,"")</f>
        <v/>
      </c>
    </row>
    <row r="648" spans="2:5" x14ac:dyDescent="0.25">
      <c r="B648" s="11">
        <v>1649</v>
      </c>
      <c r="C648" s="12" t="s">
        <v>937</v>
      </c>
      <c r="D648" s="15" t="s">
        <v>933</v>
      </c>
      <c r="E648" s="1" t="str">
        <f>IF(D648=bd_clients!$B$6,MAX($E$2:E647)+1,"")</f>
        <v/>
      </c>
    </row>
    <row r="649" spans="2:5" x14ac:dyDescent="0.25">
      <c r="B649" s="11">
        <v>1650</v>
      </c>
      <c r="C649" s="12" t="s">
        <v>938</v>
      </c>
      <c r="D649" s="15" t="s">
        <v>933</v>
      </c>
      <c r="E649" s="1" t="str">
        <f>IF(D649=bd_clients!$B$6,MAX($E$2:E648)+1,"")</f>
        <v/>
      </c>
    </row>
    <row r="650" spans="2:5" x14ac:dyDescent="0.25">
      <c r="B650" s="11">
        <v>1651</v>
      </c>
      <c r="C650" s="12" t="s">
        <v>939</v>
      </c>
      <c r="D650" s="15" t="s">
        <v>933</v>
      </c>
      <c r="E650" s="1" t="str">
        <f>IF(D650=bd_clients!$B$6,MAX($E$2:E649)+1,"")</f>
        <v/>
      </c>
    </row>
    <row r="651" spans="2:5" x14ac:dyDescent="0.25">
      <c r="B651" s="11">
        <v>1652</v>
      </c>
      <c r="C651" s="12" t="s">
        <v>940</v>
      </c>
      <c r="D651" s="15" t="s">
        <v>941</v>
      </c>
      <c r="E651" s="1" t="str">
        <f>IF(D651=bd_clients!$B$6,MAX($E$2:E650)+1,"")</f>
        <v/>
      </c>
    </row>
    <row r="652" spans="2:5" x14ac:dyDescent="0.25">
      <c r="B652" s="11">
        <v>1653</v>
      </c>
      <c r="C652" s="12" t="s">
        <v>942</v>
      </c>
      <c r="D652" s="15" t="s">
        <v>943</v>
      </c>
      <c r="E652" s="1" t="str">
        <f>IF(D652=bd_clients!$B$6,MAX($E$2:E651)+1,"")</f>
        <v/>
      </c>
    </row>
    <row r="653" spans="2:5" x14ac:dyDescent="0.25">
      <c r="B653" s="11">
        <v>1654</v>
      </c>
      <c r="C653" s="12" t="s">
        <v>944</v>
      </c>
      <c r="D653" s="15" t="s">
        <v>945</v>
      </c>
      <c r="E653" s="1" t="str">
        <f>IF(D653=bd_clients!$B$6,MAX($E$2:E652)+1,"")</f>
        <v/>
      </c>
    </row>
    <row r="654" spans="2:5" x14ac:dyDescent="0.25">
      <c r="B654" s="11">
        <v>1655</v>
      </c>
      <c r="C654" s="12" t="s">
        <v>946</v>
      </c>
      <c r="D654" s="15" t="s">
        <v>947</v>
      </c>
      <c r="E654" s="1" t="str">
        <f>IF(D654=bd_clients!$B$6,MAX($E$2:E653)+1,"")</f>
        <v/>
      </c>
    </row>
    <row r="655" spans="2:5" x14ac:dyDescent="0.25">
      <c r="B655" s="11">
        <v>1656</v>
      </c>
      <c r="C655" s="12" t="s">
        <v>948</v>
      </c>
      <c r="D655" s="15" t="s">
        <v>947</v>
      </c>
      <c r="E655" s="1" t="str">
        <f>IF(D655=bd_clients!$B$6,MAX($E$2:E654)+1,"")</f>
        <v/>
      </c>
    </row>
    <row r="656" spans="2:5" x14ac:dyDescent="0.25">
      <c r="B656" s="11">
        <v>1657</v>
      </c>
      <c r="C656" s="12" t="s">
        <v>949</v>
      </c>
      <c r="D656" s="15" t="s">
        <v>947</v>
      </c>
      <c r="E656" s="1" t="str">
        <f>IF(D656=bd_clients!$B$6,MAX($E$2:E655)+1,"")</f>
        <v/>
      </c>
    </row>
    <row r="657" spans="2:5" x14ac:dyDescent="0.25">
      <c r="B657" s="11">
        <v>1658</v>
      </c>
      <c r="C657" s="12" t="s">
        <v>950</v>
      </c>
      <c r="D657" s="15" t="s">
        <v>951</v>
      </c>
      <c r="E657" s="1" t="str">
        <f>IF(D657=bd_clients!$B$6,MAX($E$2:E656)+1,"")</f>
        <v/>
      </c>
    </row>
    <row r="658" spans="2:5" x14ac:dyDescent="0.25">
      <c r="B658" s="11">
        <v>1659</v>
      </c>
      <c r="C658" s="12" t="s">
        <v>952</v>
      </c>
      <c r="D658" s="15" t="s">
        <v>951</v>
      </c>
      <c r="E658" s="1" t="str">
        <f>IF(D658=bd_clients!$B$6,MAX($E$2:E657)+1,"")</f>
        <v/>
      </c>
    </row>
    <row r="659" spans="2:5" x14ac:dyDescent="0.25">
      <c r="B659" s="11">
        <v>1660</v>
      </c>
      <c r="C659" s="12" t="s">
        <v>174</v>
      </c>
      <c r="D659" s="15" t="s">
        <v>951</v>
      </c>
      <c r="E659" s="1" t="str">
        <f>IF(D659=bd_clients!$B$6,MAX($E$2:E658)+1,"")</f>
        <v/>
      </c>
    </row>
    <row r="660" spans="2:5" x14ac:dyDescent="0.25">
      <c r="B660" s="11">
        <v>1661</v>
      </c>
      <c r="C660" s="12" t="s">
        <v>953</v>
      </c>
      <c r="D660" s="15" t="s">
        <v>951</v>
      </c>
      <c r="E660" s="1" t="str">
        <f>IF(D660=bd_clients!$B$6,MAX($E$2:E659)+1,"")</f>
        <v/>
      </c>
    </row>
    <row r="661" spans="2:5" x14ac:dyDescent="0.25">
      <c r="B661" s="11">
        <v>1662</v>
      </c>
      <c r="C661" s="12" t="s">
        <v>954</v>
      </c>
      <c r="D661" s="15" t="s">
        <v>951</v>
      </c>
      <c r="E661" s="1" t="str">
        <f>IF(D661=bd_clients!$B$6,MAX($E$2:E660)+1,"")</f>
        <v/>
      </c>
    </row>
    <row r="662" spans="2:5" x14ac:dyDescent="0.25">
      <c r="B662" s="11">
        <v>1663</v>
      </c>
      <c r="C662" s="12" t="s">
        <v>955</v>
      </c>
      <c r="D662" s="15" t="s">
        <v>951</v>
      </c>
      <c r="E662" s="1" t="str">
        <f>IF(D662=bd_clients!$B$6,MAX($E$2:E661)+1,"")</f>
        <v/>
      </c>
    </row>
    <row r="663" spans="2:5" x14ac:dyDescent="0.25">
      <c r="B663" s="11">
        <v>1664</v>
      </c>
      <c r="C663" s="12" t="s">
        <v>956</v>
      </c>
      <c r="D663" s="15" t="s">
        <v>957</v>
      </c>
      <c r="E663" s="1" t="str">
        <f>IF(D663=bd_clients!$B$6,MAX($E$2:E662)+1,"")</f>
        <v/>
      </c>
    </row>
    <row r="664" spans="2:5" x14ac:dyDescent="0.25">
      <c r="B664" s="11">
        <v>1665</v>
      </c>
      <c r="C664" s="12" t="s">
        <v>958</v>
      </c>
      <c r="D664" s="15" t="s">
        <v>959</v>
      </c>
      <c r="E664" s="1" t="str">
        <f>IF(D664=bd_clients!$B$6,MAX($E$2:E663)+1,"")</f>
        <v/>
      </c>
    </row>
    <row r="665" spans="2:5" x14ac:dyDescent="0.25">
      <c r="B665" s="11">
        <v>1666</v>
      </c>
      <c r="C665" s="12" t="s">
        <v>960</v>
      </c>
      <c r="D665" s="15" t="s">
        <v>959</v>
      </c>
      <c r="E665" s="1" t="str">
        <f>IF(D665=bd_clients!$B$6,MAX($E$2:E664)+1,"")</f>
        <v/>
      </c>
    </row>
    <row r="666" spans="2:5" x14ac:dyDescent="0.25">
      <c r="B666" s="11">
        <v>1667</v>
      </c>
      <c r="C666" s="12" t="s">
        <v>961</v>
      </c>
      <c r="D666" s="15" t="s">
        <v>962</v>
      </c>
      <c r="E666" s="1" t="str">
        <f>IF(D666=bd_clients!$B$6,MAX($E$2:E665)+1,"")</f>
        <v/>
      </c>
    </row>
    <row r="667" spans="2:5" x14ac:dyDescent="0.25">
      <c r="B667" s="11">
        <v>1668</v>
      </c>
      <c r="C667" s="12" t="s">
        <v>963</v>
      </c>
      <c r="D667" s="15" t="s">
        <v>962</v>
      </c>
      <c r="E667" s="1" t="str">
        <f>IF(D667=bd_clients!$B$6,MAX($E$2:E666)+1,"")</f>
        <v/>
      </c>
    </row>
    <row r="668" spans="2:5" x14ac:dyDescent="0.25">
      <c r="B668" s="11">
        <v>1669</v>
      </c>
      <c r="C668" s="12" t="s">
        <v>964</v>
      </c>
      <c r="D668" s="15" t="s">
        <v>962</v>
      </c>
      <c r="E668" s="1" t="str">
        <f>IF(D668=bd_clients!$B$6,MAX($E$2:E667)+1,"")</f>
        <v/>
      </c>
    </row>
    <row r="669" spans="2:5" x14ac:dyDescent="0.25">
      <c r="B669" s="11">
        <v>1670</v>
      </c>
      <c r="C669" s="12" t="s">
        <v>512</v>
      </c>
      <c r="D669" s="15" t="s">
        <v>965</v>
      </c>
      <c r="E669" s="1" t="str">
        <f>IF(D669=bd_clients!$B$6,MAX($E$2:E668)+1,"")</f>
        <v/>
      </c>
    </row>
    <row r="670" spans="2:5" x14ac:dyDescent="0.25">
      <c r="B670" s="11">
        <v>1671</v>
      </c>
      <c r="C670" s="12" t="s">
        <v>966</v>
      </c>
      <c r="D670" s="15" t="s">
        <v>965</v>
      </c>
      <c r="E670" s="1" t="str">
        <f>IF(D670=bd_clients!$B$6,MAX($E$2:E669)+1,"")</f>
        <v/>
      </c>
    </row>
    <row r="671" spans="2:5" x14ac:dyDescent="0.25">
      <c r="B671" s="11">
        <v>1672</v>
      </c>
      <c r="C671" s="12" t="s">
        <v>967</v>
      </c>
      <c r="D671" s="15" t="s">
        <v>965</v>
      </c>
      <c r="E671" s="1" t="str">
        <f>IF(D671=bd_clients!$B$6,MAX($E$2:E670)+1,"")</f>
        <v/>
      </c>
    </row>
    <row r="672" spans="2:5" x14ac:dyDescent="0.25">
      <c r="B672" s="11">
        <v>1673</v>
      </c>
      <c r="C672" s="12" t="s">
        <v>968</v>
      </c>
      <c r="D672" s="15" t="s">
        <v>965</v>
      </c>
      <c r="E672" s="1" t="str">
        <f>IF(D672=bd_clients!$B$6,MAX($E$2:E671)+1,"")</f>
        <v/>
      </c>
    </row>
    <row r="673" spans="2:5" x14ac:dyDescent="0.25">
      <c r="B673" s="11">
        <v>1674</v>
      </c>
      <c r="C673" s="12" t="s">
        <v>969</v>
      </c>
      <c r="D673" s="15" t="s">
        <v>965</v>
      </c>
      <c r="E673" s="1" t="str">
        <f>IF(D673=bd_clients!$B$6,MAX($E$2:E672)+1,"")</f>
        <v/>
      </c>
    </row>
    <row r="674" spans="2:5" x14ac:dyDescent="0.25">
      <c r="B674" s="11">
        <v>1675</v>
      </c>
      <c r="C674" s="12" t="s">
        <v>970</v>
      </c>
      <c r="D674" s="15" t="s">
        <v>971</v>
      </c>
      <c r="E674" s="1" t="str">
        <f>IF(D674=bd_clients!$B$6,MAX($E$2:E673)+1,"")</f>
        <v/>
      </c>
    </row>
    <row r="675" spans="2:5" x14ac:dyDescent="0.25">
      <c r="B675" s="11">
        <v>1676</v>
      </c>
      <c r="C675" s="12" t="s">
        <v>972</v>
      </c>
      <c r="D675" s="15" t="s">
        <v>971</v>
      </c>
      <c r="E675" s="1" t="str">
        <f>IF(D675=bd_clients!$B$6,MAX($E$2:E674)+1,"")</f>
        <v/>
      </c>
    </row>
    <row r="676" spans="2:5" x14ac:dyDescent="0.25">
      <c r="B676" s="11">
        <v>1677</v>
      </c>
      <c r="C676" s="12" t="s">
        <v>973</v>
      </c>
      <c r="D676" s="15" t="s">
        <v>971</v>
      </c>
      <c r="E676" s="1" t="str">
        <f>IF(D676=bd_clients!$B$6,MAX($E$2:E675)+1,"")</f>
        <v/>
      </c>
    </row>
    <row r="677" spans="2:5" x14ac:dyDescent="0.25">
      <c r="B677" s="11">
        <v>1678</v>
      </c>
      <c r="C677" s="12" t="s">
        <v>974</v>
      </c>
      <c r="D677" s="15" t="s">
        <v>971</v>
      </c>
      <c r="E677" s="1" t="str">
        <f>IF(D677=bd_clients!$B$6,MAX($E$2:E676)+1,"")</f>
        <v/>
      </c>
    </row>
    <row r="678" spans="2:5" x14ac:dyDescent="0.25">
      <c r="B678" s="11">
        <v>1679</v>
      </c>
      <c r="C678" s="12" t="s">
        <v>975</v>
      </c>
      <c r="D678" s="15" t="s">
        <v>971</v>
      </c>
      <c r="E678" s="1" t="str">
        <f>IF(D678=bd_clients!$B$6,MAX($E$2:E677)+1,"")</f>
        <v/>
      </c>
    </row>
    <row r="679" spans="2:5" x14ac:dyDescent="0.25">
      <c r="B679" s="11">
        <v>1680</v>
      </c>
      <c r="C679" s="12" t="s">
        <v>976</v>
      </c>
      <c r="D679" s="15" t="s">
        <v>971</v>
      </c>
      <c r="E679" s="1" t="str">
        <f>IF(D679=bd_clients!$B$6,MAX($E$2:E678)+1,"")</f>
        <v/>
      </c>
    </row>
    <row r="680" spans="2:5" x14ac:dyDescent="0.25">
      <c r="B680" s="11">
        <v>1681</v>
      </c>
      <c r="C680" s="12" t="s">
        <v>977</v>
      </c>
      <c r="D680" s="15" t="s">
        <v>971</v>
      </c>
      <c r="E680" s="1" t="str">
        <f>IF(D680=bd_clients!$B$6,MAX($E$2:E679)+1,"")</f>
        <v/>
      </c>
    </row>
    <row r="681" spans="2:5" x14ac:dyDescent="0.25">
      <c r="B681" s="11">
        <v>1682</v>
      </c>
      <c r="C681" s="12" t="s">
        <v>978</v>
      </c>
      <c r="D681" s="15" t="s">
        <v>979</v>
      </c>
      <c r="E681" s="1" t="str">
        <f>IF(D681=bd_clients!$B$6,MAX($E$2:E680)+1,"")</f>
        <v/>
      </c>
    </row>
    <row r="682" spans="2:5" x14ac:dyDescent="0.25">
      <c r="B682" s="11">
        <v>1683</v>
      </c>
      <c r="C682" s="12" t="s">
        <v>980</v>
      </c>
      <c r="D682" s="15" t="s">
        <v>979</v>
      </c>
      <c r="E682" s="1" t="str">
        <f>IF(D682=bd_clients!$B$6,MAX($E$2:E681)+1,"")</f>
        <v/>
      </c>
    </row>
    <row r="683" spans="2:5" x14ac:dyDescent="0.25">
      <c r="B683" s="11">
        <v>1684</v>
      </c>
      <c r="C683" s="12" t="s">
        <v>981</v>
      </c>
      <c r="D683" s="15" t="s">
        <v>979</v>
      </c>
      <c r="E683" s="1" t="str">
        <f>IF(D683=bd_clients!$B$6,MAX($E$2:E682)+1,"")</f>
        <v/>
      </c>
    </row>
    <row r="684" spans="2:5" x14ac:dyDescent="0.25">
      <c r="B684" s="11">
        <v>1685</v>
      </c>
      <c r="C684" s="12" t="s">
        <v>982</v>
      </c>
      <c r="D684" s="15" t="s">
        <v>979</v>
      </c>
      <c r="E684" s="1" t="str">
        <f>IF(D684=bd_clients!$B$6,MAX($E$2:E683)+1,"")</f>
        <v/>
      </c>
    </row>
    <row r="685" spans="2:5" x14ac:dyDescent="0.25">
      <c r="B685" s="11">
        <v>1686</v>
      </c>
      <c r="C685" s="12" t="s">
        <v>983</v>
      </c>
      <c r="D685" s="15" t="s">
        <v>979</v>
      </c>
      <c r="E685" s="1" t="str">
        <f>IF(D685=bd_clients!$B$6,MAX($E$2:E684)+1,"")</f>
        <v/>
      </c>
    </row>
    <row r="686" spans="2:5" x14ac:dyDescent="0.25">
      <c r="B686" s="11">
        <v>1687</v>
      </c>
      <c r="C686" s="12" t="s">
        <v>984</v>
      </c>
      <c r="D686" s="15" t="s">
        <v>979</v>
      </c>
      <c r="E686" s="1" t="str">
        <f>IF(D686=bd_clients!$B$6,MAX($E$2:E685)+1,"")</f>
        <v/>
      </c>
    </row>
    <row r="687" spans="2:5" x14ac:dyDescent="0.25">
      <c r="B687" s="11">
        <v>1688</v>
      </c>
      <c r="C687" s="12" t="s">
        <v>985</v>
      </c>
      <c r="D687" s="15" t="s">
        <v>979</v>
      </c>
      <c r="E687" s="1" t="str">
        <f>IF(D687=bd_clients!$B$6,MAX($E$2:E686)+1,"")</f>
        <v/>
      </c>
    </row>
    <row r="688" spans="2:5" x14ac:dyDescent="0.25">
      <c r="B688" s="11">
        <v>1689</v>
      </c>
      <c r="C688" s="12" t="s">
        <v>986</v>
      </c>
      <c r="D688" s="15" t="s">
        <v>987</v>
      </c>
      <c r="E688" s="1" t="str">
        <f>IF(D688=bd_clients!$B$6,MAX($E$2:E687)+1,"")</f>
        <v/>
      </c>
    </row>
    <row r="689" spans="2:5" x14ac:dyDescent="0.25">
      <c r="B689" s="11">
        <v>1690</v>
      </c>
      <c r="C689" s="12" t="s">
        <v>988</v>
      </c>
      <c r="D689" s="15" t="s">
        <v>987</v>
      </c>
      <c r="E689" s="1" t="str">
        <f>IF(D689=bd_clients!$B$6,MAX($E$2:E688)+1,"")</f>
        <v/>
      </c>
    </row>
    <row r="690" spans="2:5" x14ac:dyDescent="0.25">
      <c r="B690" s="11">
        <v>1691</v>
      </c>
      <c r="C690" s="12" t="s">
        <v>989</v>
      </c>
      <c r="D690" s="15" t="s">
        <v>990</v>
      </c>
      <c r="E690" s="1" t="str">
        <f>IF(D690=bd_clients!$B$6,MAX($E$2:E689)+1,"")</f>
        <v/>
      </c>
    </row>
    <row r="691" spans="2:5" x14ac:dyDescent="0.25">
      <c r="B691" s="11">
        <v>1692</v>
      </c>
      <c r="C691" s="12" t="s">
        <v>991</v>
      </c>
      <c r="D691" s="15" t="s">
        <v>990</v>
      </c>
      <c r="E691" s="1" t="str">
        <f>IF(D691=bd_clients!$B$6,MAX($E$2:E690)+1,"")</f>
        <v/>
      </c>
    </row>
    <row r="692" spans="2:5" x14ac:dyDescent="0.25">
      <c r="B692" s="11">
        <v>1693</v>
      </c>
      <c r="C692" s="12" t="s">
        <v>992</v>
      </c>
      <c r="D692" s="15" t="s">
        <v>990</v>
      </c>
      <c r="E692" s="1" t="str">
        <f>IF(D692=bd_clients!$B$6,MAX($E$2:E691)+1,"")</f>
        <v/>
      </c>
    </row>
    <row r="693" spans="2:5" x14ac:dyDescent="0.25">
      <c r="B693" s="11">
        <v>1694</v>
      </c>
      <c r="C693" s="12" t="s">
        <v>993</v>
      </c>
      <c r="D693" s="15" t="s">
        <v>990</v>
      </c>
      <c r="E693" s="1" t="str">
        <f>IF(D693=bd_clients!$B$6,MAX($E$2:E692)+1,"")</f>
        <v/>
      </c>
    </row>
    <row r="694" spans="2:5" x14ac:dyDescent="0.25">
      <c r="B694" s="11">
        <v>1695</v>
      </c>
      <c r="C694" s="12" t="s">
        <v>994</v>
      </c>
      <c r="D694" s="15" t="s">
        <v>990</v>
      </c>
      <c r="E694" s="1" t="str">
        <f>IF(D694=bd_clients!$B$6,MAX($E$2:E693)+1,"")</f>
        <v/>
      </c>
    </row>
    <row r="695" spans="2:5" x14ac:dyDescent="0.25">
      <c r="B695" s="11">
        <v>1696</v>
      </c>
      <c r="C695" s="12" t="s">
        <v>995</v>
      </c>
      <c r="D695" s="15" t="s">
        <v>990</v>
      </c>
      <c r="E695" s="1" t="str">
        <f>IF(D695=bd_clients!$B$6,MAX($E$2:E694)+1,"")</f>
        <v/>
      </c>
    </row>
    <row r="696" spans="2:5" x14ac:dyDescent="0.25">
      <c r="B696" s="11">
        <v>1697</v>
      </c>
      <c r="C696" s="12" t="s">
        <v>996</v>
      </c>
      <c r="D696" s="15" t="s">
        <v>997</v>
      </c>
      <c r="E696" s="1" t="str">
        <f>IF(D696=bd_clients!$B$6,MAX($E$2:E695)+1,"")</f>
        <v/>
      </c>
    </row>
    <row r="697" spans="2:5" x14ac:dyDescent="0.25">
      <c r="B697" s="11">
        <v>1698</v>
      </c>
      <c r="C697" s="12" t="s">
        <v>998</v>
      </c>
      <c r="D697" s="15" t="s">
        <v>997</v>
      </c>
      <c r="E697" s="1" t="str">
        <f>IF(D697=bd_clients!$B$6,MAX($E$2:E696)+1,"")</f>
        <v/>
      </c>
    </row>
    <row r="698" spans="2:5" x14ac:dyDescent="0.25">
      <c r="B698" s="11">
        <v>1699</v>
      </c>
      <c r="C698" s="12" t="s">
        <v>999</v>
      </c>
      <c r="D698" s="15" t="s">
        <v>997</v>
      </c>
      <c r="E698" s="1" t="str">
        <f>IF(D698=bd_clients!$B$6,MAX($E$2:E697)+1,"")</f>
        <v/>
      </c>
    </row>
    <row r="699" spans="2:5" x14ac:dyDescent="0.25">
      <c r="B699" s="11">
        <v>1700</v>
      </c>
      <c r="C699" s="12" t="s">
        <v>1000</v>
      </c>
      <c r="D699" s="15" t="s">
        <v>997</v>
      </c>
      <c r="E699" s="1" t="str">
        <f>IF(D699=bd_clients!$B$6,MAX($E$2:E698)+1,"")</f>
        <v/>
      </c>
    </row>
    <row r="700" spans="2:5" x14ac:dyDescent="0.25">
      <c r="B700" s="11">
        <v>1701</v>
      </c>
      <c r="C700" s="12" t="s">
        <v>1001</v>
      </c>
      <c r="D700" s="15" t="s">
        <v>1002</v>
      </c>
      <c r="E700" s="1" t="str">
        <f>IF(D700=bd_clients!$B$6,MAX($E$2:E699)+1,"")</f>
        <v/>
      </c>
    </row>
    <row r="701" spans="2:5" x14ac:dyDescent="0.25">
      <c r="B701" s="11">
        <v>1702</v>
      </c>
      <c r="C701" s="12" t="s">
        <v>1003</v>
      </c>
      <c r="D701" s="15" t="s">
        <v>1002</v>
      </c>
      <c r="E701" s="1" t="str">
        <f>IF(D701=bd_clients!$B$6,MAX($E$2:E700)+1,"")</f>
        <v/>
      </c>
    </row>
    <row r="702" spans="2:5" x14ac:dyDescent="0.25">
      <c r="B702" s="11">
        <v>1703</v>
      </c>
      <c r="C702" s="12" t="s">
        <v>1004</v>
      </c>
      <c r="D702" s="15" t="s">
        <v>1002</v>
      </c>
      <c r="E702" s="1" t="str">
        <f>IF(D702=bd_clients!$B$6,MAX($E$2:E701)+1,"")</f>
        <v/>
      </c>
    </row>
    <row r="703" spans="2:5" x14ac:dyDescent="0.25">
      <c r="B703" s="11">
        <v>1704</v>
      </c>
      <c r="C703" s="12" t="s">
        <v>1005</v>
      </c>
      <c r="D703" s="15" t="s">
        <v>1006</v>
      </c>
      <c r="E703" s="1" t="str">
        <f>IF(D703=bd_clients!$B$6,MAX($E$2:E702)+1,"")</f>
        <v/>
      </c>
    </row>
    <row r="704" spans="2:5" x14ac:dyDescent="0.25">
      <c r="B704" s="11">
        <v>1705</v>
      </c>
      <c r="C704" s="12" t="s">
        <v>967</v>
      </c>
      <c r="D704" s="15" t="s">
        <v>1007</v>
      </c>
      <c r="E704" s="1" t="str">
        <f>IF(D704=bd_clients!$B$6,MAX($E$2:E703)+1,"")</f>
        <v/>
      </c>
    </row>
    <row r="705" spans="2:5" x14ac:dyDescent="0.25">
      <c r="B705" s="11">
        <v>1706</v>
      </c>
      <c r="C705" s="12" t="s">
        <v>1008</v>
      </c>
      <c r="D705" s="15" t="s">
        <v>1009</v>
      </c>
      <c r="E705" s="1" t="str">
        <f>IF(D705=bd_clients!$B$6,MAX($E$2:E704)+1,"")</f>
        <v/>
      </c>
    </row>
    <row r="706" spans="2:5" x14ac:dyDescent="0.25">
      <c r="B706" s="11">
        <v>1707</v>
      </c>
      <c r="C706" s="12" t="s">
        <v>1010</v>
      </c>
      <c r="D706" s="15" t="s">
        <v>1009</v>
      </c>
      <c r="E706" s="1" t="str">
        <f>IF(D706=bd_clients!$B$6,MAX($E$2:E705)+1,"")</f>
        <v/>
      </c>
    </row>
    <row r="707" spans="2:5" x14ac:dyDescent="0.25">
      <c r="B707" s="11">
        <v>1708</v>
      </c>
      <c r="C707" s="12" t="s">
        <v>1011</v>
      </c>
      <c r="D707" s="15" t="s">
        <v>1009</v>
      </c>
      <c r="E707" s="1" t="str">
        <f>IF(D707=bd_clients!$B$6,MAX($E$2:E706)+1,"")</f>
        <v/>
      </c>
    </row>
    <row r="708" spans="2:5" x14ac:dyDescent="0.25">
      <c r="B708" s="11">
        <v>1709</v>
      </c>
      <c r="C708" s="12" t="s">
        <v>1012</v>
      </c>
      <c r="D708" s="15" t="s">
        <v>1009</v>
      </c>
      <c r="E708" s="1" t="str">
        <f>IF(D708=bd_clients!$B$6,MAX($E$2:E707)+1,"")</f>
        <v/>
      </c>
    </row>
    <row r="709" spans="2:5" x14ac:dyDescent="0.25">
      <c r="B709" s="11">
        <v>1710</v>
      </c>
      <c r="C709" s="12" t="s">
        <v>1013</v>
      </c>
      <c r="D709" s="15" t="s">
        <v>1014</v>
      </c>
      <c r="E709" s="1" t="str">
        <f>IF(D709=bd_clients!$B$6,MAX($E$2:E708)+1,"")</f>
        <v/>
      </c>
    </row>
    <row r="710" spans="2:5" x14ac:dyDescent="0.25">
      <c r="B710" s="11">
        <v>1711</v>
      </c>
      <c r="C710" s="12" t="s">
        <v>1015</v>
      </c>
      <c r="D710" s="15" t="s">
        <v>1014</v>
      </c>
      <c r="E710" s="1" t="str">
        <f>IF(D710=bd_clients!$B$6,MAX($E$2:E709)+1,"")</f>
        <v/>
      </c>
    </row>
    <row r="711" spans="2:5" x14ac:dyDescent="0.25">
      <c r="B711" s="11">
        <v>1712</v>
      </c>
      <c r="C711" s="12" t="s">
        <v>1016</v>
      </c>
      <c r="D711" s="15" t="s">
        <v>1014</v>
      </c>
      <c r="E711" s="1" t="str">
        <f>IF(D711=bd_clients!$B$6,MAX($E$2:E710)+1,"")</f>
        <v/>
      </c>
    </row>
    <row r="712" spans="2:5" x14ac:dyDescent="0.25">
      <c r="B712" s="11">
        <v>1713</v>
      </c>
      <c r="C712" s="12" t="s">
        <v>1017</v>
      </c>
      <c r="D712" s="15" t="s">
        <v>1014</v>
      </c>
      <c r="E712" s="1" t="str">
        <f>IF(D712=bd_clients!$B$6,MAX($E$2:E711)+1,"")</f>
        <v/>
      </c>
    </row>
    <row r="713" spans="2:5" x14ac:dyDescent="0.25">
      <c r="B713" s="11">
        <v>1714</v>
      </c>
      <c r="C713" s="12" t="s">
        <v>1018</v>
      </c>
      <c r="D713" s="15" t="s">
        <v>1014</v>
      </c>
      <c r="E713" s="1" t="str">
        <f>IF(D713=bd_clients!$B$6,MAX($E$2:E712)+1,"")</f>
        <v/>
      </c>
    </row>
    <row r="714" spans="2:5" x14ac:dyDescent="0.25">
      <c r="B714" s="11">
        <v>1715</v>
      </c>
      <c r="C714" s="12" t="s">
        <v>1019</v>
      </c>
      <c r="D714" s="15" t="s">
        <v>1014</v>
      </c>
      <c r="E714" s="1" t="str">
        <f>IF(D714=bd_clients!$B$6,MAX($E$2:E713)+1,"")</f>
        <v/>
      </c>
    </row>
    <row r="715" spans="2:5" x14ac:dyDescent="0.25">
      <c r="B715" s="11">
        <v>1716</v>
      </c>
      <c r="C715" s="12" t="s">
        <v>1020</v>
      </c>
      <c r="D715" s="15" t="s">
        <v>1014</v>
      </c>
      <c r="E715" s="1" t="str">
        <f>IF(D715=bd_clients!$B$6,MAX($E$2:E714)+1,"")</f>
        <v/>
      </c>
    </row>
    <row r="716" spans="2:5" x14ac:dyDescent="0.25">
      <c r="B716" s="11">
        <v>1717</v>
      </c>
      <c r="C716" s="12" t="s">
        <v>1021</v>
      </c>
      <c r="D716" s="15" t="s">
        <v>1014</v>
      </c>
      <c r="E716" s="1" t="str">
        <f>IF(D716=bd_clients!$B$6,MAX($E$2:E715)+1,"")</f>
        <v/>
      </c>
    </row>
    <row r="717" spans="2:5" x14ac:dyDescent="0.25">
      <c r="B717" s="11">
        <v>1718</v>
      </c>
      <c r="C717" s="12" t="s">
        <v>1022</v>
      </c>
      <c r="D717" s="15" t="s">
        <v>1023</v>
      </c>
      <c r="E717" s="1" t="str">
        <f>IF(D717=bd_clients!$B$6,MAX($E$2:E716)+1,"")</f>
        <v/>
      </c>
    </row>
    <row r="718" spans="2:5" x14ac:dyDescent="0.25">
      <c r="B718" s="11">
        <v>1719</v>
      </c>
      <c r="C718" s="12" t="s">
        <v>1024</v>
      </c>
      <c r="D718" s="15" t="s">
        <v>1023</v>
      </c>
      <c r="E718" s="1" t="str">
        <f>IF(D718=bd_clients!$B$6,MAX($E$2:E717)+1,"")</f>
        <v/>
      </c>
    </row>
    <row r="719" spans="2:5" x14ac:dyDescent="0.25">
      <c r="B719" s="11">
        <v>1720</v>
      </c>
      <c r="C719" s="12" t="s">
        <v>1025</v>
      </c>
      <c r="D719" s="15" t="s">
        <v>1023</v>
      </c>
      <c r="E719" s="1" t="str">
        <f>IF(D719=bd_clients!$B$6,MAX($E$2:E718)+1,"")</f>
        <v/>
      </c>
    </row>
    <row r="720" spans="2:5" x14ac:dyDescent="0.25">
      <c r="B720" s="11">
        <v>1721</v>
      </c>
      <c r="C720" s="12" t="s">
        <v>1026</v>
      </c>
      <c r="D720" s="15" t="s">
        <v>1023</v>
      </c>
      <c r="E720" s="1" t="str">
        <f>IF(D720=bd_clients!$B$6,MAX($E$2:E719)+1,"")</f>
        <v/>
      </c>
    </row>
    <row r="721" spans="2:5" x14ac:dyDescent="0.25">
      <c r="B721" s="11">
        <v>1722</v>
      </c>
      <c r="C721" s="12" t="s">
        <v>1027</v>
      </c>
      <c r="D721" s="15" t="s">
        <v>1028</v>
      </c>
      <c r="E721" s="1" t="str">
        <f>IF(D721=bd_clients!$B$6,MAX($E$2:E720)+1,"")</f>
        <v/>
      </c>
    </row>
    <row r="722" spans="2:5" x14ac:dyDescent="0.25">
      <c r="B722" s="11">
        <v>1723</v>
      </c>
      <c r="C722" s="12" t="s">
        <v>1029</v>
      </c>
      <c r="D722" s="15" t="s">
        <v>1028</v>
      </c>
      <c r="E722" s="1" t="str">
        <f>IF(D722=bd_clients!$B$6,MAX($E$2:E721)+1,"")</f>
        <v/>
      </c>
    </row>
    <row r="723" spans="2:5" x14ac:dyDescent="0.25">
      <c r="B723" s="11">
        <v>1724</v>
      </c>
      <c r="C723" s="12" t="s">
        <v>1030</v>
      </c>
      <c r="D723" s="15" t="s">
        <v>1031</v>
      </c>
      <c r="E723" s="1" t="str">
        <f>IF(D723=bd_clients!$B$6,MAX($E$2:E722)+1,"")</f>
        <v/>
      </c>
    </row>
    <row r="724" spans="2:5" x14ac:dyDescent="0.25">
      <c r="B724" s="11">
        <v>1725</v>
      </c>
      <c r="C724" s="12" t="s">
        <v>1032</v>
      </c>
      <c r="D724" s="15" t="s">
        <v>1031</v>
      </c>
      <c r="E724" s="1" t="str">
        <f>IF(D724=bd_clients!$B$6,MAX($E$2:E723)+1,"")</f>
        <v/>
      </c>
    </row>
    <row r="725" spans="2:5" x14ac:dyDescent="0.25">
      <c r="B725" s="11">
        <v>1726</v>
      </c>
      <c r="C725" s="12" t="s">
        <v>1033</v>
      </c>
      <c r="D725" s="15" t="s">
        <v>1031</v>
      </c>
      <c r="E725" s="1" t="str">
        <f>IF(D725=bd_clients!$B$6,MAX($E$2:E724)+1,"")</f>
        <v/>
      </c>
    </row>
    <row r="726" spans="2:5" x14ac:dyDescent="0.25">
      <c r="B726" s="11">
        <v>1727</v>
      </c>
      <c r="C726" s="12" t="s">
        <v>1034</v>
      </c>
      <c r="D726" s="15" t="s">
        <v>1031</v>
      </c>
      <c r="E726" s="1" t="str">
        <f>IF(D726=bd_clients!$B$6,MAX($E$2:E725)+1,"")</f>
        <v/>
      </c>
    </row>
    <row r="727" spans="2:5" x14ac:dyDescent="0.25">
      <c r="B727" s="11">
        <v>1728</v>
      </c>
      <c r="C727" s="12" t="s">
        <v>1035</v>
      </c>
      <c r="D727" s="15" t="s">
        <v>1031</v>
      </c>
      <c r="E727" s="1" t="str">
        <f>IF(D727=bd_clients!$B$6,MAX($E$2:E726)+1,"")</f>
        <v/>
      </c>
    </row>
    <row r="728" spans="2:5" x14ac:dyDescent="0.25">
      <c r="B728" s="11">
        <v>1729</v>
      </c>
      <c r="C728" s="12" t="s">
        <v>1036</v>
      </c>
      <c r="D728" s="15" t="s">
        <v>1031</v>
      </c>
      <c r="E728" s="1" t="str">
        <f>IF(D728=bd_clients!$B$6,MAX($E$2:E727)+1,"")</f>
        <v/>
      </c>
    </row>
    <row r="729" spans="2:5" x14ac:dyDescent="0.25">
      <c r="B729" s="11">
        <v>1730</v>
      </c>
      <c r="C729" s="12" t="s">
        <v>1037</v>
      </c>
      <c r="D729" s="15" t="s">
        <v>1031</v>
      </c>
      <c r="E729" s="1" t="str">
        <f>IF(D729=bd_clients!$B$6,MAX($E$2:E728)+1,"")</f>
        <v/>
      </c>
    </row>
    <row r="730" spans="2:5" x14ac:dyDescent="0.25">
      <c r="B730" s="11">
        <v>1731</v>
      </c>
      <c r="C730" s="12" t="s">
        <v>1038</v>
      </c>
      <c r="D730" s="15" t="s">
        <v>1031</v>
      </c>
      <c r="E730" s="1" t="str">
        <f>IF(D730=bd_clients!$B$6,MAX($E$2:E729)+1,"")</f>
        <v/>
      </c>
    </row>
    <row r="731" spans="2:5" x14ac:dyDescent="0.25">
      <c r="B731" s="11">
        <v>1732</v>
      </c>
      <c r="C731" s="12" t="s">
        <v>1039</v>
      </c>
      <c r="D731" s="15" t="s">
        <v>1031</v>
      </c>
      <c r="E731" s="1" t="str">
        <f>IF(D731=bd_clients!$B$6,MAX($E$2:E730)+1,"")</f>
        <v/>
      </c>
    </row>
    <row r="732" spans="2:5" x14ac:dyDescent="0.25">
      <c r="B732" s="11">
        <v>1733</v>
      </c>
      <c r="C732" s="12" t="s">
        <v>1040</v>
      </c>
      <c r="D732" s="15" t="s">
        <v>1041</v>
      </c>
      <c r="E732" s="1" t="str">
        <f>IF(D732=bd_clients!$B$6,MAX($E$2:E731)+1,"")</f>
        <v/>
      </c>
    </row>
    <row r="733" spans="2:5" x14ac:dyDescent="0.25">
      <c r="B733" s="11">
        <v>1734</v>
      </c>
      <c r="C733" s="12" t="s">
        <v>1042</v>
      </c>
      <c r="D733" s="15" t="s">
        <v>1041</v>
      </c>
      <c r="E733" s="1" t="str">
        <f>IF(D733=bd_clients!$B$6,MAX($E$2:E732)+1,"")</f>
        <v/>
      </c>
    </row>
    <row r="734" spans="2:5" x14ac:dyDescent="0.25">
      <c r="B734" s="11">
        <v>1735</v>
      </c>
      <c r="C734" s="12" t="s">
        <v>1043</v>
      </c>
      <c r="D734" s="15" t="s">
        <v>1041</v>
      </c>
      <c r="E734" s="1" t="str">
        <f>IF(D734=bd_clients!$B$6,MAX($E$2:E733)+1,"")</f>
        <v/>
      </c>
    </row>
    <row r="735" spans="2:5" x14ac:dyDescent="0.25">
      <c r="B735" s="11">
        <v>1736</v>
      </c>
      <c r="C735" s="12" t="s">
        <v>1044</v>
      </c>
      <c r="D735" s="15" t="s">
        <v>1045</v>
      </c>
      <c r="E735" s="1" t="str">
        <f>IF(D735=bd_clients!$B$6,MAX($E$2:E734)+1,"")</f>
        <v/>
      </c>
    </row>
    <row r="736" spans="2:5" x14ac:dyDescent="0.25">
      <c r="B736" s="11">
        <v>1737</v>
      </c>
      <c r="C736" s="12" t="s">
        <v>1046</v>
      </c>
      <c r="D736" s="15" t="s">
        <v>1047</v>
      </c>
      <c r="E736" s="1" t="str">
        <f>IF(D736=bd_clients!$B$6,MAX($E$2:E735)+1,"")</f>
        <v/>
      </c>
    </row>
    <row r="737" spans="2:5" x14ac:dyDescent="0.25">
      <c r="B737" s="11">
        <v>1738</v>
      </c>
      <c r="C737" s="12" t="s">
        <v>1048</v>
      </c>
      <c r="D737" s="15" t="s">
        <v>1047</v>
      </c>
      <c r="E737" s="1" t="str">
        <f>IF(D737=bd_clients!$B$6,MAX($E$2:E736)+1,"")</f>
        <v/>
      </c>
    </row>
    <row r="738" spans="2:5" x14ac:dyDescent="0.25">
      <c r="B738" s="11">
        <v>1739</v>
      </c>
      <c r="C738" s="12" t="s">
        <v>1049</v>
      </c>
      <c r="D738" s="15" t="s">
        <v>1047</v>
      </c>
      <c r="E738" s="1" t="str">
        <f>IF(D738=bd_clients!$B$6,MAX($E$2:E737)+1,"")</f>
        <v/>
      </c>
    </row>
    <row r="739" spans="2:5" x14ac:dyDescent="0.25">
      <c r="B739" s="11">
        <v>1740</v>
      </c>
      <c r="C739" s="12" t="s">
        <v>1050</v>
      </c>
      <c r="D739" s="15" t="s">
        <v>1047</v>
      </c>
      <c r="E739" s="1" t="str">
        <f>IF(D739=bd_clients!$B$6,MAX($E$2:E738)+1,"")</f>
        <v/>
      </c>
    </row>
    <row r="740" spans="2:5" x14ac:dyDescent="0.25">
      <c r="B740" s="11">
        <v>1741</v>
      </c>
      <c r="C740" s="12" t="s">
        <v>1051</v>
      </c>
      <c r="D740" s="15" t="s">
        <v>1047</v>
      </c>
      <c r="E740" s="1" t="str">
        <f>IF(D740=bd_clients!$B$6,MAX($E$2:E739)+1,"")</f>
        <v/>
      </c>
    </row>
    <row r="741" spans="2:5" x14ac:dyDescent="0.25">
      <c r="B741" s="11">
        <v>1742</v>
      </c>
      <c r="C741" s="12" t="s">
        <v>1052</v>
      </c>
      <c r="D741" s="15" t="s">
        <v>1047</v>
      </c>
      <c r="E741" s="1" t="str">
        <f>IF(D741=bd_clients!$B$6,MAX($E$2:E740)+1,"")</f>
        <v/>
      </c>
    </row>
    <row r="742" spans="2:5" x14ac:dyDescent="0.25">
      <c r="B742" s="11">
        <v>1743</v>
      </c>
      <c r="C742" s="12" t="s">
        <v>1053</v>
      </c>
      <c r="D742" s="15" t="s">
        <v>1047</v>
      </c>
      <c r="E742" s="1" t="str">
        <f>IF(D742=bd_clients!$B$6,MAX($E$2:E741)+1,"")</f>
        <v/>
      </c>
    </row>
    <row r="743" spans="2:5" x14ac:dyDescent="0.25">
      <c r="B743" s="11">
        <v>1744</v>
      </c>
      <c r="C743" s="12" t="s">
        <v>1018</v>
      </c>
      <c r="D743" s="15" t="s">
        <v>1047</v>
      </c>
      <c r="E743" s="1" t="str">
        <f>IF(D743=bd_clients!$B$6,MAX($E$2:E742)+1,"")</f>
        <v/>
      </c>
    </row>
    <row r="744" spans="2:5" x14ac:dyDescent="0.25">
      <c r="B744" s="11">
        <v>1745</v>
      </c>
      <c r="C744" s="12" t="s">
        <v>573</v>
      </c>
      <c r="D744" s="15" t="s">
        <v>1047</v>
      </c>
      <c r="E744" s="1" t="str">
        <f>IF(D744=bd_clients!$B$6,MAX($E$2:E743)+1,"")</f>
        <v/>
      </c>
    </row>
    <row r="745" spans="2:5" x14ac:dyDescent="0.25">
      <c r="B745" s="11">
        <v>1746</v>
      </c>
      <c r="C745" s="12" t="s">
        <v>1054</v>
      </c>
      <c r="D745" s="15" t="s">
        <v>1047</v>
      </c>
      <c r="E745" s="1" t="str">
        <f>IF(D745=bd_clients!$B$6,MAX($E$2:E744)+1,"")</f>
        <v/>
      </c>
    </row>
    <row r="746" spans="2:5" x14ac:dyDescent="0.25">
      <c r="B746" s="11">
        <v>1747</v>
      </c>
      <c r="C746" s="12" t="s">
        <v>1055</v>
      </c>
      <c r="D746" s="15" t="s">
        <v>1056</v>
      </c>
      <c r="E746" s="1" t="str">
        <f>IF(D746=bd_clients!$B$6,MAX($E$2:E745)+1,"")</f>
        <v/>
      </c>
    </row>
    <row r="747" spans="2:5" x14ac:dyDescent="0.25">
      <c r="B747" s="11">
        <v>1748</v>
      </c>
      <c r="C747" s="12" t="s">
        <v>1057</v>
      </c>
      <c r="D747" s="15" t="s">
        <v>1058</v>
      </c>
      <c r="E747" s="1" t="str">
        <f>IF(D747=bd_clients!$B$6,MAX($E$2:E746)+1,"")</f>
        <v/>
      </c>
    </row>
    <row r="748" spans="2:5" x14ac:dyDescent="0.25">
      <c r="B748" s="11">
        <v>1749</v>
      </c>
      <c r="C748" s="12" t="s">
        <v>1059</v>
      </c>
      <c r="D748" s="15" t="s">
        <v>1058</v>
      </c>
      <c r="E748" s="1" t="str">
        <f>IF(D748=bd_clients!$B$6,MAX($E$2:E747)+1,"")</f>
        <v/>
      </c>
    </row>
    <row r="749" spans="2:5" x14ac:dyDescent="0.25">
      <c r="B749" s="11">
        <v>1750</v>
      </c>
      <c r="C749" s="12" t="s">
        <v>1060</v>
      </c>
      <c r="D749" s="15" t="s">
        <v>1058</v>
      </c>
      <c r="E749" s="1" t="str">
        <f>IF(D749=bd_clients!$B$6,MAX($E$2:E748)+1,"")</f>
        <v/>
      </c>
    </row>
    <row r="750" spans="2:5" x14ac:dyDescent="0.25">
      <c r="B750" s="11">
        <v>1751</v>
      </c>
      <c r="C750" s="12" t="s">
        <v>1061</v>
      </c>
      <c r="D750" s="15" t="s">
        <v>1058</v>
      </c>
      <c r="E750" s="1" t="str">
        <f>IF(D750=bd_clients!$B$6,MAX($E$2:E749)+1,"")</f>
        <v/>
      </c>
    </row>
    <row r="751" spans="2:5" x14ac:dyDescent="0.25">
      <c r="B751" s="11">
        <v>1752</v>
      </c>
      <c r="C751" s="12" t="s">
        <v>1062</v>
      </c>
      <c r="D751" s="15" t="s">
        <v>1058</v>
      </c>
      <c r="E751" s="1" t="str">
        <f>IF(D751=bd_clients!$B$6,MAX($E$2:E750)+1,"")</f>
        <v/>
      </c>
    </row>
    <row r="752" spans="2:5" x14ac:dyDescent="0.25">
      <c r="B752" s="11">
        <v>1753</v>
      </c>
      <c r="C752" s="12" t="s">
        <v>1063</v>
      </c>
      <c r="D752" s="15" t="s">
        <v>1058</v>
      </c>
      <c r="E752" s="1" t="str">
        <f>IF(D752=bd_clients!$B$6,MAX($E$2:E751)+1,"")</f>
        <v/>
      </c>
    </row>
    <row r="753" spans="2:5" x14ac:dyDescent="0.25">
      <c r="B753" s="11">
        <v>1754</v>
      </c>
      <c r="C753" s="12" t="s">
        <v>1064</v>
      </c>
      <c r="D753" s="15" t="s">
        <v>1058</v>
      </c>
      <c r="E753" s="1" t="str">
        <f>IF(D753=bd_clients!$B$6,MAX($E$2:E752)+1,"")</f>
        <v/>
      </c>
    </row>
    <row r="754" spans="2:5" x14ac:dyDescent="0.25">
      <c r="B754" s="11">
        <v>1755</v>
      </c>
      <c r="C754" s="12" t="s">
        <v>1065</v>
      </c>
      <c r="D754" s="15" t="s">
        <v>1058</v>
      </c>
      <c r="E754" s="1" t="str">
        <f>IF(D754=bd_clients!$B$6,MAX($E$2:E753)+1,"")</f>
        <v/>
      </c>
    </row>
    <row r="755" spans="2:5" x14ac:dyDescent="0.25">
      <c r="B755" s="11">
        <v>1756</v>
      </c>
      <c r="C755" s="12" t="s">
        <v>1066</v>
      </c>
      <c r="D755" s="15" t="s">
        <v>1058</v>
      </c>
      <c r="E755" s="1" t="str">
        <f>IF(D755=bd_clients!$B$6,MAX($E$2:E754)+1,"")</f>
        <v/>
      </c>
    </row>
    <row r="756" spans="2:5" x14ac:dyDescent="0.25">
      <c r="B756" s="11">
        <v>1757</v>
      </c>
      <c r="C756" s="12" t="s">
        <v>1067</v>
      </c>
      <c r="D756" s="15" t="s">
        <v>1058</v>
      </c>
      <c r="E756" s="1" t="str">
        <f>IF(D756=bd_clients!$B$6,MAX($E$2:E755)+1,"")</f>
        <v/>
      </c>
    </row>
    <row r="757" spans="2:5" x14ac:dyDescent="0.25">
      <c r="B757" s="11">
        <v>1758</v>
      </c>
      <c r="C757" s="12" t="s">
        <v>1068</v>
      </c>
      <c r="D757" s="15" t="s">
        <v>1058</v>
      </c>
      <c r="E757" s="1" t="str">
        <f>IF(D757=bd_clients!$B$6,MAX($E$2:E756)+1,"")</f>
        <v/>
      </c>
    </row>
    <row r="758" spans="2:5" x14ac:dyDescent="0.25">
      <c r="B758" s="11">
        <v>1759</v>
      </c>
      <c r="C758" s="12" t="s">
        <v>1069</v>
      </c>
      <c r="D758" s="15" t="s">
        <v>1058</v>
      </c>
      <c r="E758" s="1" t="str">
        <f>IF(D758=bd_clients!$B$6,MAX($E$2:E757)+1,"")</f>
        <v/>
      </c>
    </row>
    <row r="759" spans="2:5" x14ac:dyDescent="0.25">
      <c r="B759" s="11">
        <v>1760</v>
      </c>
      <c r="C759" s="12" t="s">
        <v>1070</v>
      </c>
      <c r="D759" s="15" t="s">
        <v>1071</v>
      </c>
      <c r="E759" s="1" t="str">
        <f>IF(D759=bd_clients!$B$6,MAX($E$2:E758)+1,"")</f>
        <v/>
      </c>
    </row>
    <row r="760" spans="2:5" x14ac:dyDescent="0.25">
      <c r="B760" s="11">
        <v>1761</v>
      </c>
      <c r="C760" s="12" t="s">
        <v>1072</v>
      </c>
      <c r="D760" s="15" t="s">
        <v>1071</v>
      </c>
      <c r="E760" s="1" t="str">
        <f>IF(D760=bd_clients!$B$6,MAX($E$2:E759)+1,"")</f>
        <v/>
      </c>
    </row>
    <row r="761" spans="2:5" x14ac:dyDescent="0.25">
      <c r="B761" s="11">
        <v>1762</v>
      </c>
      <c r="C761" s="12" t="s">
        <v>1073</v>
      </c>
      <c r="D761" s="15" t="s">
        <v>1071</v>
      </c>
      <c r="E761" s="1" t="str">
        <f>IF(D761=bd_clients!$B$6,MAX($E$2:E760)+1,"")</f>
        <v/>
      </c>
    </row>
    <row r="762" spans="2:5" x14ac:dyDescent="0.25">
      <c r="B762" s="11">
        <v>1763</v>
      </c>
      <c r="C762" s="12" t="s">
        <v>1074</v>
      </c>
      <c r="D762" s="15" t="s">
        <v>1071</v>
      </c>
      <c r="E762" s="1" t="str">
        <f>IF(D762=bd_clients!$B$6,MAX($E$2:E761)+1,"")</f>
        <v/>
      </c>
    </row>
    <row r="763" spans="2:5" x14ac:dyDescent="0.25">
      <c r="B763" s="11">
        <v>1764</v>
      </c>
      <c r="C763" s="12" t="s">
        <v>1075</v>
      </c>
      <c r="D763" s="15" t="s">
        <v>1071</v>
      </c>
      <c r="E763" s="1" t="str">
        <f>IF(D763=bd_clients!$B$6,MAX($E$2:E762)+1,"")</f>
        <v/>
      </c>
    </row>
    <row r="764" spans="2:5" x14ac:dyDescent="0.25">
      <c r="B764" s="11">
        <v>1765</v>
      </c>
      <c r="C764" s="12" t="s">
        <v>1076</v>
      </c>
      <c r="D764" s="15" t="s">
        <v>1071</v>
      </c>
      <c r="E764" s="1" t="str">
        <f>IF(D764=bd_clients!$B$6,MAX($E$2:E763)+1,"")</f>
        <v/>
      </c>
    </row>
    <row r="765" spans="2:5" x14ac:dyDescent="0.25">
      <c r="B765" s="11">
        <v>1766</v>
      </c>
      <c r="C765" s="12" t="s">
        <v>1077</v>
      </c>
      <c r="D765" s="15" t="s">
        <v>1078</v>
      </c>
      <c r="E765" s="1" t="str">
        <f>IF(D765=bd_clients!$B$6,MAX($E$2:E764)+1,"")</f>
        <v/>
      </c>
    </row>
    <row r="766" spans="2:5" x14ac:dyDescent="0.25">
      <c r="B766" s="11">
        <v>1767</v>
      </c>
      <c r="C766" s="12" t="s">
        <v>1079</v>
      </c>
      <c r="D766" s="15" t="s">
        <v>1078</v>
      </c>
      <c r="E766" s="1" t="str">
        <f>IF(D766=bd_clients!$B$6,MAX($E$2:E765)+1,"")</f>
        <v/>
      </c>
    </row>
    <row r="767" spans="2:5" x14ac:dyDescent="0.25">
      <c r="B767" s="11">
        <v>1768</v>
      </c>
      <c r="C767" s="12" t="s">
        <v>1080</v>
      </c>
      <c r="D767" s="15" t="s">
        <v>1078</v>
      </c>
      <c r="E767" s="1" t="str">
        <f>IF(D767=bd_clients!$B$6,MAX($E$2:E766)+1,"")</f>
        <v/>
      </c>
    </row>
    <row r="768" spans="2:5" x14ac:dyDescent="0.25">
      <c r="B768" s="11">
        <v>1769</v>
      </c>
      <c r="C768" s="12" t="s">
        <v>1081</v>
      </c>
      <c r="D768" s="15" t="s">
        <v>1078</v>
      </c>
      <c r="E768" s="1" t="str">
        <f>IF(D768=bd_clients!$B$6,MAX($E$2:E767)+1,"")</f>
        <v/>
      </c>
    </row>
    <row r="769" spans="2:5" x14ac:dyDescent="0.25">
      <c r="B769" s="11">
        <v>1770</v>
      </c>
      <c r="C769" s="12" t="s">
        <v>1082</v>
      </c>
      <c r="D769" s="15" t="s">
        <v>1078</v>
      </c>
      <c r="E769" s="1" t="str">
        <f>IF(D769=bd_clients!$B$6,MAX($E$2:E768)+1,"")</f>
        <v/>
      </c>
    </row>
    <row r="770" spans="2:5" x14ac:dyDescent="0.25">
      <c r="B770" s="11">
        <v>1771</v>
      </c>
      <c r="C770" s="12" t="s">
        <v>1083</v>
      </c>
      <c r="D770" s="15" t="s">
        <v>1078</v>
      </c>
      <c r="E770" s="1" t="str">
        <f>IF(D770=bd_clients!$B$6,MAX($E$2:E769)+1,"")</f>
        <v/>
      </c>
    </row>
    <row r="771" spans="2:5" x14ac:dyDescent="0.25">
      <c r="B771" s="11">
        <v>1772</v>
      </c>
      <c r="C771" s="12" t="s">
        <v>1084</v>
      </c>
      <c r="D771" s="15" t="s">
        <v>1078</v>
      </c>
      <c r="E771" s="1" t="str">
        <f>IF(D771=bd_clients!$B$6,MAX($E$2:E770)+1,"")</f>
        <v/>
      </c>
    </row>
    <row r="772" spans="2:5" x14ac:dyDescent="0.25">
      <c r="B772" s="11">
        <v>1773</v>
      </c>
      <c r="C772" s="12" t="s">
        <v>1085</v>
      </c>
      <c r="D772" s="15" t="s">
        <v>1078</v>
      </c>
      <c r="E772" s="1" t="str">
        <f>IF(D772=bd_clients!$B$6,MAX($E$2:E771)+1,"")</f>
        <v/>
      </c>
    </row>
    <row r="773" spans="2:5" x14ac:dyDescent="0.25">
      <c r="B773" s="11">
        <v>1774</v>
      </c>
      <c r="C773" s="12" t="s">
        <v>1086</v>
      </c>
      <c r="D773" s="15" t="s">
        <v>1087</v>
      </c>
      <c r="E773" s="1" t="str">
        <f>IF(D773=bd_clients!$B$6,MAX($E$2:E772)+1,"")</f>
        <v/>
      </c>
    </row>
    <row r="774" spans="2:5" x14ac:dyDescent="0.25">
      <c r="B774" s="11">
        <v>1775</v>
      </c>
      <c r="C774" s="12" t="s">
        <v>1088</v>
      </c>
      <c r="D774" s="15" t="s">
        <v>1087</v>
      </c>
      <c r="E774" s="1" t="str">
        <f>IF(D774=bd_clients!$B$6,MAX($E$2:E773)+1,"")</f>
        <v/>
      </c>
    </row>
    <row r="775" spans="2:5" x14ac:dyDescent="0.25">
      <c r="B775" s="11">
        <v>1776</v>
      </c>
      <c r="C775" s="12" t="s">
        <v>1089</v>
      </c>
      <c r="D775" s="15" t="s">
        <v>1090</v>
      </c>
      <c r="E775" s="1" t="str">
        <f>IF(D775=bd_clients!$B$6,MAX($E$2:E774)+1,"")</f>
        <v/>
      </c>
    </row>
    <row r="776" spans="2:5" x14ac:dyDescent="0.25">
      <c r="B776" s="11">
        <v>1777</v>
      </c>
      <c r="C776" s="12" t="s">
        <v>1091</v>
      </c>
      <c r="D776" s="15" t="s">
        <v>1090</v>
      </c>
      <c r="E776" s="1" t="str">
        <f>IF(D776=bd_clients!$B$6,MAX($E$2:E775)+1,"")</f>
        <v/>
      </c>
    </row>
    <row r="777" spans="2:5" x14ac:dyDescent="0.25">
      <c r="B777" s="11">
        <v>1778</v>
      </c>
      <c r="C777" s="12" t="s">
        <v>1092</v>
      </c>
      <c r="D777" s="15" t="s">
        <v>1093</v>
      </c>
      <c r="E777" s="1" t="str">
        <f>IF(D777=bd_clients!$B$6,MAX($E$2:E776)+1,"")</f>
        <v/>
      </c>
    </row>
    <row r="778" spans="2:5" x14ac:dyDescent="0.25">
      <c r="B778" s="11">
        <v>1779</v>
      </c>
      <c r="C778" s="12" t="s">
        <v>1094</v>
      </c>
      <c r="D778" s="15" t="s">
        <v>1093</v>
      </c>
      <c r="E778" s="1" t="str">
        <f>IF(D778=bd_clients!$B$6,MAX($E$2:E777)+1,"")</f>
        <v/>
      </c>
    </row>
    <row r="779" spans="2:5" x14ac:dyDescent="0.25">
      <c r="B779" s="11">
        <v>1780</v>
      </c>
      <c r="C779" s="12" t="s">
        <v>1095</v>
      </c>
      <c r="D779" s="15" t="s">
        <v>1093</v>
      </c>
      <c r="E779" s="1" t="str">
        <f>IF(D779=bd_clients!$B$6,MAX($E$2:E778)+1,"")</f>
        <v/>
      </c>
    </row>
    <row r="780" spans="2:5" x14ac:dyDescent="0.25">
      <c r="B780" s="11">
        <v>1781</v>
      </c>
      <c r="C780" s="12" t="s">
        <v>1096</v>
      </c>
      <c r="D780" s="15" t="s">
        <v>1093</v>
      </c>
      <c r="E780" s="1" t="str">
        <f>IF(D780=bd_clients!$B$6,MAX($E$2:E779)+1,"")</f>
        <v/>
      </c>
    </row>
    <row r="781" spans="2:5" x14ac:dyDescent="0.25">
      <c r="B781" s="11">
        <v>1782</v>
      </c>
      <c r="C781" s="12" t="s">
        <v>1097</v>
      </c>
      <c r="D781" s="15" t="s">
        <v>1093</v>
      </c>
      <c r="E781" s="1" t="str">
        <f>IF(D781=bd_clients!$B$6,MAX($E$2:E780)+1,"")</f>
        <v/>
      </c>
    </row>
    <row r="782" spans="2:5" x14ac:dyDescent="0.25">
      <c r="B782" s="11">
        <v>1783</v>
      </c>
      <c r="C782" s="12" t="s">
        <v>1098</v>
      </c>
      <c r="D782" s="15" t="s">
        <v>1093</v>
      </c>
      <c r="E782" s="1" t="str">
        <f>IF(D782=bd_clients!$B$6,MAX($E$2:E781)+1,"")</f>
        <v/>
      </c>
    </row>
    <row r="783" spans="2:5" x14ac:dyDescent="0.25">
      <c r="B783" s="11">
        <v>1784</v>
      </c>
      <c r="C783" s="12" t="s">
        <v>1099</v>
      </c>
      <c r="D783" s="15" t="s">
        <v>1093</v>
      </c>
      <c r="E783" s="1" t="str">
        <f>IF(D783=bd_clients!$B$6,MAX($E$2:E782)+1,"")</f>
        <v/>
      </c>
    </row>
    <row r="784" spans="2:5" x14ac:dyDescent="0.25">
      <c r="B784" s="11">
        <v>1785</v>
      </c>
      <c r="C784" s="12" t="s">
        <v>1100</v>
      </c>
      <c r="D784" s="15" t="s">
        <v>1093</v>
      </c>
      <c r="E784" s="1" t="str">
        <f>IF(D784=bd_clients!$B$6,MAX($E$2:E783)+1,"")</f>
        <v/>
      </c>
    </row>
    <row r="785" spans="2:5" x14ac:dyDescent="0.25">
      <c r="B785" s="11">
        <v>1786</v>
      </c>
      <c r="C785" s="12" t="s">
        <v>1101</v>
      </c>
      <c r="D785" s="15" t="s">
        <v>1093</v>
      </c>
      <c r="E785" s="1" t="str">
        <f>IF(D785=bd_clients!$B$6,MAX($E$2:E784)+1,"")</f>
        <v/>
      </c>
    </row>
    <row r="786" spans="2:5" x14ac:dyDescent="0.25">
      <c r="B786" s="11">
        <v>1787</v>
      </c>
      <c r="C786" s="12" t="s">
        <v>1102</v>
      </c>
      <c r="D786" s="15" t="s">
        <v>1093</v>
      </c>
      <c r="E786" s="1" t="str">
        <f>IF(D786=bd_clients!$B$6,MAX($E$2:E785)+1,"")</f>
        <v/>
      </c>
    </row>
    <row r="787" spans="2:5" x14ac:dyDescent="0.25">
      <c r="B787" s="11">
        <v>1788</v>
      </c>
      <c r="C787" s="12" t="s">
        <v>1103</v>
      </c>
      <c r="D787" s="15" t="s">
        <v>1093</v>
      </c>
      <c r="E787" s="1" t="str">
        <f>IF(D787=bd_clients!$B$6,MAX($E$2:E786)+1,"")</f>
        <v/>
      </c>
    </row>
    <row r="788" spans="2:5" x14ac:dyDescent="0.25">
      <c r="B788" s="11">
        <v>1789</v>
      </c>
      <c r="C788" s="12" t="s">
        <v>908</v>
      </c>
      <c r="D788" s="15" t="s">
        <v>1093</v>
      </c>
      <c r="E788" s="1" t="str">
        <f>IF(D788=bd_clients!$B$6,MAX($E$2:E787)+1,"")</f>
        <v/>
      </c>
    </row>
    <row r="789" spans="2:5" x14ac:dyDescent="0.25">
      <c r="B789" s="11">
        <v>1790</v>
      </c>
      <c r="C789" s="12" t="s">
        <v>1104</v>
      </c>
      <c r="D789" s="15" t="s">
        <v>1093</v>
      </c>
      <c r="E789" s="1" t="str">
        <f>IF(D789=bd_clients!$B$6,MAX($E$2:E788)+1,"")</f>
        <v/>
      </c>
    </row>
    <row r="790" spans="2:5" x14ac:dyDescent="0.25">
      <c r="B790" s="11">
        <v>1791</v>
      </c>
      <c r="C790" s="12" t="s">
        <v>1105</v>
      </c>
      <c r="D790" s="15" t="s">
        <v>1093</v>
      </c>
      <c r="E790" s="1" t="str">
        <f>IF(D790=bd_clients!$B$6,MAX($E$2:E789)+1,"")</f>
        <v/>
      </c>
    </row>
    <row r="791" spans="2:5" x14ac:dyDescent="0.25">
      <c r="B791" s="11">
        <v>1792</v>
      </c>
      <c r="C791" s="12" t="s">
        <v>1106</v>
      </c>
      <c r="D791" s="15" t="s">
        <v>1093</v>
      </c>
      <c r="E791" s="1" t="str">
        <f>IF(D791=bd_clients!$B$6,MAX($E$2:E790)+1,"")</f>
        <v/>
      </c>
    </row>
    <row r="792" spans="2:5" x14ac:dyDescent="0.25">
      <c r="B792" s="11">
        <v>1793</v>
      </c>
      <c r="C792" s="12" t="s">
        <v>1107</v>
      </c>
      <c r="D792" s="15" t="s">
        <v>1093</v>
      </c>
      <c r="E792" s="1" t="str">
        <f>IF(D792=bd_clients!$B$6,MAX($E$2:E791)+1,"")</f>
        <v/>
      </c>
    </row>
    <row r="793" spans="2:5" x14ac:dyDescent="0.25">
      <c r="B793" s="11">
        <v>1794</v>
      </c>
      <c r="C793" s="12" t="s">
        <v>1108</v>
      </c>
      <c r="D793" s="15" t="s">
        <v>1093</v>
      </c>
      <c r="E793" s="1" t="str">
        <f>IF(D793=bd_clients!$B$6,MAX($E$2:E792)+1,"")</f>
        <v/>
      </c>
    </row>
    <row r="794" spans="2:5" x14ac:dyDescent="0.25">
      <c r="B794" s="11">
        <v>1795</v>
      </c>
      <c r="C794" s="12" t="s">
        <v>1109</v>
      </c>
      <c r="D794" s="15" t="s">
        <v>1093</v>
      </c>
      <c r="E794" s="1" t="str">
        <f>IF(D794=bd_clients!$B$6,MAX($E$2:E793)+1,"")</f>
        <v/>
      </c>
    </row>
    <row r="795" spans="2:5" x14ac:dyDescent="0.25">
      <c r="B795" s="11">
        <v>1796</v>
      </c>
      <c r="C795" s="12" t="s">
        <v>1110</v>
      </c>
      <c r="D795" s="15" t="s">
        <v>1093</v>
      </c>
      <c r="E795" s="1" t="str">
        <f>IF(D795=bd_clients!$B$6,MAX($E$2:E794)+1,"")</f>
        <v/>
      </c>
    </row>
    <row r="796" spans="2:5" x14ac:dyDescent="0.25">
      <c r="B796" s="11">
        <v>1797</v>
      </c>
      <c r="C796" s="12" t="s">
        <v>1111</v>
      </c>
      <c r="D796" s="15" t="s">
        <v>1112</v>
      </c>
      <c r="E796" s="1" t="str">
        <f>IF(D796=bd_clients!$B$6,MAX($E$2:E795)+1,"")</f>
        <v/>
      </c>
    </row>
    <row r="797" spans="2:5" x14ac:dyDescent="0.25">
      <c r="B797" s="11">
        <v>1798</v>
      </c>
      <c r="C797" s="12" t="s">
        <v>1113</v>
      </c>
      <c r="D797" s="15" t="s">
        <v>1114</v>
      </c>
      <c r="E797" s="1" t="str">
        <f>IF(D797=bd_clients!$B$6,MAX($E$2:E796)+1,"")</f>
        <v/>
      </c>
    </row>
    <row r="798" spans="2:5" x14ac:dyDescent="0.25">
      <c r="B798" s="11">
        <v>1799</v>
      </c>
      <c r="C798" s="12" t="s">
        <v>1115</v>
      </c>
      <c r="D798" s="15" t="s">
        <v>1116</v>
      </c>
      <c r="E798" s="1" t="str">
        <f>IF(D798=bd_clients!$B$6,MAX($E$2:E797)+1,"")</f>
        <v/>
      </c>
    </row>
    <row r="799" spans="2:5" x14ac:dyDescent="0.25">
      <c r="B799" s="11">
        <v>1800</v>
      </c>
      <c r="C799" s="12" t="s">
        <v>1117</v>
      </c>
      <c r="D799" s="15" t="s">
        <v>1116</v>
      </c>
      <c r="E799" s="1" t="str">
        <f>IF(D799=bd_clients!$B$6,MAX($E$2:E798)+1,"")</f>
        <v/>
      </c>
    </row>
    <row r="800" spans="2:5" x14ac:dyDescent="0.25">
      <c r="B800" s="11">
        <v>1801</v>
      </c>
      <c r="C800" s="12" t="s">
        <v>1118</v>
      </c>
      <c r="D800" s="15" t="s">
        <v>1116</v>
      </c>
      <c r="E800" s="1" t="str">
        <f>IF(D800=bd_clients!$B$6,MAX($E$2:E799)+1,"")</f>
        <v/>
      </c>
    </row>
    <row r="801" spans="2:5" x14ac:dyDescent="0.25">
      <c r="B801" s="11">
        <v>1802</v>
      </c>
      <c r="C801" s="12" t="s">
        <v>1119</v>
      </c>
      <c r="D801" s="15" t="s">
        <v>1116</v>
      </c>
      <c r="E801" s="1" t="str">
        <f>IF(D801=bd_clients!$B$6,MAX($E$2:E800)+1,"")</f>
        <v/>
      </c>
    </row>
    <row r="802" spans="2:5" x14ac:dyDescent="0.25">
      <c r="B802" s="11">
        <v>1803</v>
      </c>
      <c r="C802" s="12" t="s">
        <v>1120</v>
      </c>
      <c r="D802" s="15" t="s">
        <v>1116</v>
      </c>
      <c r="E802" s="1" t="str">
        <f>IF(D802=bd_clients!$B$6,MAX($E$2:E801)+1,"")</f>
        <v/>
      </c>
    </row>
    <row r="803" spans="2:5" x14ac:dyDescent="0.25">
      <c r="B803" s="11">
        <v>1804</v>
      </c>
      <c r="C803" s="12" t="s">
        <v>1121</v>
      </c>
      <c r="D803" s="15" t="s">
        <v>1116</v>
      </c>
      <c r="E803" s="1" t="str">
        <f>IF(D803=bd_clients!$B$6,MAX($E$2:E802)+1,"")</f>
        <v/>
      </c>
    </row>
    <row r="804" spans="2:5" x14ac:dyDescent="0.25">
      <c r="B804" s="11">
        <v>1805</v>
      </c>
      <c r="C804" s="12" t="s">
        <v>1122</v>
      </c>
      <c r="D804" s="15" t="s">
        <v>1116</v>
      </c>
      <c r="E804" s="1" t="str">
        <f>IF(D804=bd_clients!$B$6,MAX($E$2:E803)+1,"")</f>
        <v/>
      </c>
    </row>
    <row r="805" spans="2:5" x14ac:dyDescent="0.25">
      <c r="B805" s="11">
        <v>1806</v>
      </c>
      <c r="C805" s="12" t="s">
        <v>1123</v>
      </c>
      <c r="D805" s="15" t="s">
        <v>1116</v>
      </c>
      <c r="E805" s="1" t="str">
        <f>IF(D805=bd_clients!$B$6,MAX($E$2:E804)+1,"")</f>
        <v/>
      </c>
    </row>
    <row r="806" spans="2:5" x14ac:dyDescent="0.25">
      <c r="B806" s="11">
        <v>1807</v>
      </c>
      <c r="C806" s="12" t="s">
        <v>1124</v>
      </c>
      <c r="D806" s="15" t="s">
        <v>1116</v>
      </c>
      <c r="E806" s="1" t="str">
        <f>IF(D806=bd_clients!$B$6,MAX($E$2:E805)+1,"")</f>
        <v/>
      </c>
    </row>
    <row r="807" spans="2:5" x14ac:dyDescent="0.25">
      <c r="B807" s="11">
        <v>1808</v>
      </c>
      <c r="C807" s="12" t="s">
        <v>1125</v>
      </c>
      <c r="D807" s="15" t="s">
        <v>1116</v>
      </c>
      <c r="E807" s="1" t="str">
        <f>IF(D807=bd_clients!$B$6,MAX($E$2:E806)+1,"")</f>
        <v/>
      </c>
    </row>
    <row r="808" spans="2:5" x14ac:dyDescent="0.25">
      <c r="B808" s="11">
        <v>1809</v>
      </c>
      <c r="C808" s="12" t="s">
        <v>958</v>
      </c>
      <c r="D808" s="15" t="s">
        <v>1126</v>
      </c>
      <c r="E808" s="1" t="str">
        <f>IF(D808=bd_clients!$B$6,MAX($E$2:E807)+1,"")</f>
        <v/>
      </c>
    </row>
    <row r="809" spans="2:5" x14ac:dyDescent="0.25">
      <c r="B809" s="11">
        <v>1810</v>
      </c>
      <c r="C809" s="12" t="s">
        <v>1127</v>
      </c>
      <c r="D809" s="15" t="s">
        <v>1126</v>
      </c>
      <c r="E809" s="1" t="str">
        <f>IF(D809=bd_clients!$B$6,MAX($E$2:E808)+1,"")</f>
        <v/>
      </c>
    </row>
    <row r="810" spans="2:5" x14ac:dyDescent="0.25">
      <c r="B810" s="11">
        <v>1811</v>
      </c>
      <c r="C810" s="12" t="s">
        <v>1128</v>
      </c>
      <c r="D810" s="15" t="s">
        <v>1129</v>
      </c>
      <c r="E810" s="1" t="str">
        <f>IF(D810=bd_clients!$B$6,MAX($E$2:E809)+1,"")</f>
        <v/>
      </c>
    </row>
    <row r="811" spans="2:5" x14ac:dyDescent="0.25">
      <c r="B811" s="11">
        <v>1812</v>
      </c>
      <c r="C811" s="12" t="s">
        <v>1130</v>
      </c>
      <c r="D811" s="15" t="s">
        <v>1129</v>
      </c>
      <c r="E811" s="1" t="str">
        <f>IF(D811=bd_clients!$B$6,MAX($E$2:E810)+1,"")</f>
        <v/>
      </c>
    </row>
    <row r="812" spans="2:5" x14ac:dyDescent="0.25">
      <c r="B812" s="11">
        <v>1813</v>
      </c>
      <c r="C812" s="12" t="s">
        <v>1131</v>
      </c>
      <c r="D812" s="15" t="s">
        <v>1129</v>
      </c>
      <c r="E812" s="1" t="str">
        <f>IF(D812=bd_clients!$B$6,MAX($E$2:E811)+1,"")</f>
        <v/>
      </c>
    </row>
    <row r="813" spans="2:5" x14ac:dyDescent="0.25">
      <c r="B813" s="11">
        <v>1814</v>
      </c>
      <c r="C813" s="12" t="s">
        <v>1132</v>
      </c>
      <c r="D813" s="15" t="s">
        <v>1129</v>
      </c>
      <c r="E813" s="1" t="str">
        <f>IF(D813=bd_clients!$B$6,MAX($E$2:E812)+1,"")</f>
        <v/>
      </c>
    </row>
    <row r="814" spans="2:5" x14ac:dyDescent="0.25">
      <c r="B814" s="11">
        <v>1815</v>
      </c>
      <c r="C814" s="12" t="s">
        <v>1133</v>
      </c>
      <c r="D814" s="15" t="s">
        <v>1129</v>
      </c>
      <c r="E814" s="1" t="str">
        <f>IF(D814=bd_clients!$B$6,MAX($E$2:E813)+1,"")</f>
        <v/>
      </c>
    </row>
    <row r="815" spans="2:5" x14ac:dyDescent="0.25">
      <c r="B815" s="11">
        <v>1816</v>
      </c>
      <c r="C815" s="12" t="s">
        <v>1134</v>
      </c>
      <c r="D815" s="15" t="s">
        <v>1129</v>
      </c>
      <c r="E815" s="1" t="str">
        <f>IF(D815=bd_clients!$B$6,MAX($E$2:E814)+1,"")</f>
        <v/>
      </c>
    </row>
    <row r="816" spans="2:5" x14ac:dyDescent="0.25">
      <c r="B816" s="11">
        <v>1817</v>
      </c>
      <c r="C816" s="12" t="s">
        <v>1135</v>
      </c>
      <c r="D816" s="15" t="s">
        <v>1129</v>
      </c>
      <c r="E816" s="1" t="str">
        <f>IF(D816=bd_clients!$B$6,MAX($E$2:E815)+1,"")</f>
        <v/>
      </c>
    </row>
    <row r="817" spans="2:5" x14ac:dyDescent="0.25">
      <c r="B817" s="11">
        <v>1818</v>
      </c>
      <c r="C817" s="12" t="s">
        <v>1136</v>
      </c>
      <c r="D817" s="15" t="s">
        <v>1129</v>
      </c>
      <c r="E817" s="1" t="str">
        <f>IF(D817=bd_clients!$B$6,MAX($E$2:E816)+1,"")</f>
        <v/>
      </c>
    </row>
    <row r="818" spans="2:5" x14ac:dyDescent="0.25">
      <c r="B818" s="11">
        <v>1819</v>
      </c>
      <c r="C818" s="12" t="s">
        <v>1137</v>
      </c>
      <c r="D818" s="15" t="s">
        <v>1129</v>
      </c>
      <c r="E818" s="1" t="str">
        <f>IF(D818=bd_clients!$B$6,MAX($E$2:E817)+1,"")</f>
        <v/>
      </c>
    </row>
    <row r="819" spans="2:5" x14ac:dyDescent="0.25">
      <c r="B819" s="11">
        <v>1820</v>
      </c>
      <c r="C819" s="12" t="s">
        <v>1138</v>
      </c>
      <c r="D819" s="15" t="s">
        <v>1139</v>
      </c>
      <c r="E819" s="1" t="str">
        <f>IF(D819=bd_clients!$B$6,MAX($E$2:E818)+1,"")</f>
        <v/>
      </c>
    </row>
    <row r="820" spans="2:5" x14ac:dyDescent="0.25">
      <c r="B820" s="11">
        <v>1821</v>
      </c>
      <c r="C820" s="12" t="s">
        <v>1140</v>
      </c>
      <c r="D820" s="15" t="s">
        <v>1139</v>
      </c>
      <c r="E820" s="1" t="str">
        <f>IF(D820=bd_clients!$B$6,MAX($E$2:E819)+1,"")</f>
        <v/>
      </c>
    </row>
    <row r="821" spans="2:5" x14ac:dyDescent="0.25">
      <c r="B821" s="11">
        <v>1822</v>
      </c>
      <c r="C821" s="12" t="s">
        <v>1141</v>
      </c>
      <c r="D821" s="15" t="s">
        <v>1139</v>
      </c>
      <c r="E821" s="1" t="str">
        <f>IF(D821=bd_clients!$B$6,MAX($E$2:E820)+1,"")</f>
        <v/>
      </c>
    </row>
    <row r="822" spans="2:5" x14ac:dyDescent="0.25">
      <c r="B822" s="11">
        <v>1823</v>
      </c>
      <c r="C822" s="12" t="s">
        <v>1142</v>
      </c>
      <c r="D822" s="15" t="s">
        <v>1139</v>
      </c>
      <c r="E822" s="1" t="str">
        <f>IF(D822=bd_clients!$B$6,MAX($E$2:E821)+1,"")</f>
        <v/>
      </c>
    </row>
    <row r="823" spans="2:5" x14ac:dyDescent="0.25">
      <c r="B823" s="11">
        <v>1824</v>
      </c>
      <c r="C823" s="12" t="s">
        <v>1143</v>
      </c>
      <c r="D823" s="15" t="s">
        <v>1139</v>
      </c>
      <c r="E823" s="1" t="str">
        <f>IF(D823=bd_clients!$B$6,MAX($E$2:E822)+1,"")</f>
        <v/>
      </c>
    </row>
    <row r="824" spans="2:5" x14ac:dyDescent="0.25">
      <c r="B824" s="11">
        <v>1825</v>
      </c>
      <c r="C824" s="12" t="s">
        <v>1144</v>
      </c>
      <c r="D824" s="15" t="s">
        <v>1139</v>
      </c>
      <c r="E824" s="1" t="str">
        <f>IF(D824=bd_clients!$B$6,MAX($E$2:E823)+1,"")</f>
        <v/>
      </c>
    </row>
    <row r="825" spans="2:5" x14ac:dyDescent="0.25">
      <c r="B825" s="11">
        <v>1826</v>
      </c>
      <c r="C825" s="12" t="s">
        <v>1145</v>
      </c>
      <c r="D825" s="15" t="s">
        <v>1139</v>
      </c>
      <c r="E825" s="1" t="str">
        <f>IF(D825=bd_clients!$B$6,MAX($E$2:E824)+1,"")</f>
        <v/>
      </c>
    </row>
    <row r="826" spans="2:5" x14ac:dyDescent="0.25">
      <c r="B826" s="11">
        <v>1827</v>
      </c>
      <c r="C826" s="12" t="s">
        <v>1146</v>
      </c>
      <c r="D826" s="15" t="s">
        <v>1139</v>
      </c>
      <c r="E826" s="1" t="str">
        <f>IF(D826=bd_clients!$B$6,MAX($E$2:E825)+1,"")</f>
        <v/>
      </c>
    </row>
    <row r="827" spans="2:5" x14ac:dyDescent="0.25">
      <c r="B827" s="11">
        <v>1828</v>
      </c>
      <c r="C827" s="12" t="s">
        <v>1147</v>
      </c>
      <c r="D827" s="15" t="s">
        <v>1148</v>
      </c>
      <c r="E827" s="1" t="str">
        <f>IF(D827=bd_clients!$B$6,MAX($E$2:E826)+1,"")</f>
        <v/>
      </c>
    </row>
    <row r="828" spans="2:5" x14ac:dyDescent="0.25">
      <c r="B828" s="11">
        <v>1829</v>
      </c>
      <c r="C828" s="12" t="s">
        <v>1149</v>
      </c>
      <c r="D828" s="15" t="s">
        <v>1150</v>
      </c>
      <c r="E828" s="1" t="str">
        <f>IF(D828=bd_clients!$B$6,MAX($E$2:E827)+1,"")</f>
        <v/>
      </c>
    </row>
    <row r="829" spans="2:5" x14ac:dyDescent="0.25">
      <c r="B829" s="11">
        <v>1830</v>
      </c>
      <c r="C829" s="12" t="s">
        <v>1151</v>
      </c>
      <c r="D829" s="15" t="s">
        <v>1150</v>
      </c>
      <c r="E829" s="1" t="str">
        <f>IF(D829=bd_clients!$B$6,MAX($E$2:E828)+1,"")</f>
        <v/>
      </c>
    </row>
    <row r="830" spans="2:5" x14ac:dyDescent="0.25">
      <c r="B830" s="11">
        <v>1831</v>
      </c>
      <c r="C830" s="12" t="s">
        <v>235</v>
      </c>
      <c r="D830" s="15" t="s">
        <v>1150</v>
      </c>
      <c r="E830" s="1" t="str">
        <f>IF(D830=bd_clients!$B$6,MAX($E$2:E829)+1,"")</f>
        <v/>
      </c>
    </row>
    <row r="831" spans="2:5" x14ac:dyDescent="0.25">
      <c r="B831" s="11">
        <v>1832</v>
      </c>
      <c r="C831" s="12" t="s">
        <v>1152</v>
      </c>
      <c r="D831" s="15" t="s">
        <v>1150</v>
      </c>
      <c r="E831" s="1" t="str">
        <f>IF(D831=bd_clients!$B$6,MAX($E$2:E830)+1,"")</f>
        <v/>
      </c>
    </row>
    <row r="832" spans="2:5" x14ac:dyDescent="0.25">
      <c r="B832" s="11">
        <v>1833</v>
      </c>
      <c r="C832" s="12" t="s">
        <v>1153</v>
      </c>
      <c r="D832" s="15" t="s">
        <v>1150</v>
      </c>
      <c r="E832" s="1" t="str">
        <f>IF(D832=bd_clients!$B$6,MAX($E$2:E831)+1,"")</f>
        <v/>
      </c>
    </row>
    <row r="833" spans="2:5" x14ac:dyDescent="0.25">
      <c r="B833" s="11">
        <v>1834</v>
      </c>
      <c r="C833" s="12" t="s">
        <v>1154</v>
      </c>
      <c r="D833" s="15" t="s">
        <v>1150</v>
      </c>
      <c r="E833" s="1" t="str">
        <f>IF(D833=bd_clients!$B$6,MAX($E$2:E832)+1,"")</f>
        <v/>
      </c>
    </row>
    <row r="834" spans="2:5" x14ac:dyDescent="0.25">
      <c r="B834" s="11">
        <v>1835</v>
      </c>
      <c r="C834" s="12" t="s">
        <v>1155</v>
      </c>
      <c r="D834" s="15" t="s">
        <v>1150</v>
      </c>
      <c r="E834" s="1" t="str">
        <f>IF(D834=bd_clients!$B$6,MAX($E$2:E833)+1,"")</f>
        <v/>
      </c>
    </row>
    <row r="835" spans="2:5" x14ac:dyDescent="0.25">
      <c r="B835" s="11">
        <v>1836</v>
      </c>
      <c r="C835" s="12" t="s">
        <v>1156</v>
      </c>
      <c r="D835" s="15" t="s">
        <v>1157</v>
      </c>
      <c r="E835" s="1" t="str">
        <f>IF(D835=bd_clients!$B$6,MAX($E$2:E834)+1,"")</f>
        <v/>
      </c>
    </row>
    <row r="836" spans="2:5" x14ac:dyDescent="0.25">
      <c r="B836" s="11">
        <v>1837</v>
      </c>
      <c r="C836" s="12" t="s">
        <v>1158</v>
      </c>
      <c r="D836" s="15" t="s">
        <v>1157</v>
      </c>
      <c r="E836" s="1" t="str">
        <f>IF(D836=bd_clients!$B$6,MAX($E$2:E835)+1,"")</f>
        <v/>
      </c>
    </row>
    <row r="837" spans="2:5" x14ac:dyDescent="0.25">
      <c r="B837" s="11">
        <v>1838</v>
      </c>
      <c r="C837" s="12" t="s">
        <v>1159</v>
      </c>
      <c r="D837" s="15" t="s">
        <v>1157</v>
      </c>
      <c r="E837" s="1" t="str">
        <f>IF(D837=bd_clients!$B$6,MAX($E$2:E836)+1,"")</f>
        <v/>
      </c>
    </row>
    <row r="838" spans="2:5" x14ac:dyDescent="0.25">
      <c r="B838" s="11">
        <v>1839</v>
      </c>
      <c r="C838" s="12" t="s">
        <v>1160</v>
      </c>
      <c r="D838" s="15" t="s">
        <v>1157</v>
      </c>
      <c r="E838" s="1" t="str">
        <f>IF(D838=bd_clients!$B$6,MAX($E$2:E837)+1,"")</f>
        <v/>
      </c>
    </row>
    <row r="839" spans="2:5" x14ac:dyDescent="0.25">
      <c r="B839" s="11">
        <v>1840</v>
      </c>
      <c r="C839" s="12" t="s">
        <v>1161</v>
      </c>
      <c r="D839" s="15" t="s">
        <v>1157</v>
      </c>
      <c r="E839" s="1" t="str">
        <f>IF(D839=bd_clients!$B$6,MAX($E$2:E838)+1,"")</f>
        <v/>
      </c>
    </row>
    <row r="840" spans="2:5" x14ac:dyDescent="0.25">
      <c r="B840" s="11">
        <v>1841</v>
      </c>
      <c r="C840" s="12" t="s">
        <v>1162</v>
      </c>
      <c r="D840" s="15" t="s">
        <v>1157</v>
      </c>
      <c r="E840" s="1" t="str">
        <f>IF(D840=bd_clients!$B$6,MAX($E$2:E839)+1,"")</f>
        <v/>
      </c>
    </row>
    <row r="841" spans="2:5" x14ac:dyDescent="0.25">
      <c r="B841" s="11">
        <v>1842</v>
      </c>
      <c r="C841" s="12" t="s">
        <v>1163</v>
      </c>
      <c r="D841" s="15" t="s">
        <v>1157</v>
      </c>
      <c r="E841" s="1" t="str">
        <f>IF(D841=bd_clients!$B$6,MAX($E$2:E840)+1,"")</f>
        <v/>
      </c>
    </row>
    <row r="842" spans="2:5" x14ac:dyDescent="0.25">
      <c r="B842" s="11">
        <v>1843</v>
      </c>
      <c r="C842" s="12" t="s">
        <v>1164</v>
      </c>
      <c r="D842" s="15" t="s">
        <v>1157</v>
      </c>
      <c r="E842" s="1" t="str">
        <f>IF(D842=bd_clients!$B$6,MAX($E$2:E841)+1,"")</f>
        <v/>
      </c>
    </row>
    <row r="843" spans="2:5" x14ac:dyDescent="0.25">
      <c r="B843" s="11">
        <v>1844</v>
      </c>
      <c r="C843" s="12" t="s">
        <v>1165</v>
      </c>
      <c r="D843" s="15" t="s">
        <v>1166</v>
      </c>
      <c r="E843" s="1" t="str">
        <f>IF(D843=bd_clients!$B$6,MAX($E$2:E842)+1,"")</f>
        <v/>
      </c>
    </row>
    <row r="844" spans="2:5" x14ac:dyDescent="0.25">
      <c r="B844" s="11">
        <v>1845</v>
      </c>
      <c r="C844" s="12" t="s">
        <v>1167</v>
      </c>
      <c r="D844" s="15" t="s">
        <v>1168</v>
      </c>
      <c r="E844" s="1" t="str">
        <f>IF(D844=bd_clients!$B$6,MAX($E$2:E843)+1,"")</f>
        <v/>
      </c>
    </row>
    <row r="845" spans="2:5" x14ac:dyDescent="0.25">
      <c r="B845" s="11">
        <v>1846</v>
      </c>
      <c r="C845" s="12" t="s">
        <v>1050</v>
      </c>
      <c r="D845" s="15" t="s">
        <v>1168</v>
      </c>
      <c r="E845" s="1" t="str">
        <f>IF(D845=bd_clients!$B$6,MAX($E$2:E844)+1,"")</f>
        <v/>
      </c>
    </row>
    <row r="846" spans="2:5" x14ac:dyDescent="0.25">
      <c r="B846" s="11">
        <v>1847</v>
      </c>
      <c r="C846" s="12" t="s">
        <v>982</v>
      </c>
      <c r="D846" s="15" t="s">
        <v>1168</v>
      </c>
      <c r="E846" s="1" t="str">
        <f>IF(D846=bd_clients!$B$6,MAX($E$2:E845)+1,"")</f>
        <v/>
      </c>
    </row>
    <row r="847" spans="2:5" x14ac:dyDescent="0.25">
      <c r="B847" s="13">
        <v>1848</v>
      </c>
      <c r="C847" s="14" t="s">
        <v>1169</v>
      </c>
      <c r="D847" s="16" t="s">
        <v>1168</v>
      </c>
      <c r="E847" s="1" t="str">
        <f>IF(D847=bd_clients!$B$6,MAX($E$2:E846)+1,"")</f>
        <v/>
      </c>
    </row>
  </sheetData>
  <conditionalFormatting sqref="B1:H1048576">
    <cfRule type="expression" dxfId="0" priority="1">
      <formula>B1&lt;&gt;""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bd_clients</vt:lpstr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famille</cp:lastModifiedBy>
  <dcterms:created xsi:type="dcterms:W3CDTF">2019-08-19T08:34:15Z</dcterms:created>
  <dcterms:modified xsi:type="dcterms:W3CDTF">2021-04-06T13:34:15Z</dcterms:modified>
</cp:coreProperties>
</file>