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imac\Desktop\"/>
    </mc:Choice>
  </mc:AlternateContent>
  <xr:revisionPtr revIDLastSave="0" documentId="13_ncr:1_{F368AFAF-5F25-43E8-9D77-9253642DDEDA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Table" sheetId="1" r:id="rId1"/>
  </sheets>
  <calcPr calcId="181029"/>
  <pivotCaches>
    <pivotCache cacheId="182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</calcChain>
</file>

<file path=xl/sharedStrings.xml><?xml version="1.0" encoding="utf-8"?>
<sst xmlns="http://schemas.openxmlformats.org/spreadsheetml/2006/main" count="20" uniqueCount="20">
  <si>
    <t xml:space="preserve">Produit </t>
  </si>
  <si>
    <t>YEAR</t>
  </si>
  <si>
    <t>59386W</t>
  </si>
  <si>
    <t>59236W</t>
  </si>
  <si>
    <t>59385W</t>
  </si>
  <si>
    <t>59157W</t>
  </si>
  <si>
    <t>prix</t>
  </si>
  <si>
    <t>Nb jours en stock</t>
  </si>
  <si>
    <t>Données Source</t>
  </si>
  <si>
    <t xml:space="preserve">Table de recherche </t>
  </si>
  <si>
    <t>1. Je veux Sortir la quanitie de produit par Nbr jours passe en stock selon les plage de la colonne A</t>
  </si>
  <si>
    <t>2. je veux que la formule de recherche ne calcule rien si la ligne est vide ( exemple ligne D10 )</t>
  </si>
  <si>
    <t>Grand Total</t>
  </si>
  <si>
    <t>Group</t>
  </si>
  <si>
    <t>Row Labels</t>
  </si>
  <si>
    <t>0j @ 30j</t>
  </si>
  <si>
    <t>31j @ 41j</t>
  </si>
  <si>
    <t>42j @ 61j</t>
  </si>
  <si>
    <t>62j et plus</t>
  </si>
  <si>
    <t xml:space="preserve">Quantité Produit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</si>
</sst>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&quot;$&quot;* #,##0.00_-;\-&quot;$&quot;* #,##0.00_-;_-&quot;$&quot;* &quot;-&quot;??_-;_-@_-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0" xfId="0" applyNumberFormat="1"/>
    <xf numFmtId="0" fontId="0" fillId="0" borderId="0" xfId="0" pivotButton="1"/>
    <xf numFmtId="0" fontId="7" fillId="2" borderId="11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left" vertical="center" wrapText="1"/>
    </xf>
    <xf numFmtId="14" fontId="9" fillId="2" borderId="11" xfId="0" applyNumberFormat="1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/>
    </xf>
    <xf numFmtId="44" fontId="8" fillId="0" borderId="9" xfId="1" applyFont="1" applyFill="1" applyBorder="1" applyAlignment="1">
      <alignment horizontal="center"/>
    </xf>
    <xf numFmtId="3" fontId="8" fillId="0" borderId="9" xfId="0" applyNumberFormat="1" applyFont="1" applyFill="1" applyBorder="1" applyAlignment="1">
      <alignment horizontal="center" vertical="center"/>
    </xf>
    <xf numFmtId="44" fontId="8" fillId="0" borderId="9" xfId="1" applyFont="1" applyFill="1" applyBorder="1" applyAlignment="1">
      <alignment horizontal="left"/>
    </xf>
    <xf numFmtId="0" fontId="8" fillId="0" borderId="10" xfId="0" applyFont="1" applyFill="1" applyBorder="1" applyAlignment="1">
      <alignment horizontal="center"/>
    </xf>
    <xf numFmtId="0" fontId="8" fillId="0" borderId="10" xfId="0" applyFont="1" applyFill="1" applyBorder="1" applyAlignment="1">
      <alignment horizontal="left"/>
    </xf>
    <xf numFmtId="3" fontId="8" fillId="0" borderId="10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0" fillId="0" borderId="9" xfId="0" applyFont="1" applyFill="1" applyBorder="1"/>
    <xf numFmtId="0" fontId="0" fillId="0" borderId="11" xfId="0" applyFont="1" applyFill="1" applyBorder="1"/>
    <xf numFmtId="0" fontId="0" fillId="0" borderId="10" xfId="0" applyFont="1" applyFill="1" applyBorder="1"/>
    <xf numFmtId="0" fontId="0" fillId="2" borderId="11" xfId="0" applyFill="1" applyBorder="1"/>
    <xf numFmtId="0" fontId="0" fillId="0" borderId="0" xfId="0" applyAlignment="1">
      <alignment horizontal="left"/>
    </xf>
  </cellXfs>
  <cellStyles count="4">
    <cellStyle name="Currency" xfId="1" builtinId="4"/>
    <cellStyle name="Followed Hyperlink" xfId="3" builtinId="9" hidden="1"/>
    <cellStyle name="Hyperlink" xfId="2" builtinId="8" hidden="1"/>
    <cellStyle name="Normal" xfId="0" builtinId="0"/>
  </cellStyles>
  <dxfs count="37"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auto="1"/>
        </patternFill>
      </fill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CCFFCC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CCFFCC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CCFFCC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auto="1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auto="1"/>
        </patternFill>
      </fill>
    </dxf>
    <dxf>
      <border outline="0">
        <bottom style="thin">
          <color rgb="FF000000"/>
        </bottom>
      </border>
    </dxf>
    <dxf>
      <fill>
        <patternFill patternType="solid">
          <fgColor indexed="64"/>
          <bgColor rgb="FFCCFF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E8F0FE"/>
          <bgColor rgb="FFE8F0FE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</dxfs>
  <tableStyles count="13" defaultTableStyle="TableStyleMedium9" defaultPivotStyle="PivotStyleMedium4">
    <tableStyle name="Inventaire Pittsburgh-style" pivot="0" count="2" xr9:uid="{00000000-0011-0000-FFFF-FFFF00000000}">
      <tableStyleElement type="firstRowStripe" dxfId="36"/>
      <tableStyleElement type="secondRowStripe" dxfId="35"/>
    </tableStyle>
    <tableStyle name="Inventaire Pittsburgh-style 10" pivot="0" count="2" xr9:uid="{00000000-0011-0000-FFFF-FFFF01000000}">
      <tableStyleElement type="firstRowStripe" dxfId="34"/>
      <tableStyleElement type="secondRowStripe" dxfId="33"/>
    </tableStyle>
    <tableStyle name="Inventaire Pittsburgh-style 11" pivot="0" count="2" xr9:uid="{00000000-0011-0000-FFFF-FFFF02000000}">
      <tableStyleElement type="firstRowStripe" dxfId="32"/>
      <tableStyleElement type="secondRowStripe" dxfId="31"/>
    </tableStyle>
    <tableStyle name="Inventaire Pittsburgh-style 12" pivot="0" count="2" xr9:uid="{00000000-0011-0000-FFFF-FFFF03000000}">
      <tableStyleElement type="firstRowStripe" dxfId="30"/>
      <tableStyleElement type="secondRowStripe" dxfId="29"/>
    </tableStyle>
    <tableStyle name="Inventaire Pittsburgh-style 2" pivot="0" count="2" xr9:uid="{00000000-0011-0000-FFFF-FFFF04000000}">
      <tableStyleElement type="firstRowStripe" dxfId="28"/>
      <tableStyleElement type="secondRowStripe" dxfId="27"/>
    </tableStyle>
    <tableStyle name="Inventaire Pittsburgh-style 3" pivot="0" count="2" xr9:uid="{00000000-0011-0000-FFFF-FFFF05000000}">
      <tableStyleElement type="firstRowStripe" dxfId="26"/>
      <tableStyleElement type="secondRowStripe" dxfId="25"/>
    </tableStyle>
    <tableStyle name="Inventaire Pittsburgh-style 4" pivot="0" count="2" xr9:uid="{00000000-0011-0000-FFFF-FFFF06000000}">
      <tableStyleElement type="firstRowStripe" dxfId="24"/>
      <tableStyleElement type="secondRowStripe" dxfId="23"/>
    </tableStyle>
    <tableStyle name="Inventaire Pittsburgh-style 5" pivot="0" count="2" xr9:uid="{00000000-0011-0000-FFFF-FFFF07000000}">
      <tableStyleElement type="firstRowStripe" dxfId="22"/>
      <tableStyleElement type="secondRowStripe" dxfId="21"/>
    </tableStyle>
    <tableStyle name="Inventaire Pittsburgh-style 6" pivot="0" count="2" xr9:uid="{00000000-0011-0000-FFFF-FFFF08000000}">
      <tableStyleElement type="firstRowStripe" dxfId="20"/>
      <tableStyleElement type="secondRowStripe" dxfId="19"/>
    </tableStyle>
    <tableStyle name="Inventaire Pittsburgh-style 7" pivot="0" count="2" xr9:uid="{00000000-0011-0000-FFFF-FFFF09000000}">
      <tableStyleElement type="firstRowStripe" dxfId="18"/>
      <tableStyleElement type="secondRowStripe" dxfId="17"/>
    </tableStyle>
    <tableStyle name="Inventaire Pittsburgh-style 8" pivot="0" count="2" xr9:uid="{00000000-0011-0000-FFFF-FFFF0A000000}">
      <tableStyleElement type="firstRowStripe" dxfId="16"/>
      <tableStyleElement type="secondRowStripe" dxfId="15"/>
    </tableStyle>
    <tableStyle name="Inventaire Pittsburgh-style 9" pivot="0" count="2" xr9:uid="{00000000-0011-0000-FFFF-FFFF0B000000}">
      <tableStyleElement type="firstRowStripe" dxfId="14"/>
      <tableStyleElement type="secondRowStripe" dxfId="13"/>
    </tableStyle>
    <tableStyle name="Table Style 1" pivot="0" count="0" xr9:uid="{B964CAD1-154B-44FF-88F5-DF8CC0DB2AEE}"/>
  </tableStyles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mac" refreshedDate="43802.575458217594" createdVersion="6" refreshedVersion="6" minRefreshableVersion="3" recordCount="9" xr:uid="{1FDC7005-2224-4BA4-93F5-20151D4F3B7B}">
  <cacheSource type="worksheet">
    <worksheetSource name="Table_8014"/>
  </cacheSource>
  <cacheFields count="5">
    <cacheField name="Group" numFmtId="0">
      <sharedItems count="4">
        <s v="31j @ 41j"/>
        <s v="0j @ 30j"/>
        <s v="42j @ 61j"/>
        <s v="62j et plus"/>
      </sharedItems>
    </cacheField>
    <cacheField name="Produit " numFmtId="0">
      <sharedItems containsBlank="1" containsMixedTypes="1" containsNumber="1" containsInteger="1" minValue="59116" maxValue="59379"/>
    </cacheField>
    <cacheField name="YEAR" numFmtId="0">
      <sharedItems containsString="0" containsBlank="1" containsNumber="1" containsInteger="1" minValue="2011" maxValue="2019"/>
    </cacheField>
    <cacheField name="prix" numFmtId="0">
      <sharedItems containsString="0" containsBlank="1" containsNumber="1" containsInteger="1" minValue="120" maxValue="500"/>
    </cacheField>
    <cacheField name="Nb jours en stock" numFmtId="3">
      <sharedItems containsSemiMixedTypes="0" containsString="0" containsNumber="1" containsInteger="1" minValue="10" maxValue="90" count="7">
        <n v="40"/>
        <n v="10"/>
        <n v="45"/>
        <n v="50"/>
        <n v="60"/>
        <n v="80"/>
        <n v="90"/>
      </sharedItems>
    </cacheField>
  </cacheFields>
  <extLst>
    <ext xmlns:x14="http://schemas.microsoft.com/office/spreadsheetml/2009/9/main" uri="{725AE2AE-9491-48be-B2B4-4EB974FC3084}">
      <x14:pivotCacheDefinition pivotCacheId="23205458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s v="59386W"/>
    <n v="2016"/>
    <n v="500"/>
    <x v="0"/>
  </r>
  <r>
    <x v="1"/>
    <s v="59236W"/>
    <n v="2017"/>
    <n v="300"/>
    <x v="1"/>
  </r>
  <r>
    <x v="2"/>
    <s v="59385W"/>
    <n v="2016"/>
    <n v="120"/>
    <x v="2"/>
  </r>
  <r>
    <x v="2"/>
    <n v="59379"/>
    <n v="2019"/>
    <n v="200"/>
    <x v="3"/>
  </r>
  <r>
    <x v="2"/>
    <s v="59157W"/>
    <n v="2015"/>
    <n v="450"/>
    <x v="4"/>
  </r>
  <r>
    <x v="3"/>
    <n v="59116"/>
    <n v="2011"/>
    <n v="240"/>
    <x v="5"/>
  </r>
  <r>
    <x v="2"/>
    <m/>
    <m/>
    <m/>
    <x v="3"/>
  </r>
  <r>
    <x v="2"/>
    <m/>
    <m/>
    <m/>
    <x v="4"/>
  </r>
  <r>
    <x v="3"/>
    <m/>
    <m/>
    <m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2EA87B-96E7-4C55-B219-5E125B71E526}" name="PivotTable13" cacheId="182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8" firstHeaderRow="1" firstDataRow="1" firstDataCol="1"/>
  <pivotFields count="5">
    <pivotField axis="axisRow" showAll="0">
      <items count="5">
        <item x="1"/>
        <item x="0"/>
        <item x="2"/>
        <item x="3"/>
        <item t="default"/>
      </items>
    </pivotField>
    <pivotField dataField="1" showAll="0"/>
    <pivotField showAll="0"/>
    <pivotField showAll="0"/>
    <pivotField numFmtId="3" showAll="0">
      <items count="8">
        <item x="1"/>
        <item x="0"/>
        <item x="2"/>
        <item x="3"/>
        <item x="4"/>
        <item x="5"/>
        <item x="6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Quantité Produit " fld="1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Table_8014" displayName="Table_8014" ref="D3:H12" headerRowDxfId="12" dataDxfId="10" totalsRowDxfId="9" headerRowBorderDxfId="11">
  <autoFilter ref="D3:H12" xr:uid="{82D25D69-B616-4B33-A569-D69A2E619C28}"/>
  <tableColumns count="5">
    <tableColumn id="5" xr3:uid="{292A4F86-46CE-4150-A685-91363870ADEE}" name="Group" dataDxfId="0" totalsRowDxfId="1">
      <calculatedColumnFormula>IF(Table_8014[[#This Row],[Nb jours en stock]]&lt;30,"0j @ 30j",IF(Table_8014[[#This Row],[Nb jours en stock]]&lt;41,"31j @ 41j",IF(Table_8014[[#This Row],[Nb jours en stock]]&lt;61,"42j @ 61j","62j et plus")))</calculatedColumnFormula>
    </tableColumn>
    <tableColumn id="2" xr3:uid="{B611E6DA-B278-45FA-97CE-62294E87BBC0}" name="Produit " dataDxfId="8" totalsRowDxfId="7"/>
    <tableColumn id="1" xr3:uid="{00000000-0010-0000-0000-000001000000}" name="YEAR" dataDxfId="6"/>
    <tableColumn id="3" xr3:uid="{23BFF104-4659-4713-BA31-E0EEFBBE46F0}" name="prix" dataDxfId="5" totalsRowDxfId="4"/>
    <tableColumn id="4" xr3:uid="{6BC7FC0A-EF0C-4835-969B-A09F32C4072F}" name="Nb jours en stock" dataDxfId="3" totalsRowDxfId="2"/>
  </tableColumns>
  <tableStyleInfo name="TableStyleMedium4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workbookViewId="0">
      <selection activeCell="B6" sqref="B6"/>
    </sheetView>
  </sheetViews>
  <sheetFormatPr defaultColWidth="11" defaultRowHeight="15.75" x14ac:dyDescent="0.25"/>
  <cols>
    <col min="1" max="1" width="12.125" bestFit="1" customWidth="1"/>
    <col min="2" max="2" width="14.625" bestFit="1" customWidth="1"/>
    <col min="4" max="4" width="9.375" bestFit="1" customWidth="1"/>
    <col min="5" max="5" width="11" bestFit="1" customWidth="1"/>
    <col min="6" max="6" width="14.625" bestFit="1" customWidth="1"/>
    <col min="7" max="7" width="11.25" customWidth="1"/>
    <col min="8" max="8" width="31" customWidth="1"/>
    <col min="9" max="9" width="2.875" bestFit="1" customWidth="1"/>
    <col min="10" max="10" width="12.125" bestFit="1" customWidth="1"/>
    <col min="11" max="11" width="14.875" bestFit="1" customWidth="1"/>
    <col min="12" max="12" width="2.875" customWidth="1"/>
    <col min="13" max="13" width="11" bestFit="1" customWidth="1"/>
    <col min="14" max="14" width="14.625" bestFit="1" customWidth="1"/>
    <col min="15" max="15" width="2.875" customWidth="1"/>
    <col min="16" max="16" width="11" bestFit="1" customWidth="1"/>
    <col min="17" max="17" width="14.625" bestFit="1" customWidth="1"/>
    <col min="18" max="18" width="2.875" customWidth="1"/>
    <col min="19" max="19" width="11" bestFit="1" customWidth="1"/>
    <col min="20" max="20" width="14.625" bestFit="1" customWidth="1"/>
  </cols>
  <sheetData>
    <row r="1" spans="1:18" ht="27" thickBot="1" x14ac:dyDescent="0.3">
      <c r="A1" s="21" t="s">
        <v>9</v>
      </c>
      <c r="B1" s="22"/>
      <c r="E1" s="18" t="s">
        <v>8</v>
      </c>
      <c r="F1" s="19"/>
      <c r="G1" s="19"/>
      <c r="H1" s="20"/>
    </row>
    <row r="3" spans="1:18" x14ac:dyDescent="0.25">
      <c r="A3" s="7" t="s">
        <v>14</v>
      </c>
      <c r="B3" t="s">
        <v>19</v>
      </c>
      <c r="D3" s="26" t="s">
        <v>13</v>
      </c>
      <c r="E3" s="8" t="s">
        <v>0</v>
      </c>
      <c r="F3" s="1" t="s">
        <v>1</v>
      </c>
      <c r="G3" s="9" t="s">
        <v>6</v>
      </c>
      <c r="H3" s="10" t="s">
        <v>7</v>
      </c>
    </row>
    <row r="4" spans="1:18" x14ac:dyDescent="0.25">
      <c r="A4" s="27" t="s">
        <v>15</v>
      </c>
      <c r="B4" s="6">
        <v>1</v>
      </c>
      <c r="D4" s="24" t="str">
        <f>IF(Table_8014[[#This Row],[Nb jours en stock]]&lt;30,"0j @ 30j",IF(Table_8014[[#This Row],[Nb jours en stock]]&lt;41,"31j @ 41j",IF(Table_8014[[#This Row],[Nb jours en stock]]&lt;61,"42j @ 61j","62j et plus")))</f>
        <v>31j @ 41j</v>
      </c>
      <c r="E4" s="11" t="s">
        <v>2</v>
      </c>
      <c r="F4" s="11">
        <v>2016</v>
      </c>
      <c r="G4" s="12">
        <v>500</v>
      </c>
      <c r="H4" s="13">
        <v>40</v>
      </c>
      <c r="L4" s="6"/>
      <c r="O4" s="6"/>
      <c r="R4" s="6"/>
    </row>
    <row r="5" spans="1:18" x14ac:dyDescent="0.25">
      <c r="A5" s="27" t="s">
        <v>16</v>
      </c>
      <c r="B5" s="6">
        <v>1</v>
      </c>
      <c r="D5" s="23" t="str">
        <f>IF(Table_8014[[#This Row],[Nb jours en stock]]&lt;30,"0j @ 30j",IF(Table_8014[[#This Row],[Nb jours en stock]]&lt;41,"31j @ 41j",IF(Table_8014[[#This Row],[Nb jours en stock]]&lt;61,"42j @ 61j","62j et plus")))</f>
        <v>0j @ 30j</v>
      </c>
      <c r="E5" s="11" t="s">
        <v>3</v>
      </c>
      <c r="F5" s="11">
        <v>2017</v>
      </c>
      <c r="G5" s="12">
        <v>300</v>
      </c>
      <c r="H5" s="13">
        <v>10</v>
      </c>
      <c r="L5" s="6"/>
      <c r="O5" s="6"/>
      <c r="R5" s="6"/>
    </row>
    <row r="6" spans="1:18" x14ac:dyDescent="0.25">
      <c r="A6" s="27" t="s">
        <v>17</v>
      </c>
      <c r="B6" s="6">
        <v>3</v>
      </c>
      <c r="D6" s="23" t="str">
        <f>IF(Table_8014[[#This Row],[Nb jours en stock]]&lt;30,"0j @ 30j",IF(Table_8014[[#This Row],[Nb jours en stock]]&lt;41,"31j @ 41j",IF(Table_8014[[#This Row],[Nb jours en stock]]&lt;61,"42j @ 61j","62j et plus")))</f>
        <v>42j @ 61j</v>
      </c>
      <c r="E6" s="11" t="s">
        <v>4</v>
      </c>
      <c r="F6" s="11">
        <v>2016</v>
      </c>
      <c r="G6" s="12">
        <v>120</v>
      </c>
      <c r="H6" s="13">
        <v>45</v>
      </c>
      <c r="R6" s="6"/>
    </row>
    <row r="7" spans="1:18" x14ac:dyDescent="0.25">
      <c r="A7" s="27" t="s">
        <v>18</v>
      </c>
      <c r="B7" s="6">
        <v>1</v>
      </c>
      <c r="D7" s="23" t="str">
        <f>IF(Table_8014[[#This Row],[Nb jours en stock]]&lt;30,"0j @ 30j",IF(Table_8014[[#This Row],[Nb jours en stock]]&lt;41,"31j @ 41j",IF(Table_8014[[#This Row],[Nb jours en stock]]&lt;61,"42j @ 61j","62j et plus")))</f>
        <v>42j @ 61j</v>
      </c>
      <c r="E7" s="11">
        <v>59379</v>
      </c>
      <c r="F7" s="11">
        <v>2019</v>
      </c>
      <c r="G7" s="14">
        <v>200</v>
      </c>
      <c r="H7" s="13">
        <v>50</v>
      </c>
      <c r="R7" s="6"/>
    </row>
    <row r="8" spans="1:18" x14ac:dyDescent="0.25">
      <c r="A8" s="27" t="s">
        <v>12</v>
      </c>
      <c r="B8" s="6">
        <v>6</v>
      </c>
      <c r="D8" s="23" t="str">
        <f>IF(Table_8014[[#This Row],[Nb jours en stock]]&lt;30,"0j @ 30j",IF(Table_8014[[#This Row],[Nb jours en stock]]&lt;41,"31j @ 41j",IF(Table_8014[[#This Row],[Nb jours en stock]]&lt;61,"42j @ 61j","62j et plus")))</f>
        <v>42j @ 61j</v>
      </c>
      <c r="E8" s="11" t="s">
        <v>5</v>
      </c>
      <c r="F8" s="11">
        <v>2015</v>
      </c>
      <c r="G8" s="12">
        <v>450</v>
      </c>
      <c r="H8" s="13">
        <v>60</v>
      </c>
    </row>
    <row r="9" spans="1:18" x14ac:dyDescent="0.25">
      <c r="D9" s="23" t="str">
        <f>IF(Table_8014[[#This Row],[Nb jours en stock]]&lt;30,"0j @ 30j",IF(Table_8014[[#This Row],[Nb jours en stock]]&lt;41,"31j @ 41j",IF(Table_8014[[#This Row],[Nb jours en stock]]&lt;61,"42j @ 61j","62j et plus")))</f>
        <v>62j et plus</v>
      </c>
      <c r="E9" s="11">
        <v>59116</v>
      </c>
      <c r="F9" s="11">
        <v>2011</v>
      </c>
      <c r="G9" s="12">
        <v>240</v>
      </c>
      <c r="H9" s="13">
        <v>80</v>
      </c>
    </row>
    <row r="10" spans="1:18" x14ac:dyDescent="0.25">
      <c r="D10" s="23" t="str">
        <f>IF(Table_8014[[#This Row],[Nb jours en stock]]&lt;30,"0j @ 30j",IF(Table_8014[[#This Row],[Nb jours en stock]]&lt;41,"31j @ 41j",IF(Table_8014[[#This Row],[Nb jours en stock]]&lt;61,"42j @ 61j","62j et plus")))</f>
        <v>42j @ 61j</v>
      </c>
      <c r="E10" s="11"/>
      <c r="F10" s="11"/>
      <c r="G10" s="11"/>
      <c r="H10" s="13">
        <v>50</v>
      </c>
    </row>
    <row r="11" spans="1:18" x14ac:dyDescent="0.25">
      <c r="D11" s="23" t="str">
        <f>IF(Table_8014[[#This Row],[Nb jours en stock]]&lt;30,"0j @ 30j",IF(Table_8014[[#This Row],[Nb jours en stock]]&lt;41,"31j @ 41j",IF(Table_8014[[#This Row],[Nb jours en stock]]&lt;61,"42j @ 61j","62j et plus")))</f>
        <v>42j @ 61j</v>
      </c>
      <c r="E11" s="11"/>
      <c r="F11" s="11"/>
      <c r="G11" s="11"/>
      <c r="H11" s="13">
        <v>60</v>
      </c>
    </row>
    <row r="12" spans="1:18" x14ac:dyDescent="0.25">
      <c r="D12" s="25" t="str">
        <f>IF(Table_8014[[#This Row],[Nb jours en stock]]&lt;30,"0j @ 30j",IF(Table_8014[[#This Row],[Nb jours en stock]]&lt;41,"31j @ 41j",IF(Table_8014[[#This Row],[Nb jours en stock]]&lt;61,"42j @ 61j","62j et plus")))</f>
        <v>62j et plus</v>
      </c>
      <c r="E12" s="15"/>
      <c r="F12" s="15"/>
      <c r="G12" s="16"/>
      <c r="H12" s="17">
        <v>90</v>
      </c>
    </row>
    <row r="13" spans="1:18" ht="16.5" thickBot="1" x14ac:dyDescent="0.3"/>
    <row r="14" spans="1:18" x14ac:dyDescent="0.25">
      <c r="A14" s="2" t="s">
        <v>10</v>
      </c>
      <c r="B14" s="3"/>
      <c r="C14" s="3"/>
      <c r="D14" s="3"/>
      <c r="E14" s="3"/>
      <c r="F14" s="3"/>
      <c r="G14" s="3"/>
      <c r="H14" s="3"/>
      <c r="I14" s="3"/>
    </row>
    <row r="15" spans="1:18" ht="16.5" thickBot="1" x14ac:dyDescent="0.3">
      <c r="A15" s="4" t="s">
        <v>11</v>
      </c>
      <c r="B15" s="5"/>
      <c r="C15" s="5"/>
      <c r="D15" s="5"/>
      <c r="E15" s="5"/>
      <c r="F15" s="5"/>
      <c r="G15" s="5"/>
      <c r="H15" s="5"/>
      <c r="I15" s="5"/>
    </row>
  </sheetData>
  <mergeCells count="2">
    <mergeCell ref="E1:H1"/>
    <mergeCell ref="A1:B1"/>
  </mergeCells>
  <pageMargins left="0.75" right="0.75" top="1" bottom="1" header="0.5" footer="0.5"/>
  <pageSetup orientation="portrait"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Table</vt:lpstr>
    </vt:vector>
  </TitlesOfParts>
  <Company>AED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AED Youness Baraka</dc:creator>
  <cp:lastModifiedBy>imac</cp:lastModifiedBy>
  <dcterms:created xsi:type="dcterms:W3CDTF">2019-12-03T19:32:16Z</dcterms:created>
  <dcterms:modified xsi:type="dcterms:W3CDTF">2019-12-03T21:49:35Z</dcterms:modified>
</cp:coreProperties>
</file>