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585" yWindow="1620" windowWidth="11865" windowHeight="5805" tabRatio="323" firstSheet="1" activeTab="1"/>
  </bookViews>
  <sheets>
    <sheet name="relevé" sheetId="1" r:id="rId1"/>
    <sheet name="presence" sheetId="5" r:id="rId2"/>
    <sheet name="election conseil syndical" sheetId="19" r:id="rId3"/>
    <sheet name="Feuil20" sheetId="20" r:id="rId4"/>
    <sheet name="Feuil21" sheetId="21" r:id="rId5"/>
    <sheet name="Feuil22" sheetId="22" r:id="rId6"/>
    <sheet name="Feuil23" sheetId="23" r:id="rId7"/>
    <sheet name="Feuil24" sheetId="24" r:id="rId8"/>
  </sheets>
  <definedNames>
    <definedName name="_xlnm.Print_Area" localSheetId="0">relevé!$B$7:$F$26</definedName>
  </definedNames>
  <calcPr calcId="125725" refMode="R1C1"/>
</workbook>
</file>

<file path=xl/calcChain.xml><?xml version="1.0" encoding="utf-8"?>
<calcChain xmlns="http://schemas.openxmlformats.org/spreadsheetml/2006/main">
  <c r="D3" i="5"/>
  <c r="D2"/>
  <c r="D1"/>
  <c r="D4" s="1"/>
  <c r="C128" i="19"/>
  <c r="I4"/>
  <c r="H4"/>
  <c r="G4"/>
  <c r="F4"/>
  <c r="E4"/>
  <c r="D4"/>
  <c r="I3"/>
  <c r="H3"/>
  <c r="G3"/>
  <c r="F3"/>
  <c r="E3"/>
  <c r="D3"/>
  <c r="I2"/>
  <c r="H2"/>
  <c r="G2"/>
  <c r="F2"/>
  <c r="E2"/>
  <c r="D2"/>
  <c r="V3" i="5"/>
  <c r="V2"/>
  <c r="V1"/>
  <c r="U3"/>
  <c r="U2"/>
  <c r="U1"/>
  <c r="T3"/>
  <c r="T2"/>
  <c r="T1"/>
  <c r="S3"/>
  <c r="S2"/>
  <c r="S1"/>
  <c r="R3"/>
  <c r="R2"/>
  <c r="R1"/>
  <c r="Q3"/>
  <c r="Q2"/>
  <c r="Q1"/>
  <c r="P3"/>
  <c r="P2"/>
  <c r="P1"/>
  <c r="O3"/>
  <c r="O2"/>
  <c r="O1"/>
  <c r="N3"/>
  <c r="N2"/>
  <c r="N1"/>
  <c r="N4"/>
  <c r="O4"/>
  <c r="P4"/>
  <c r="Q4"/>
  <c r="R4"/>
  <c r="S4"/>
  <c r="T4"/>
  <c r="U4"/>
  <c r="V4"/>
  <c r="M3"/>
  <c r="M2"/>
  <c r="M1"/>
  <c r="M4" s="1"/>
  <c r="L3"/>
  <c r="L2"/>
  <c r="L1"/>
  <c r="L4" s="1"/>
  <c r="K3"/>
  <c r="K2"/>
  <c r="K1"/>
  <c r="K4" s="1"/>
  <c r="J3"/>
  <c r="J2"/>
  <c r="J1"/>
  <c r="J4" s="1"/>
  <c r="I3"/>
  <c r="I2"/>
  <c r="I1"/>
  <c r="I4" s="1"/>
  <c r="H3"/>
  <c r="H2"/>
  <c r="H1"/>
  <c r="H4" s="1"/>
  <c r="G3"/>
  <c r="G2"/>
  <c r="G1"/>
  <c r="G4" s="1"/>
  <c r="C128"/>
  <c r="F3"/>
  <c r="F2"/>
  <c r="F1"/>
  <c r="F4" s="1"/>
  <c r="G3" i="1"/>
  <c r="G1"/>
  <c r="G2"/>
  <c r="C128"/>
  <c r="H3"/>
  <c r="H2"/>
  <c r="H1"/>
  <c r="H4" s="1"/>
  <c r="D5" i="5" l="1"/>
</calcChain>
</file>

<file path=xl/sharedStrings.xml><?xml version="1.0" encoding="utf-8"?>
<sst xmlns="http://schemas.openxmlformats.org/spreadsheetml/2006/main" count="536" uniqueCount="151">
  <si>
    <t>ajalbert</t>
  </si>
  <si>
    <t>andrade</t>
  </si>
  <si>
    <t>blachon</t>
  </si>
  <si>
    <t>boirot</t>
  </si>
  <si>
    <t>boulet</t>
  </si>
  <si>
    <t>boutin</t>
  </si>
  <si>
    <t>busseta</t>
  </si>
  <si>
    <t>caillon</t>
  </si>
  <si>
    <t>chaubet</t>
  </si>
  <si>
    <t>david goss</t>
  </si>
  <si>
    <t>declercq</t>
  </si>
  <si>
    <t>diard</t>
  </si>
  <si>
    <t>dumont</t>
  </si>
  <si>
    <t>dupont</t>
  </si>
  <si>
    <t>duso</t>
  </si>
  <si>
    <t>estran</t>
  </si>
  <si>
    <t>fayolle</t>
  </si>
  <si>
    <t>ferrandis</t>
  </si>
  <si>
    <t>forget</t>
  </si>
  <si>
    <t>foucher</t>
  </si>
  <si>
    <t>frebault</t>
  </si>
  <si>
    <t>galonnier</t>
  </si>
  <si>
    <t>galtier</t>
  </si>
  <si>
    <t>girier</t>
  </si>
  <si>
    <t>godard</t>
  </si>
  <si>
    <t>gomez bailo</t>
  </si>
  <si>
    <t>guignard</t>
  </si>
  <si>
    <t>guimard</t>
  </si>
  <si>
    <t>imbert</t>
  </si>
  <si>
    <t>imbo</t>
  </si>
  <si>
    <t>jouglet</t>
  </si>
  <si>
    <t>lafontaine</t>
  </si>
  <si>
    <t>lahmar</t>
  </si>
  <si>
    <t>lauriola</t>
  </si>
  <si>
    <t>le nue</t>
  </si>
  <si>
    <t>leca</t>
  </si>
  <si>
    <t>lenoble</t>
  </si>
  <si>
    <t>levexier</t>
  </si>
  <si>
    <t>lopez</t>
  </si>
  <si>
    <t>maraval</t>
  </si>
  <si>
    <t>marechal</t>
  </si>
  <si>
    <t>marquez</t>
  </si>
  <si>
    <t>mechin marcel</t>
  </si>
  <si>
    <t>mils gosselin</t>
  </si>
  <si>
    <t>moire</t>
  </si>
  <si>
    <t>montaut</t>
  </si>
  <si>
    <t>palomba</t>
  </si>
  <si>
    <t>petit</t>
  </si>
  <si>
    <t>pirolli</t>
  </si>
  <si>
    <t>pison</t>
  </si>
  <si>
    <t>pons</t>
  </si>
  <si>
    <t>pruvost henry</t>
  </si>
  <si>
    <t>quivy</t>
  </si>
  <si>
    <t>ravera</t>
  </si>
  <si>
    <t>rescanieres</t>
  </si>
  <si>
    <t>roulois</t>
  </si>
  <si>
    <t>rullier</t>
  </si>
  <si>
    <t>saint martin</t>
  </si>
  <si>
    <t>sauger</t>
  </si>
  <si>
    <t>schuler</t>
  </si>
  <si>
    <t>senyorich</t>
  </si>
  <si>
    <t>simon</t>
  </si>
  <si>
    <t>simon nathalie</t>
  </si>
  <si>
    <t>souillart</t>
  </si>
  <si>
    <t>stumpe</t>
  </si>
  <si>
    <t>sueres</t>
  </si>
  <si>
    <t>thompson</t>
  </si>
  <si>
    <t>valette</t>
  </si>
  <si>
    <t>vayssieres</t>
  </si>
  <si>
    <t>veaute</t>
  </si>
  <si>
    <t>verdu</t>
  </si>
  <si>
    <t>zasso</t>
  </si>
  <si>
    <t>pipart</t>
  </si>
  <si>
    <t>bostvironnois</t>
  </si>
  <si>
    <t>gilman</t>
  </si>
  <si>
    <t>montagnat</t>
  </si>
  <si>
    <t>kopec</t>
  </si>
  <si>
    <t>gouveia</t>
  </si>
  <si>
    <t>roux</t>
  </si>
  <si>
    <t>brunel</t>
  </si>
  <si>
    <t>gedebois</t>
  </si>
  <si>
    <t>pauly</t>
  </si>
  <si>
    <t>henry</t>
  </si>
  <si>
    <t>abed</t>
  </si>
  <si>
    <t>piganeau 57/58</t>
  </si>
  <si>
    <t>leleu 74/80</t>
  </si>
  <si>
    <t>birol +93</t>
  </si>
  <si>
    <t>jacquet 101/102/103</t>
  </si>
  <si>
    <t>boterdael</t>
  </si>
  <si>
    <t>carratala</t>
  </si>
  <si>
    <t>merlin</t>
  </si>
  <si>
    <t xml:space="preserve">piscine </t>
  </si>
  <si>
    <t>nom</t>
  </si>
  <si>
    <t>n°</t>
  </si>
  <si>
    <t>lot</t>
  </si>
  <si>
    <t>emmargement</t>
  </si>
  <si>
    <t>point</t>
  </si>
  <si>
    <t>desmoustiers</t>
  </si>
  <si>
    <t>forget jacques</t>
  </si>
  <si>
    <t>renaud</t>
  </si>
  <si>
    <t>p=presents</t>
  </si>
  <si>
    <t>r=representés</t>
  </si>
  <si>
    <t>total milliemes</t>
  </si>
  <si>
    <t>p=pour</t>
  </si>
  <si>
    <t>c=contre</t>
  </si>
  <si>
    <t>a=abstention</t>
  </si>
  <si>
    <t>representé par</t>
  </si>
  <si>
    <t>candidat 1</t>
  </si>
  <si>
    <t>candidat 2</t>
  </si>
  <si>
    <t>candidat 3</t>
  </si>
  <si>
    <t>candidat 4</t>
  </si>
  <si>
    <t>candidat 5</t>
  </si>
  <si>
    <t>candidat 6</t>
  </si>
  <si>
    <t>coproprieté</t>
  </si>
  <si>
    <t>ab=absents</t>
  </si>
  <si>
    <t>selectionner la plage à copier de la feuille relevé (Edition copier)</t>
  </si>
  <si>
    <t>sélectionner la feuille point_1  avec le SHIFT enfoncé sélectioner la feuille election conseil syndical</t>
  </si>
  <si>
    <t>sélectionner la cellule L9C1 (Edition coller)</t>
  </si>
  <si>
    <t xml:space="preserve">Re-sélectionner ensuite la feuille relevé pour terminer le travail. </t>
  </si>
  <si>
    <t>blin</t>
  </si>
  <si>
    <t>pomares/gardin</t>
  </si>
  <si>
    <t>neffati</t>
  </si>
  <si>
    <t>derail</t>
  </si>
  <si>
    <t>delerue</t>
  </si>
  <si>
    <t>chaoui/dechansiaud</t>
  </si>
  <si>
    <t>tupin</t>
  </si>
  <si>
    <t>fourcadet/masse</t>
  </si>
  <si>
    <t>vanghersdale/mornetas</t>
  </si>
  <si>
    <t>gras / robert</t>
  </si>
  <si>
    <t>balestriero/jordan</t>
  </si>
  <si>
    <t>schattel /cazin5/6</t>
  </si>
  <si>
    <t>fournier/largenton</t>
  </si>
  <si>
    <t>mueller/mahe</t>
  </si>
  <si>
    <t>soula/sci carnam</t>
  </si>
  <si>
    <t>forget sebastien/brouillon</t>
  </si>
  <si>
    <t>heurtebize</t>
  </si>
  <si>
    <t>mabil</t>
  </si>
  <si>
    <t>guilage</t>
  </si>
  <si>
    <t>lanabere</t>
  </si>
  <si>
    <t>120=124+125+127+129+130</t>
  </si>
  <si>
    <t>emargement</t>
  </si>
  <si>
    <t>p=present</t>
  </si>
  <si>
    <t>r=representé</t>
  </si>
  <si>
    <t>p</t>
  </si>
  <si>
    <t>r</t>
  </si>
  <si>
    <t>a</t>
  </si>
  <si>
    <t>c</t>
  </si>
  <si>
    <t>s</t>
  </si>
  <si>
    <t>quorum</t>
  </si>
  <si>
    <t>mm t</t>
  </si>
  <si>
    <t>s=absent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</si>
</sst>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i/>
      <u/>
      <sz val="10"/>
      <name val="Arial"/>
      <family val="2"/>
    </font>
    <font>
      <sz val="10"/>
      <name val="Arial"/>
      <family val="2"/>
    </font>
    <font>
      <sz val="10"/>
      <color rgb="FF08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center" vertical="top"/>
      <protection hidden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8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3"/>
  <sheetViews>
    <sheetView showRowColHeaders="0" workbookViewId="0">
      <pane xSplit="5" ySplit="7" topLeftCell="F8" activePane="bottomRight" state="frozenSplit"/>
      <selection pane="topRight" activeCell="E1" sqref="E1"/>
      <selection pane="bottomLeft"/>
      <selection pane="bottomRight" activeCell="D8" sqref="D8"/>
    </sheetView>
  </sheetViews>
  <sheetFormatPr baseColWidth="10" defaultRowHeight="12.75"/>
  <cols>
    <col min="1" max="1" width="18.85546875" customWidth="1"/>
    <col min="2" max="2" width="4.42578125" style="2" customWidth="1"/>
    <col min="3" max="3" width="6" style="2" customWidth="1"/>
    <col min="4" max="4" width="12" style="2" customWidth="1"/>
    <col min="5" max="5" width="12.42578125" style="2" customWidth="1"/>
    <col min="6" max="6" width="13.5703125" customWidth="1"/>
    <col min="7" max="7" width="12" hidden="1" customWidth="1"/>
    <col min="8" max="8" width="9.42578125" style="11" customWidth="1"/>
    <col min="9" max="9" width="14.42578125" customWidth="1"/>
    <col min="10" max="10" width="2.28515625" customWidth="1"/>
    <col min="11" max="11" width="4" customWidth="1"/>
    <col min="13" max="13" width="10.5703125" customWidth="1"/>
  </cols>
  <sheetData>
    <row r="1" spans="1:8">
      <c r="F1" s="5" t="s">
        <v>100</v>
      </c>
      <c r="G1" s="6">
        <f>SUMIF(D9:D127,"p",C9:C127)</f>
        <v>0</v>
      </c>
      <c r="H1" s="10">
        <f>G1</f>
        <v>0</v>
      </c>
    </row>
    <row r="2" spans="1:8">
      <c r="F2" t="s">
        <v>101</v>
      </c>
      <c r="G2" s="6">
        <f ca="1">SUMIF(D9:D128,"r",C10:C128)</f>
        <v>0</v>
      </c>
      <c r="H2" s="11">
        <f ca="1">G2</f>
        <v>0</v>
      </c>
    </row>
    <row r="3" spans="1:8">
      <c r="F3" t="s">
        <v>114</v>
      </c>
      <c r="G3" s="6">
        <f>SUMIF(D9:D129,"ab",C9:C129)</f>
        <v>0</v>
      </c>
      <c r="H3" s="11">
        <f>G3</f>
        <v>0</v>
      </c>
    </row>
    <row r="4" spans="1:8">
      <c r="G4" s="2"/>
      <c r="H4" s="11">
        <f ca="1">SUM(H1:H3)</f>
        <v>0</v>
      </c>
    </row>
    <row r="6" spans="1:8">
      <c r="B6" s="2" t="s">
        <v>93</v>
      </c>
    </row>
    <row r="7" spans="1:8" s="1" customFormat="1">
      <c r="A7" s="1" t="s">
        <v>92</v>
      </c>
      <c r="B7" s="2" t="s">
        <v>94</v>
      </c>
      <c r="C7" s="2">
        <v>10000</v>
      </c>
      <c r="D7" s="4" t="s">
        <v>95</v>
      </c>
      <c r="E7" s="4" t="s">
        <v>106</v>
      </c>
      <c r="F7"/>
      <c r="G7" t="s">
        <v>102</v>
      </c>
      <c r="H7" s="10"/>
    </row>
    <row r="8" spans="1:8" s="1" customFormat="1">
      <c r="A8" s="1" t="s">
        <v>92</v>
      </c>
      <c r="B8" s="2" t="s">
        <v>94</v>
      </c>
      <c r="C8" s="2">
        <v>10000</v>
      </c>
      <c r="D8" s="4"/>
      <c r="E8" s="4"/>
      <c r="F8" t="s">
        <v>115</v>
      </c>
    </row>
    <row r="9" spans="1:8" s="1" customFormat="1">
      <c r="A9" t="s">
        <v>81</v>
      </c>
      <c r="B9" s="2">
        <v>1</v>
      </c>
      <c r="C9" s="2">
        <v>88</v>
      </c>
      <c r="D9" s="4"/>
      <c r="E9" s="4"/>
      <c r="F9"/>
    </row>
    <row r="10" spans="1:8">
      <c r="A10" t="s">
        <v>76</v>
      </c>
      <c r="B10" s="2">
        <v>2</v>
      </c>
      <c r="C10" s="2">
        <v>97</v>
      </c>
      <c r="D10" s="4"/>
      <c r="E10" s="4"/>
      <c r="F10" t="s">
        <v>116</v>
      </c>
      <c r="H10"/>
    </row>
    <row r="11" spans="1:8">
      <c r="A11" t="s">
        <v>137</v>
      </c>
      <c r="B11" s="2">
        <v>3</v>
      </c>
      <c r="C11" s="2">
        <v>77</v>
      </c>
      <c r="D11" s="4"/>
      <c r="E11" s="4"/>
      <c r="H11"/>
    </row>
    <row r="12" spans="1:8">
      <c r="A12" t="s">
        <v>71</v>
      </c>
      <c r="B12" s="2">
        <v>4</v>
      </c>
      <c r="C12" s="2">
        <v>77</v>
      </c>
      <c r="D12" s="4"/>
      <c r="E12" s="4"/>
      <c r="F12" t="s">
        <v>117</v>
      </c>
      <c r="H12"/>
    </row>
    <row r="13" spans="1:8">
      <c r="A13" t="s">
        <v>130</v>
      </c>
      <c r="B13" s="2">
        <v>5</v>
      </c>
      <c r="C13" s="2">
        <v>151</v>
      </c>
      <c r="D13" s="4"/>
      <c r="E13" s="4"/>
      <c r="H13"/>
    </row>
    <row r="14" spans="1:8">
      <c r="A14" t="s">
        <v>122</v>
      </c>
      <c r="B14" s="2">
        <v>7</v>
      </c>
      <c r="C14" s="2">
        <v>79</v>
      </c>
      <c r="D14" s="4"/>
      <c r="E14" s="4"/>
      <c r="F14" t="s">
        <v>118</v>
      </c>
      <c r="H14"/>
    </row>
    <row r="15" spans="1:8">
      <c r="A15" t="s">
        <v>45</v>
      </c>
      <c r="B15" s="2">
        <v>8</v>
      </c>
      <c r="C15" s="2">
        <v>94</v>
      </c>
      <c r="D15" s="4"/>
      <c r="E15" s="4"/>
    </row>
    <row r="16" spans="1:8">
      <c r="A16" t="s">
        <v>34</v>
      </c>
      <c r="B16" s="2">
        <v>9</v>
      </c>
      <c r="C16" s="2">
        <v>83</v>
      </c>
      <c r="D16" s="4"/>
      <c r="E16" s="4"/>
    </row>
    <row r="17" spans="1:5">
      <c r="A17" s="3" t="s">
        <v>0</v>
      </c>
      <c r="B17" s="2">
        <v>10</v>
      </c>
      <c r="C17" s="2">
        <v>84</v>
      </c>
      <c r="D17" s="4"/>
      <c r="E17" s="4"/>
    </row>
    <row r="18" spans="1:5">
      <c r="A18" t="s">
        <v>72</v>
      </c>
      <c r="B18" s="2">
        <v>11</v>
      </c>
      <c r="C18" s="2">
        <v>79</v>
      </c>
      <c r="D18" s="4"/>
      <c r="E18" s="4"/>
    </row>
    <row r="19" spans="1:5">
      <c r="A19" s="3" t="s">
        <v>135</v>
      </c>
      <c r="B19" s="2">
        <v>12</v>
      </c>
      <c r="C19" s="2">
        <v>79</v>
      </c>
      <c r="D19" s="4"/>
      <c r="E19" s="4"/>
    </row>
    <row r="20" spans="1:5">
      <c r="A20" s="3" t="s">
        <v>99</v>
      </c>
      <c r="B20" s="2">
        <v>13</v>
      </c>
      <c r="C20" s="2">
        <v>75</v>
      </c>
      <c r="D20" s="4"/>
      <c r="E20" s="4"/>
    </row>
    <row r="21" spans="1:5">
      <c r="A21" t="s">
        <v>65</v>
      </c>
      <c r="B21" s="2">
        <v>14</v>
      </c>
      <c r="C21" s="2">
        <v>80</v>
      </c>
      <c r="D21" s="4"/>
      <c r="E21" s="4"/>
    </row>
    <row r="22" spans="1:5">
      <c r="A22" t="s">
        <v>44</v>
      </c>
      <c r="B22" s="2">
        <v>15</v>
      </c>
      <c r="C22" s="2">
        <v>77</v>
      </c>
      <c r="D22" s="4"/>
      <c r="E22" s="4"/>
    </row>
    <row r="23" spans="1:5">
      <c r="A23" s="3" t="s">
        <v>11</v>
      </c>
      <c r="B23" s="2">
        <v>16</v>
      </c>
      <c r="C23" s="2">
        <v>77</v>
      </c>
      <c r="D23" s="4"/>
      <c r="E23" s="4"/>
    </row>
    <row r="24" spans="1:5">
      <c r="A24" t="s">
        <v>67</v>
      </c>
      <c r="B24" s="2">
        <v>17</v>
      </c>
      <c r="C24" s="2">
        <v>78</v>
      </c>
      <c r="D24" s="4"/>
      <c r="E24" s="4"/>
    </row>
    <row r="25" spans="1:5">
      <c r="A25" s="3" t="s">
        <v>119</v>
      </c>
      <c r="B25" s="2">
        <v>18</v>
      </c>
      <c r="C25" s="2">
        <v>70</v>
      </c>
      <c r="D25" s="4"/>
      <c r="E25" s="4"/>
    </row>
    <row r="26" spans="1:5">
      <c r="A26" s="3" t="s">
        <v>120</v>
      </c>
      <c r="B26" s="2">
        <v>19</v>
      </c>
      <c r="C26" s="2">
        <v>66</v>
      </c>
      <c r="D26" s="4"/>
      <c r="E26" s="4"/>
    </row>
    <row r="27" spans="1:5">
      <c r="A27" s="3" t="s">
        <v>121</v>
      </c>
      <c r="B27" s="2">
        <v>20</v>
      </c>
      <c r="C27" s="2">
        <v>77</v>
      </c>
      <c r="D27" s="4"/>
      <c r="E27" s="4"/>
    </row>
    <row r="28" spans="1:5">
      <c r="A28" t="s">
        <v>64</v>
      </c>
      <c r="B28" s="2">
        <v>21</v>
      </c>
      <c r="C28" s="2">
        <v>77</v>
      </c>
      <c r="D28" s="4"/>
      <c r="E28" s="4"/>
    </row>
    <row r="29" spans="1:5">
      <c r="A29" t="s">
        <v>2</v>
      </c>
      <c r="B29" s="2">
        <v>22</v>
      </c>
      <c r="C29" s="2">
        <v>75</v>
      </c>
      <c r="D29" s="4"/>
      <c r="E29" s="4"/>
    </row>
    <row r="30" spans="1:5">
      <c r="A30" t="s">
        <v>17</v>
      </c>
      <c r="B30" s="2">
        <v>23</v>
      </c>
      <c r="C30" s="2">
        <v>67</v>
      </c>
      <c r="D30" s="4"/>
      <c r="E30" s="4"/>
    </row>
    <row r="31" spans="1:5">
      <c r="A31" t="s">
        <v>59</v>
      </c>
      <c r="B31" s="2">
        <v>24</v>
      </c>
      <c r="C31" s="2">
        <v>76</v>
      </c>
      <c r="D31" s="4"/>
      <c r="E31" s="4"/>
    </row>
    <row r="32" spans="1:5">
      <c r="A32" t="s">
        <v>132</v>
      </c>
      <c r="B32" s="2">
        <v>25</v>
      </c>
      <c r="C32" s="2">
        <v>74</v>
      </c>
      <c r="D32" s="4"/>
      <c r="E32" s="4"/>
    </row>
    <row r="33" spans="1:5">
      <c r="A33" t="s">
        <v>136</v>
      </c>
      <c r="B33" s="2">
        <v>26</v>
      </c>
      <c r="C33" s="2">
        <v>77</v>
      </c>
      <c r="D33" s="4"/>
      <c r="E33" s="4"/>
    </row>
    <row r="34" spans="1:5">
      <c r="A34" t="s">
        <v>37</v>
      </c>
      <c r="B34" s="2">
        <v>27</v>
      </c>
      <c r="C34" s="2">
        <v>70</v>
      </c>
      <c r="D34" s="4"/>
      <c r="E34" s="4"/>
    </row>
    <row r="35" spans="1:5">
      <c r="A35" t="s">
        <v>26</v>
      </c>
      <c r="B35" s="2">
        <v>28</v>
      </c>
      <c r="C35" s="2">
        <v>85</v>
      </c>
      <c r="D35" s="4"/>
      <c r="E35" s="4"/>
    </row>
    <row r="36" spans="1:5">
      <c r="A36" t="s">
        <v>63</v>
      </c>
      <c r="B36" s="2">
        <v>29</v>
      </c>
      <c r="C36" s="2">
        <v>82</v>
      </c>
      <c r="D36" s="4"/>
      <c r="E36" s="4"/>
    </row>
    <row r="37" spans="1:5">
      <c r="A37" t="s">
        <v>48</v>
      </c>
      <c r="B37" s="2">
        <v>30</v>
      </c>
      <c r="C37" s="2">
        <v>97</v>
      </c>
      <c r="D37" s="4"/>
      <c r="E37" s="4"/>
    </row>
    <row r="38" spans="1:5">
      <c r="A38" t="s">
        <v>127</v>
      </c>
      <c r="B38" s="2">
        <v>31</v>
      </c>
      <c r="C38" s="2">
        <v>104</v>
      </c>
      <c r="D38" s="4"/>
      <c r="E38" s="4"/>
    </row>
    <row r="39" spans="1:5">
      <c r="A39" t="s">
        <v>19</v>
      </c>
      <c r="B39" s="2">
        <v>32</v>
      </c>
      <c r="C39" s="2">
        <v>67</v>
      </c>
      <c r="D39" s="4"/>
      <c r="E39" s="4"/>
    </row>
    <row r="40" spans="1:5">
      <c r="A40" t="s">
        <v>51</v>
      </c>
      <c r="B40" s="2">
        <v>33</v>
      </c>
      <c r="C40" s="2">
        <v>65</v>
      </c>
      <c r="D40" s="4"/>
      <c r="E40" s="4"/>
    </row>
    <row r="41" spans="1:5">
      <c r="A41" t="s">
        <v>15</v>
      </c>
      <c r="B41" s="2">
        <v>34</v>
      </c>
      <c r="C41" s="2">
        <v>65</v>
      </c>
      <c r="D41" s="4"/>
      <c r="E41" s="4"/>
    </row>
    <row r="42" spans="1:5">
      <c r="A42" s="3" t="s">
        <v>50</v>
      </c>
      <c r="B42" s="2">
        <v>35</v>
      </c>
      <c r="C42" s="2">
        <v>89</v>
      </c>
      <c r="D42" s="4"/>
      <c r="E42" s="4"/>
    </row>
    <row r="43" spans="1:5" ht="15" customHeight="1">
      <c r="A43" t="s">
        <v>25</v>
      </c>
      <c r="B43" s="2">
        <v>36</v>
      </c>
      <c r="C43" s="2">
        <v>84</v>
      </c>
      <c r="D43" s="4"/>
      <c r="E43" s="4"/>
    </row>
    <row r="44" spans="1:5">
      <c r="A44" t="s">
        <v>36</v>
      </c>
      <c r="B44" s="2">
        <v>37</v>
      </c>
      <c r="C44" s="2">
        <v>72</v>
      </c>
      <c r="D44" s="4"/>
      <c r="E44" s="4"/>
    </row>
    <row r="45" spans="1:5">
      <c r="A45" t="s">
        <v>38</v>
      </c>
      <c r="B45" s="2">
        <v>38</v>
      </c>
      <c r="C45" s="2">
        <v>77</v>
      </c>
      <c r="D45" s="4"/>
      <c r="E45" s="4"/>
    </row>
    <row r="46" spans="1:5">
      <c r="A46" t="s">
        <v>61</v>
      </c>
      <c r="B46" s="2">
        <v>39</v>
      </c>
      <c r="C46" s="2">
        <v>77</v>
      </c>
      <c r="D46" s="4"/>
      <c r="E46" s="4"/>
    </row>
    <row r="47" spans="1:5">
      <c r="A47" t="s">
        <v>35</v>
      </c>
      <c r="B47" s="2">
        <v>40</v>
      </c>
      <c r="C47" s="2">
        <v>70</v>
      </c>
      <c r="D47" s="4"/>
      <c r="E47" s="4"/>
    </row>
    <row r="48" spans="1:5">
      <c r="A48" t="s">
        <v>29</v>
      </c>
      <c r="B48" s="2">
        <v>41</v>
      </c>
      <c r="C48" s="2">
        <v>65</v>
      </c>
      <c r="D48" s="4"/>
      <c r="E48" s="4"/>
    </row>
    <row r="49" spans="1:5">
      <c r="A49" t="s">
        <v>12</v>
      </c>
      <c r="B49" s="2">
        <v>42</v>
      </c>
      <c r="C49" s="2">
        <v>65</v>
      </c>
      <c r="D49" s="4"/>
      <c r="E49" s="4"/>
    </row>
    <row r="50" spans="1:5">
      <c r="A50" t="s">
        <v>23</v>
      </c>
      <c r="B50" s="2">
        <v>43</v>
      </c>
      <c r="C50" s="2">
        <v>66</v>
      </c>
      <c r="D50" s="4"/>
      <c r="E50" s="4"/>
    </row>
    <row r="51" spans="1:5">
      <c r="A51" t="s">
        <v>98</v>
      </c>
      <c r="B51" s="2">
        <v>44</v>
      </c>
      <c r="C51" s="2">
        <v>77</v>
      </c>
      <c r="D51" s="4"/>
      <c r="E51" s="4"/>
    </row>
    <row r="52" spans="1:5">
      <c r="A52" t="s">
        <v>52</v>
      </c>
      <c r="B52" s="2">
        <v>45</v>
      </c>
      <c r="C52" s="2">
        <v>77</v>
      </c>
      <c r="D52" s="4"/>
      <c r="E52" s="4"/>
    </row>
    <row r="53" spans="1:5">
      <c r="A53" t="s">
        <v>6</v>
      </c>
      <c r="B53" s="2">
        <v>46</v>
      </c>
      <c r="C53" s="2">
        <v>152</v>
      </c>
      <c r="D53" s="4"/>
      <c r="E53" s="4"/>
    </row>
    <row r="54" spans="1:5">
      <c r="A54" t="s">
        <v>58</v>
      </c>
      <c r="B54" s="2">
        <v>48</v>
      </c>
      <c r="C54" s="2">
        <v>72</v>
      </c>
      <c r="D54" s="4"/>
      <c r="E54" s="4"/>
    </row>
    <row r="55" spans="1:5">
      <c r="A55" t="s">
        <v>53</v>
      </c>
      <c r="B55" s="2">
        <v>49</v>
      </c>
      <c r="C55" s="2">
        <v>70</v>
      </c>
      <c r="D55" s="4"/>
      <c r="E55" s="4"/>
    </row>
    <row r="56" spans="1:5">
      <c r="A56" s="3" t="s">
        <v>32</v>
      </c>
      <c r="B56" s="2">
        <v>50</v>
      </c>
      <c r="C56" s="2">
        <v>70</v>
      </c>
      <c r="D56" s="4"/>
      <c r="E56" s="4"/>
    </row>
    <row r="57" spans="1:5">
      <c r="A57" t="s">
        <v>77</v>
      </c>
      <c r="B57" s="2">
        <v>51</v>
      </c>
      <c r="C57" s="2">
        <v>71</v>
      </c>
      <c r="D57" s="4"/>
      <c r="E57" s="4"/>
    </row>
    <row r="58" spans="1:5">
      <c r="A58" t="s">
        <v>131</v>
      </c>
      <c r="B58" s="2">
        <v>52</v>
      </c>
      <c r="C58" s="2">
        <v>72</v>
      </c>
      <c r="D58" s="4"/>
      <c r="E58" s="4"/>
    </row>
    <row r="59" spans="1:5">
      <c r="A59" t="s">
        <v>128</v>
      </c>
      <c r="B59" s="2">
        <v>53</v>
      </c>
      <c r="C59" s="2">
        <v>64</v>
      </c>
      <c r="D59" s="4"/>
      <c r="E59" s="4"/>
    </row>
    <row r="60" spans="1:5">
      <c r="A60" t="s">
        <v>47</v>
      </c>
      <c r="B60" s="2">
        <v>54</v>
      </c>
      <c r="C60" s="2">
        <v>68</v>
      </c>
      <c r="D60" s="4"/>
      <c r="E60" s="4"/>
    </row>
    <row r="61" spans="1:5">
      <c r="A61" s="3" t="s">
        <v>24</v>
      </c>
      <c r="B61" s="2">
        <v>55</v>
      </c>
      <c r="C61" s="2">
        <v>67</v>
      </c>
      <c r="D61" s="4"/>
      <c r="E61" s="4"/>
    </row>
    <row r="62" spans="1:5">
      <c r="A62" t="s">
        <v>73</v>
      </c>
      <c r="B62" s="2">
        <v>56</v>
      </c>
      <c r="C62" s="2">
        <v>81</v>
      </c>
      <c r="D62" s="4"/>
      <c r="E62" s="4"/>
    </row>
    <row r="63" spans="1:5">
      <c r="A63" t="s">
        <v>84</v>
      </c>
      <c r="B63" s="2">
        <v>57</v>
      </c>
      <c r="C63" s="2">
        <v>159</v>
      </c>
      <c r="D63" s="4"/>
      <c r="E63" s="4"/>
    </row>
    <row r="64" spans="1:5">
      <c r="A64" s="3" t="s">
        <v>5</v>
      </c>
      <c r="B64" s="2">
        <v>59</v>
      </c>
      <c r="C64" s="2">
        <v>85</v>
      </c>
      <c r="D64" s="4"/>
      <c r="E64" s="4"/>
    </row>
    <row r="65" spans="1:5">
      <c r="A65" t="s">
        <v>55</v>
      </c>
      <c r="B65" s="2">
        <v>60</v>
      </c>
      <c r="C65" s="2">
        <v>81</v>
      </c>
      <c r="D65" s="4"/>
      <c r="E65" s="4"/>
    </row>
    <row r="66" spans="1:5">
      <c r="A66" t="s">
        <v>62</v>
      </c>
      <c r="B66" s="2">
        <v>61</v>
      </c>
      <c r="C66" s="2">
        <v>76</v>
      </c>
      <c r="D66" s="4"/>
      <c r="E66" s="4"/>
    </row>
    <row r="67" spans="1:5">
      <c r="A67" t="s">
        <v>75</v>
      </c>
      <c r="B67" s="2">
        <v>62</v>
      </c>
      <c r="C67" s="2">
        <v>70</v>
      </c>
      <c r="D67" s="4"/>
      <c r="E67" s="4"/>
    </row>
    <row r="68" spans="1:5">
      <c r="A68" t="s">
        <v>68</v>
      </c>
      <c r="B68" s="2">
        <v>63</v>
      </c>
      <c r="C68" s="2">
        <v>93</v>
      </c>
      <c r="D68" s="4"/>
      <c r="E68" s="4"/>
    </row>
    <row r="69" spans="1:5">
      <c r="A69" t="s">
        <v>22</v>
      </c>
      <c r="B69" s="2">
        <v>64</v>
      </c>
      <c r="C69" s="2">
        <v>73</v>
      </c>
      <c r="D69" s="4"/>
      <c r="E69" s="4"/>
    </row>
    <row r="70" spans="1:5">
      <c r="A70" t="s">
        <v>14</v>
      </c>
      <c r="B70" s="2">
        <v>65</v>
      </c>
      <c r="C70" s="2">
        <v>71</v>
      </c>
      <c r="D70" s="4"/>
      <c r="E70" s="4"/>
    </row>
    <row r="71" spans="1:5">
      <c r="A71" t="s">
        <v>79</v>
      </c>
      <c r="B71" s="2">
        <v>66</v>
      </c>
      <c r="C71" s="2">
        <v>80</v>
      </c>
      <c r="D71" s="4"/>
      <c r="E71" s="4"/>
    </row>
    <row r="72" spans="1:5">
      <c r="A72" t="s">
        <v>13</v>
      </c>
      <c r="B72" s="2">
        <v>67</v>
      </c>
      <c r="C72" s="2">
        <v>74</v>
      </c>
      <c r="D72" s="4"/>
      <c r="E72" s="4"/>
    </row>
    <row r="73" spans="1:5">
      <c r="A73" t="s">
        <v>57</v>
      </c>
      <c r="B73" s="2">
        <v>68</v>
      </c>
      <c r="C73" s="2">
        <v>67</v>
      </c>
      <c r="D73" s="4"/>
      <c r="E73" s="4"/>
    </row>
    <row r="74" spans="1:5">
      <c r="A74" t="s">
        <v>42</v>
      </c>
      <c r="B74" s="2">
        <v>69</v>
      </c>
      <c r="C74" s="2">
        <v>70</v>
      </c>
      <c r="D74" s="4"/>
      <c r="E74" s="4"/>
    </row>
    <row r="75" spans="1:5">
      <c r="A75" t="s">
        <v>66</v>
      </c>
      <c r="B75" s="2">
        <v>70</v>
      </c>
      <c r="C75" s="2">
        <v>70</v>
      </c>
      <c r="D75" s="4"/>
      <c r="E75" s="4"/>
    </row>
    <row r="76" spans="1:5">
      <c r="A76" t="s">
        <v>9</v>
      </c>
      <c r="B76" s="2">
        <v>71</v>
      </c>
      <c r="C76" s="2">
        <v>70</v>
      </c>
      <c r="D76" s="4"/>
      <c r="E76" s="4"/>
    </row>
    <row r="77" spans="1:5">
      <c r="A77" s="3" t="s">
        <v>66</v>
      </c>
      <c r="B77" s="2">
        <v>72</v>
      </c>
      <c r="C77" s="2">
        <v>70</v>
      </c>
      <c r="D77" s="4"/>
      <c r="E77" s="4"/>
    </row>
    <row r="78" spans="1:5">
      <c r="A78" s="3" t="s">
        <v>97</v>
      </c>
      <c r="B78" s="2">
        <v>73</v>
      </c>
      <c r="C78" s="2">
        <v>70</v>
      </c>
      <c r="D78" s="4"/>
      <c r="E78" s="4"/>
    </row>
    <row r="79" spans="1:5">
      <c r="A79" t="s">
        <v>85</v>
      </c>
      <c r="B79" s="2">
        <v>74</v>
      </c>
      <c r="C79" s="2">
        <v>134</v>
      </c>
      <c r="D79" s="4"/>
      <c r="E79" s="4"/>
    </row>
    <row r="80" spans="1:5">
      <c r="A80" t="s">
        <v>39</v>
      </c>
      <c r="B80" s="2">
        <v>75</v>
      </c>
      <c r="C80" s="2">
        <v>72</v>
      </c>
      <c r="D80" s="4"/>
      <c r="E80" s="4"/>
    </row>
    <row r="81" spans="1:5">
      <c r="A81" t="s">
        <v>46</v>
      </c>
      <c r="B81" s="2">
        <v>76</v>
      </c>
      <c r="C81" s="2">
        <v>77</v>
      </c>
      <c r="D81" s="4"/>
      <c r="E81" s="4"/>
    </row>
    <row r="82" spans="1:5">
      <c r="A82" t="s">
        <v>33</v>
      </c>
      <c r="B82" s="2">
        <v>77</v>
      </c>
      <c r="C82" s="2">
        <v>73</v>
      </c>
      <c r="D82" s="4"/>
      <c r="E82" s="4"/>
    </row>
    <row r="83" spans="1:5">
      <c r="A83" t="s">
        <v>8</v>
      </c>
      <c r="B83" s="2">
        <v>78</v>
      </c>
      <c r="C83" s="2">
        <v>71</v>
      </c>
      <c r="D83" s="4"/>
      <c r="E83" s="4"/>
    </row>
    <row r="84" spans="1:5">
      <c r="A84" s="3" t="s">
        <v>7</v>
      </c>
      <c r="B84" s="2">
        <v>79</v>
      </c>
      <c r="C84" s="2">
        <v>68</v>
      </c>
      <c r="D84" s="4"/>
      <c r="E84" s="4"/>
    </row>
    <row r="85" spans="1:5">
      <c r="A85" t="s">
        <v>30</v>
      </c>
      <c r="B85" s="2">
        <v>81</v>
      </c>
      <c r="C85" s="2">
        <v>67</v>
      </c>
      <c r="D85" s="4"/>
      <c r="E85" s="4"/>
    </row>
    <row r="86" spans="1:5">
      <c r="A86" t="s">
        <v>134</v>
      </c>
      <c r="B86" s="2">
        <v>82</v>
      </c>
      <c r="C86" s="2">
        <v>67</v>
      </c>
      <c r="D86" s="4"/>
      <c r="E86" s="4"/>
    </row>
    <row r="87" spans="1:5">
      <c r="A87" t="s">
        <v>133</v>
      </c>
      <c r="B87" s="2">
        <v>83</v>
      </c>
      <c r="C87" s="2">
        <v>65</v>
      </c>
      <c r="D87" s="4"/>
      <c r="E87" s="4"/>
    </row>
    <row r="88" spans="1:5">
      <c r="A88" t="s">
        <v>4</v>
      </c>
      <c r="B88" s="2">
        <v>84</v>
      </c>
      <c r="C88" s="2">
        <v>71</v>
      </c>
      <c r="D88" s="4"/>
      <c r="E88" s="4"/>
    </row>
    <row r="89" spans="1:5">
      <c r="A89" t="s">
        <v>40</v>
      </c>
      <c r="B89" s="2">
        <v>85</v>
      </c>
      <c r="C89" s="2">
        <v>77</v>
      </c>
      <c r="D89" s="4"/>
      <c r="E89" s="4"/>
    </row>
    <row r="90" spans="1:5">
      <c r="A90" t="s">
        <v>41</v>
      </c>
      <c r="B90" s="2">
        <v>86</v>
      </c>
      <c r="C90" s="2">
        <v>105</v>
      </c>
      <c r="D90" s="4"/>
      <c r="E90" s="4"/>
    </row>
    <row r="91" spans="1:5">
      <c r="A91" t="s">
        <v>78</v>
      </c>
      <c r="B91" s="2">
        <v>87</v>
      </c>
      <c r="C91" s="2">
        <v>84</v>
      </c>
      <c r="D91" s="4"/>
      <c r="E91" s="4"/>
    </row>
    <row r="92" spans="1:5">
      <c r="A92" t="s">
        <v>28</v>
      </c>
      <c r="B92" s="2">
        <v>88</v>
      </c>
      <c r="C92" s="2">
        <v>77</v>
      </c>
      <c r="D92" s="4"/>
      <c r="E92" s="4"/>
    </row>
    <row r="93" spans="1:5">
      <c r="A93" t="s">
        <v>123</v>
      </c>
      <c r="B93" s="2">
        <v>89</v>
      </c>
      <c r="C93" s="2">
        <v>77</v>
      </c>
      <c r="D93" s="4"/>
      <c r="E93" s="4"/>
    </row>
    <row r="94" spans="1:5">
      <c r="A94" t="s">
        <v>27</v>
      </c>
      <c r="B94" s="2">
        <v>90</v>
      </c>
      <c r="C94" s="2">
        <v>73</v>
      </c>
      <c r="D94" s="4"/>
      <c r="E94" s="4"/>
    </row>
    <row r="95" spans="1:5">
      <c r="A95" s="3" t="s">
        <v>129</v>
      </c>
      <c r="B95" s="2">
        <v>91</v>
      </c>
      <c r="C95" s="2">
        <v>79</v>
      </c>
      <c r="D95" s="4"/>
      <c r="E95" s="4"/>
    </row>
    <row r="96" spans="1:5">
      <c r="A96" t="s">
        <v>21</v>
      </c>
      <c r="B96" s="2">
        <v>92</v>
      </c>
      <c r="C96" s="2">
        <v>73</v>
      </c>
      <c r="D96" s="4"/>
      <c r="E96" s="4"/>
    </row>
    <row r="97" spans="1:5">
      <c r="A97" s="3" t="s">
        <v>16</v>
      </c>
      <c r="B97" s="2">
        <v>93</v>
      </c>
      <c r="C97" s="2">
        <v>64</v>
      </c>
      <c r="D97" s="4"/>
      <c r="E97" s="4"/>
    </row>
    <row r="98" spans="1:5">
      <c r="A98" t="s">
        <v>86</v>
      </c>
      <c r="B98" s="2">
        <v>94</v>
      </c>
      <c r="C98" s="2">
        <v>129</v>
      </c>
      <c r="D98" s="4"/>
      <c r="E98" s="4"/>
    </row>
    <row r="99" spans="1:5">
      <c r="A99" t="s">
        <v>83</v>
      </c>
      <c r="B99" s="2">
        <v>95</v>
      </c>
      <c r="C99" s="2">
        <v>84</v>
      </c>
      <c r="D99" s="4"/>
      <c r="E99" s="4"/>
    </row>
    <row r="100" spans="1:5">
      <c r="A100" t="s">
        <v>126</v>
      </c>
      <c r="B100" s="2">
        <v>96</v>
      </c>
      <c r="C100" s="2">
        <v>86</v>
      </c>
      <c r="D100" s="4"/>
      <c r="E100" s="4"/>
    </row>
    <row r="101" spans="1:5">
      <c r="A101" t="s">
        <v>60</v>
      </c>
      <c r="B101" s="2">
        <v>97</v>
      </c>
      <c r="C101" s="2">
        <v>64</v>
      </c>
      <c r="D101" s="4"/>
      <c r="E101" s="4"/>
    </row>
    <row r="102" spans="1:5">
      <c r="A102" s="3" t="s">
        <v>80</v>
      </c>
      <c r="B102" s="2">
        <v>99</v>
      </c>
      <c r="C102" s="2">
        <v>79</v>
      </c>
      <c r="D102" s="4"/>
      <c r="E102" s="4"/>
    </row>
    <row r="103" spans="1:5">
      <c r="A103" t="s">
        <v>56</v>
      </c>
      <c r="B103" s="2">
        <v>100</v>
      </c>
      <c r="C103" s="2">
        <v>87</v>
      </c>
      <c r="D103" s="4"/>
      <c r="E103" s="4"/>
    </row>
    <row r="104" spans="1:5">
      <c r="A104" t="s">
        <v>87</v>
      </c>
      <c r="B104" s="2">
        <v>101</v>
      </c>
      <c r="C104" s="2">
        <v>233</v>
      </c>
      <c r="D104" s="4"/>
      <c r="E104" s="4"/>
    </row>
    <row r="105" spans="1:5">
      <c r="A105" t="s">
        <v>43</v>
      </c>
      <c r="B105" s="2">
        <v>104</v>
      </c>
      <c r="C105" s="2">
        <v>77</v>
      </c>
      <c r="D105" s="4"/>
      <c r="E105" s="4"/>
    </row>
    <row r="106" spans="1:5">
      <c r="A106" t="s">
        <v>69</v>
      </c>
      <c r="B106" s="2">
        <v>105</v>
      </c>
      <c r="C106" s="2">
        <v>79</v>
      </c>
      <c r="D106" s="4"/>
      <c r="E106" s="4"/>
    </row>
    <row r="107" spans="1:5">
      <c r="A107" t="s">
        <v>3</v>
      </c>
      <c r="B107" s="2">
        <v>106</v>
      </c>
      <c r="C107" s="2">
        <v>76</v>
      </c>
      <c r="D107" s="4"/>
      <c r="E107" s="4"/>
    </row>
    <row r="108" spans="1:5">
      <c r="A108" t="s">
        <v>20</v>
      </c>
      <c r="B108" s="2">
        <v>107</v>
      </c>
      <c r="C108" s="2">
        <v>76</v>
      </c>
      <c r="D108" s="4"/>
      <c r="E108" s="4"/>
    </row>
    <row r="109" spans="1:5">
      <c r="A109" t="s">
        <v>74</v>
      </c>
      <c r="B109" s="2">
        <v>108</v>
      </c>
      <c r="C109" s="2">
        <v>76</v>
      </c>
      <c r="D109" s="4"/>
      <c r="E109" s="4"/>
    </row>
    <row r="110" spans="1:5">
      <c r="A110" t="s">
        <v>138</v>
      </c>
      <c r="B110" s="2">
        <v>109</v>
      </c>
      <c r="C110" s="2">
        <v>76</v>
      </c>
      <c r="D110" s="4"/>
      <c r="E110" s="4"/>
    </row>
    <row r="111" spans="1:5">
      <c r="A111" t="s">
        <v>10</v>
      </c>
      <c r="B111" s="2">
        <v>110</v>
      </c>
      <c r="C111" s="2">
        <v>76</v>
      </c>
      <c r="D111" s="4"/>
      <c r="E111" s="4"/>
    </row>
    <row r="112" spans="1:5">
      <c r="A112" s="3" t="s">
        <v>125</v>
      </c>
      <c r="B112" s="2">
        <v>111</v>
      </c>
      <c r="C112" s="2">
        <v>76</v>
      </c>
      <c r="D112" s="4"/>
      <c r="E112" s="4"/>
    </row>
    <row r="113" spans="1:7">
      <c r="A113" s="3" t="s">
        <v>1</v>
      </c>
      <c r="B113" s="2">
        <v>112</v>
      </c>
      <c r="C113" s="2">
        <v>74</v>
      </c>
      <c r="D113" s="4"/>
      <c r="E113" s="4"/>
    </row>
    <row r="114" spans="1:7">
      <c r="A114" t="s">
        <v>54</v>
      </c>
      <c r="B114" s="2">
        <v>113</v>
      </c>
      <c r="C114" s="2">
        <v>80</v>
      </c>
      <c r="D114" s="4"/>
      <c r="E114" s="4"/>
    </row>
    <row r="115" spans="1:7">
      <c r="A115" s="3" t="s">
        <v>82</v>
      </c>
      <c r="B115" s="2">
        <v>114</v>
      </c>
      <c r="C115" s="2">
        <v>74</v>
      </c>
      <c r="D115" s="4"/>
      <c r="E115" s="4"/>
    </row>
    <row r="116" spans="1:7">
      <c r="A116" t="s">
        <v>31</v>
      </c>
      <c r="B116" s="2">
        <v>115</v>
      </c>
      <c r="C116" s="2">
        <v>72</v>
      </c>
      <c r="D116" s="4"/>
      <c r="E116" s="4"/>
    </row>
    <row r="117" spans="1:7">
      <c r="A117" s="3" t="s">
        <v>70</v>
      </c>
      <c r="B117" s="2">
        <v>116</v>
      </c>
      <c r="C117" s="2">
        <v>70</v>
      </c>
      <c r="D117" s="4"/>
      <c r="E117" s="4"/>
    </row>
    <row r="118" spans="1:7">
      <c r="A118" t="s">
        <v>18</v>
      </c>
      <c r="B118" s="2">
        <v>117</v>
      </c>
      <c r="C118" s="2">
        <v>74</v>
      </c>
      <c r="D118" s="4"/>
      <c r="E118" s="4"/>
    </row>
    <row r="119" spans="1:7">
      <c r="A119" t="s">
        <v>49</v>
      </c>
      <c r="B119" s="2">
        <v>118</v>
      </c>
      <c r="C119" s="2">
        <v>77</v>
      </c>
      <c r="D119" s="4"/>
      <c r="E119" s="4"/>
    </row>
    <row r="120" spans="1:7">
      <c r="A120" s="3" t="s">
        <v>124</v>
      </c>
      <c r="B120" s="2">
        <v>119</v>
      </c>
      <c r="C120" s="2">
        <v>77</v>
      </c>
      <c r="D120" s="4"/>
      <c r="E120" s="4"/>
    </row>
    <row r="121" spans="1:7">
      <c r="A121" t="s">
        <v>89</v>
      </c>
      <c r="B121" s="2">
        <v>124</v>
      </c>
      <c r="C121" s="2">
        <v>84</v>
      </c>
      <c r="D121" s="4"/>
      <c r="E121" s="4"/>
    </row>
    <row r="122" spans="1:7">
      <c r="A122" s="3" t="s">
        <v>90</v>
      </c>
      <c r="B122" s="2">
        <v>125</v>
      </c>
      <c r="C122" s="2">
        <v>84</v>
      </c>
      <c r="D122" s="4"/>
      <c r="E122" s="4"/>
    </row>
    <row r="123" spans="1:7">
      <c r="A123" t="s">
        <v>88</v>
      </c>
      <c r="B123" s="2">
        <v>127</v>
      </c>
      <c r="C123" s="2">
        <v>104</v>
      </c>
      <c r="D123" s="4"/>
      <c r="E123" s="4"/>
    </row>
    <row r="124" spans="1:7">
      <c r="A124" t="s">
        <v>89</v>
      </c>
      <c r="B124" s="2">
        <v>129</v>
      </c>
      <c r="C124" s="2">
        <v>114</v>
      </c>
      <c r="D124" s="4"/>
      <c r="E124" s="4"/>
      <c r="G124" s="2"/>
    </row>
    <row r="125" spans="1:7">
      <c r="A125" t="s">
        <v>89</v>
      </c>
      <c r="B125" s="2">
        <v>130</v>
      </c>
      <c r="C125" s="2">
        <v>134</v>
      </c>
      <c r="D125" s="4"/>
      <c r="E125" s="4"/>
    </row>
    <row r="126" spans="1:7">
      <c r="A126" s="3" t="s">
        <v>113</v>
      </c>
      <c r="C126" s="2">
        <v>480</v>
      </c>
      <c r="D126" s="4"/>
      <c r="E126" s="4"/>
    </row>
    <row r="127" spans="1:7">
      <c r="A127" s="1"/>
      <c r="D127" s="4"/>
      <c r="E127" s="4"/>
    </row>
    <row r="128" spans="1:7">
      <c r="C128" s="2">
        <f>SUM(C9:C127)</f>
        <v>10000</v>
      </c>
    </row>
    <row r="130" spans="1:3">
      <c r="A130" t="s">
        <v>91</v>
      </c>
      <c r="B130" s="2">
        <v>131</v>
      </c>
      <c r="C130" s="2">
        <v>236</v>
      </c>
    </row>
    <row r="133" spans="1:3">
      <c r="A133" t="s">
        <v>139</v>
      </c>
    </row>
  </sheetData>
  <sortState ref="A9:D125">
    <sortCondition ref="B9:B125"/>
  </sortState>
  <phoneticPr fontId="0" type="noConversion"/>
  <printOptions horizontalCentered="1" verticalCentered="1" gridLines="1"/>
  <pageMargins left="0" right="0" top="0.98425196850393704" bottom="0" header="0.51181102362204722" footer="0.51181102362204722"/>
  <pageSetup paperSize="9" scale="80" orientation="portrait" horizontalDpi="4294967293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29"/>
  <sheetViews>
    <sheetView tabSelected="1" workbookViewId="0">
      <pane xSplit="5" ySplit="7" topLeftCell="F8" activePane="bottomRight" state="frozenSplit"/>
      <selection pane="topRight" activeCell="C1" sqref="C1"/>
      <selection pane="bottomLeft" activeCell="A7" sqref="A7"/>
      <selection pane="bottomRight" activeCell="C4" sqref="C4"/>
    </sheetView>
  </sheetViews>
  <sheetFormatPr baseColWidth="10" defaultRowHeight="12.75"/>
  <cols>
    <col min="1" max="1" width="21.7109375" customWidth="1"/>
    <col min="2" max="2" width="6.85546875" style="2" customWidth="1"/>
    <col min="3" max="3" width="11.140625" customWidth="1"/>
    <col min="4" max="4" width="10.85546875" customWidth="1"/>
    <col min="5" max="5" width="12.42578125" customWidth="1"/>
    <col min="6" max="8" width="6" style="2" customWidth="1"/>
    <col min="9" max="22" width="6" style="13" customWidth="1"/>
  </cols>
  <sheetData>
    <row r="1" spans="1:22">
      <c r="C1" t="s">
        <v>141</v>
      </c>
      <c r="D1" s="12">
        <f>SUMIF(D9:D126,"p",C9:C126)</f>
        <v>3790</v>
      </c>
      <c r="E1" t="s">
        <v>103</v>
      </c>
      <c r="F1" s="6">
        <f>SUMIF(F9:F126,"p",C9:C126)</f>
        <v>6072</v>
      </c>
      <c r="G1" s="6">
        <f>SUMIF(G9:G126,"p",C9:C126)</f>
        <v>6072</v>
      </c>
      <c r="H1" s="6">
        <f>SUMIF(H9:H126,"p",C9:C126)</f>
        <v>5842</v>
      </c>
      <c r="I1" s="12">
        <f>SUMIF(I9:I126,"p",C9:C126)</f>
        <v>0</v>
      </c>
      <c r="J1" s="12">
        <f>SUMIF(J9:J126,"p",C9:C126)</f>
        <v>0</v>
      </c>
      <c r="K1" s="12">
        <f>SUMIF(K9:K126,"p",C9:C126)</f>
        <v>0</v>
      </c>
      <c r="L1" s="12">
        <f>SUMIF(L9:L126,"p",C9:C126)</f>
        <v>0</v>
      </c>
      <c r="M1" s="12">
        <f>SUMIF(M9:M126,"p",C9:C126)</f>
        <v>0</v>
      </c>
      <c r="N1" s="12">
        <f>SUMIF(N9:N126,"p",C9:C126)</f>
        <v>0</v>
      </c>
      <c r="O1" s="12">
        <f>SUMIF(O9:O126,"p",C9:C126)</f>
        <v>0</v>
      </c>
      <c r="P1" s="12">
        <f>SUMIF(P9:P126,"p",C9:C126)</f>
        <v>0</v>
      </c>
      <c r="Q1" s="12">
        <f>SUMIF(Q9:Q126,"p",C9:C126)</f>
        <v>0</v>
      </c>
      <c r="R1" s="12">
        <f>SUMIF(R9:R126,"p",C9:C126)</f>
        <v>0</v>
      </c>
      <c r="S1" s="12">
        <f>SUMIF(S9:S126,"p",C9:C126)</f>
        <v>0</v>
      </c>
      <c r="T1" s="12">
        <f>SUMIF(T9:T126,"p",C9:C126)</f>
        <v>0</v>
      </c>
      <c r="U1" s="12">
        <f>SUMIF(U9:U126,"p",C9:C126)</f>
        <v>0</v>
      </c>
      <c r="V1" s="12">
        <f>SUMIF(V9:V126,"p",C9:C126)</f>
        <v>0</v>
      </c>
    </row>
    <row r="2" spans="1:22">
      <c r="C2" t="s">
        <v>142</v>
      </c>
      <c r="D2" s="12">
        <f>SUMIF(D9:D126,"r",C9:C126)</f>
        <v>3296</v>
      </c>
      <c r="E2" t="s">
        <v>104</v>
      </c>
      <c r="F2" s="6">
        <f>SUMIF(F9:F126,"c",C9:C126)</f>
        <v>940</v>
      </c>
      <c r="G2" s="6">
        <f>SUMIF(G9:G126,"c",C9:C126)</f>
        <v>940</v>
      </c>
      <c r="H2" s="6">
        <f>SUMIF(H9:H126,"c",C9:C126)</f>
        <v>1170</v>
      </c>
      <c r="I2" s="12">
        <f>SUMIF(I9:I126,"c",C9:C126)</f>
        <v>0</v>
      </c>
      <c r="J2" s="12">
        <f>SUMIF(J9:J126,"c",C9:C126)</f>
        <v>0</v>
      </c>
      <c r="K2" s="12">
        <f>SUMIF(K9:K126,"c",C9:C126)</f>
        <v>0</v>
      </c>
      <c r="L2" s="12">
        <f>SUMIF(L9:L126,"c",C9:C126)</f>
        <v>0</v>
      </c>
      <c r="M2" s="12">
        <f>SUMIF(M9:M126,"c",C9:C126)</f>
        <v>0</v>
      </c>
      <c r="N2" s="12">
        <f>SUMIF(N9:N126,"c",C9:C126)</f>
        <v>0</v>
      </c>
      <c r="O2" s="12">
        <f>SUMIF(O9:O126,"c",C9:C126)</f>
        <v>0</v>
      </c>
      <c r="P2" s="12">
        <f>SUMIF(P9:P126,"c",C9:C126)</f>
        <v>0</v>
      </c>
      <c r="Q2" s="12">
        <f>SUMIF(Q9:Q126,"c",C9:C126)</f>
        <v>0</v>
      </c>
      <c r="R2" s="12">
        <f>SUMIF(R9:R126,"c",C9:C126)</f>
        <v>0</v>
      </c>
      <c r="S2" s="12">
        <f>SUMIF(S9:S126,"c",C9:C126)</f>
        <v>0</v>
      </c>
      <c r="T2" s="12">
        <f>SUMIF(T9:T126,"c",C9:C126)</f>
        <v>0</v>
      </c>
      <c r="U2" s="12">
        <f>SUMIF(U9:U126,"c",C9:C126)</f>
        <v>0</v>
      </c>
      <c r="V2" s="12">
        <f>SUMIF(V9:V126,"c",C9:C126)</f>
        <v>0</v>
      </c>
    </row>
    <row r="3" spans="1:22">
      <c r="C3" s="15" t="s">
        <v>150</v>
      </c>
      <c r="D3" s="12">
        <f>SUMIF(D9:D128,"s",C9:C128)</f>
        <v>2914</v>
      </c>
      <c r="E3" t="s">
        <v>105</v>
      </c>
      <c r="F3" s="6">
        <f>SUMIF(F9:F128,"a",C9:C128)</f>
        <v>74</v>
      </c>
      <c r="G3" s="6">
        <f>SUMIF(G9:G128,"a",C9:C128)</f>
        <v>74</v>
      </c>
      <c r="H3" s="6">
        <f>SUMIF(H9:H128,"a",C9:C128)</f>
        <v>74</v>
      </c>
      <c r="I3" s="12">
        <f>SUMIF(I9:I128,"a",C9:C128)</f>
        <v>0</v>
      </c>
      <c r="J3" s="12">
        <f>SUMIF(J9:J128,"a",C9:C128)</f>
        <v>0</v>
      </c>
      <c r="K3" s="12">
        <f>SUMIF(K9:K128,"a",C9:C128)</f>
        <v>0</v>
      </c>
      <c r="L3" s="12">
        <f>SUMIF(L9:L128,"a",C9:C128)</f>
        <v>0</v>
      </c>
      <c r="M3" s="12">
        <f>SUMIF(M9:M128,"a",C9:C128)</f>
        <v>0</v>
      </c>
      <c r="N3" s="12">
        <f>SUMIF(N9:N128,"a",C9:C128)</f>
        <v>0</v>
      </c>
      <c r="O3" s="12">
        <f>SUMIF(O9:O128,"a",C9:C128)</f>
        <v>0</v>
      </c>
      <c r="P3" s="12">
        <f>SUMIF(P9:P128,"a",C9:C128)</f>
        <v>0</v>
      </c>
      <c r="Q3" s="12">
        <f>SUMIF(Q9:Q128,"a",C9:C128)</f>
        <v>0</v>
      </c>
      <c r="R3" s="12">
        <f>SUMIF(R9:R128,"a",C9:C128)</f>
        <v>0</v>
      </c>
      <c r="S3" s="12">
        <f>SUMIF(S9:S128,"a",C9:C128)</f>
        <v>0</v>
      </c>
      <c r="T3" s="12">
        <f>SUMIF(T9:T128,"a",C9:C128)</f>
        <v>0</v>
      </c>
      <c r="U3" s="12">
        <f>SUMIF(U9:U128,"a",C9:C128)</f>
        <v>0</v>
      </c>
      <c r="V3" s="12">
        <f>SUMIF(V9:V128,"a",C9:C128)</f>
        <v>0</v>
      </c>
    </row>
    <row r="4" spans="1:22">
      <c r="C4" t="s">
        <v>148</v>
      </c>
      <c r="D4">
        <f>D1+D2</f>
        <v>7086</v>
      </c>
      <c r="F4" s="2">
        <f>SUM(F1:F3)</f>
        <v>7086</v>
      </c>
      <c r="G4" s="2">
        <f t="shared" ref="G4:V4" si="0">SUM(G1:G3)</f>
        <v>7086</v>
      </c>
      <c r="H4" s="2">
        <f t="shared" si="0"/>
        <v>7086</v>
      </c>
      <c r="I4" s="13">
        <f t="shared" si="0"/>
        <v>0</v>
      </c>
      <c r="J4" s="13">
        <f t="shared" si="0"/>
        <v>0</v>
      </c>
      <c r="K4" s="13">
        <f t="shared" si="0"/>
        <v>0</v>
      </c>
      <c r="L4" s="13">
        <f t="shared" si="0"/>
        <v>0</v>
      </c>
      <c r="M4" s="13">
        <f t="shared" si="0"/>
        <v>0</v>
      </c>
      <c r="N4" s="13">
        <f t="shared" si="0"/>
        <v>0</v>
      </c>
      <c r="O4" s="13">
        <f t="shared" si="0"/>
        <v>0</v>
      </c>
      <c r="P4" s="13">
        <f t="shared" si="0"/>
        <v>0</v>
      </c>
      <c r="Q4" s="13">
        <f t="shared" si="0"/>
        <v>0</v>
      </c>
      <c r="R4" s="13">
        <f t="shared" si="0"/>
        <v>0</v>
      </c>
      <c r="S4" s="13">
        <f t="shared" si="0"/>
        <v>0</v>
      </c>
      <c r="T4" s="13">
        <f t="shared" si="0"/>
        <v>0</v>
      </c>
      <c r="U4" s="13">
        <f t="shared" si="0"/>
        <v>0</v>
      </c>
      <c r="V4" s="13">
        <f t="shared" si="0"/>
        <v>0</v>
      </c>
    </row>
    <row r="5" spans="1:22">
      <c r="D5">
        <f>SUM(D1:D3)</f>
        <v>10000</v>
      </c>
    </row>
    <row r="6" spans="1:22">
      <c r="B6" s="2" t="s">
        <v>93</v>
      </c>
      <c r="F6" s="2" t="s">
        <v>96</v>
      </c>
      <c r="G6" s="2" t="s">
        <v>96</v>
      </c>
      <c r="H6" s="2" t="s">
        <v>96</v>
      </c>
      <c r="I6" s="13" t="s">
        <v>96</v>
      </c>
      <c r="J6" s="13" t="s">
        <v>96</v>
      </c>
      <c r="K6" s="13" t="s">
        <v>96</v>
      </c>
      <c r="L6" s="13" t="s">
        <v>96</v>
      </c>
      <c r="M6" s="13" t="s">
        <v>96</v>
      </c>
      <c r="N6" s="13" t="s">
        <v>96</v>
      </c>
      <c r="O6" s="13" t="s">
        <v>96</v>
      </c>
      <c r="P6" s="13" t="s">
        <v>96</v>
      </c>
      <c r="Q6" s="13" t="s">
        <v>96</v>
      </c>
      <c r="R6" s="13" t="s">
        <v>96</v>
      </c>
      <c r="S6" s="13" t="s">
        <v>96</v>
      </c>
      <c r="T6" s="13" t="s">
        <v>96</v>
      </c>
      <c r="U6" s="13" t="s">
        <v>96</v>
      </c>
      <c r="V6" s="13" t="s">
        <v>96</v>
      </c>
    </row>
    <row r="7" spans="1:22">
      <c r="A7" s="1" t="s">
        <v>92</v>
      </c>
      <c r="B7" s="2" t="s">
        <v>94</v>
      </c>
      <c r="C7" s="2">
        <v>10000</v>
      </c>
      <c r="D7" s="2" t="s">
        <v>140</v>
      </c>
      <c r="E7" s="2" t="s">
        <v>106</v>
      </c>
      <c r="F7" s="2">
        <v>1</v>
      </c>
      <c r="G7" s="2">
        <v>2</v>
      </c>
      <c r="H7" s="2">
        <v>3</v>
      </c>
      <c r="I7" s="13">
        <v>4</v>
      </c>
      <c r="J7" s="13">
        <v>5</v>
      </c>
      <c r="K7" s="13">
        <v>6</v>
      </c>
      <c r="L7" s="13">
        <v>7</v>
      </c>
      <c r="M7" s="13">
        <v>8</v>
      </c>
      <c r="N7" s="13">
        <v>9</v>
      </c>
      <c r="O7" s="13">
        <v>10</v>
      </c>
      <c r="P7" s="13">
        <v>11</v>
      </c>
      <c r="Q7" s="13">
        <v>12</v>
      </c>
      <c r="R7" s="13">
        <v>13</v>
      </c>
      <c r="S7" s="13">
        <v>14</v>
      </c>
      <c r="T7" s="13">
        <v>15</v>
      </c>
      <c r="U7" s="13">
        <v>16</v>
      </c>
      <c r="V7" s="13">
        <v>17</v>
      </c>
    </row>
    <row r="8" spans="1:22">
      <c r="A8" s="1"/>
      <c r="C8" s="2"/>
      <c r="D8" s="2"/>
      <c r="E8" s="2"/>
      <c r="J8" s="14"/>
      <c r="K8" s="14"/>
      <c r="L8" s="14"/>
      <c r="M8" s="14"/>
      <c r="N8" s="14"/>
      <c r="O8" s="14"/>
      <c r="P8" s="14"/>
      <c r="Q8" s="14"/>
      <c r="R8" s="14"/>
    </row>
    <row r="9" spans="1:22">
      <c r="A9" s="1"/>
      <c r="B9" s="2">
        <v>1</v>
      </c>
      <c r="C9" s="2">
        <v>88</v>
      </c>
      <c r="D9" s="4" t="s">
        <v>143</v>
      </c>
      <c r="E9" s="4"/>
      <c r="F9" s="2" t="s">
        <v>143</v>
      </c>
      <c r="G9" s="2" t="s">
        <v>143</v>
      </c>
      <c r="H9" s="2" t="s">
        <v>143</v>
      </c>
    </row>
    <row r="10" spans="1:22">
      <c r="A10" s="1"/>
      <c r="B10" s="2">
        <v>4</v>
      </c>
      <c r="C10" s="2">
        <v>77</v>
      </c>
      <c r="D10" s="4" t="s">
        <v>143</v>
      </c>
      <c r="E10" s="4"/>
      <c r="F10" s="2" t="s">
        <v>143</v>
      </c>
      <c r="G10" s="2" t="s">
        <v>143</v>
      </c>
      <c r="H10" s="2" t="s">
        <v>143</v>
      </c>
    </row>
    <row r="11" spans="1:22">
      <c r="A11" s="1"/>
      <c r="B11" s="2">
        <v>5</v>
      </c>
      <c r="C11" s="2">
        <v>151</v>
      </c>
      <c r="D11" s="4" t="s">
        <v>143</v>
      </c>
      <c r="E11" s="4"/>
      <c r="F11" s="2" t="s">
        <v>143</v>
      </c>
      <c r="G11" s="2" t="s">
        <v>143</v>
      </c>
      <c r="H11" s="2" t="s">
        <v>143</v>
      </c>
    </row>
    <row r="12" spans="1:22">
      <c r="A12" s="1"/>
      <c r="B12" s="2">
        <v>7</v>
      </c>
      <c r="C12" s="2">
        <v>79</v>
      </c>
      <c r="D12" s="4" t="s">
        <v>143</v>
      </c>
      <c r="E12" s="4"/>
      <c r="F12" s="2" t="s">
        <v>143</v>
      </c>
      <c r="G12" s="2" t="s">
        <v>143</v>
      </c>
      <c r="H12" s="2" t="s">
        <v>143</v>
      </c>
    </row>
    <row r="13" spans="1:22">
      <c r="A13" s="1"/>
      <c r="B13" s="2">
        <v>8</v>
      </c>
      <c r="C13" s="2">
        <v>94</v>
      </c>
      <c r="D13" s="4" t="s">
        <v>143</v>
      </c>
      <c r="E13" s="4"/>
      <c r="F13" s="2" t="s">
        <v>143</v>
      </c>
      <c r="G13" s="2" t="s">
        <v>143</v>
      </c>
      <c r="H13" s="2" t="s">
        <v>143</v>
      </c>
    </row>
    <row r="14" spans="1:22">
      <c r="A14" s="1"/>
      <c r="B14" s="2">
        <v>11</v>
      </c>
      <c r="C14" s="2">
        <v>79</v>
      </c>
      <c r="D14" s="4" t="s">
        <v>144</v>
      </c>
      <c r="E14" s="4">
        <v>29</v>
      </c>
      <c r="F14" s="2" t="s">
        <v>143</v>
      </c>
      <c r="G14" s="2" t="s">
        <v>143</v>
      </c>
      <c r="H14" s="2" t="s">
        <v>143</v>
      </c>
    </row>
    <row r="15" spans="1:22">
      <c r="A15" s="1"/>
      <c r="B15" s="2">
        <v>17</v>
      </c>
      <c r="C15" s="2">
        <v>78</v>
      </c>
      <c r="D15" s="4" t="s">
        <v>143</v>
      </c>
      <c r="E15" s="4"/>
      <c r="F15" s="2" t="s">
        <v>143</v>
      </c>
      <c r="G15" s="2" t="s">
        <v>143</v>
      </c>
      <c r="H15" s="2" t="s">
        <v>143</v>
      </c>
    </row>
    <row r="16" spans="1:22">
      <c r="A16" s="1"/>
      <c r="B16" s="2">
        <v>19</v>
      </c>
      <c r="C16" s="2">
        <v>66</v>
      </c>
      <c r="D16" s="4" t="s">
        <v>143</v>
      </c>
      <c r="E16" s="4"/>
      <c r="F16" s="2" t="s">
        <v>143</v>
      </c>
      <c r="G16" s="2" t="s">
        <v>143</v>
      </c>
      <c r="H16" s="2" t="s">
        <v>143</v>
      </c>
    </row>
    <row r="17" spans="1:8">
      <c r="A17" s="1"/>
      <c r="B17" s="2">
        <v>21</v>
      </c>
      <c r="C17" s="2">
        <v>77</v>
      </c>
      <c r="D17" s="4" t="s">
        <v>144</v>
      </c>
      <c r="E17" s="4">
        <v>28</v>
      </c>
      <c r="F17" s="2" t="s">
        <v>143</v>
      </c>
      <c r="G17" s="2" t="s">
        <v>143</v>
      </c>
      <c r="H17" s="2" t="s">
        <v>143</v>
      </c>
    </row>
    <row r="18" spans="1:8">
      <c r="A18" s="1"/>
      <c r="B18" s="2">
        <v>22</v>
      </c>
      <c r="C18" s="2">
        <v>75</v>
      </c>
      <c r="D18" s="4" t="s">
        <v>144</v>
      </c>
      <c r="E18" s="4">
        <v>27</v>
      </c>
      <c r="F18" s="2" t="s">
        <v>143</v>
      </c>
      <c r="G18" s="2" t="s">
        <v>143</v>
      </c>
      <c r="H18" s="2" t="s">
        <v>143</v>
      </c>
    </row>
    <row r="19" spans="1:8">
      <c r="A19" s="1"/>
      <c r="B19" s="2">
        <v>25</v>
      </c>
      <c r="C19" s="2">
        <v>74</v>
      </c>
      <c r="D19" s="4" t="s">
        <v>143</v>
      </c>
      <c r="E19" s="4"/>
      <c r="F19" s="2" t="s">
        <v>143</v>
      </c>
      <c r="G19" s="2" t="s">
        <v>143</v>
      </c>
      <c r="H19" s="2" t="s">
        <v>143</v>
      </c>
    </row>
    <row r="20" spans="1:8">
      <c r="A20" s="1"/>
      <c r="B20" s="2">
        <v>26</v>
      </c>
      <c r="C20" s="2">
        <v>77</v>
      </c>
      <c r="D20" s="4" t="s">
        <v>144</v>
      </c>
      <c r="E20" s="4">
        <v>25</v>
      </c>
      <c r="F20" s="2" t="s">
        <v>143</v>
      </c>
      <c r="G20" s="2" t="s">
        <v>143</v>
      </c>
      <c r="H20" s="2" t="s">
        <v>143</v>
      </c>
    </row>
    <row r="21" spans="1:8">
      <c r="A21" s="1"/>
      <c r="B21" s="2">
        <v>27</v>
      </c>
      <c r="C21" s="2">
        <v>70</v>
      </c>
      <c r="D21" s="4" t="s">
        <v>143</v>
      </c>
      <c r="E21" s="4"/>
      <c r="F21" s="2" t="s">
        <v>143</v>
      </c>
      <c r="G21" s="2" t="s">
        <v>143</v>
      </c>
      <c r="H21" s="2" t="s">
        <v>143</v>
      </c>
    </row>
    <row r="22" spans="1:8">
      <c r="A22" s="1"/>
      <c r="B22" s="2">
        <v>28</v>
      </c>
      <c r="C22" s="2">
        <v>85</v>
      </c>
      <c r="D22" s="4" t="s">
        <v>143</v>
      </c>
      <c r="E22" s="4"/>
      <c r="F22" s="2" t="s">
        <v>143</v>
      </c>
      <c r="G22" s="2" t="s">
        <v>143</v>
      </c>
      <c r="H22" s="2" t="s">
        <v>143</v>
      </c>
    </row>
    <row r="23" spans="1:8">
      <c r="A23" s="1"/>
      <c r="B23" s="2">
        <v>29</v>
      </c>
      <c r="C23" s="2">
        <v>82</v>
      </c>
      <c r="D23" s="4" t="s">
        <v>143</v>
      </c>
      <c r="E23" s="4"/>
      <c r="F23" s="2" t="s">
        <v>143</v>
      </c>
      <c r="G23" s="2" t="s">
        <v>143</v>
      </c>
      <c r="H23" s="2" t="s">
        <v>143</v>
      </c>
    </row>
    <row r="24" spans="1:8">
      <c r="A24" s="1"/>
      <c r="B24" s="2">
        <v>30</v>
      </c>
      <c r="C24" s="2">
        <v>97</v>
      </c>
      <c r="D24" s="4" t="s">
        <v>144</v>
      </c>
      <c r="E24" s="4">
        <v>49</v>
      </c>
      <c r="F24" s="2" t="s">
        <v>143</v>
      </c>
      <c r="G24" s="2" t="s">
        <v>143</v>
      </c>
      <c r="H24" s="2" t="s">
        <v>143</v>
      </c>
    </row>
    <row r="25" spans="1:8">
      <c r="A25" s="1"/>
      <c r="B25" s="2">
        <v>31</v>
      </c>
      <c r="C25" s="2">
        <v>104</v>
      </c>
      <c r="D25" s="4" t="s">
        <v>144</v>
      </c>
      <c r="E25" s="4">
        <v>41</v>
      </c>
      <c r="F25" s="2" t="s">
        <v>143</v>
      </c>
      <c r="G25" s="2" t="s">
        <v>143</v>
      </c>
      <c r="H25" s="2" t="s">
        <v>143</v>
      </c>
    </row>
    <row r="26" spans="1:8">
      <c r="A26" s="1"/>
      <c r="B26" s="2">
        <v>32</v>
      </c>
      <c r="C26" s="2">
        <v>67</v>
      </c>
      <c r="D26" s="4" t="s">
        <v>143</v>
      </c>
      <c r="E26" s="4"/>
      <c r="F26" s="2" t="s">
        <v>143</v>
      </c>
      <c r="G26" s="2" t="s">
        <v>143</v>
      </c>
      <c r="H26" s="2" t="s">
        <v>143</v>
      </c>
    </row>
    <row r="27" spans="1:8">
      <c r="A27" s="1"/>
      <c r="B27" s="2">
        <v>33</v>
      </c>
      <c r="C27" s="2">
        <v>65</v>
      </c>
      <c r="D27" s="4" t="s">
        <v>144</v>
      </c>
      <c r="E27" s="4">
        <v>85</v>
      </c>
      <c r="F27" s="2" t="s">
        <v>143</v>
      </c>
      <c r="G27" s="2" t="s">
        <v>143</v>
      </c>
      <c r="H27" s="2" t="s">
        <v>143</v>
      </c>
    </row>
    <row r="28" spans="1:8">
      <c r="A28" s="1"/>
      <c r="B28" s="2">
        <v>36</v>
      </c>
      <c r="C28" s="2">
        <v>84</v>
      </c>
      <c r="D28" s="4" t="s">
        <v>144</v>
      </c>
      <c r="E28" s="4">
        <v>49</v>
      </c>
      <c r="F28" s="2" t="s">
        <v>143</v>
      </c>
      <c r="G28" s="2" t="s">
        <v>143</v>
      </c>
      <c r="H28" s="2" t="s">
        <v>143</v>
      </c>
    </row>
    <row r="29" spans="1:8">
      <c r="A29" s="1"/>
      <c r="B29" s="2">
        <v>37</v>
      </c>
      <c r="C29" s="2">
        <v>72</v>
      </c>
      <c r="D29" s="4" t="s">
        <v>144</v>
      </c>
      <c r="E29" s="4">
        <v>85</v>
      </c>
      <c r="F29" s="2" t="s">
        <v>143</v>
      </c>
      <c r="G29" s="2" t="s">
        <v>143</v>
      </c>
      <c r="H29" s="2" t="s">
        <v>143</v>
      </c>
    </row>
    <row r="30" spans="1:8">
      <c r="A30" s="1"/>
      <c r="B30" s="2">
        <v>38</v>
      </c>
      <c r="C30" s="2">
        <v>77</v>
      </c>
      <c r="D30" s="4" t="s">
        <v>143</v>
      </c>
      <c r="E30" s="4"/>
      <c r="F30" s="2" t="s">
        <v>143</v>
      </c>
      <c r="G30" s="2" t="s">
        <v>143</v>
      </c>
      <c r="H30" s="2" t="s">
        <v>143</v>
      </c>
    </row>
    <row r="31" spans="1:8">
      <c r="A31" s="1"/>
      <c r="B31" s="2">
        <v>41</v>
      </c>
      <c r="C31" s="2">
        <v>65</v>
      </c>
      <c r="D31" s="4" t="s">
        <v>143</v>
      </c>
      <c r="E31" s="4"/>
      <c r="F31" s="2" t="s">
        <v>143</v>
      </c>
      <c r="G31" s="2" t="s">
        <v>143</v>
      </c>
      <c r="H31" s="2" t="s">
        <v>143</v>
      </c>
    </row>
    <row r="32" spans="1:8">
      <c r="A32" s="1"/>
      <c r="B32" s="2">
        <v>42</v>
      </c>
      <c r="C32" s="2">
        <v>65</v>
      </c>
      <c r="D32" s="4" t="s">
        <v>144</v>
      </c>
      <c r="E32" s="4">
        <v>43</v>
      </c>
      <c r="F32" s="2" t="s">
        <v>143</v>
      </c>
      <c r="G32" s="2" t="s">
        <v>143</v>
      </c>
      <c r="H32" s="2" t="s">
        <v>143</v>
      </c>
    </row>
    <row r="33" spans="1:8">
      <c r="A33" s="1"/>
      <c r="B33" s="2">
        <v>43</v>
      </c>
      <c r="C33" s="2">
        <v>66</v>
      </c>
      <c r="D33" s="4" t="s">
        <v>143</v>
      </c>
      <c r="E33" s="4"/>
      <c r="F33" s="2" t="s">
        <v>143</v>
      </c>
      <c r="G33" s="2" t="s">
        <v>143</v>
      </c>
      <c r="H33" s="2" t="s">
        <v>143</v>
      </c>
    </row>
    <row r="34" spans="1:8">
      <c r="A34" s="1"/>
      <c r="B34" s="2">
        <v>44</v>
      </c>
      <c r="C34" s="2">
        <v>77</v>
      </c>
      <c r="D34" s="4" t="s">
        <v>143</v>
      </c>
      <c r="E34" s="4"/>
      <c r="F34" s="2" t="s">
        <v>143</v>
      </c>
      <c r="G34" s="2" t="s">
        <v>143</v>
      </c>
      <c r="H34" s="2" t="s">
        <v>143</v>
      </c>
    </row>
    <row r="35" spans="1:8">
      <c r="A35" s="1"/>
      <c r="B35" s="2">
        <v>46</v>
      </c>
      <c r="C35" s="2">
        <v>152</v>
      </c>
      <c r="D35" s="4" t="s">
        <v>143</v>
      </c>
      <c r="E35" s="4"/>
      <c r="F35" s="2" t="s">
        <v>143</v>
      </c>
      <c r="G35" s="2" t="s">
        <v>143</v>
      </c>
      <c r="H35" s="2" t="s">
        <v>143</v>
      </c>
    </row>
    <row r="36" spans="1:8">
      <c r="A36" s="1"/>
      <c r="B36" s="2">
        <v>49</v>
      </c>
      <c r="C36" s="2">
        <v>70</v>
      </c>
      <c r="D36" s="4" t="s">
        <v>143</v>
      </c>
      <c r="E36" s="4"/>
      <c r="F36" s="2" t="s">
        <v>143</v>
      </c>
      <c r="G36" s="2" t="s">
        <v>143</v>
      </c>
      <c r="H36" s="2" t="s">
        <v>143</v>
      </c>
    </row>
    <row r="37" spans="1:8">
      <c r="A37" s="1"/>
      <c r="B37" s="2">
        <v>52</v>
      </c>
      <c r="C37" s="2">
        <v>72</v>
      </c>
      <c r="D37" s="4" t="s">
        <v>144</v>
      </c>
      <c r="E37" s="4">
        <v>59</v>
      </c>
      <c r="F37" s="2" t="s">
        <v>146</v>
      </c>
      <c r="G37" s="2" t="s">
        <v>146</v>
      </c>
      <c r="H37" s="2" t="s">
        <v>146</v>
      </c>
    </row>
    <row r="38" spans="1:8">
      <c r="A38" s="1"/>
      <c r="B38" s="2">
        <v>53</v>
      </c>
      <c r="C38" s="2">
        <v>64</v>
      </c>
      <c r="D38" s="4" t="s">
        <v>143</v>
      </c>
      <c r="E38" s="4"/>
      <c r="F38" s="2" t="s">
        <v>143</v>
      </c>
      <c r="G38" s="2" t="s">
        <v>143</v>
      </c>
      <c r="H38" s="2" t="s">
        <v>143</v>
      </c>
    </row>
    <row r="39" spans="1:8">
      <c r="A39" s="1"/>
      <c r="B39" s="2">
        <v>54</v>
      </c>
      <c r="C39" s="2">
        <v>68</v>
      </c>
      <c r="D39" s="4" t="s">
        <v>144</v>
      </c>
      <c r="E39" s="4">
        <v>46</v>
      </c>
      <c r="F39" s="2" t="s">
        <v>143</v>
      </c>
      <c r="G39" s="2" t="s">
        <v>143</v>
      </c>
      <c r="H39" s="2" t="s">
        <v>143</v>
      </c>
    </row>
    <row r="40" spans="1:8">
      <c r="A40" s="1"/>
      <c r="B40" s="2">
        <v>55</v>
      </c>
      <c r="C40" s="2">
        <v>67</v>
      </c>
      <c r="D40" s="4" t="s">
        <v>144</v>
      </c>
      <c r="E40" s="19" t="s">
        <v>149</v>
      </c>
      <c r="F40" s="2" t="s">
        <v>146</v>
      </c>
      <c r="G40" s="2" t="s">
        <v>146</v>
      </c>
      <c r="H40" s="2" t="s">
        <v>146</v>
      </c>
    </row>
    <row r="41" spans="1:8">
      <c r="A41" s="1"/>
      <c r="B41" s="2">
        <v>56</v>
      </c>
      <c r="C41" s="2">
        <v>81</v>
      </c>
      <c r="D41" s="4" t="s">
        <v>143</v>
      </c>
      <c r="E41" s="4"/>
      <c r="F41" s="2" t="s">
        <v>143</v>
      </c>
      <c r="G41" s="2" t="s">
        <v>143</v>
      </c>
      <c r="H41" s="2" t="s">
        <v>143</v>
      </c>
    </row>
    <row r="42" spans="1:8">
      <c r="A42" s="1"/>
      <c r="B42" s="2">
        <v>57</v>
      </c>
      <c r="C42" s="2">
        <v>159</v>
      </c>
      <c r="D42" s="4" t="s">
        <v>143</v>
      </c>
      <c r="E42" s="4"/>
      <c r="F42" s="2" t="s">
        <v>143</v>
      </c>
      <c r="G42" s="2" t="s">
        <v>143</v>
      </c>
      <c r="H42" s="2" t="s">
        <v>146</v>
      </c>
    </row>
    <row r="43" spans="1:8">
      <c r="A43" s="1"/>
      <c r="B43" s="2">
        <v>59</v>
      </c>
      <c r="C43" s="2">
        <v>85</v>
      </c>
      <c r="D43" s="4" t="s">
        <v>143</v>
      </c>
      <c r="E43" s="4"/>
      <c r="F43" s="2" t="s">
        <v>146</v>
      </c>
      <c r="G43" s="2" t="s">
        <v>146</v>
      </c>
      <c r="H43" s="2" t="s">
        <v>146</v>
      </c>
    </row>
    <row r="44" spans="1:8">
      <c r="A44" s="1"/>
      <c r="B44" s="2">
        <v>60</v>
      </c>
      <c r="C44" s="2">
        <v>81</v>
      </c>
      <c r="D44" s="4" t="s">
        <v>144</v>
      </c>
      <c r="E44" s="4">
        <v>74</v>
      </c>
      <c r="F44" s="2" t="s">
        <v>143</v>
      </c>
      <c r="G44" s="2" t="s">
        <v>143</v>
      </c>
      <c r="H44" s="2" t="s">
        <v>143</v>
      </c>
    </row>
    <row r="45" spans="1:8">
      <c r="A45" s="1"/>
      <c r="B45" s="2">
        <v>61</v>
      </c>
      <c r="C45" s="2">
        <v>76</v>
      </c>
      <c r="D45" s="4" t="s">
        <v>143</v>
      </c>
      <c r="E45" s="4"/>
      <c r="F45" s="2" t="s">
        <v>146</v>
      </c>
      <c r="G45" s="2" t="s">
        <v>146</v>
      </c>
      <c r="H45" s="2" t="s">
        <v>146</v>
      </c>
    </row>
    <row r="46" spans="1:8">
      <c r="A46" s="1"/>
      <c r="B46" s="2">
        <v>62</v>
      </c>
      <c r="C46" s="2">
        <v>70</v>
      </c>
      <c r="D46" s="4" t="s">
        <v>143</v>
      </c>
      <c r="E46" s="4"/>
      <c r="F46" s="2" t="s">
        <v>143</v>
      </c>
      <c r="G46" s="2" t="s">
        <v>143</v>
      </c>
      <c r="H46" s="2" t="s">
        <v>143</v>
      </c>
    </row>
    <row r="47" spans="1:8">
      <c r="A47" s="1"/>
      <c r="B47" s="2">
        <v>63</v>
      </c>
      <c r="C47" s="2">
        <v>93</v>
      </c>
      <c r="D47" s="4" t="s">
        <v>144</v>
      </c>
      <c r="E47" s="4">
        <v>62</v>
      </c>
      <c r="F47" s="2" t="s">
        <v>143</v>
      </c>
      <c r="G47" s="2" t="s">
        <v>143</v>
      </c>
      <c r="H47" s="2" t="s">
        <v>143</v>
      </c>
    </row>
    <row r="48" spans="1:8">
      <c r="A48" s="1"/>
      <c r="B48" s="2">
        <v>64</v>
      </c>
      <c r="C48" s="2">
        <v>73</v>
      </c>
      <c r="D48" s="4" t="s">
        <v>144</v>
      </c>
      <c r="E48" s="4">
        <v>61</v>
      </c>
      <c r="F48" s="2" t="s">
        <v>146</v>
      </c>
      <c r="G48" s="2" t="s">
        <v>146</v>
      </c>
      <c r="H48" s="2" t="s">
        <v>146</v>
      </c>
    </row>
    <row r="49" spans="1:8">
      <c r="A49" s="1"/>
      <c r="B49" s="2">
        <v>65</v>
      </c>
      <c r="C49" s="2">
        <v>71</v>
      </c>
      <c r="D49" s="4" t="s">
        <v>143</v>
      </c>
      <c r="E49" s="4"/>
      <c r="F49" s="2" t="s">
        <v>143</v>
      </c>
      <c r="G49" s="2" t="s">
        <v>143</v>
      </c>
      <c r="H49" s="2" t="s">
        <v>146</v>
      </c>
    </row>
    <row r="50" spans="1:8">
      <c r="A50" s="1"/>
      <c r="B50" s="2">
        <v>67</v>
      </c>
      <c r="C50" s="2">
        <v>74</v>
      </c>
      <c r="D50" s="4" t="s">
        <v>144</v>
      </c>
      <c r="E50" s="4">
        <v>44</v>
      </c>
      <c r="F50" s="2" t="s">
        <v>143</v>
      </c>
      <c r="G50" s="2" t="s">
        <v>143</v>
      </c>
      <c r="H50" s="2" t="s">
        <v>143</v>
      </c>
    </row>
    <row r="51" spans="1:8">
      <c r="A51" s="1"/>
      <c r="B51" s="2">
        <v>68</v>
      </c>
      <c r="C51" s="2">
        <v>67</v>
      </c>
      <c r="D51" s="4" t="s">
        <v>144</v>
      </c>
      <c r="E51" s="4">
        <v>53</v>
      </c>
      <c r="F51" s="2" t="s">
        <v>143</v>
      </c>
      <c r="G51" s="2" t="s">
        <v>143</v>
      </c>
      <c r="H51" s="2" t="s">
        <v>143</v>
      </c>
    </row>
    <row r="52" spans="1:8">
      <c r="A52" s="1"/>
      <c r="B52" s="2">
        <v>69</v>
      </c>
      <c r="C52" s="2">
        <v>70</v>
      </c>
      <c r="D52" s="4" t="s">
        <v>144</v>
      </c>
      <c r="E52" s="4">
        <v>53</v>
      </c>
      <c r="F52" s="2" t="s">
        <v>143</v>
      </c>
      <c r="G52" s="2" t="s">
        <v>143</v>
      </c>
      <c r="H52" s="2" t="s">
        <v>143</v>
      </c>
    </row>
    <row r="53" spans="1:8">
      <c r="A53" s="1"/>
      <c r="B53" s="2">
        <v>70</v>
      </c>
      <c r="C53" s="2">
        <v>70</v>
      </c>
      <c r="D53" s="4" t="s">
        <v>144</v>
      </c>
      <c r="E53" s="4">
        <v>46</v>
      </c>
      <c r="F53" s="2" t="s">
        <v>143</v>
      </c>
      <c r="G53" s="2" t="s">
        <v>143</v>
      </c>
      <c r="H53" s="2" t="s">
        <v>143</v>
      </c>
    </row>
    <row r="54" spans="1:8">
      <c r="A54" s="1"/>
      <c r="B54" s="2">
        <v>71</v>
      </c>
      <c r="C54" s="2">
        <v>70</v>
      </c>
      <c r="D54" s="4" t="s">
        <v>144</v>
      </c>
      <c r="E54" s="4">
        <v>46</v>
      </c>
      <c r="F54" s="2" t="s">
        <v>143</v>
      </c>
      <c r="G54" s="2" t="s">
        <v>143</v>
      </c>
      <c r="H54" s="2" t="s">
        <v>143</v>
      </c>
    </row>
    <row r="55" spans="1:8">
      <c r="A55" s="1"/>
      <c r="B55" s="2">
        <v>73</v>
      </c>
      <c r="C55" s="2">
        <v>70</v>
      </c>
      <c r="D55" s="4" t="s">
        <v>144</v>
      </c>
      <c r="E55" s="4">
        <v>85</v>
      </c>
      <c r="F55" s="2" t="s">
        <v>143</v>
      </c>
      <c r="G55" s="2" t="s">
        <v>143</v>
      </c>
      <c r="H55" s="2" t="s">
        <v>143</v>
      </c>
    </row>
    <row r="56" spans="1:8">
      <c r="A56" s="1"/>
      <c r="B56" s="2">
        <v>74</v>
      </c>
      <c r="C56" s="2">
        <v>134</v>
      </c>
      <c r="D56" s="4" t="s">
        <v>143</v>
      </c>
      <c r="E56" s="4"/>
      <c r="F56" s="2" t="s">
        <v>143</v>
      </c>
      <c r="G56" s="2" t="s">
        <v>143</v>
      </c>
      <c r="H56" s="2" t="s">
        <v>143</v>
      </c>
    </row>
    <row r="57" spans="1:8">
      <c r="A57" s="1"/>
      <c r="B57" s="2">
        <v>76</v>
      </c>
      <c r="C57" s="2">
        <v>77</v>
      </c>
      <c r="D57" s="4" t="s">
        <v>144</v>
      </c>
      <c r="E57" s="4">
        <v>46</v>
      </c>
      <c r="F57" s="2" t="s">
        <v>143</v>
      </c>
      <c r="G57" s="2" t="s">
        <v>143</v>
      </c>
      <c r="H57" s="2" t="s">
        <v>143</v>
      </c>
    </row>
    <row r="58" spans="1:8">
      <c r="A58" s="1"/>
      <c r="B58" s="2">
        <v>77</v>
      </c>
      <c r="C58" s="2">
        <v>73</v>
      </c>
      <c r="D58" s="4" t="s">
        <v>144</v>
      </c>
      <c r="E58" s="4">
        <v>85</v>
      </c>
      <c r="F58" s="2" t="s">
        <v>143</v>
      </c>
      <c r="G58" s="2" t="s">
        <v>143</v>
      </c>
      <c r="H58" s="2" t="s">
        <v>143</v>
      </c>
    </row>
    <row r="59" spans="1:8">
      <c r="A59" s="1"/>
      <c r="B59" s="2">
        <v>78</v>
      </c>
      <c r="C59" s="2">
        <v>71</v>
      </c>
      <c r="D59" s="4" t="s">
        <v>144</v>
      </c>
      <c r="E59" s="4">
        <v>28</v>
      </c>
      <c r="F59" s="2" t="s">
        <v>143</v>
      </c>
      <c r="G59" s="2" t="s">
        <v>143</v>
      </c>
      <c r="H59" s="2" t="s">
        <v>143</v>
      </c>
    </row>
    <row r="60" spans="1:8">
      <c r="A60" s="1"/>
      <c r="B60" s="2">
        <v>81</v>
      </c>
      <c r="C60" s="2">
        <v>67</v>
      </c>
      <c r="D60" s="4" t="s">
        <v>144</v>
      </c>
      <c r="E60" s="4">
        <v>62</v>
      </c>
      <c r="F60" s="2" t="s">
        <v>143</v>
      </c>
      <c r="G60" s="2" t="s">
        <v>143</v>
      </c>
      <c r="H60" s="2" t="s">
        <v>143</v>
      </c>
    </row>
    <row r="61" spans="1:8">
      <c r="A61" s="1"/>
      <c r="B61" s="2">
        <v>85</v>
      </c>
      <c r="C61" s="2">
        <v>77</v>
      </c>
      <c r="D61" s="4" t="s">
        <v>143</v>
      </c>
      <c r="E61" s="4"/>
      <c r="F61" s="2" t="s">
        <v>143</v>
      </c>
      <c r="G61" s="2" t="s">
        <v>143</v>
      </c>
      <c r="H61" s="2" t="s">
        <v>143</v>
      </c>
    </row>
    <row r="62" spans="1:8">
      <c r="A62" s="1"/>
      <c r="B62" s="2">
        <v>86</v>
      </c>
      <c r="C62" s="2">
        <v>105</v>
      </c>
      <c r="D62" s="4" t="s">
        <v>144</v>
      </c>
      <c r="E62" s="4">
        <v>85</v>
      </c>
      <c r="F62" s="2" t="s">
        <v>143</v>
      </c>
      <c r="G62" s="2" t="s">
        <v>143</v>
      </c>
      <c r="H62" s="2" t="s">
        <v>143</v>
      </c>
    </row>
    <row r="63" spans="1:8">
      <c r="A63" s="1"/>
      <c r="B63" s="2">
        <v>87</v>
      </c>
      <c r="C63" s="2">
        <v>84</v>
      </c>
      <c r="D63" s="4" t="s">
        <v>143</v>
      </c>
      <c r="E63" s="4"/>
      <c r="F63" s="2" t="s">
        <v>143</v>
      </c>
      <c r="G63" s="2" t="s">
        <v>143</v>
      </c>
      <c r="H63" s="2" t="s">
        <v>143</v>
      </c>
    </row>
    <row r="64" spans="1:8">
      <c r="A64" s="1"/>
      <c r="B64" s="2">
        <v>88</v>
      </c>
      <c r="C64" s="2">
        <v>77</v>
      </c>
      <c r="D64" s="4" t="s">
        <v>144</v>
      </c>
      <c r="E64" s="4">
        <v>62</v>
      </c>
      <c r="F64" s="2" t="s">
        <v>143</v>
      </c>
      <c r="G64" s="2" t="s">
        <v>143</v>
      </c>
      <c r="H64" s="2" t="s">
        <v>143</v>
      </c>
    </row>
    <row r="65" spans="1:8">
      <c r="A65" s="1"/>
      <c r="B65" s="2">
        <v>89</v>
      </c>
      <c r="C65" s="2">
        <v>77</v>
      </c>
      <c r="D65" s="4" t="s">
        <v>144</v>
      </c>
      <c r="E65" s="4">
        <v>87</v>
      </c>
      <c r="F65" s="2" t="s">
        <v>143</v>
      </c>
      <c r="G65" s="2" t="s">
        <v>143</v>
      </c>
      <c r="H65" s="2" t="s">
        <v>143</v>
      </c>
    </row>
    <row r="66" spans="1:8">
      <c r="A66" s="1"/>
      <c r="B66" s="2">
        <v>90</v>
      </c>
      <c r="C66" s="2">
        <v>73</v>
      </c>
      <c r="D66" s="4" t="s">
        <v>143</v>
      </c>
      <c r="E66" s="4"/>
      <c r="F66" s="2" t="s">
        <v>143</v>
      </c>
      <c r="G66" s="2" t="s">
        <v>143</v>
      </c>
      <c r="H66" s="2" t="s">
        <v>143</v>
      </c>
    </row>
    <row r="67" spans="1:8">
      <c r="A67" s="1"/>
      <c r="B67" s="2">
        <v>92</v>
      </c>
      <c r="C67" s="2">
        <v>73</v>
      </c>
      <c r="D67" s="4" t="s">
        <v>144</v>
      </c>
      <c r="E67" s="4">
        <v>62</v>
      </c>
      <c r="F67" s="2" t="s">
        <v>143</v>
      </c>
      <c r="G67" s="2" t="s">
        <v>143</v>
      </c>
      <c r="H67" s="2" t="s">
        <v>143</v>
      </c>
    </row>
    <row r="68" spans="1:8">
      <c r="A68" s="1"/>
      <c r="B68" s="2">
        <v>93</v>
      </c>
      <c r="C68" s="2">
        <v>64</v>
      </c>
      <c r="D68" s="4" t="s">
        <v>144</v>
      </c>
      <c r="E68" s="4">
        <v>90</v>
      </c>
      <c r="F68" s="2" t="s">
        <v>143</v>
      </c>
      <c r="G68" s="2" t="s">
        <v>143</v>
      </c>
      <c r="H68" s="2" t="s">
        <v>143</v>
      </c>
    </row>
    <row r="69" spans="1:8">
      <c r="A69" s="1"/>
      <c r="B69" s="2">
        <v>94</v>
      </c>
      <c r="C69" s="2">
        <v>129</v>
      </c>
      <c r="D69" s="4" t="s">
        <v>143</v>
      </c>
      <c r="E69" s="4"/>
      <c r="F69" s="2" t="s">
        <v>143</v>
      </c>
      <c r="G69" s="2" t="s">
        <v>143</v>
      </c>
      <c r="H69" s="2" t="s">
        <v>143</v>
      </c>
    </row>
    <row r="70" spans="1:8">
      <c r="A70" s="1"/>
      <c r="B70" s="2">
        <v>97</v>
      </c>
      <c r="C70" s="2">
        <v>64</v>
      </c>
      <c r="D70" s="4" t="s">
        <v>143</v>
      </c>
      <c r="E70" s="4"/>
      <c r="F70" s="2" t="s">
        <v>143</v>
      </c>
      <c r="G70" s="2" t="s">
        <v>143</v>
      </c>
      <c r="H70" s="2" t="s">
        <v>143</v>
      </c>
    </row>
    <row r="71" spans="1:8">
      <c r="A71" s="1"/>
      <c r="B71" s="2">
        <v>99</v>
      </c>
      <c r="C71" s="2">
        <v>79</v>
      </c>
      <c r="D71" s="4" t="s">
        <v>144</v>
      </c>
      <c r="E71" s="4">
        <v>59</v>
      </c>
      <c r="F71" s="2" t="s">
        <v>146</v>
      </c>
      <c r="G71" s="2" t="s">
        <v>146</v>
      </c>
      <c r="H71" s="2" t="s">
        <v>146</v>
      </c>
    </row>
    <row r="72" spans="1:8">
      <c r="A72" s="1"/>
      <c r="B72" s="2">
        <v>100</v>
      </c>
      <c r="C72" s="2">
        <v>87</v>
      </c>
      <c r="D72" s="4" t="s">
        <v>143</v>
      </c>
      <c r="E72" s="4"/>
      <c r="F72" s="2" t="s">
        <v>143</v>
      </c>
      <c r="G72" s="2" t="s">
        <v>143</v>
      </c>
      <c r="H72" s="2" t="s">
        <v>143</v>
      </c>
    </row>
    <row r="73" spans="1:8">
      <c r="A73" s="1"/>
      <c r="B73" s="2">
        <v>101</v>
      </c>
      <c r="C73" s="2">
        <v>233</v>
      </c>
      <c r="D73" s="4" t="s">
        <v>143</v>
      </c>
      <c r="E73" s="18"/>
      <c r="F73" s="2" t="s">
        <v>143</v>
      </c>
      <c r="G73" s="2" t="s">
        <v>143</v>
      </c>
      <c r="H73" s="2" t="s">
        <v>143</v>
      </c>
    </row>
    <row r="74" spans="1:8">
      <c r="A74" s="1"/>
      <c r="B74" s="2">
        <v>104</v>
      </c>
      <c r="C74" s="2">
        <v>77</v>
      </c>
      <c r="D74" s="4" t="s">
        <v>143</v>
      </c>
      <c r="E74" s="4"/>
      <c r="F74" s="2" t="s">
        <v>143</v>
      </c>
      <c r="G74" s="2" t="s">
        <v>143</v>
      </c>
      <c r="H74" s="2" t="s">
        <v>143</v>
      </c>
    </row>
    <row r="75" spans="1:8">
      <c r="A75" s="1"/>
      <c r="B75" s="2">
        <v>105</v>
      </c>
      <c r="C75" s="2">
        <v>79</v>
      </c>
      <c r="D75" s="4" t="s">
        <v>144</v>
      </c>
      <c r="E75" s="4">
        <v>32</v>
      </c>
      <c r="F75" s="2" t="s">
        <v>143</v>
      </c>
      <c r="G75" s="2" t="s">
        <v>143</v>
      </c>
      <c r="H75" s="2" t="s">
        <v>143</v>
      </c>
    </row>
    <row r="76" spans="1:8">
      <c r="A76" s="1"/>
      <c r="B76" s="2">
        <v>109</v>
      </c>
      <c r="C76" s="2">
        <v>76</v>
      </c>
      <c r="D76" s="4" t="s">
        <v>143</v>
      </c>
      <c r="E76" s="4"/>
      <c r="F76" s="2" t="s">
        <v>146</v>
      </c>
      <c r="G76" s="2" t="s">
        <v>146</v>
      </c>
      <c r="H76" s="2" t="s">
        <v>146</v>
      </c>
    </row>
    <row r="77" spans="1:8">
      <c r="A77" s="1"/>
      <c r="B77" s="2">
        <v>110</v>
      </c>
      <c r="C77" s="2">
        <v>76</v>
      </c>
      <c r="D77" s="4" t="s">
        <v>144</v>
      </c>
      <c r="E77" s="4">
        <v>111</v>
      </c>
      <c r="F77" s="2" t="s">
        <v>143</v>
      </c>
      <c r="G77" s="2" t="s">
        <v>143</v>
      </c>
      <c r="H77" s="16" t="s">
        <v>143</v>
      </c>
    </row>
    <row r="78" spans="1:8">
      <c r="A78" s="1"/>
      <c r="B78" s="2">
        <v>111</v>
      </c>
      <c r="C78" s="2">
        <v>76</v>
      </c>
      <c r="D78" s="4" t="s">
        <v>143</v>
      </c>
      <c r="E78" s="4"/>
      <c r="F78" s="2" t="s">
        <v>143</v>
      </c>
      <c r="G78" s="2" t="s">
        <v>143</v>
      </c>
      <c r="H78" s="2" t="s">
        <v>143</v>
      </c>
    </row>
    <row r="79" spans="1:8">
      <c r="A79" s="1"/>
      <c r="B79" s="2">
        <v>113</v>
      </c>
      <c r="C79" s="2">
        <v>80</v>
      </c>
      <c r="D79" s="4" t="s">
        <v>143</v>
      </c>
      <c r="E79" s="4"/>
      <c r="F79" s="2" t="s">
        <v>146</v>
      </c>
      <c r="G79" s="2" t="s">
        <v>146</v>
      </c>
      <c r="H79" s="16" t="s">
        <v>146</v>
      </c>
    </row>
    <row r="80" spans="1:8">
      <c r="A80" s="1"/>
      <c r="B80" s="2">
        <v>114</v>
      </c>
      <c r="C80" s="2">
        <v>74</v>
      </c>
      <c r="D80" s="4" t="s">
        <v>143</v>
      </c>
      <c r="E80" s="4"/>
      <c r="F80" s="1" t="s">
        <v>145</v>
      </c>
      <c r="G80" s="2" t="s">
        <v>145</v>
      </c>
      <c r="H80" s="17" t="s">
        <v>145</v>
      </c>
    </row>
    <row r="81" spans="1:8">
      <c r="A81" s="1"/>
      <c r="B81" s="2">
        <v>116</v>
      </c>
      <c r="C81" s="2">
        <v>70</v>
      </c>
      <c r="D81" s="4" t="s">
        <v>143</v>
      </c>
      <c r="E81" s="4"/>
      <c r="F81" s="2" t="s">
        <v>143</v>
      </c>
      <c r="G81" s="2" t="s">
        <v>143</v>
      </c>
      <c r="H81" s="2" t="s">
        <v>143</v>
      </c>
    </row>
    <row r="82" spans="1:8">
      <c r="A82" s="1"/>
      <c r="B82" s="2">
        <v>117</v>
      </c>
      <c r="C82" s="2">
        <v>74</v>
      </c>
      <c r="D82" s="4" t="s">
        <v>144</v>
      </c>
      <c r="E82" s="4">
        <v>49</v>
      </c>
      <c r="F82" s="2" t="s">
        <v>143</v>
      </c>
      <c r="G82" s="2" t="s">
        <v>143</v>
      </c>
      <c r="H82" s="2" t="s">
        <v>143</v>
      </c>
    </row>
    <row r="83" spans="1:8">
      <c r="A83" s="1"/>
      <c r="B83" s="2">
        <v>118</v>
      </c>
      <c r="C83" s="2">
        <v>77</v>
      </c>
      <c r="D83" s="4" t="s">
        <v>144</v>
      </c>
      <c r="E83" s="4">
        <v>85</v>
      </c>
      <c r="F83" s="2" t="s">
        <v>143</v>
      </c>
      <c r="G83" s="2" t="s">
        <v>143</v>
      </c>
      <c r="H83" s="2" t="s">
        <v>143</v>
      </c>
    </row>
    <row r="84" spans="1:8">
      <c r="A84" s="1"/>
      <c r="B84" s="2">
        <v>119</v>
      </c>
      <c r="C84" s="2">
        <v>77</v>
      </c>
      <c r="D84" s="4" t="s">
        <v>144</v>
      </c>
      <c r="E84" s="4">
        <v>41</v>
      </c>
      <c r="F84" s="2" t="s">
        <v>143</v>
      </c>
      <c r="G84" s="2" t="s">
        <v>143</v>
      </c>
      <c r="H84" s="2" t="s">
        <v>143</v>
      </c>
    </row>
    <row r="85" spans="1:8">
      <c r="A85" s="1"/>
      <c r="B85" s="2">
        <v>124</v>
      </c>
      <c r="C85" s="2">
        <v>84</v>
      </c>
      <c r="D85" s="4" t="s">
        <v>143</v>
      </c>
      <c r="E85" s="4"/>
      <c r="F85" s="2" t="s">
        <v>146</v>
      </c>
      <c r="G85" s="2" t="s">
        <v>146</v>
      </c>
      <c r="H85" s="2" t="s">
        <v>146</v>
      </c>
    </row>
    <row r="86" spans="1:8">
      <c r="A86" s="1"/>
      <c r="B86" s="2">
        <v>129</v>
      </c>
      <c r="C86" s="2">
        <v>114</v>
      </c>
      <c r="D86" s="4" t="s">
        <v>143</v>
      </c>
      <c r="E86" s="4"/>
      <c r="F86" s="2" t="s">
        <v>146</v>
      </c>
      <c r="G86" s="2" t="s">
        <v>146</v>
      </c>
      <c r="H86" s="2" t="s">
        <v>146</v>
      </c>
    </row>
    <row r="87" spans="1:8">
      <c r="A87" s="1"/>
      <c r="B87" s="2">
        <v>130</v>
      </c>
      <c r="C87" s="2">
        <v>134</v>
      </c>
      <c r="D87" s="4" t="s">
        <v>143</v>
      </c>
      <c r="E87" s="4"/>
      <c r="F87" s="2" t="s">
        <v>146</v>
      </c>
      <c r="G87" s="2" t="s">
        <v>146</v>
      </c>
      <c r="H87" s="2" t="s">
        <v>146</v>
      </c>
    </row>
    <row r="88" spans="1:8">
      <c r="A88" s="1"/>
      <c r="B88" s="2">
        <v>140</v>
      </c>
      <c r="C88" s="2">
        <v>480</v>
      </c>
      <c r="D88" s="4" t="s">
        <v>144</v>
      </c>
      <c r="E88" s="4">
        <v>32</v>
      </c>
      <c r="F88" s="2" t="s">
        <v>143</v>
      </c>
      <c r="G88" s="2" t="s">
        <v>143</v>
      </c>
      <c r="H88" s="2" t="s">
        <v>143</v>
      </c>
    </row>
    <row r="89" spans="1:8">
      <c r="A89" s="1"/>
      <c r="B89" s="2">
        <v>2</v>
      </c>
      <c r="C89" s="2">
        <v>97</v>
      </c>
      <c r="D89" s="19" t="s">
        <v>147</v>
      </c>
      <c r="E89" s="4"/>
      <c r="F89" s="4"/>
      <c r="G89" s="4"/>
      <c r="H89" s="4"/>
    </row>
    <row r="90" spans="1:8">
      <c r="A90" s="1"/>
      <c r="B90" s="2">
        <v>3</v>
      </c>
      <c r="C90" s="2">
        <v>77</v>
      </c>
      <c r="D90" s="19" t="s">
        <v>147</v>
      </c>
      <c r="E90" s="4"/>
      <c r="F90" s="4"/>
      <c r="G90" s="4"/>
      <c r="H90" s="4"/>
    </row>
    <row r="91" spans="1:8">
      <c r="A91" s="1"/>
      <c r="B91" s="2">
        <v>9</v>
      </c>
      <c r="C91" s="2">
        <v>83</v>
      </c>
      <c r="D91" s="19" t="s">
        <v>147</v>
      </c>
      <c r="E91" s="4"/>
      <c r="F91" s="4"/>
      <c r="G91" s="4"/>
      <c r="H91" s="4"/>
    </row>
    <row r="92" spans="1:8">
      <c r="A92" s="1"/>
      <c r="B92" s="2">
        <v>10</v>
      </c>
      <c r="C92" s="2">
        <v>84</v>
      </c>
      <c r="D92" s="19" t="s">
        <v>147</v>
      </c>
      <c r="E92" s="4"/>
      <c r="F92" s="4"/>
      <c r="G92" s="4"/>
      <c r="H92" s="4"/>
    </row>
    <row r="93" spans="1:8">
      <c r="A93" s="1"/>
      <c r="B93" s="2">
        <v>12</v>
      </c>
      <c r="C93" s="2">
        <v>79</v>
      </c>
      <c r="D93" s="19" t="s">
        <v>147</v>
      </c>
      <c r="E93" s="4"/>
      <c r="F93" s="4"/>
      <c r="G93" s="4"/>
      <c r="H93" s="4"/>
    </row>
    <row r="94" spans="1:8">
      <c r="A94" s="1"/>
      <c r="B94" s="2">
        <v>13</v>
      </c>
      <c r="C94" s="2">
        <v>75</v>
      </c>
      <c r="D94" s="19" t="s">
        <v>147</v>
      </c>
      <c r="E94" s="4"/>
      <c r="F94" s="4"/>
      <c r="G94" s="4"/>
      <c r="H94" s="4"/>
    </row>
    <row r="95" spans="1:8">
      <c r="A95" s="1"/>
      <c r="B95" s="2">
        <v>14</v>
      </c>
      <c r="C95" s="2">
        <v>80</v>
      </c>
      <c r="D95" s="19" t="s">
        <v>147</v>
      </c>
      <c r="E95" s="4"/>
      <c r="F95" s="4"/>
      <c r="G95" s="4"/>
      <c r="H95" s="4"/>
    </row>
    <row r="96" spans="1:8">
      <c r="A96" s="1"/>
      <c r="B96" s="2">
        <v>15</v>
      </c>
      <c r="C96" s="2">
        <v>77</v>
      </c>
      <c r="D96" s="19" t="s">
        <v>147</v>
      </c>
      <c r="E96" s="4"/>
      <c r="F96" s="4"/>
      <c r="G96" s="4"/>
      <c r="H96" s="4"/>
    </row>
    <row r="97" spans="1:8">
      <c r="A97" s="1"/>
      <c r="B97" s="2">
        <v>16</v>
      </c>
      <c r="C97" s="2">
        <v>77</v>
      </c>
      <c r="D97" s="19" t="s">
        <v>147</v>
      </c>
      <c r="E97" s="4"/>
      <c r="F97" s="4"/>
      <c r="G97" s="4"/>
      <c r="H97" s="4"/>
    </row>
    <row r="98" spans="1:8">
      <c r="A98" s="1"/>
      <c r="B98" s="2">
        <v>18</v>
      </c>
      <c r="C98" s="2">
        <v>70</v>
      </c>
      <c r="D98" s="19" t="s">
        <v>147</v>
      </c>
      <c r="E98" s="4"/>
      <c r="F98" s="4"/>
      <c r="G98" s="4"/>
      <c r="H98" s="4"/>
    </row>
    <row r="99" spans="1:8">
      <c r="A99" s="1"/>
      <c r="B99" s="2">
        <v>20</v>
      </c>
      <c r="C99" s="2">
        <v>77</v>
      </c>
      <c r="D99" s="19" t="s">
        <v>147</v>
      </c>
      <c r="E99" s="4"/>
      <c r="F99" s="4"/>
      <c r="G99" s="4"/>
      <c r="H99" s="4"/>
    </row>
    <row r="100" spans="1:8">
      <c r="A100" s="1"/>
      <c r="B100" s="2">
        <v>23</v>
      </c>
      <c r="C100" s="2">
        <v>67</v>
      </c>
      <c r="D100" s="19" t="s">
        <v>147</v>
      </c>
      <c r="E100" s="4"/>
      <c r="F100" s="4"/>
      <c r="G100" s="4"/>
      <c r="H100" s="4"/>
    </row>
    <row r="101" spans="1:8">
      <c r="A101" s="1"/>
      <c r="B101" s="2">
        <v>24</v>
      </c>
      <c r="C101" s="2">
        <v>76</v>
      </c>
      <c r="D101" s="19" t="s">
        <v>147</v>
      </c>
      <c r="E101" s="4"/>
      <c r="F101" s="4"/>
      <c r="G101" s="4"/>
      <c r="H101" s="4"/>
    </row>
    <row r="102" spans="1:8">
      <c r="A102" s="1"/>
      <c r="B102" s="2">
        <v>34</v>
      </c>
      <c r="C102" s="2">
        <v>65</v>
      </c>
      <c r="D102" s="19" t="s">
        <v>147</v>
      </c>
      <c r="E102" s="4"/>
      <c r="F102" s="4"/>
      <c r="G102" s="4"/>
      <c r="H102" s="4"/>
    </row>
    <row r="103" spans="1:8">
      <c r="A103" s="1"/>
      <c r="B103" s="2">
        <v>35</v>
      </c>
      <c r="C103" s="2">
        <v>89</v>
      </c>
      <c r="D103" s="19" t="s">
        <v>147</v>
      </c>
      <c r="E103" s="4"/>
      <c r="F103" s="4"/>
      <c r="G103" s="4"/>
      <c r="H103" s="4"/>
    </row>
    <row r="104" spans="1:8">
      <c r="A104" s="1"/>
      <c r="B104" s="2">
        <v>39</v>
      </c>
      <c r="C104" s="2">
        <v>77</v>
      </c>
      <c r="D104" s="19" t="s">
        <v>147</v>
      </c>
      <c r="E104" s="4"/>
      <c r="F104" s="4"/>
      <c r="G104" s="4"/>
      <c r="H104" s="4"/>
    </row>
    <row r="105" spans="1:8">
      <c r="A105" s="1"/>
      <c r="B105" s="2">
        <v>40</v>
      </c>
      <c r="C105" s="2">
        <v>70</v>
      </c>
      <c r="D105" s="19" t="s">
        <v>147</v>
      </c>
      <c r="E105" s="4"/>
      <c r="F105" s="4"/>
      <c r="G105" s="4"/>
      <c r="H105" s="4"/>
    </row>
    <row r="106" spans="1:8">
      <c r="A106" s="1"/>
      <c r="B106" s="2">
        <v>45</v>
      </c>
      <c r="C106" s="2">
        <v>77</v>
      </c>
      <c r="D106" s="19" t="s">
        <v>147</v>
      </c>
      <c r="E106" s="4"/>
      <c r="F106" s="4"/>
      <c r="G106" s="4"/>
      <c r="H106" s="4"/>
    </row>
    <row r="107" spans="1:8">
      <c r="A107" s="1"/>
      <c r="B107" s="2">
        <v>48</v>
      </c>
      <c r="C107" s="2">
        <v>72</v>
      </c>
      <c r="D107" s="19" t="s">
        <v>147</v>
      </c>
      <c r="E107" s="4"/>
      <c r="F107" s="4"/>
      <c r="G107" s="4"/>
      <c r="H107" s="4"/>
    </row>
    <row r="108" spans="1:8">
      <c r="A108" s="1"/>
      <c r="B108" s="2">
        <v>50</v>
      </c>
      <c r="C108" s="2">
        <v>70</v>
      </c>
      <c r="D108" s="19" t="s">
        <v>147</v>
      </c>
      <c r="E108" s="4"/>
      <c r="F108" s="4"/>
      <c r="G108" s="4"/>
      <c r="H108" s="4"/>
    </row>
    <row r="109" spans="1:8">
      <c r="A109" s="1"/>
      <c r="B109" s="2">
        <v>51</v>
      </c>
      <c r="C109" s="2">
        <v>71</v>
      </c>
      <c r="D109" s="19" t="s">
        <v>147</v>
      </c>
      <c r="E109" s="4"/>
      <c r="F109" s="4"/>
      <c r="G109" s="4"/>
      <c r="H109" s="4"/>
    </row>
    <row r="110" spans="1:8">
      <c r="A110" s="1"/>
      <c r="B110" s="2">
        <v>66</v>
      </c>
      <c r="C110" s="2">
        <v>80</v>
      </c>
      <c r="D110" s="19" t="s">
        <v>147</v>
      </c>
      <c r="E110" s="4"/>
      <c r="F110" s="4"/>
      <c r="G110" s="4"/>
      <c r="H110" s="4"/>
    </row>
    <row r="111" spans="1:8">
      <c r="A111" s="1"/>
      <c r="B111" s="2">
        <v>72</v>
      </c>
      <c r="C111" s="2">
        <v>70</v>
      </c>
      <c r="D111" s="19" t="s">
        <v>147</v>
      </c>
      <c r="E111" s="4"/>
      <c r="F111" s="4"/>
      <c r="G111" s="4"/>
      <c r="H111" s="4"/>
    </row>
    <row r="112" spans="1:8">
      <c r="A112" s="1"/>
      <c r="B112" s="2">
        <v>75</v>
      </c>
      <c r="C112" s="2">
        <v>72</v>
      </c>
      <c r="D112" s="19" t="s">
        <v>147</v>
      </c>
      <c r="E112" s="4"/>
      <c r="F112" s="4"/>
      <c r="G112" s="4"/>
      <c r="H112" s="4"/>
    </row>
    <row r="113" spans="1:8">
      <c r="A113" s="1"/>
      <c r="B113" s="2">
        <v>79</v>
      </c>
      <c r="C113" s="2">
        <v>68</v>
      </c>
      <c r="D113" s="19" t="s">
        <v>147</v>
      </c>
      <c r="E113" s="4"/>
      <c r="F113" s="4"/>
      <c r="G113" s="4"/>
      <c r="H113" s="4"/>
    </row>
    <row r="114" spans="1:8">
      <c r="A114" s="1"/>
      <c r="B114" s="2">
        <v>82</v>
      </c>
      <c r="C114" s="2">
        <v>67</v>
      </c>
      <c r="D114" s="19" t="s">
        <v>147</v>
      </c>
      <c r="E114" s="4"/>
      <c r="F114" s="4"/>
      <c r="G114" s="4"/>
      <c r="H114" s="4"/>
    </row>
    <row r="115" spans="1:8">
      <c r="A115" s="1"/>
      <c r="B115" s="2">
        <v>83</v>
      </c>
      <c r="C115" s="2">
        <v>65</v>
      </c>
      <c r="D115" s="19" t="s">
        <v>147</v>
      </c>
      <c r="E115" s="4"/>
      <c r="F115" s="4"/>
      <c r="G115" s="4"/>
      <c r="H115" s="4"/>
    </row>
    <row r="116" spans="1:8">
      <c r="A116" s="1"/>
      <c r="B116" s="2">
        <v>84</v>
      </c>
      <c r="C116" s="2">
        <v>71</v>
      </c>
      <c r="D116" s="19" t="s">
        <v>147</v>
      </c>
      <c r="E116" s="4"/>
      <c r="F116" s="4"/>
      <c r="G116" s="4"/>
      <c r="H116" s="4"/>
    </row>
    <row r="117" spans="1:8">
      <c r="A117" s="1"/>
      <c r="B117" s="2">
        <v>91</v>
      </c>
      <c r="C117" s="2">
        <v>79</v>
      </c>
      <c r="D117" s="19" t="s">
        <v>147</v>
      </c>
      <c r="E117" s="4"/>
      <c r="F117" s="4"/>
      <c r="G117" s="4"/>
      <c r="H117" s="4"/>
    </row>
    <row r="118" spans="1:8">
      <c r="A118" s="1"/>
      <c r="B118" s="2">
        <v>95</v>
      </c>
      <c r="C118" s="2">
        <v>84</v>
      </c>
      <c r="D118" s="19" t="s">
        <v>147</v>
      </c>
      <c r="E118" s="4"/>
      <c r="F118" s="4"/>
      <c r="G118" s="4"/>
      <c r="H118" s="4"/>
    </row>
    <row r="119" spans="1:8">
      <c r="A119" s="1"/>
      <c r="B119" s="2">
        <v>96</v>
      </c>
      <c r="C119" s="2">
        <v>86</v>
      </c>
      <c r="D119" s="19" t="s">
        <v>147</v>
      </c>
      <c r="E119" s="4"/>
      <c r="F119" s="4"/>
      <c r="G119" s="4"/>
      <c r="H119" s="4"/>
    </row>
    <row r="120" spans="1:8">
      <c r="A120" s="1"/>
      <c r="B120" s="2">
        <v>106</v>
      </c>
      <c r="C120" s="2">
        <v>76</v>
      </c>
      <c r="D120" s="19" t="s">
        <v>147</v>
      </c>
      <c r="E120" s="4"/>
      <c r="F120" s="4"/>
      <c r="G120" s="4"/>
      <c r="H120" s="4"/>
    </row>
    <row r="121" spans="1:8">
      <c r="A121" s="1"/>
      <c r="B121" s="2">
        <v>107</v>
      </c>
      <c r="C121" s="2">
        <v>76</v>
      </c>
      <c r="D121" s="19" t="s">
        <v>147</v>
      </c>
      <c r="E121" s="4"/>
      <c r="F121" s="4"/>
      <c r="G121" s="4"/>
      <c r="H121" s="4"/>
    </row>
    <row r="122" spans="1:8">
      <c r="A122" s="1"/>
      <c r="B122" s="2">
        <v>108</v>
      </c>
      <c r="C122" s="2">
        <v>76</v>
      </c>
      <c r="D122" s="19" t="s">
        <v>147</v>
      </c>
      <c r="E122" s="4"/>
      <c r="F122" s="4"/>
      <c r="G122" s="4"/>
      <c r="H122" s="4"/>
    </row>
    <row r="123" spans="1:8">
      <c r="A123" s="1"/>
      <c r="B123" s="2">
        <v>112</v>
      </c>
      <c r="C123" s="2">
        <v>74</v>
      </c>
      <c r="D123" s="19" t="s">
        <v>147</v>
      </c>
      <c r="E123" s="4"/>
      <c r="F123" s="4"/>
      <c r="G123" s="4"/>
      <c r="H123" s="4"/>
    </row>
    <row r="124" spans="1:8">
      <c r="A124" s="1"/>
      <c r="B124" s="2">
        <v>115</v>
      </c>
      <c r="C124" s="2">
        <v>72</v>
      </c>
      <c r="D124" s="19" t="s">
        <v>147</v>
      </c>
      <c r="E124" s="4"/>
      <c r="F124" s="4"/>
      <c r="G124" s="4"/>
      <c r="H124" s="4"/>
    </row>
    <row r="125" spans="1:8">
      <c r="A125" s="1"/>
      <c r="B125" s="2">
        <v>125</v>
      </c>
      <c r="C125" s="2">
        <v>84</v>
      </c>
      <c r="D125" s="19" t="s">
        <v>147</v>
      </c>
      <c r="E125" s="4"/>
      <c r="F125" s="4"/>
      <c r="G125" s="4"/>
      <c r="H125" s="4"/>
    </row>
    <row r="126" spans="1:8">
      <c r="A126" s="1"/>
      <c r="B126" s="2">
        <v>127</v>
      </c>
      <c r="C126" s="2">
        <v>104</v>
      </c>
      <c r="D126" s="19" t="s">
        <v>147</v>
      </c>
      <c r="E126" s="4"/>
      <c r="F126" s="4"/>
      <c r="G126" s="4"/>
      <c r="H126" s="4"/>
    </row>
    <row r="127" spans="1:8">
      <c r="A127" s="1"/>
      <c r="C127" s="2"/>
      <c r="D127" s="2"/>
      <c r="E127" s="2"/>
    </row>
    <row r="128" spans="1:8">
      <c r="C128" s="2">
        <f>SUM(C9:C126)</f>
        <v>10000</v>
      </c>
      <c r="D128" s="2"/>
      <c r="E128" s="2"/>
    </row>
    <row r="129" spans="2:5">
      <c r="B129"/>
      <c r="D129" s="2"/>
      <c r="E129" s="2"/>
    </row>
  </sheetData>
  <sortState ref="B9:E88">
    <sortCondition ref="B9:B88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28"/>
  <sheetViews>
    <sheetView workbookViewId="0">
      <pane ySplit="4" topLeftCell="A122" activePane="bottomLeft" state="frozenSplit"/>
      <selection pane="bottomLeft" activeCell="A129" sqref="A129"/>
    </sheetView>
  </sheetViews>
  <sheetFormatPr baseColWidth="10" defaultRowHeight="12.75"/>
  <cols>
    <col min="1" max="1" width="21.42578125" customWidth="1"/>
    <col min="2" max="2" width="7.7109375" customWidth="1"/>
  </cols>
  <sheetData>
    <row r="1" spans="1:9">
      <c r="A1" s="1" t="s">
        <v>92</v>
      </c>
      <c r="B1" s="2" t="s">
        <v>94</v>
      </c>
      <c r="C1" s="2">
        <v>10000</v>
      </c>
      <c r="D1" s="2" t="s">
        <v>107</v>
      </c>
      <c r="E1" s="2" t="s">
        <v>108</v>
      </c>
      <c r="F1" s="2" t="s">
        <v>109</v>
      </c>
      <c r="G1" s="2" t="s">
        <v>110</v>
      </c>
      <c r="H1" s="2" t="s">
        <v>111</v>
      </c>
      <c r="I1" s="2" t="s">
        <v>112</v>
      </c>
    </row>
    <row r="2" spans="1:9">
      <c r="A2" s="1"/>
      <c r="B2" s="2"/>
      <c r="C2" s="7" t="s">
        <v>103</v>
      </c>
      <c r="D2" s="6">
        <f>SUMIF(D8:D124,"p",C8:C124)</f>
        <v>0</v>
      </c>
      <c r="E2" s="8">
        <f>SUMIF(E8:E124,"p",C8:C124)</f>
        <v>0</v>
      </c>
      <c r="F2" s="6">
        <f>SUMIF(F8:F124,"p",C8:C124)</f>
        <v>0</v>
      </c>
      <c r="G2" s="6">
        <f>SUMIF(G8:G124,"p",C8:C124)</f>
        <v>0</v>
      </c>
      <c r="H2" s="6">
        <f>SUMIF(H8:H124,"p",C8:C124)</f>
        <v>0</v>
      </c>
      <c r="I2" s="6">
        <f>SUMIF(I8:I124,"p",C8:C124)</f>
        <v>0</v>
      </c>
    </row>
    <row r="3" spans="1:9">
      <c r="A3" s="1"/>
      <c r="B3" s="2"/>
      <c r="C3" s="7" t="s">
        <v>104</v>
      </c>
      <c r="D3" s="6">
        <f>SUMIF(D8:D125,"c",C8:C125)</f>
        <v>0</v>
      </c>
      <c r="E3" s="8">
        <f>SUMIF(E8:E125,"c",C8:C125)</f>
        <v>0</v>
      </c>
      <c r="F3" s="6">
        <f>SUMIF(F8:F125,"c",C8:C125)</f>
        <v>0</v>
      </c>
      <c r="G3" s="6">
        <f>SUMIF(G8:G125,"c",C8:C125)</f>
        <v>0</v>
      </c>
      <c r="H3" s="6">
        <f>SUMIF(H8:H125,"c",C8:C125)</f>
        <v>0</v>
      </c>
      <c r="I3" s="6">
        <f>SUMIF(I8:I125,"c",C8:C125)</f>
        <v>0</v>
      </c>
    </row>
    <row r="4" spans="1:9">
      <c r="A4" s="1"/>
      <c r="B4" s="2"/>
      <c r="C4" s="7" t="s">
        <v>105</v>
      </c>
      <c r="D4" s="6">
        <f>SUMIF(D8:D126,"a",C8:C126)</f>
        <v>0</v>
      </c>
      <c r="E4" s="8">
        <f>SUMIF(E8:E126,"a",C8:C126)</f>
        <v>0</v>
      </c>
      <c r="F4" s="6">
        <f>SUMIF(F8:F126,"a",C8:C126)</f>
        <v>0</v>
      </c>
      <c r="G4" s="6">
        <f>SUMIF(G8:G126,"a",C8:C126)</f>
        <v>0</v>
      </c>
      <c r="H4" s="6">
        <f>SUMIF(H8:H126,"a",C8:C126)</f>
        <v>0</v>
      </c>
      <c r="I4" s="6">
        <f>SUMIF(I8:I126,"a",C8:C126)</f>
        <v>0</v>
      </c>
    </row>
    <row r="5" spans="1:9">
      <c r="A5" s="1"/>
      <c r="B5" s="2"/>
      <c r="C5" s="2"/>
      <c r="D5" s="2"/>
      <c r="E5" s="8"/>
      <c r="F5" s="7"/>
    </row>
    <row r="6" spans="1:9">
      <c r="A6" s="1"/>
      <c r="B6" s="2"/>
      <c r="C6" s="2"/>
      <c r="D6" s="2"/>
      <c r="E6" s="4"/>
      <c r="F6" s="7"/>
    </row>
    <row r="7" spans="1:9">
      <c r="A7" s="1" t="s">
        <v>92</v>
      </c>
      <c r="B7" s="2" t="s">
        <v>94</v>
      </c>
      <c r="C7" s="2">
        <v>10000</v>
      </c>
      <c r="D7" s="2"/>
      <c r="E7" s="9"/>
    </row>
    <row r="9" spans="1:9">
      <c r="B9" s="2">
        <v>1</v>
      </c>
      <c r="C9" s="2">
        <v>88</v>
      </c>
    </row>
    <row r="10" spans="1:9">
      <c r="B10" s="2">
        <v>2</v>
      </c>
      <c r="C10" s="2">
        <v>97</v>
      </c>
    </row>
    <row r="11" spans="1:9">
      <c r="B11" s="2">
        <v>3</v>
      </c>
      <c r="C11" s="2">
        <v>77</v>
      </c>
    </row>
    <row r="12" spans="1:9">
      <c r="B12" s="2">
        <v>4</v>
      </c>
      <c r="C12" s="2">
        <v>77</v>
      </c>
    </row>
    <row r="13" spans="1:9">
      <c r="B13" s="2">
        <v>5</v>
      </c>
      <c r="C13" s="2">
        <v>151</v>
      </c>
    </row>
    <row r="14" spans="1:9">
      <c r="B14" s="2">
        <v>7</v>
      </c>
      <c r="C14" s="2">
        <v>79</v>
      </c>
    </row>
    <row r="15" spans="1:9">
      <c r="B15" s="2">
        <v>8</v>
      </c>
      <c r="C15" s="2">
        <v>94</v>
      </c>
    </row>
    <row r="16" spans="1:9">
      <c r="B16" s="2">
        <v>9</v>
      </c>
      <c r="C16" s="2">
        <v>83</v>
      </c>
    </row>
    <row r="17" spans="2:3">
      <c r="B17" s="2">
        <v>10</v>
      </c>
      <c r="C17" s="2">
        <v>84</v>
      </c>
    </row>
    <row r="18" spans="2:3">
      <c r="B18" s="2">
        <v>11</v>
      </c>
      <c r="C18" s="2">
        <v>79</v>
      </c>
    </row>
    <row r="19" spans="2:3">
      <c r="B19" s="2">
        <v>12</v>
      </c>
      <c r="C19" s="2">
        <v>79</v>
      </c>
    </row>
    <row r="20" spans="2:3">
      <c r="B20" s="2">
        <v>13</v>
      </c>
      <c r="C20" s="2">
        <v>75</v>
      </c>
    </row>
    <row r="21" spans="2:3">
      <c r="B21" s="2">
        <v>14</v>
      </c>
      <c r="C21" s="2">
        <v>80</v>
      </c>
    </row>
    <row r="22" spans="2:3">
      <c r="B22" s="2">
        <v>15</v>
      </c>
      <c r="C22" s="2">
        <v>77</v>
      </c>
    </row>
    <row r="23" spans="2:3">
      <c r="B23" s="2">
        <v>16</v>
      </c>
      <c r="C23" s="2">
        <v>77</v>
      </c>
    </row>
    <row r="24" spans="2:3">
      <c r="B24" s="2">
        <v>17</v>
      </c>
      <c r="C24" s="2">
        <v>78</v>
      </c>
    </row>
    <row r="25" spans="2:3">
      <c r="B25" s="2">
        <v>18</v>
      </c>
      <c r="C25" s="2">
        <v>70</v>
      </c>
    </row>
    <row r="26" spans="2:3">
      <c r="B26" s="2">
        <v>19</v>
      </c>
      <c r="C26" s="2">
        <v>66</v>
      </c>
    </row>
    <row r="27" spans="2:3">
      <c r="B27" s="2">
        <v>20</v>
      </c>
      <c r="C27" s="2">
        <v>77</v>
      </c>
    </row>
    <row r="28" spans="2:3">
      <c r="B28" s="2">
        <v>21</v>
      </c>
      <c r="C28" s="2">
        <v>77</v>
      </c>
    </row>
    <row r="29" spans="2:3">
      <c r="B29" s="2">
        <v>22</v>
      </c>
      <c r="C29" s="2">
        <v>75</v>
      </c>
    </row>
    <row r="30" spans="2:3">
      <c r="B30" s="2">
        <v>23</v>
      </c>
      <c r="C30" s="2">
        <v>67</v>
      </c>
    </row>
    <row r="31" spans="2:3">
      <c r="B31" s="2">
        <v>24</v>
      </c>
      <c r="C31" s="2">
        <v>76</v>
      </c>
    </row>
    <row r="32" spans="2:3">
      <c r="B32" s="2">
        <v>25</v>
      </c>
      <c r="C32" s="2">
        <v>74</v>
      </c>
    </row>
    <row r="33" spans="2:3">
      <c r="B33" s="2">
        <v>26</v>
      </c>
      <c r="C33" s="2">
        <v>77</v>
      </c>
    </row>
    <row r="34" spans="2:3">
      <c r="B34" s="2">
        <v>27</v>
      </c>
      <c r="C34" s="2">
        <v>70</v>
      </c>
    </row>
    <row r="35" spans="2:3">
      <c r="B35" s="2">
        <v>28</v>
      </c>
      <c r="C35" s="2">
        <v>85</v>
      </c>
    </row>
    <row r="36" spans="2:3">
      <c r="B36" s="2">
        <v>29</v>
      </c>
      <c r="C36" s="2">
        <v>82</v>
      </c>
    </row>
    <row r="37" spans="2:3">
      <c r="B37" s="2">
        <v>30</v>
      </c>
      <c r="C37" s="2">
        <v>97</v>
      </c>
    </row>
    <row r="38" spans="2:3">
      <c r="B38" s="2">
        <v>31</v>
      </c>
      <c r="C38" s="2">
        <v>104</v>
      </c>
    </row>
    <row r="39" spans="2:3">
      <c r="B39" s="2">
        <v>32</v>
      </c>
      <c r="C39" s="2">
        <v>67</v>
      </c>
    </row>
    <row r="40" spans="2:3">
      <c r="B40" s="2">
        <v>33</v>
      </c>
      <c r="C40" s="2">
        <v>65</v>
      </c>
    </row>
    <row r="41" spans="2:3">
      <c r="B41" s="2">
        <v>34</v>
      </c>
      <c r="C41" s="2">
        <v>65</v>
      </c>
    </row>
    <row r="42" spans="2:3">
      <c r="B42" s="2">
        <v>35</v>
      </c>
      <c r="C42" s="2">
        <v>89</v>
      </c>
    </row>
    <row r="43" spans="2:3">
      <c r="B43" s="2">
        <v>36</v>
      </c>
      <c r="C43" s="2">
        <v>84</v>
      </c>
    </row>
    <row r="44" spans="2:3">
      <c r="B44" s="2">
        <v>37</v>
      </c>
      <c r="C44" s="2">
        <v>72</v>
      </c>
    </row>
    <row r="45" spans="2:3">
      <c r="B45" s="2">
        <v>38</v>
      </c>
      <c r="C45" s="2">
        <v>77</v>
      </c>
    </row>
    <row r="46" spans="2:3">
      <c r="B46" s="2">
        <v>39</v>
      </c>
      <c r="C46" s="2">
        <v>77</v>
      </c>
    </row>
    <row r="47" spans="2:3">
      <c r="B47" s="2">
        <v>40</v>
      </c>
      <c r="C47" s="2">
        <v>70</v>
      </c>
    </row>
    <row r="48" spans="2:3">
      <c r="B48" s="2">
        <v>41</v>
      </c>
      <c r="C48" s="2">
        <v>65</v>
      </c>
    </row>
    <row r="49" spans="2:3">
      <c r="B49" s="2">
        <v>42</v>
      </c>
      <c r="C49" s="2">
        <v>65</v>
      </c>
    </row>
    <row r="50" spans="2:3">
      <c r="B50" s="2">
        <v>43</v>
      </c>
      <c r="C50" s="2">
        <v>66</v>
      </c>
    </row>
    <row r="51" spans="2:3">
      <c r="B51" s="2">
        <v>44</v>
      </c>
      <c r="C51" s="2">
        <v>77</v>
      </c>
    </row>
    <row r="52" spans="2:3">
      <c r="B52" s="2">
        <v>45</v>
      </c>
      <c r="C52" s="2">
        <v>77</v>
      </c>
    </row>
    <row r="53" spans="2:3">
      <c r="B53" s="2">
        <v>46</v>
      </c>
      <c r="C53" s="2">
        <v>152</v>
      </c>
    </row>
    <row r="54" spans="2:3">
      <c r="B54" s="2">
        <v>48</v>
      </c>
      <c r="C54" s="2">
        <v>72</v>
      </c>
    </row>
    <row r="55" spans="2:3">
      <c r="B55" s="2">
        <v>49</v>
      </c>
      <c r="C55" s="2">
        <v>70</v>
      </c>
    </row>
    <row r="56" spans="2:3">
      <c r="B56" s="2">
        <v>50</v>
      </c>
      <c r="C56" s="2">
        <v>70</v>
      </c>
    </row>
    <row r="57" spans="2:3">
      <c r="B57" s="2">
        <v>51</v>
      </c>
      <c r="C57" s="2">
        <v>71</v>
      </c>
    </row>
    <row r="58" spans="2:3">
      <c r="B58" s="2">
        <v>52</v>
      </c>
      <c r="C58" s="2">
        <v>72</v>
      </c>
    </row>
    <row r="59" spans="2:3">
      <c r="B59" s="2">
        <v>53</v>
      </c>
      <c r="C59" s="2">
        <v>64</v>
      </c>
    </row>
    <row r="60" spans="2:3">
      <c r="B60" s="2">
        <v>54</v>
      </c>
      <c r="C60" s="2">
        <v>68</v>
      </c>
    </row>
    <row r="61" spans="2:3">
      <c r="B61" s="2">
        <v>55</v>
      </c>
      <c r="C61" s="2">
        <v>67</v>
      </c>
    </row>
    <row r="62" spans="2:3">
      <c r="B62" s="2">
        <v>56</v>
      </c>
      <c r="C62" s="2">
        <v>81</v>
      </c>
    </row>
    <row r="63" spans="2:3">
      <c r="B63" s="2">
        <v>57</v>
      </c>
      <c r="C63" s="2">
        <v>159</v>
      </c>
    </row>
    <row r="64" spans="2:3">
      <c r="B64" s="2">
        <v>59</v>
      </c>
      <c r="C64" s="2">
        <v>85</v>
      </c>
    </row>
    <row r="65" spans="2:3">
      <c r="B65" s="2">
        <v>60</v>
      </c>
      <c r="C65" s="2">
        <v>81</v>
      </c>
    </row>
    <row r="66" spans="2:3">
      <c r="B66" s="2">
        <v>61</v>
      </c>
      <c r="C66" s="2">
        <v>76</v>
      </c>
    </row>
    <row r="67" spans="2:3">
      <c r="B67" s="2">
        <v>62</v>
      </c>
      <c r="C67" s="2">
        <v>70</v>
      </c>
    </row>
    <row r="68" spans="2:3">
      <c r="B68" s="2">
        <v>63</v>
      </c>
      <c r="C68" s="2">
        <v>93</v>
      </c>
    </row>
    <row r="69" spans="2:3">
      <c r="B69" s="2">
        <v>64</v>
      </c>
      <c r="C69" s="2">
        <v>73</v>
      </c>
    </row>
    <row r="70" spans="2:3">
      <c r="B70" s="2">
        <v>65</v>
      </c>
      <c r="C70" s="2">
        <v>71</v>
      </c>
    </row>
    <row r="71" spans="2:3">
      <c r="B71" s="2">
        <v>66</v>
      </c>
      <c r="C71" s="2">
        <v>80</v>
      </c>
    </row>
    <row r="72" spans="2:3">
      <c r="B72" s="2">
        <v>67</v>
      </c>
      <c r="C72" s="2">
        <v>74</v>
      </c>
    </row>
    <row r="73" spans="2:3">
      <c r="B73" s="2">
        <v>68</v>
      </c>
      <c r="C73" s="2">
        <v>67</v>
      </c>
    </row>
    <row r="74" spans="2:3">
      <c r="B74" s="2">
        <v>69</v>
      </c>
      <c r="C74" s="2">
        <v>70</v>
      </c>
    </row>
    <row r="75" spans="2:3">
      <c r="B75" s="2">
        <v>70</v>
      </c>
      <c r="C75" s="2">
        <v>70</v>
      </c>
    </row>
    <row r="76" spans="2:3">
      <c r="B76" s="2">
        <v>71</v>
      </c>
      <c r="C76" s="2">
        <v>70</v>
      </c>
    </row>
    <row r="77" spans="2:3">
      <c r="B77" s="2">
        <v>72</v>
      </c>
      <c r="C77" s="2">
        <v>70</v>
      </c>
    </row>
    <row r="78" spans="2:3">
      <c r="B78" s="2">
        <v>73</v>
      </c>
      <c r="C78" s="2">
        <v>70</v>
      </c>
    </row>
    <row r="79" spans="2:3">
      <c r="B79" s="2">
        <v>74</v>
      </c>
      <c r="C79" s="2">
        <v>134</v>
      </c>
    </row>
    <row r="80" spans="2:3">
      <c r="B80" s="2">
        <v>75</v>
      </c>
      <c r="C80" s="2">
        <v>72</v>
      </c>
    </row>
    <row r="81" spans="2:3">
      <c r="B81" s="2">
        <v>76</v>
      </c>
      <c r="C81" s="2">
        <v>77</v>
      </c>
    </row>
    <row r="82" spans="2:3">
      <c r="B82" s="2">
        <v>77</v>
      </c>
      <c r="C82" s="2">
        <v>73</v>
      </c>
    </row>
    <row r="83" spans="2:3">
      <c r="B83" s="2">
        <v>78</v>
      </c>
      <c r="C83" s="2">
        <v>71</v>
      </c>
    </row>
    <row r="84" spans="2:3">
      <c r="B84" s="2">
        <v>79</v>
      </c>
      <c r="C84" s="2">
        <v>68</v>
      </c>
    </row>
    <row r="85" spans="2:3">
      <c r="B85" s="2">
        <v>81</v>
      </c>
      <c r="C85" s="2">
        <v>67</v>
      </c>
    </row>
    <row r="86" spans="2:3">
      <c r="B86" s="2">
        <v>82</v>
      </c>
      <c r="C86" s="2">
        <v>67</v>
      </c>
    </row>
    <row r="87" spans="2:3">
      <c r="B87" s="2">
        <v>83</v>
      </c>
      <c r="C87" s="2">
        <v>65</v>
      </c>
    </row>
    <row r="88" spans="2:3">
      <c r="B88" s="2">
        <v>84</v>
      </c>
      <c r="C88" s="2">
        <v>71</v>
      </c>
    </row>
    <row r="89" spans="2:3">
      <c r="B89" s="2">
        <v>85</v>
      </c>
      <c r="C89" s="2">
        <v>77</v>
      </c>
    </row>
    <row r="90" spans="2:3">
      <c r="B90" s="2">
        <v>86</v>
      </c>
      <c r="C90" s="2">
        <v>105</v>
      </c>
    </row>
    <row r="91" spans="2:3">
      <c r="B91" s="2">
        <v>87</v>
      </c>
      <c r="C91" s="2">
        <v>84</v>
      </c>
    </row>
    <row r="92" spans="2:3">
      <c r="B92" s="2">
        <v>88</v>
      </c>
      <c r="C92" s="2">
        <v>77</v>
      </c>
    </row>
    <row r="93" spans="2:3">
      <c r="B93" s="2">
        <v>89</v>
      </c>
      <c r="C93" s="2">
        <v>77</v>
      </c>
    </row>
    <row r="94" spans="2:3">
      <c r="B94" s="2">
        <v>90</v>
      </c>
      <c r="C94" s="2">
        <v>73</v>
      </c>
    </row>
    <row r="95" spans="2:3">
      <c r="B95" s="2">
        <v>91</v>
      </c>
      <c r="C95" s="2">
        <v>79</v>
      </c>
    </row>
    <row r="96" spans="2:3">
      <c r="B96" s="2">
        <v>92</v>
      </c>
      <c r="C96" s="2">
        <v>73</v>
      </c>
    </row>
    <row r="97" spans="2:3">
      <c r="B97" s="2">
        <v>93</v>
      </c>
      <c r="C97" s="2">
        <v>64</v>
      </c>
    </row>
    <row r="98" spans="2:3">
      <c r="B98" s="2">
        <v>94</v>
      </c>
      <c r="C98" s="2">
        <v>129</v>
      </c>
    </row>
    <row r="99" spans="2:3">
      <c r="B99" s="2">
        <v>95</v>
      </c>
      <c r="C99" s="2">
        <v>84</v>
      </c>
    </row>
    <row r="100" spans="2:3">
      <c r="B100" s="2">
        <v>96</v>
      </c>
      <c r="C100" s="2">
        <v>86</v>
      </c>
    </row>
    <row r="101" spans="2:3">
      <c r="B101" s="2">
        <v>97</v>
      </c>
      <c r="C101" s="2">
        <v>64</v>
      </c>
    </row>
    <row r="102" spans="2:3">
      <c r="B102" s="2">
        <v>99</v>
      </c>
      <c r="C102" s="2">
        <v>79</v>
      </c>
    </row>
    <row r="103" spans="2:3">
      <c r="B103" s="2">
        <v>100</v>
      </c>
      <c r="C103" s="2">
        <v>87</v>
      </c>
    </row>
    <row r="104" spans="2:3">
      <c r="B104" s="2">
        <v>101</v>
      </c>
      <c r="C104" s="2">
        <v>233</v>
      </c>
    </row>
    <row r="105" spans="2:3">
      <c r="B105" s="2">
        <v>104</v>
      </c>
      <c r="C105" s="2">
        <v>77</v>
      </c>
    </row>
    <row r="106" spans="2:3">
      <c r="B106" s="2">
        <v>105</v>
      </c>
      <c r="C106" s="2">
        <v>79</v>
      </c>
    </row>
    <row r="107" spans="2:3">
      <c r="B107" s="2">
        <v>106</v>
      </c>
      <c r="C107" s="2">
        <v>76</v>
      </c>
    </row>
    <row r="108" spans="2:3">
      <c r="B108" s="2">
        <v>107</v>
      </c>
      <c r="C108" s="2">
        <v>76</v>
      </c>
    </row>
    <row r="109" spans="2:3">
      <c r="B109" s="2">
        <v>108</v>
      </c>
      <c r="C109" s="2">
        <v>76</v>
      </c>
    </row>
    <row r="110" spans="2:3">
      <c r="B110" s="2">
        <v>109</v>
      </c>
      <c r="C110" s="2">
        <v>76</v>
      </c>
    </row>
    <row r="111" spans="2:3">
      <c r="B111" s="2">
        <v>110</v>
      </c>
      <c r="C111" s="2">
        <v>76</v>
      </c>
    </row>
    <row r="112" spans="2:3">
      <c r="B112" s="2">
        <v>111</v>
      </c>
      <c r="C112" s="2">
        <v>76</v>
      </c>
    </row>
    <row r="113" spans="2:3">
      <c r="B113" s="2">
        <v>112</v>
      </c>
      <c r="C113" s="2">
        <v>74</v>
      </c>
    </row>
    <row r="114" spans="2:3">
      <c r="B114" s="2">
        <v>113</v>
      </c>
      <c r="C114" s="2">
        <v>80</v>
      </c>
    </row>
    <row r="115" spans="2:3">
      <c r="B115" s="2">
        <v>114</v>
      </c>
      <c r="C115" s="2">
        <v>74</v>
      </c>
    </row>
    <row r="116" spans="2:3">
      <c r="B116" s="2">
        <v>115</v>
      </c>
      <c r="C116" s="2">
        <v>72</v>
      </c>
    </row>
    <row r="117" spans="2:3">
      <c r="B117" s="2">
        <v>116</v>
      </c>
      <c r="C117" s="2">
        <v>70</v>
      </c>
    </row>
    <row r="118" spans="2:3">
      <c r="B118" s="2">
        <v>117</v>
      </c>
      <c r="C118" s="2">
        <v>74</v>
      </c>
    </row>
    <row r="119" spans="2:3">
      <c r="B119" s="2">
        <v>118</v>
      </c>
      <c r="C119" s="2">
        <v>77</v>
      </c>
    </row>
    <row r="120" spans="2:3">
      <c r="B120" s="2">
        <v>119</v>
      </c>
      <c r="C120" s="2">
        <v>77</v>
      </c>
    </row>
    <row r="121" spans="2:3">
      <c r="B121" s="2">
        <v>124</v>
      </c>
      <c r="C121" s="2">
        <v>84</v>
      </c>
    </row>
    <row r="122" spans="2:3">
      <c r="B122" s="2">
        <v>125</v>
      </c>
      <c r="C122" s="2">
        <v>84</v>
      </c>
    </row>
    <row r="123" spans="2:3">
      <c r="B123" s="2">
        <v>127</v>
      </c>
      <c r="C123" s="2">
        <v>104</v>
      </c>
    </row>
    <row r="124" spans="2:3">
      <c r="B124" s="2">
        <v>129</v>
      </c>
      <c r="C124" s="2">
        <v>114</v>
      </c>
    </row>
    <row r="125" spans="2:3">
      <c r="B125" s="2">
        <v>130</v>
      </c>
      <c r="C125" s="2">
        <v>134</v>
      </c>
    </row>
    <row r="126" spans="2:3">
      <c r="B126" s="2"/>
      <c r="C126" s="2">
        <v>480</v>
      </c>
    </row>
    <row r="127" spans="2:3">
      <c r="B127" s="2"/>
      <c r="C127" s="2"/>
    </row>
    <row r="128" spans="2:3">
      <c r="B128" s="2"/>
      <c r="C128" s="2">
        <f>SUM(C9:C126)</f>
        <v>10000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3" sqref="D23"/>
    </sheetView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relevé</vt:lpstr>
      <vt:lpstr>presence</vt:lpstr>
      <vt:lpstr>election conseil syndical</vt:lpstr>
      <vt:lpstr>Feuil20</vt:lpstr>
      <vt:lpstr>Feuil21</vt:lpstr>
      <vt:lpstr>Feuil22</vt:lpstr>
      <vt:lpstr>Feuil23</vt:lpstr>
      <vt:lpstr>Feuil24</vt:lpstr>
      <vt:lpstr>relevé!Zone_d_impression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Pitounet</dc:creator>
  <cp:lastModifiedBy>gerard</cp:lastModifiedBy>
  <cp:lastPrinted>2008-05-06T12:37:48Z</cp:lastPrinted>
  <dcterms:created xsi:type="dcterms:W3CDTF">2006-07-07T09:48:43Z</dcterms:created>
  <dcterms:modified xsi:type="dcterms:W3CDTF">2010-08-03T14:12:30Z</dcterms:modified>
</cp:coreProperties>
</file>