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varel\Documents\"/>
    </mc:Choice>
  </mc:AlternateContent>
  <xr:revisionPtr revIDLastSave="0" documentId="8_{9C8F9D44-4D15-4CD0-8DC9-2AA2907E6489}" xr6:coauthVersionLast="46" xr6:coauthVersionMax="46" xr10:uidLastSave="{00000000-0000-0000-0000-000000000000}"/>
  <bookViews>
    <workbookView xWindow="-120" yWindow="-120" windowWidth="29040" windowHeight="15840" xr2:uid="{60142871-AED7-4655-8717-AB8CBCA32783}"/>
  </bookViews>
  <sheets>
    <sheet name="Avril 2021" sheetId="1" r:id="rId1"/>
  </sheets>
  <externalReferences>
    <externalReference r:id="rId2"/>
    <externalReference r:id="rId3"/>
  </externalReferences>
  <definedNames>
    <definedName name="_xlnm.Print_Area" localSheetId="0">'Avril 2021'!$AR$5:$BA$44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R234" i="1" l="1"/>
  <c r="BY231" i="1"/>
  <c r="BX231" i="1"/>
  <c r="BW231" i="1"/>
  <c r="BV231" i="1"/>
  <c r="BU231" i="1"/>
  <c r="BT231" i="1"/>
  <c r="BS231" i="1"/>
  <c r="BR238" i="1" s="1"/>
  <c r="BR231" i="1"/>
  <c r="BN231" i="1"/>
  <c r="CA230" i="1"/>
  <c r="BZ230" i="1"/>
  <c r="BZ229" i="1"/>
  <c r="BZ228" i="1"/>
  <c r="CA228" i="1" s="1"/>
  <c r="CA227" i="1"/>
  <c r="BZ227" i="1"/>
  <c r="BQ226" i="1"/>
  <c r="BQ231" i="1" s="1"/>
  <c r="BP226" i="1"/>
  <c r="BZ226" i="1" s="1"/>
  <c r="BZ225" i="1"/>
  <c r="BZ224" i="1"/>
  <c r="CA224" i="1" s="1"/>
  <c r="CA223" i="1"/>
  <c r="BZ223" i="1"/>
  <c r="BP222" i="1"/>
  <c r="BP231" i="1" s="1"/>
  <c r="BO222" i="1"/>
  <c r="BZ222" i="1" s="1"/>
  <c r="CA221" i="1"/>
  <c r="BZ221" i="1"/>
  <c r="CA220" i="1"/>
  <c r="BZ220" i="1"/>
  <c r="BM219" i="1"/>
  <c r="BM231" i="1" s="1"/>
  <c r="AM212" i="1"/>
  <c r="AG212" i="1"/>
  <c r="AF212" i="1"/>
  <c r="AE212" i="1"/>
  <c r="AD212" i="1"/>
  <c r="AC212" i="1"/>
  <c r="AB212" i="1"/>
  <c r="AA212" i="1"/>
  <c r="Z212" i="1"/>
  <c r="Y212" i="1"/>
  <c r="X212" i="1"/>
  <c r="W212" i="1"/>
  <c r="V212" i="1"/>
  <c r="U212" i="1"/>
  <c r="T212" i="1"/>
  <c r="S212" i="1"/>
  <c r="R212" i="1"/>
  <c r="Q212" i="1"/>
  <c r="P212" i="1"/>
  <c r="O212" i="1"/>
  <c r="N212" i="1"/>
  <c r="M212" i="1"/>
  <c r="L212" i="1"/>
  <c r="K212" i="1"/>
  <c r="J212" i="1"/>
  <c r="I212" i="1"/>
  <c r="H212" i="1"/>
  <c r="G212" i="1"/>
  <c r="AM211" i="1"/>
  <c r="AG211" i="1"/>
  <c r="AF211" i="1"/>
  <c r="AE211" i="1"/>
  <c r="AD211" i="1"/>
  <c r="AC211" i="1"/>
  <c r="AB211" i="1"/>
  <c r="AA211" i="1"/>
  <c r="Z211" i="1"/>
  <c r="Y211" i="1"/>
  <c r="X211" i="1"/>
  <c r="W211" i="1"/>
  <c r="V211" i="1"/>
  <c r="U211" i="1"/>
  <c r="T211" i="1"/>
  <c r="S211" i="1"/>
  <c r="R211" i="1"/>
  <c r="Q211" i="1"/>
  <c r="P211" i="1"/>
  <c r="O211" i="1"/>
  <c r="N211" i="1"/>
  <c r="M211" i="1"/>
  <c r="L211" i="1"/>
  <c r="K211" i="1"/>
  <c r="J211" i="1"/>
  <c r="I211" i="1"/>
  <c r="H211" i="1"/>
  <c r="G211" i="1"/>
  <c r="AM210" i="1"/>
  <c r="AG210" i="1"/>
  <c r="AF210" i="1"/>
  <c r="AE210" i="1"/>
  <c r="AD210" i="1"/>
  <c r="AC210" i="1"/>
  <c r="AB210" i="1"/>
  <c r="AA210" i="1"/>
  <c r="Z210" i="1"/>
  <c r="Y210" i="1"/>
  <c r="X210" i="1"/>
  <c r="W210" i="1"/>
  <c r="V210" i="1"/>
  <c r="U210" i="1"/>
  <c r="T210" i="1"/>
  <c r="S210" i="1"/>
  <c r="R210" i="1"/>
  <c r="Q210" i="1"/>
  <c r="P210" i="1"/>
  <c r="O210" i="1"/>
  <c r="N210" i="1"/>
  <c r="M210" i="1"/>
  <c r="L210" i="1"/>
  <c r="K210" i="1"/>
  <c r="J210" i="1"/>
  <c r="I210" i="1"/>
  <c r="H210" i="1"/>
  <c r="G210" i="1"/>
  <c r="AM209" i="1"/>
  <c r="AG209" i="1"/>
  <c r="AF209" i="1"/>
  <c r="AE209" i="1"/>
  <c r="AD209" i="1"/>
  <c r="AC209" i="1"/>
  <c r="AB209" i="1"/>
  <c r="AA209" i="1"/>
  <c r="Z209" i="1"/>
  <c r="Y209" i="1"/>
  <c r="X209" i="1"/>
  <c r="W209" i="1"/>
  <c r="V209" i="1"/>
  <c r="U209" i="1"/>
  <c r="T209" i="1"/>
  <c r="S209" i="1"/>
  <c r="R209" i="1"/>
  <c r="Q209" i="1"/>
  <c r="P209" i="1"/>
  <c r="O209" i="1"/>
  <c r="N209" i="1"/>
  <c r="M209" i="1"/>
  <c r="L209" i="1"/>
  <c r="K209" i="1"/>
  <c r="J209" i="1"/>
  <c r="I209" i="1"/>
  <c r="H209" i="1"/>
  <c r="G209" i="1"/>
  <c r="AM208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Q208" i="1"/>
  <c r="P208" i="1"/>
  <c r="O208" i="1"/>
  <c r="N208" i="1"/>
  <c r="M208" i="1"/>
  <c r="L208" i="1"/>
  <c r="K208" i="1"/>
  <c r="J208" i="1"/>
  <c r="I208" i="1"/>
  <c r="H208" i="1"/>
  <c r="G208" i="1"/>
  <c r="AM207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Q207" i="1"/>
  <c r="P207" i="1"/>
  <c r="O207" i="1"/>
  <c r="N207" i="1"/>
  <c r="M207" i="1"/>
  <c r="L207" i="1"/>
  <c r="K207" i="1"/>
  <c r="J207" i="1"/>
  <c r="I207" i="1"/>
  <c r="H207" i="1"/>
  <c r="G207" i="1"/>
  <c r="AM206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Q206" i="1"/>
  <c r="P206" i="1"/>
  <c r="O206" i="1"/>
  <c r="N206" i="1"/>
  <c r="M206" i="1"/>
  <c r="L206" i="1"/>
  <c r="K206" i="1"/>
  <c r="J206" i="1"/>
  <c r="I206" i="1"/>
  <c r="H206" i="1"/>
  <c r="G206" i="1"/>
  <c r="AM205" i="1"/>
  <c r="AG205" i="1"/>
  <c r="AF205" i="1"/>
  <c r="AE205" i="1"/>
  <c r="AD205" i="1"/>
  <c r="AC205" i="1"/>
  <c r="AB205" i="1"/>
  <c r="AA205" i="1"/>
  <c r="Z205" i="1"/>
  <c r="Y205" i="1"/>
  <c r="X205" i="1"/>
  <c r="W205" i="1"/>
  <c r="V205" i="1"/>
  <c r="U205" i="1"/>
  <c r="T205" i="1"/>
  <c r="S205" i="1"/>
  <c r="R205" i="1"/>
  <c r="Q205" i="1"/>
  <c r="P205" i="1"/>
  <c r="O205" i="1"/>
  <c r="N205" i="1"/>
  <c r="M205" i="1"/>
  <c r="L205" i="1"/>
  <c r="K205" i="1"/>
  <c r="J205" i="1"/>
  <c r="I205" i="1"/>
  <c r="H205" i="1"/>
  <c r="G205" i="1"/>
  <c r="AM204" i="1"/>
  <c r="AG204" i="1"/>
  <c r="AF204" i="1"/>
  <c r="AE204" i="1"/>
  <c r="AD204" i="1"/>
  <c r="AC204" i="1"/>
  <c r="AB204" i="1"/>
  <c r="AA204" i="1"/>
  <c r="Z204" i="1"/>
  <c r="Y204" i="1"/>
  <c r="X204" i="1"/>
  <c r="W204" i="1"/>
  <c r="V204" i="1"/>
  <c r="U204" i="1"/>
  <c r="T204" i="1"/>
  <c r="S204" i="1"/>
  <c r="R204" i="1"/>
  <c r="Q204" i="1"/>
  <c r="P204" i="1"/>
  <c r="O204" i="1"/>
  <c r="N204" i="1"/>
  <c r="M204" i="1"/>
  <c r="L204" i="1"/>
  <c r="K204" i="1"/>
  <c r="J204" i="1"/>
  <c r="I204" i="1"/>
  <c r="H204" i="1"/>
  <c r="G204" i="1"/>
  <c r="AM203" i="1"/>
  <c r="AG203" i="1"/>
  <c r="AF203" i="1"/>
  <c r="AE203" i="1"/>
  <c r="AD203" i="1"/>
  <c r="AC203" i="1"/>
  <c r="AB203" i="1"/>
  <c r="AA203" i="1"/>
  <c r="Z203" i="1"/>
  <c r="Y203" i="1"/>
  <c r="X203" i="1"/>
  <c r="W203" i="1"/>
  <c r="V203" i="1"/>
  <c r="U203" i="1"/>
  <c r="T203" i="1"/>
  <c r="S203" i="1"/>
  <c r="R203" i="1"/>
  <c r="Q203" i="1"/>
  <c r="P203" i="1"/>
  <c r="O203" i="1"/>
  <c r="N203" i="1"/>
  <c r="M203" i="1"/>
  <c r="L203" i="1"/>
  <c r="K203" i="1"/>
  <c r="J203" i="1"/>
  <c r="I203" i="1"/>
  <c r="H203" i="1"/>
  <c r="G203" i="1"/>
  <c r="AM202" i="1"/>
  <c r="AG202" i="1"/>
  <c r="AF202" i="1"/>
  <c r="AE202" i="1"/>
  <c r="AD202" i="1"/>
  <c r="AC202" i="1"/>
  <c r="AB202" i="1"/>
  <c r="AA202" i="1"/>
  <c r="Z202" i="1"/>
  <c r="Y202" i="1"/>
  <c r="X202" i="1"/>
  <c r="W202" i="1"/>
  <c r="V202" i="1"/>
  <c r="U202" i="1"/>
  <c r="T202" i="1"/>
  <c r="S202" i="1"/>
  <c r="R202" i="1"/>
  <c r="Q202" i="1"/>
  <c r="P202" i="1"/>
  <c r="O202" i="1"/>
  <c r="N202" i="1"/>
  <c r="M202" i="1"/>
  <c r="L202" i="1"/>
  <c r="K202" i="1"/>
  <c r="J202" i="1"/>
  <c r="I202" i="1"/>
  <c r="H202" i="1"/>
  <c r="G202" i="1"/>
  <c r="AH201" i="1"/>
  <c r="AH200" i="1"/>
  <c r="AH199" i="1"/>
  <c r="AH198" i="1"/>
  <c r="AH197" i="1"/>
  <c r="AH196" i="1"/>
  <c r="AH195" i="1"/>
  <c r="AH194" i="1"/>
  <c r="AH193" i="1"/>
  <c r="AH192" i="1"/>
  <c r="AH191" i="1"/>
  <c r="AH190" i="1"/>
  <c r="AH189" i="1"/>
  <c r="AH188" i="1"/>
  <c r="AH187" i="1"/>
  <c r="AH186" i="1"/>
  <c r="AH185" i="1"/>
  <c r="AH184" i="1"/>
  <c r="AH183" i="1"/>
  <c r="AH182" i="1"/>
  <c r="AH181" i="1"/>
  <c r="AH180" i="1"/>
  <c r="AH179" i="1"/>
  <c r="AH178" i="1"/>
  <c r="AH177" i="1"/>
  <c r="AH176" i="1"/>
  <c r="AH175" i="1"/>
  <c r="AH174" i="1"/>
  <c r="AH173" i="1"/>
  <c r="AH172" i="1"/>
  <c r="AH171" i="1"/>
  <c r="AH170" i="1"/>
  <c r="AH169" i="1"/>
  <c r="AH168" i="1"/>
  <c r="AH167" i="1"/>
  <c r="AH166" i="1"/>
  <c r="AH165" i="1"/>
  <c r="AH164" i="1"/>
  <c r="AH163" i="1"/>
  <c r="AH162" i="1"/>
  <c r="AH161" i="1"/>
  <c r="AH160" i="1"/>
  <c r="AH159" i="1"/>
  <c r="AH158" i="1"/>
  <c r="AH157" i="1"/>
  <c r="AH156" i="1"/>
  <c r="AH155" i="1"/>
  <c r="AH154" i="1"/>
  <c r="AH153" i="1"/>
  <c r="AH152" i="1"/>
  <c r="AH151" i="1"/>
  <c r="AH150" i="1"/>
  <c r="AH149" i="1"/>
  <c r="AH148" i="1"/>
  <c r="AH147" i="1"/>
  <c r="AH146" i="1"/>
  <c r="AH145" i="1"/>
  <c r="AH144" i="1"/>
  <c r="AH143" i="1"/>
  <c r="AH142" i="1"/>
  <c r="AH141" i="1"/>
  <c r="AH140" i="1"/>
  <c r="AH139" i="1"/>
  <c r="AH138" i="1"/>
  <c r="AH137" i="1"/>
  <c r="AH136" i="1"/>
  <c r="AH135" i="1"/>
  <c r="AH134" i="1"/>
  <c r="AH133" i="1"/>
  <c r="AH132" i="1"/>
  <c r="AH131" i="1"/>
  <c r="AH130" i="1"/>
  <c r="AH129" i="1"/>
  <c r="AH128" i="1"/>
  <c r="AH127" i="1"/>
  <c r="AH126" i="1"/>
  <c r="AH125" i="1"/>
  <c r="AH124" i="1"/>
  <c r="AH123" i="1"/>
  <c r="AH122" i="1"/>
  <c r="AH121" i="1"/>
  <c r="AH120" i="1"/>
  <c r="AH119" i="1"/>
  <c r="AH118" i="1"/>
  <c r="AH117" i="1"/>
  <c r="AH116" i="1"/>
  <c r="AH115" i="1"/>
  <c r="AH114" i="1"/>
  <c r="AH113" i="1"/>
  <c r="AH112" i="1"/>
  <c r="AH111" i="1"/>
  <c r="AH110" i="1"/>
  <c r="AH109" i="1"/>
  <c r="AH108" i="1"/>
  <c r="AH107" i="1"/>
  <c r="AH106" i="1"/>
  <c r="AH105" i="1"/>
  <c r="AH104" i="1"/>
  <c r="AH103" i="1"/>
  <c r="AH102" i="1"/>
  <c r="AH101" i="1"/>
  <c r="AH100" i="1"/>
  <c r="AH99" i="1"/>
  <c r="AH98" i="1"/>
  <c r="AH97" i="1"/>
  <c r="AH96" i="1"/>
  <c r="AH95" i="1"/>
  <c r="AH94" i="1"/>
  <c r="AH93" i="1"/>
  <c r="AH92" i="1"/>
  <c r="AH91" i="1"/>
  <c r="AH90" i="1"/>
  <c r="AH89" i="1"/>
  <c r="AH88" i="1"/>
  <c r="AH87" i="1"/>
  <c r="AH86" i="1"/>
  <c r="AH85" i="1"/>
  <c r="AH84" i="1"/>
  <c r="AH83" i="1"/>
  <c r="AH82" i="1"/>
  <c r="AH81" i="1"/>
  <c r="AH80" i="1"/>
  <c r="AH79" i="1"/>
  <c r="AH78" i="1"/>
  <c r="AH77" i="1"/>
  <c r="AH76" i="1"/>
  <c r="AH75" i="1"/>
  <c r="AH74" i="1"/>
  <c r="AH73" i="1"/>
  <c r="AH72" i="1"/>
  <c r="AH71" i="1"/>
  <c r="AH70" i="1"/>
  <c r="AH69" i="1"/>
  <c r="AH68" i="1"/>
  <c r="AH67" i="1"/>
  <c r="AH66" i="1"/>
  <c r="AH65" i="1"/>
  <c r="AH64" i="1"/>
  <c r="AH63" i="1"/>
  <c r="AH62" i="1"/>
  <c r="AH61" i="1"/>
  <c r="AH60" i="1"/>
  <c r="AH59" i="1"/>
  <c r="AH58" i="1"/>
  <c r="AH57" i="1"/>
  <c r="AH56" i="1"/>
  <c r="AH55" i="1"/>
  <c r="AH54" i="1"/>
  <c r="AH53" i="1"/>
  <c r="AH52" i="1"/>
  <c r="AH51" i="1"/>
  <c r="AH50" i="1"/>
  <c r="AH49" i="1"/>
  <c r="AH48" i="1"/>
  <c r="AH47" i="1"/>
  <c r="AH46" i="1"/>
  <c r="AH45" i="1"/>
  <c r="AH44" i="1"/>
  <c r="AH43" i="1"/>
  <c r="AH42" i="1"/>
  <c r="AH41" i="1"/>
  <c r="AH40" i="1"/>
  <c r="AH39" i="1"/>
  <c r="AH38" i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P22" i="1"/>
  <c r="AH22" i="1"/>
  <c r="AP21" i="1"/>
  <c r="AH21" i="1"/>
  <c r="AP20" i="1"/>
  <c r="AH20" i="1"/>
  <c r="AP19" i="1"/>
  <c r="AH19" i="1"/>
  <c r="AP18" i="1"/>
  <c r="AH18" i="1"/>
  <c r="AP17" i="1"/>
  <c r="AH17" i="1"/>
  <c r="AP16" i="1"/>
  <c r="AH16" i="1"/>
  <c r="AP15" i="1"/>
  <c r="AH15" i="1"/>
  <c r="AP14" i="1"/>
  <c r="AH14" i="1"/>
  <c r="AP13" i="1"/>
  <c r="AH13" i="1"/>
  <c r="AP12" i="1"/>
  <c r="AH12" i="1"/>
  <c r="AP11" i="1"/>
  <c r="AH11" i="1"/>
  <c r="AP10" i="1"/>
  <c r="AH10" i="1"/>
  <c r="AP9" i="1"/>
  <c r="AH9" i="1"/>
  <c r="AP8" i="1"/>
  <c r="AH8" i="1"/>
  <c r="AP7" i="1"/>
  <c r="AH7" i="1"/>
  <c r="AP6" i="1"/>
  <c r="AH6" i="1"/>
  <c r="AP5" i="1"/>
  <c r="AH5" i="1"/>
  <c r="AP4" i="1"/>
  <c r="AH4" i="1"/>
  <c r="AG1" i="1"/>
  <c r="AF1" i="1"/>
  <c r="AE1" i="1"/>
  <c r="AE213" i="1" s="1"/>
  <c r="AD1" i="1"/>
  <c r="AD213" i="1" s="1"/>
  <c r="AC1" i="1"/>
  <c r="AB1" i="1"/>
  <c r="AA1" i="1"/>
  <c r="AA213" i="1" s="1"/>
  <c r="Z1" i="1"/>
  <c r="Z213" i="1" s="1"/>
  <c r="Y1" i="1"/>
  <c r="Y213" i="1" s="1"/>
  <c r="X1" i="1"/>
  <c r="X213" i="1" s="1"/>
  <c r="W1" i="1"/>
  <c r="W213" i="1" s="1"/>
  <c r="V1" i="1"/>
  <c r="V213" i="1" s="1"/>
  <c r="U1" i="1"/>
  <c r="U213" i="1" s="1"/>
  <c r="T1" i="1"/>
  <c r="T213" i="1" s="1"/>
  <c r="S1" i="1"/>
  <c r="S213" i="1" s="1"/>
  <c r="R1" i="1"/>
  <c r="R213" i="1" s="1"/>
  <c r="Q1" i="1"/>
  <c r="Q213" i="1" s="1"/>
  <c r="P1" i="1"/>
  <c r="P213" i="1" s="1"/>
  <c r="O1" i="1"/>
  <c r="O213" i="1" s="1"/>
  <c r="N1" i="1"/>
  <c r="N213" i="1" s="1"/>
  <c r="M1" i="1"/>
  <c r="M213" i="1" s="1"/>
  <c r="L1" i="1"/>
  <c r="L213" i="1" s="1"/>
  <c r="K1" i="1"/>
  <c r="K213" i="1" s="1"/>
  <c r="J1" i="1"/>
  <c r="J213" i="1" s="1"/>
  <c r="I1" i="1"/>
  <c r="I213" i="1" s="1"/>
  <c r="H1" i="1"/>
  <c r="H213" i="1" s="1"/>
  <c r="G1" i="1"/>
  <c r="G213" i="1" s="1"/>
  <c r="AG213" i="1" l="1"/>
  <c r="AH215" i="1"/>
  <c r="AH205" i="1"/>
  <c r="AJ205" i="1" s="1"/>
  <c r="AN205" i="1" s="1"/>
  <c r="AH209" i="1"/>
  <c r="AJ209" i="1" s="1"/>
  <c r="AN209" i="1" s="1"/>
  <c r="AH202" i="1"/>
  <c r="AH203" i="1"/>
  <c r="AJ203" i="1" s="1"/>
  <c r="AN203" i="1" s="1"/>
  <c r="AH204" i="1"/>
  <c r="AJ204" i="1" s="1"/>
  <c r="AN204" i="1" s="1"/>
  <c r="AH206" i="1"/>
  <c r="AJ206" i="1" s="1"/>
  <c r="AN206" i="1" s="1"/>
  <c r="AH207" i="1"/>
  <c r="AJ207" i="1" s="1"/>
  <c r="AN207" i="1" s="1"/>
  <c r="AH208" i="1"/>
  <c r="AJ208" i="1" s="1"/>
  <c r="AN208" i="1" s="1"/>
  <c r="AH210" i="1"/>
  <c r="AJ210" i="1" s="1"/>
  <c r="AN210" i="1" s="1"/>
  <c r="AH211" i="1"/>
  <c r="AJ211" i="1" s="1"/>
  <c r="AN211" i="1" s="1"/>
  <c r="AH212" i="1"/>
  <c r="AJ212" i="1" s="1"/>
  <c r="AN212" i="1" s="1"/>
  <c r="AH213" i="1"/>
  <c r="AJ202" i="1"/>
  <c r="AN202" i="1" s="1"/>
  <c r="BZ231" i="1"/>
  <c r="BO231" i="1"/>
  <c r="BR235" i="1" s="1"/>
  <c r="BR236" i="1" s="1"/>
  <c r="BZ219" i="1"/>
  <c r="CA219" i="1" s="1"/>
  <c r="AH214" i="1" l="1"/>
  <c r="AQ4" i="1" s="1"/>
  <c r="AQ20" i="1"/>
  <c r="AQ16" i="1"/>
  <c r="AQ12" i="1"/>
  <c r="AQ8" i="1"/>
  <c r="AQ21" i="1"/>
  <c r="AQ17" i="1"/>
  <c r="AQ13" i="1"/>
  <c r="AQ9" i="1"/>
  <c r="AQ5" i="1"/>
  <c r="AQ22" i="1"/>
  <c r="AQ18" i="1"/>
  <c r="AQ14" i="1"/>
  <c r="AQ19" i="1"/>
  <c r="AQ15" i="1"/>
  <c r="AQ11" i="1"/>
  <c r="AQ7" i="1"/>
  <c r="AQ10" i="1"/>
  <c r="AQ6" i="1"/>
</calcChain>
</file>

<file path=xl/sharedStrings.xml><?xml version="1.0" encoding="utf-8"?>
<sst xmlns="http://schemas.openxmlformats.org/spreadsheetml/2006/main" count="307" uniqueCount="73">
  <si>
    <t>MOE Avril 2021</t>
  </si>
  <si>
    <t>Totaux</t>
  </si>
  <si>
    <t>T</t>
  </si>
  <si>
    <t>NET/J</t>
  </si>
  <si>
    <t>NET TOTAL</t>
  </si>
  <si>
    <t>Loyer</t>
  </si>
  <si>
    <t>Salaire versé</t>
  </si>
  <si>
    <t>Total</t>
  </si>
  <si>
    <t xml:space="preserve">Reste  </t>
  </si>
  <si>
    <t>Chantier</t>
  </si>
  <si>
    <t>Prénom</t>
  </si>
  <si>
    <t>L</t>
  </si>
  <si>
    <t>M</t>
  </si>
  <si>
    <t>J</t>
  </si>
  <si>
    <t>V</t>
  </si>
  <si>
    <t>S</t>
  </si>
  <si>
    <t>WITASS</t>
  </si>
  <si>
    <t xml:space="preserve">Ioan </t>
  </si>
  <si>
    <t>Xavier</t>
  </si>
  <si>
    <t>Georghe P</t>
  </si>
  <si>
    <t>Dany CE</t>
  </si>
  <si>
    <t>Ion</t>
  </si>
  <si>
    <t>Michel</t>
  </si>
  <si>
    <t>Dorel</t>
  </si>
  <si>
    <t>Dany</t>
  </si>
  <si>
    <t>Sergiu</t>
  </si>
  <si>
    <t>Iurie SÎRBU</t>
  </si>
  <si>
    <t>Sergiu 2</t>
  </si>
  <si>
    <t>MARQUE</t>
  </si>
  <si>
    <t>B2CHAR</t>
  </si>
  <si>
    <t>B3CHAR</t>
  </si>
  <si>
    <t>DELAPO</t>
  </si>
  <si>
    <t>MAGNCH</t>
  </si>
  <si>
    <t>FORGET</t>
  </si>
  <si>
    <t>CARDOU</t>
  </si>
  <si>
    <t>MONTES</t>
  </si>
  <si>
    <t>GUILFR</t>
  </si>
  <si>
    <t>TOTAUX</t>
  </si>
  <si>
    <t>VERIF</t>
  </si>
  <si>
    <t>Tableau d'activité ID CONSTRUCTION septembre 19 à juillet 20, le 28/08/19</t>
  </si>
  <si>
    <t>Chantiers signés</t>
  </si>
  <si>
    <t>Reste à réaliser au 01/08/2019 € HT</t>
  </si>
  <si>
    <t>Août
(acomptes)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</si>
  <si>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</si>
  <si>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</si>
  <si>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</si>
  <si>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</si>
  <si>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</si>
  <si>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</si>
  <si>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</si>
  <si>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</si>
  <si>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</si>
  <si>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</si>
  <si>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 xml:space="preserve">Juillet </t>
  </si>
  <si>
    <t>Reste à facturer</t>
  </si>
  <si>
    <t xml:space="preserve">Massy </t>
  </si>
  <si>
    <t xml:space="preserve">Maisons-Laffitte Cardouat </t>
  </si>
  <si>
    <t>Maisons-Laffitte Rivas</t>
  </si>
  <si>
    <t>Marly-le-Roi Kozlowski</t>
  </si>
  <si>
    <t>Ennery Jonchery</t>
  </si>
  <si>
    <t>Cormeille Malika</t>
  </si>
  <si>
    <t>St Gervais Arnoult</t>
  </si>
  <si>
    <t>Bazainville Nicole</t>
  </si>
  <si>
    <t>Garche De Montessus</t>
  </si>
  <si>
    <t>Fontenay Forget</t>
  </si>
  <si>
    <t>Sartrouville Flambart</t>
  </si>
  <si>
    <t>Plessis Robinson / Copro</t>
  </si>
  <si>
    <t>TOTAL</t>
  </si>
  <si>
    <t>* Août règlements non reçus à ce jour</t>
  </si>
  <si>
    <t>Chiffre d'affaire HT réalisé entre janvier 19 et juillet 19</t>
  </si>
  <si>
    <t>Chiffre d'affaire prévisionnel aout 19 à décembre 19</t>
  </si>
  <si>
    <t>Prévisionnel CA 2019</t>
  </si>
  <si>
    <t>CA assuré pour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</si>
</sst>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/m;@"/>
    <numFmt numFmtId="165" formatCode="_-* #,##0\ &quot;€&quot;_-;\-* #,##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color rgb="FF00B0F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6">
    <xf numFmtId="0" fontId="0" fillId="0" borderId="0" xfId="0"/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4" fontId="7" fillId="0" borderId="8" xfId="0" applyNumberFormat="1" applyFont="1" applyBorder="1" applyAlignment="1">
      <alignment horizontal="center"/>
    </xf>
    <xf numFmtId="0" fontId="6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44" fontId="5" fillId="0" borderId="13" xfId="1" applyFont="1" applyBorder="1" applyAlignment="1">
      <alignment horizontal="left" vertical="center"/>
    </xf>
    <xf numFmtId="44" fontId="5" fillId="0" borderId="5" xfId="1" applyFont="1" applyBorder="1" applyAlignment="1">
      <alignment horizontal="left" vertical="center"/>
    </xf>
    <xf numFmtId="0" fontId="0" fillId="2" borderId="14" xfId="0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44" fontId="5" fillId="0" borderId="18" xfId="1" applyFont="1" applyBorder="1" applyAlignment="1">
      <alignment horizontal="left" vertical="center"/>
    </xf>
    <xf numFmtId="44" fontId="5" fillId="0" borderId="15" xfId="1" applyFont="1" applyBorder="1" applyAlignment="1">
      <alignment horizontal="left" vertical="center"/>
    </xf>
    <xf numFmtId="10" fontId="0" fillId="0" borderId="0" xfId="0" applyNumberFormat="1"/>
    <xf numFmtId="0" fontId="0" fillId="2" borderId="14" xfId="0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44" fontId="5" fillId="0" borderId="20" xfId="1" applyFont="1" applyBorder="1" applyAlignment="1">
      <alignment horizontal="left" vertical="center"/>
    </xf>
    <xf numFmtId="44" fontId="5" fillId="0" borderId="1" xfId="1" applyFont="1" applyBorder="1" applyAlignment="1">
      <alignment horizontal="left" vertical="center"/>
    </xf>
    <xf numFmtId="0" fontId="0" fillId="0" borderId="0" xfId="0" applyAlignment="1">
      <alignment wrapText="1"/>
    </xf>
    <xf numFmtId="0" fontId="5" fillId="2" borderId="21" xfId="0" applyFont="1" applyFill="1" applyBorder="1" applyAlignment="1">
      <alignment horizontal="center" vertical="center"/>
    </xf>
    <xf numFmtId="0" fontId="8" fillId="2" borderId="21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44" fontId="5" fillId="0" borderId="23" xfId="1" applyFont="1" applyBorder="1" applyAlignment="1">
      <alignment horizontal="left" vertical="center"/>
    </xf>
    <xf numFmtId="44" fontId="5" fillId="0" borderId="21" xfId="1" applyFont="1" applyBorder="1" applyAlignment="1">
      <alignment horizontal="left" vertical="center"/>
    </xf>
    <xf numFmtId="0" fontId="0" fillId="2" borderId="6" xfId="0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44" fontId="5" fillId="0" borderId="26" xfId="1" applyFont="1" applyBorder="1" applyAlignment="1">
      <alignment horizontal="left" vertical="center"/>
    </xf>
    <xf numFmtId="44" fontId="5" fillId="0" borderId="8" xfId="1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5" fillId="2" borderId="27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65" fontId="5" fillId="0" borderId="13" xfId="1" applyNumberFormat="1" applyFont="1" applyFill="1" applyBorder="1" applyAlignment="1">
      <alignment horizontal="left" vertical="center"/>
    </xf>
    <xf numFmtId="44" fontId="5" fillId="0" borderId="5" xfId="1" applyFont="1" applyFill="1" applyBorder="1" applyAlignment="1">
      <alignment horizontal="left" vertical="center"/>
    </xf>
    <xf numFmtId="165" fontId="5" fillId="0" borderId="18" xfId="1" applyNumberFormat="1" applyFont="1" applyFill="1" applyBorder="1" applyAlignment="1">
      <alignment horizontal="left" vertical="center"/>
    </xf>
    <xf numFmtId="44" fontId="5" fillId="0" borderId="1" xfId="1" applyFont="1" applyFill="1" applyBorder="1" applyAlignment="1">
      <alignment horizontal="left" vertical="center"/>
    </xf>
    <xf numFmtId="165" fontId="5" fillId="0" borderId="20" xfId="1" applyNumberFormat="1" applyFont="1" applyFill="1" applyBorder="1" applyAlignment="1">
      <alignment horizontal="left" vertical="center"/>
    </xf>
    <xf numFmtId="44" fontId="5" fillId="0" borderId="0" xfId="1" applyFont="1" applyFill="1" applyBorder="1" applyAlignment="1">
      <alignment horizontal="left" vertical="center"/>
    </xf>
    <xf numFmtId="165" fontId="5" fillId="0" borderId="23" xfId="1" applyNumberFormat="1" applyFont="1" applyFill="1" applyBorder="1" applyAlignment="1">
      <alignment horizontal="left" vertical="center"/>
    </xf>
    <xf numFmtId="0" fontId="0" fillId="0" borderId="6" xfId="0" applyBorder="1" applyAlignment="1">
      <alignment horizontal="center" vertical="center" wrapText="1"/>
    </xf>
    <xf numFmtId="165" fontId="5" fillId="0" borderId="26" xfId="1" applyNumberFormat="1" applyFont="1" applyFill="1" applyBorder="1" applyAlignment="1">
      <alignment horizontal="left" vertical="center"/>
    </xf>
    <xf numFmtId="44" fontId="5" fillId="0" borderId="8" xfId="1" applyFont="1" applyFill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44" fontId="0" fillId="0" borderId="0" xfId="1" applyFont="1"/>
    <xf numFmtId="0" fontId="15" fillId="0" borderId="30" xfId="0" applyFont="1" applyBorder="1" applyAlignment="1">
      <alignment horizontal="center"/>
    </xf>
    <xf numFmtId="0" fontId="15" fillId="0" borderId="31" xfId="0" applyFont="1" applyBorder="1" applyAlignment="1">
      <alignment horizontal="center"/>
    </xf>
    <xf numFmtId="0" fontId="15" fillId="0" borderId="32" xfId="0" applyFont="1" applyBorder="1" applyAlignment="1">
      <alignment horizontal="center"/>
    </xf>
    <xf numFmtId="0" fontId="0" fillId="0" borderId="33" xfId="0" applyBorder="1"/>
    <xf numFmtId="44" fontId="0" fillId="0" borderId="1" xfId="1" applyFont="1" applyBorder="1"/>
    <xf numFmtId="44" fontId="0" fillId="0" borderId="19" xfId="1" applyFont="1" applyBorder="1"/>
    <xf numFmtId="44" fontId="0" fillId="0" borderId="0" xfId="0" applyNumberFormat="1"/>
    <xf numFmtId="0" fontId="3" fillId="0" borderId="34" xfId="0" applyFont="1" applyBorder="1" applyAlignment="1">
      <alignment horizontal="right"/>
    </xf>
    <xf numFmtId="44" fontId="3" fillId="0" borderId="8" xfId="0" applyNumberFormat="1" applyFont="1" applyBorder="1"/>
    <xf numFmtId="44" fontId="3" fillId="0" borderId="8" xfId="1" applyFont="1" applyBorder="1"/>
    <xf numFmtId="44" fontId="3" fillId="0" borderId="24" xfId="1" applyFont="1" applyBorder="1"/>
    <xf numFmtId="0" fontId="16" fillId="0" borderId="0" xfId="0" applyFont="1" applyAlignment="1">
      <alignment horizontal="right"/>
    </xf>
    <xf numFmtId="44" fontId="16" fillId="0" borderId="0" xfId="1" applyFont="1"/>
    <xf numFmtId="44" fontId="16" fillId="0" borderId="0" xfId="0" applyNumberFormat="1" applyFont="1"/>
    <xf numFmtId="44" fontId="15" fillId="0" borderId="0" xfId="1" applyFont="1"/>
    <xf numFmtId="0" fontId="16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9845291924389217"/>
          <c:y val="0.16037432823901104"/>
          <c:w val="0.39601580480010123"/>
          <c:h val="0.65677034324282857"/>
        </c:manualLayout>
      </c:layout>
      <c:pieChart>
        <c:varyColors val="1"/>
        <c:ser>
          <c:idx val="0"/>
          <c:order val="0"/>
          <c:tx>
            <c:strRef>
              <c:f>'Avril 2021'!$AP$4</c:f>
              <c:strCache>
                <c:ptCount val="1"/>
                <c:pt idx="0">
                  <c:v>MOE Avril 2021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4C7-4BA3-9336-021964E2FEA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4C7-4BA3-9336-021964E2FEA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4C7-4BA3-9336-021964E2FEA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4C7-4BA3-9336-021964E2FEA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4C7-4BA3-9336-021964E2FEA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4C7-4BA3-9336-021964E2FEA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64C7-4BA3-9336-021964E2FEA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4C7-4BA3-9336-021964E2FEA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64C7-4BA3-9336-021964E2FEA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4C7-4BA3-9336-021964E2FEAF}"/>
              </c:ext>
            </c:extLst>
          </c:dPt>
          <c:dLbls>
            <c:dLbl>
              <c:idx val="8"/>
              <c:layout>
                <c:manualLayout>
                  <c:x val="-5.1318086162829825E-2"/>
                  <c:y val="3.2282425235104793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64C7-4BA3-9336-021964E2FEAF}"/>
                </c:ext>
              </c:extLst>
            </c:dLbl>
            <c:dLbl>
              <c:idx val="9"/>
              <c:layout>
                <c:manualLayout>
                  <c:x val="5.3087675340858405E-3"/>
                  <c:y val="-3.8151957096032939E-2"/>
                </c:manualLayout>
              </c:layout>
              <c:dLblPos val="bestFit"/>
              <c:showLegendKey val="1"/>
              <c:showVal val="1"/>
              <c:showCatName val="1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64C7-4BA3-9336-021964E2FEA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1"/>
            <c:showVal val="1"/>
            <c:showCatName val="1"/>
            <c:showSerName val="0"/>
            <c:showPercent val="0"/>
            <c:showBubbleSize val="0"/>
            <c:separator> 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'Avril 2021'!$AP$5:$AP$15</c15:sqref>
                  </c15:fullRef>
                </c:ext>
              </c:extLst>
              <c:f>'Avril 2021'!$AP$6:$AP$15</c:f>
              <c:strCache>
                <c:ptCount val="10"/>
                <c:pt idx="0">
                  <c:v>MARQUE</c:v>
                </c:pt>
                <c:pt idx="1">
                  <c:v>B2CHAR</c:v>
                </c:pt>
                <c:pt idx="2">
                  <c:v>B3CHAR</c:v>
                </c:pt>
                <c:pt idx="3">
                  <c:v>DELAPO</c:v>
                </c:pt>
                <c:pt idx="4">
                  <c:v>MAGNCH</c:v>
                </c:pt>
                <c:pt idx="5">
                  <c:v>FORGET</c:v>
                </c:pt>
                <c:pt idx="6">
                  <c:v>B3CHAR</c:v>
                </c:pt>
                <c:pt idx="7">
                  <c:v>B2CHAR</c:v>
                </c:pt>
                <c:pt idx="8">
                  <c:v>CARDOU</c:v>
                </c:pt>
                <c:pt idx="9">
                  <c:v>DELAPO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'Avril 2021'!$AQ$5:$AQ$15</c15:sqref>
                  </c15:fullRef>
                </c:ext>
              </c:extLst>
              <c:f>'Avril 2021'!$AQ$6:$AQ$15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/>
            </c:ext>
            <c:ext xmlns:c16="http://schemas.microsoft.com/office/drawing/2014/chart" uri="{C3380CC4-5D6E-409C-BE32-E72D297353CC}">
              <c16:uniqueId val="{00000014-64C7-4BA3-9336-021964E2FE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155202</xdr:colOff>
      <xdr:row>4</xdr:row>
      <xdr:rowOff>65273</xdr:rowOff>
    </xdr:from>
    <xdr:to>
      <xdr:col>52</xdr:col>
      <xdr:colOff>193862</xdr:colOff>
      <xdr:row>43</xdr:row>
      <xdr:rowOff>22411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6E4C410-A5A8-4461-AA35-5D933B29F3D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46</xdr:col>
          <xdr:colOff>742950</xdr:colOff>
          <xdr:row>1</xdr:row>
          <xdr:rowOff>9525</xdr:rowOff>
        </xdr:from>
        <xdr:to>
          <xdr:col>48</xdr:col>
          <xdr:colOff>180975</xdr:colOff>
          <xdr:row>2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EFCA85E8-CCCA-4D36-8C2F-01123CD22EB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661147</xdr:colOff>
          <xdr:row>0</xdr:row>
          <xdr:rowOff>82364</xdr:rowOff>
        </xdr:from>
        <xdr:to>
          <xdr:col>3</xdr:col>
          <xdr:colOff>481852</xdr:colOff>
          <xdr:row>1</xdr:row>
          <xdr:rowOff>179294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26C8A9F9-4A1C-4637-BE51-FF22262C85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un chaaJOUTER CHANAjouter chantier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11205</xdr:colOff>
          <xdr:row>0</xdr:row>
          <xdr:rowOff>78441</xdr:rowOff>
        </xdr:from>
        <xdr:to>
          <xdr:col>1</xdr:col>
          <xdr:colOff>592230</xdr:colOff>
          <xdr:row>1</xdr:row>
          <xdr:rowOff>167528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A0A16947-47DD-47BF-8759-A5E051E214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chantier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varel/Desktop/Pointage%20MOE%20macr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varel/Downloads/Gestion%202020%20macro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2021"/>
      <sheetName val="Février 2021"/>
      <sheetName val="Mars 2021"/>
      <sheetName val="Avril 2021"/>
      <sheetName val="Bibliothèque"/>
      <sheetName val="Feuil1"/>
    </sheetNames>
    <definedNames>
      <definedName name="AficherChantier"/>
      <definedName name="MasquerChantier"/>
    </definedNames>
    <sheetDataSet>
      <sheetData sheetId="0"/>
      <sheetData sheetId="1"/>
      <sheetData sheetId="2"/>
      <sheetData sheetId="3">
        <row r="4">
          <cell r="AP4" t="str">
            <v>MOE Avril 2021</v>
          </cell>
        </row>
        <row r="5">
          <cell r="AP5" t="str">
            <v>WITASS</v>
          </cell>
          <cell r="AQ5" t="e">
            <v>#DIV/0!</v>
          </cell>
        </row>
        <row r="6">
          <cell r="AP6" t="str">
            <v>MARQUE</v>
          </cell>
          <cell r="AQ6" t="e">
            <v>#DIV/0!</v>
          </cell>
        </row>
        <row r="7">
          <cell r="AP7" t="str">
            <v>B2CHAR</v>
          </cell>
          <cell r="AQ7" t="e">
            <v>#DIV/0!</v>
          </cell>
        </row>
        <row r="8">
          <cell r="AP8" t="str">
            <v>B3CHAR</v>
          </cell>
          <cell r="AQ8" t="e">
            <v>#DIV/0!</v>
          </cell>
        </row>
        <row r="9">
          <cell r="AP9" t="str">
            <v>DELAPO</v>
          </cell>
          <cell r="AQ9" t="e">
            <v>#DIV/0!</v>
          </cell>
        </row>
        <row r="10">
          <cell r="AP10" t="str">
            <v>MAGNCH</v>
          </cell>
          <cell r="AQ10" t="e">
            <v>#DIV/0!</v>
          </cell>
        </row>
        <row r="11">
          <cell r="AP11" t="str">
            <v>FORGET</v>
          </cell>
          <cell r="AQ11" t="e">
            <v>#DIV/0!</v>
          </cell>
        </row>
        <row r="12">
          <cell r="AP12" t="str">
            <v>B3CHAR</v>
          </cell>
          <cell r="AQ12" t="e">
            <v>#DIV/0!</v>
          </cell>
        </row>
        <row r="13">
          <cell r="AP13" t="str">
            <v>B2CHAR</v>
          </cell>
          <cell r="AQ13" t="e">
            <v>#DIV/0!</v>
          </cell>
        </row>
        <row r="14">
          <cell r="AP14" t="str">
            <v>CARDOU</v>
          </cell>
          <cell r="AQ14" t="e">
            <v>#DIV/0!</v>
          </cell>
        </row>
        <row r="15">
          <cell r="AP15" t="str">
            <v>DELAPO</v>
          </cell>
          <cell r="AQ15" t="e">
            <v>#DIV/0!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2019"/>
      <sheetName val="Février 2019"/>
      <sheetName val="Mars 2019"/>
      <sheetName val="Avril 2019"/>
      <sheetName val="Mai 2019"/>
      <sheetName val="Juin 2019"/>
      <sheetName val="Juillet 2019"/>
      <sheetName val="Septembre 19"/>
      <sheetName val="Octobre 19"/>
      <sheetName val="Novembre 19"/>
      <sheetName val="Décembre 19"/>
      <sheetName val="Janvier 20"/>
      <sheetName val="Fevrier 20"/>
      <sheetName val="Mars 2020"/>
      <sheetName val="Avril 2020"/>
      <sheetName val="Mai 2020"/>
      <sheetName val="Juin 2020"/>
      <sheetName val="Juillet 2020"/>
      <sheetName val="Aout 2020"/>
      <sheetName val="Septembre 2020"/>
      <sheetName val="Octobre 2020"/>
      <sheetName val="Novembre 2020"/>
      <sheetName val="Décembre 2020"/>
      <sheetName val="Janvier 2021"/>
      <sheetName val="Février 2021"/>
      <sheetName val="Mars 2021"/>
      <sheetName val="Avril 2021"/>
      <sheetName val="Mai 2021"/>
      <sheetName val="Juin 2021"/>
      <sheetName val="Juillet 2021 "/>
      <sheetName val="Août 2021"/>
      <sheetName val="Septembre 2021"/>
      <sheetName val="Octobre 2021"/>
      <sheetName val="Novembre 2021"/>
      <sheetName val="Décembre 2021"/>
      <sheetName val="Michel et Dani"/>
      <sheetName val="Bibliothèque"/>
    </sheetNames>
    <definedNames>
      <definedName name="ExporterEnPDF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AA894-2913-4EB7-8420-080C676501D9}">
  <sheetPr codeName="Feuil27">
    <tabColor theme="5" tint="0.59999389629810485"/>
    <pageSetUpPr fitToPage="1"/>
  </sheetPr>
  <dimension ref="E1:CA238"/>
  <sheetViews>
    <sheetView showZeros="0" tabSelected="1" zoomScale="85" zoomScaleNormal="85" workbookViewId="0">
      <pane xSplit="5" ySplit="3" topLeftCell="F39" activePane="bottomRight" state="frozen"/>
      <selection activeCell="AK40" sqref="AK40"/>
      <selection pane="topRight" activeCell="AK40" sqref="AK40"/>
      <selection pane="bottomLeft" activeCell="AK40" sqref="AK40"/>
      <selection pane="bottomRight" activeCell="G214" sqref="G214"/>
    </sheetView>
  </sheetViews>
  <sheetFormatPr baseColWidth="10" defaultColWidth="11.42578125" defaultRowHeight="15" x14ac:dyDescent="0.25"/>
  <cols>
    <col min="5" max="5" width="12.7109375" customWidth="1"/>
    <col min="6" max="6" width="11.42578125" customWidth="1"/>
    <col min="7" max="33" width="4.85546875" style="98" customWidth="1"/>
    <col min="34" max="34" width="5.28515625" style="98" customWidth="1"/>
    <col min="35" max="35" width="7.28515625" customWidth="1"/>
    <col min="36" max="40" width="12.140625" customWidth="1"/>
    <col min="41" max="41" width="11.42578125" customWidth="1"/>
    <col min="43" max="43" width="12.42578125" customWidth="1"/>
    <col min="44" max="44" width="15.5703125" customWidth="1"/>
    <col min="64" max="64" width="24" customWidth="1"/>
    <col min="65" max="65" width="17" customWidth="1"/>
    <col min="66" max="69" width="12.85546875" bestFit="1" customWidth="1"/>
    <col min="70" max="70" width="16.28515625" bestFit="1" customWidth="1"/>
    <col min="71" max="77" width="12.85546875" bestFit="1" customWidth="1"/>
    <col min="78" max="78" width="12.5703125" customWidth="1"/>
    <col min="79" max="79" width="11.85546875" bestFit="1" customWidth="1"/>
  </cols>
  <sheetData>
    <row r="1" spans="5:43" ht="15.75" customHeight="1" thickBot="1" x14ac:dyDescent="0.3">
      <c r="E1" t="s">
        <v>0</v>
      </c>
      <c r="F1" s="1" t="s">
        <v>1</v>
      </c>
      <c r="G1" s="2">
        <f t="shared" ref="G1:AG1" si="0">+SUM(G4:G201)</f>
        <v>0</v>
      </c>
      <c r="H1" s="2">
        <f t="shared" si="0"/>
        <v>0</v>
      </c>
      <c r="I1" s="2">
        <f t="shared" si="0"/>
        <v>0</v>
      </c>
      <c r="J1" s="2">
        <f t="shared" si="0"/>
        <v>0</v>
      </c>
      <c r="K1" s="2">
        <f t="shared" si="0"/>
        <v>0</v>
      </c>
      <c r="L1" s="2">
        <f t="shared" si="0"/>
        <v>0</v>
      </c>
      <c r="M1" s="2">
        <f t="shared" si="0"/>
        <v>0</v>
      </c>
      <c r="N1" s="2">
        <f t="shared" si="0"/>
        <v>0</v>
      </c>
      <c r="O1" s="2">
        <f t="shared" si="0"/>
        <v>0</v>
      </c>
      <c r="P1" s="2">
        <f t="shared" si="0"/>
        <v>0</v>
      </c>
      <c r="Q1" s="2">
        <f t="shared" si="0"/>
        <v>0</v>
      </c>
      <c r="R1" s="2">
        <f t="shared" si="0"/>
        <v>0</v>
      </c>
      <c r="S1" s="2">
        <f t="shared" si="0"/>
        <v>0</v>
      </c>
      <c r="T1" s="2">
        <f t="shared" si="0"/>
        <v>0</v>
      </c>
      <c r="U1" s="2">
        <f t="shared" si="0"/>
        <v>0</v>
      </c>
      <c r="V1" s="2">
        <f t="shared" si="0"/>
        <v>0</v>
      </c>
      <c r="W1" s="2">
        <f t="shared" si="0"/>
        <v>0</v>
      </c>
      <c r="X1" s="2">
        <f t="shared" si="0"/>
        <v>0</v>
      </c>
      <c r="Y1" s="2">
        <f t="shared" si="0"/>
        <v>0</v>
      </c>
      <c r="Z1" s="2">
        <f t="shared" si="0"/>
        <v>0</v>
      </c>
      <c r="AA1" s="2">
        <f t="shared" si="0"/>
        <v>0</v>
      </c>
      <c r="AB1" s="2">
        <f t="shared" si="0"/>
        <v>0</v>
      </c>
      <c r="AC1" s="2">
        <f t="shared" si="0"/>
        <v>0</v>
      </c>
      <c r="AD1" s="2">
        <f t="shared" si="0"/>
        <v>0</v>
      </c>
      <c r="AE1" s="2">
        <f t="shared" si="0"/>
        <v>0</v>
      </c>
      <c r="AF1" s="2">
        <f t="shared" si="0"/>
        <v>0</v>
      </c>
      <c r="AG1" s="2">
        <f t="shared" si="0"/>
        <v>0</v>
      </c>
      <c r="AH1" s="3" t="s">
        <v>2</v>
      </c>
      <c r="AI1" s="4" t="s">
        <v>3</v>
      </c>
      <c r="AJ1" s="4" t="s">
        <v>4</v>
      </c>
      <c r="AK1" s="4" t="s">
        <v>5</v>
      </c>
      <c r="AL1" s="4" t="s">
        <v>6</v>
      </c>
      <c r="AM1" s="4" t="s">
        <v>7</v>
      </c>
      <c r="AN1" s="4" t="s">
        <v>8</v>
      </c>
    </row>
    <row r="2" spans="5:43" ht="15" customHeight="1" x14ac:dyDescent="0.25">
      <c r="E2" s="5" t="s">
        <v>9</v>
      </c>
      <c r="F2" s="6" t="s">
        <v>10</v>
      </c>
      <c r="G2" s="7" t="s">
        <v>11</v>
      </c>
      <c r="H2" s="7" t="s">
        <v>12</v>
      </c>
      <c r="I2" s="7" t="s">
        <v>12</v>
      </c>
      <c r="J2" s="7" t="s">
        <v>13</v>
      </c>
      <c r="K2" s="7" t="s">
        <v>14</v>
      </c>
      <c r="L2" s="7" t="s">
        <v>15</v>
      </c>
      <c r="M2" s="7" t="s">
        <v>11</v>
      </c>
      <c r="N2" s="7" t="s">
        <v>12</v>
      </c>
      <c r="O2" s="7" t="s">
        <v>12</v>
      </c>
      <c r="P2" s="7" t="s">
        <v>13</v>
      </c>
      <c r="Q2" s="7" t="s">
        <v>14</v>
      </c>
      <c r="R2" s="7" t="s">
        <v>15</v>
      </c>
      <c r="S2" s="7" t="s">
        <v>11</v>
      </c>
      <c r="T2" s="7" t="s">
        <v>12</v>
      </c>
      <c r="U2" s="7" t="s">
        <v>12</v>
      </c>
      <c r="V2" s="7" t="s">
        <v>13</v>
      </c>
      <c r="W2" s="7" t="s">
        <v>14</v>
      </c>
      <c r="X2" s="7" t="s">
        <v>15</v>
      </c>
      <c r="Y2" s="7" t="s">
        <v>11</v>
      </c>
      <c r="Z2" s="7" t="s">
        <v>12</v>
      </c>
      <c r="AA2" s="7" t="s">
        <v>12</v>
      </c>
      <c r="AB2" s="7" t="s">
        <v>13</v>
      </c>
      <c r="AC2" s="7" t="s">
        <v>14</v>
      </c>
      <c r="AD2" s="7" t="s">
        <v>15</v>
      </c>
      <c r="AE2" s="7" t="s">
        <v>11</v>
      </c>
      <c r="AF2" s="7" t="s">
        <v>12</v>
      </c>
      <c r="AG2" s="7" t="s">
        <v>12</v>
      </c>
      <c r="AH2" s="3"/>
      <c r="AI2" s="4"/>
      <c r="AJ2" s="4"/>
      <c r="AK2" s="4"/>
      <c r="AL2" s="4"/>
      <c r="AM2" s="4"/>
      <c r="AN2" s="4"/>
    </row>
    <row r="3" spans="5:43" ht="15.75" thickBot="1" x14ac:dyDescent="0.3">
      <c r="E3" s="8"/>
      <c r="F3" s="9"/>
      <c r="G3" s="10">
        <v>44256</v>
      </c>
      <c r="H3" s="10">
        <v>44257</v>
      </c>
      <c r="I3" s="10">
        <v>44258</v>
      </c>
      <c r="J3" s="10">
        <v>44259</v>
      </c>
      <c r="K3" s="10">
        <v>44260</v>
      </c>
      <c r="L3" s="10">
        <v>44261</v>
      </c>
      <c r="M3" s="10">
        <v>44263</v>
      </c>
      <c r="N3" s="10">
        <v>44264</v>
      </c>
      <c r="O3" s="10">
        <v>44265</v>
      </c>
      <c r="P3" s="10">
        <v>44266</v>
      </c>
      <c r="Q3" s="10">
        <v>44267</v>
      </c>
      <c r="R3" s="10">
        <v>44268</v>
      </c>
      <c r="S3" s="10">
        <v>44270</v>
      </c>
      <c r="T3" s="10">
        <v>44271</v>
      </c>
      <c r="U3" s="10">
        <v>44272</v>
      </c>
      <c r="V3" s="10">
        <v>44273</v>
      </c>
      <c r="W3" s="10">
        <v>44274</v>
      </c>
      <c r="X3" s="10">
        <v>44275</v>
      </c>
      <c r="Y3" s="10">
        <v>44277</v>
      </c>
      <c r="Z3" s="10">
        <v>44278</v>
      </c>
      <c r="AA3" s="10">
        <v>44279</v>
      </c>
      <c r="AB3" s="10">
        <v>44280</v>
      </c>
      <c r="AC3" s="10">
        <v>44281</v>
      </c>
      <c r="AD3" s="10">
        <v>44282</v>
      </c>
      <c r="AE3" s="10">
        <v>44284</v>
      </c>
      <c r="AF3" s="10">
        <v>44285</v>
      </c>
      <c r="AG3" s="10">
        <v>44286</v>
      </c>
      <c r="AH3" s="11"/>
      <c r="AI3" s="12"/>
      <c r="AJ3" s="12"/>
      <c r="AK3" s="12"/>
      <c r="AL3" s="12"/>
      <c r="AM3" s="12"/>
      <c r="AN3" s="12"/>
    </row>
    <row r="4" spans="5:43" ht="9" customHeight="1" x14ac:dyDescent="0.25">
      <c r="E4" s="13" t="s">
        <v>16</v>
      </c>
      <c r="F4" s="14" t="s">
        <v>17</v>
      </c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5"/>
      <c r="T4" s="14"/>
      <c r="U4" s="14"/>
      <c r="V4" s="14"/>
      <c r="W4" s="14"/>
      <c r="X4" s="14"/>
      <c r="Y4" s="14"/>
      <c r="Z4" s="16"/>
      <c r="AA4" s="14"/>
      <c r="AB4" s="14"/>
      <c r="AC4" s="14"/>
      <c r="AD4" s="14"/>
      <c r="AE4" s="14"/>
      <c r="AF4" s="14"/>
      <c r="AG4" s="17"/>
      <c r="AH4" s="18">
        <f t="shared" ref="AH4:AH47" si="1">SUM(G4:AG4)</f>
        <v>0</v>
      </c>
      <c r="AI4" s="19"/>
      <c r="AJ4" s="20"/>
      <c r="AK4" s="20"/>
      <c r="AL4" s="20"/>
      <c r="AM4" s="20"/>
      <c r="AN4" s="20"/>
      <c r="AP4" t="str">
        <f>E1</f>
        <v>MOE Avril 2021</v>
      </c>
      <c r="AQ4">
        <f>AH214</f>
        <v>0</v>
      </c>
    </row>
    <row r="5" spans="5:43" ht="9" customHeight="1" x14ac:dyDescent="0.25">
      <c r="E5" s="21"/>
      <c r="F5" s="22" t="s">
        <v>18</v>
      </c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3"/>
      <c r="AH5" s="24">
        <f t="shared" si="1"/>
        <v>0</v>
      </c>
      <c r="AI5" s="25"/>
      <c r="AJ5" s="26"/>
      <c r="AK5" s="26"/>
      <c r="AL5" s="26"/>
      <c r="AM5" s="26"/>
      <c r="AN5" s="26"/>
      <c r="AP5" t="str">
        <f>E4</f>
        <v>WITASS</v>
      </c>
      <c r="AQ5" s="27" t="e">
        <f>SUM(AH4:AH14)/$AQ$4</f>
        <v>#DIV/0!</v>
      </c>
    </row>
    <row r="6" spans="5:43" ht="9" customHeight="1" x14ac:dyDescent="0.25">
      <c r="E6" s="28"/>
      <c r="F6" s="29" t="s">
        <v>19</v>
      </c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30"/>
      <c r="AA6" s="29"/>
      <c r="AB6" s="29"/>
      <c r="AC6" s="29"/>
      <c r="AD6" s="29"/>
      <c r="AE6" s="29"/>
      <c r="AF6" s="29"/>
      <c r="AG6" s="31"/>
      <c r="AH6" s="24">
        <f t="shared" si="1"/>
        <v>0</v>
      </c>
      <c r="AI6" s="32"/>
      <c r="AJ6" s="33"/>
      <c r="AK6" s="33"/>
      <c r="AL6" s="33"/>
      <c r="AM6" s="33"/>
      <c r="AN6" s="33"/>
      <c r="AP6" s="34" t="str">
        <f>E15</f>
        <v>MARQUE</v>
      </c>
      <c r="AQ6" s="27" t="e">
        <f>SUM(AH15:AH25)/$AQ$4</f>
        <v>#DIV/0!</v>
      </c>
    </row>
    <row r="7" spans="5:43" ht="9" customHeight="1" x14ac:dyDescent="0.25">
      <c r="E7" s="28"/>
      <c r="F7" s="29" t="s">
        <v>20</v>
      </c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31"/>
      <c r="AH7" s="24">
        <f t="shared" si="1"/>
        <v>0</v>
      </c>
      <c r="AI7" s="32"/>
      <c r="AJ7" s="33"/>
      <c r="AK7" s="33"/>
      <c r="AL7" s="33"/>
      <c r="AM7" s="33"/>
      <c r="AN7" s="33"/>
      <c r="AP7" t="str">
        <f>E26</f>
        <v>B2CHAR</v>
      </c>
      <c r="AQ7" s="27" t="e">
        <f>SUM(AH26:AH36)/$AQ$4</f>
        <v>#DIV/0!</v>
      </c>
    </row>
    <row r="8" spans="5:43" ht="9" customHeight="1" x14ac:dyDescent="0.25">
      <c r="E8" s="28"/>
      <c r="F8" s="29" t="s">
        <v>21</v>
      </c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31"/>
      <c r="AH8" s="24">
        <f t="shared" si="1"/>
        <v>0</v>
      </c>
      <c r="AI8" s="32"/>
      <c r="AJ8" s="33"/>
      <c r="AK8" s="33"/>
      <c r="AL8" s="33"/>
      <c r="AM8" s="33"/>
      <c r="AN8" s="33"/>
      <c r="AP8" s="34" t="str">
        <f>E37</f>
        <v>B3CHAR</v>
      </c>
      <c r="AQ8" s="27" t="e">
        <f>SUM(AH37:AH47)/$AQ$4</f>
        <v>#DIV/0!</v>
      </c>
    </row>
    <row r="9" spans="5:43" ht="9" customHeight="1" x14ac:dyDescent="0.25">
      <c r="E9" s="28"/>
      <c r="F9" s="29" t="s">
        <v>22</v>
      </c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31"/>
      <c r="AH9" s="24">
        <f t="shared" si="1"/>
        <v>0</v>
      </c>
      <c r="AI9" s="32"/>
      <c r="AJ9" s="33"/>
      <c r="AK9" s="33"/>
      <c r="AL9" s="33"/>
      <c r="AM9" s="33"/>
      <c r="AN9" s="33"/>
      <c r="AP9" t="str">
        <f>E48</f>
        <v>DELAPO</v>
      </c>
      <c r="AQ9" s="27" t="e">
        <f>SUM(AH48:AH58)/$AQ$4</f>
        <v>#DIV/0!</v>
      </c>
    </row>
    <row r="10" spans="5:43" ht="9" customHeight="1" x14ac:dyDescent="0.25">
      <c r="E10" s="28"/>
      <c r="F10" s="29" t="s">
        <v>23</v>
      </c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31"/>
      <c r="AH10" s="24">
        <f t="shared" si="1"/>
        <v>0</v>
      </c>
      <c r="AI10" s="32"/>
      <c r="AJ10" s="33"/>
      <c r="AK10" s="33"/>
      <c r="AL10" s="33"/>
      <c r="AM10" s="33"/>
      <c r="AN10" s="33"/>
      <c r="AP10" s="34" t="str">
        <f>E59</f>
        <v>MAGNCH</v>
      </c>
      <c r="AQ10" s="27" t="e">
        <f>SUM(AH191:AH201)/$AQ$4</f>
        <v>#DIV/0!</v>
      </c>
    </row>
    <row r="11" spans="5:43" ht="9" customHeight="1" x14ac:dyDescent="0.25">
      <c r="E11" s="28"/>
      <c r="F11" s="29" t="s">
        <v>24</v>
      </c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31"/>
      <c r="AH11" s="24">
        <f t="shared" si="1"/>
        <v>0</v>
      </c>
      <c r="AI11" s="32"/>
      <c r="AJ11" s="33"/>
      <c r="AK11" s="33"/>
      <c r="AL11" s="33"/>
      <c r="AM11" s="33"/>
      <c r="AN11" s="33"/>
      <c r="AP11" t="str">
        <f>E70</f>
        <v>FORGET</v>
      </c>
      <c r="AQ11" s="27" t="e">
        <f>SUM(AH70:AH80)/$AQ$4</f>
        <v>#DIV/0!</v>
      </c>
    </row>
    <row r="12" spans="5:43" ht="9" customHeight="1" x14ac:dyDescent="0.25">
      <c r="E12" s="28"/>
      <c r="F12" s="29" t="s">
        <v>25</v>
      </c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31"/>
      <c r="AH12" s="24">
        <f t="shared" si="1"/>
        <v>0</v>
      </c>
      <c r="AI12" s="32"/>
      <c r="AJ12" s="33"/>
      <c r="AK12" s="33"/>
      <c r="AL12" s="33"/>
      <c r="AM12" s="33"/>
      <c r="AN12" s="33"/>
      <c r="AP12" s="34" t="str">
        <f>E81</f>
        <v>B3CHAR</v>
      </c>
      <c r="AQ12" s="27" t="e">
        <f>SUM(AH81:AH91)/$AQ$4</f>
        <v>#DIV/0!</v>
      </c>
    </row>
    <row r="13" spans="5:43" ht="9" customHeight="1" x14ac:dyDescent="0.25">
      <c r="E13" s="28"/>
      <c r="F13" s="35" t="s">
        <v>26</v>
      </c>
      <c r="G13" s="35"/>
      <c r="H13" s="36"/>
      <c r="I13" s="36"/>
      <c r="J13" s="36"/>
      <c r="K13" s="35"/>
      <c r="L13" s="35"/>
      <c r="M13" s="35"/>
      <c r="N13" s="35"/>
      <c r="O13" s="35"/>
      <c r="P13" s="35"/>
      <c r="Q13" s="35"/>
      <c r="R13" s="35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5"/>
      <c r="AF13" s="35"/>
      <c r="AG13" s="37"/>
      <c r="AH13" s="24">
        <f t="shared" si="1"/>
        <v>0</v>
      </c>
      <c r="AI13" s="38"/>
      <c r="AJ13" s="39"/>
      <c r="AK13" s="39"/>
      <c r="AL13" s="39"/>
      <c r="AM13" s="39"/>
      <c r="AN13" s="39"/>
      <c r="AP13" t="str">
        <f>E92</f>
        <v>B2CHAR</v>
      </c>
      <c r="AQ13" s="27" t="e">
        <f>SUM(AH92:AH102)/$AQ$4</f>
        <v>#DIV/0!</v>
      </c>
    </row>
    <row r="14" spans="5:43" ht="9" customHeight="1" thickBot="1" x14ac:dyDescent="0.3">
      <c r="E14" s="40"/>
      <c r="F14" s="41" t="s">
        <v>27</v>
      </c>
      <c r="G14" s="41"/>
      <c r="H14" s="42"/>
      <c r="I14" s="42"/>
      <c r="J14" s="42"/>
      <c r="K14" s="41"/>
      <c r="L14" s="41"/>
      <c r="M14" s="41"/>
      <c r="N14" s="41"/>
      <c r="O14" s="41"/>
      <c r="P14" s="41"/>
      <c r="Q14" s="41"/>
      <c r="R14" s="41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1"/>
      <c r="AF14" s="41"/>
      <c r="AG14" s="43"/>
      <c r="AH14" s="44">
        <f t="shared" si="1"/>
        <v>0</v>
      </c>
      <c r="AI14" s="45"/>
      <c r="AJ14" s="46"/>
      <c r="AK14" s="46"/>
      <c r="AL14" s="46"/>
      <c r="AM14" s="46"/>
      <c r="AN14" s="46"/>
      <c r="AP14" s="34" t="str">
        <f>E103</f>
        <v>CARDOU</v>
      </c>
      <c r="AQ14" s="27" t="e">
        <f>SUM(AH103:AH113)/$AQ$4</f>
        <v>#DIV/0!</v>
      </c>
    </row>
    <row r="15" spans="5:43" ht="9" customHeight="1" x14ac:dyDescent="0.25">
      <c r="E15" s="47" t="s">
        <v>28</v>
      </c>
      <c r="F15" s="48" t="s">
        <v>17</v>
      </c>
      <c r="G15" s="49"/>
      <c r="H15" s="49"/>
      <c r="I15" s="49"/>
      <c r="J15" s="50"/>
      <c r="K15" s="50"/>
      <c r="L15" s="50"/>
      <c r="M15" s="50"/>
      <c r="N15" s="50"/>
      <c r="O15" s="50"/>
      <c r="P15" s="50"/>
      <c r="Q15" s="50"/>
      <c r="R15" s="50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51"/>
      <c r="AH15" s="52">
        <f t="shared" si="1"/>
        <v>0</v>
      </c>
      <c r="AI15" s="25"/>
      <c r="AJ15" s="26"/>
      <c r="AK15" s="26"/>
      <c r="AL15" s="26"/>
      <c r="AM15" s="26"/>
      <c r="AN15" s="26"/>
      <c r="AP15" t="str">
        <f>E114</f>
        <v>DELAPO</v>
      </c>
      <c r="AQ15" s="27" t="e">
        <f>SUM(AH191:AH201)/$AQ$4</f>
        <v>#DIV/0!</v>
      </c>
    </row>
    <row r="16" spans="5:43" ht="9" customHeight="1" x14ac:dyDescent="0.25">
      <c r="E16" s="53"/>
      <c r="F16" s="49" t="s">
        <v>18</v>
      </c>
      <c r="G16" s="49"/>
      <c r="H16" s="49"/>
      <c r="I16" s="49"/>
      <c r="J16" s="50"/>
      <c r="K16" s="50"/>
      <c r="L16" s="50"/>
      <c r="M16" s="50"/>
      <c r="N16" s="50"/>
      <c r="O16" s="50"/>
      <c r="P16" s="50"/>
      <c r="Q16" s="50"/>
      <c r="R16" s="50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51"/>
      <c r="AH16" s="54">
        <f t="shared" si="1"/>
        <v>0</v>
      </c>
      <c r="AI16" s="25"/>
      <c r="AJ16" s="26"/>
      <c r="AK16" s="26"/>
      <c r="AL16" s="26"/>
      <c r="AM16" s="26"/>
      <c r="AN16" s="26"/>
      <c r="AP16" t="str">
        <f>E125</f>
        <v>MONTES</v>
      </c>
      <c r="AQ16" t="e">
        <f>SUM(AH125:AH135)/$AQ$4</f>
        <v>#DIV/0!</v>
      </c>
    </row>
    <row r="17" spans="5:43" ht="9" customHeight="1" x14ac:dyDescent="0.25">
      <c r="E17" s="55"/>
      <c r="F17" s="2" t="s">
        <v>19</v>
      </c>
      <c r="G17" s="2"/>
      <c r="H17" s="2"/>
      <c r="I17" s="2"/>
      <c r="J17" s="56"/>
      <c r="K17" s="56"/>
      <c r="L17" s="56"/>
      <c r="M17" s="56"/>
      <c r="N17" s="56"/>
      <c r="O17" s="56"/>
      <c r="P17" s="56"/>
      <c r="Q17" s="56"/>
      <c r="R17" s="56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57"/>
      <c r="AH17" s="54">
        <f t="shared" si="1"/>
        <v>0</v>
      </c>
      <c r="AI17" s="32"/>
      <c r="AJ17" s="33"/>
      <c r="AK17" s="33"/>
      <c r="AL17" s="33"/>
      <c r="AM17" s="33"/>
      <c r="AN17" s="33"/>
      <c r="AP17" t="str">
        <f>E136</f>
        <v>GUILFR</v>
      </c>
      <c r="AQ17" t="e">
        <f>SUM(AH136:AH146)/$AQ$4</f>
        <v>#DIV/0!</v>
      </c>
    </row>
    <row r="18" spans="5:43" ht="9" customHeight="1" x14ac:dyDescent="0.25">
      <c r="E18" s="55"/>
      <c r="F18" s="2" t="s">
        <v>20</v>
      </c>
      <c r="G18" s="2"/>
      <c r="H18" s="2"/>
      <c r="I18" s="2"/>
      <c r="J18" s="56"/>
      <c r="K18" s="56"/>
      <c r="L18" s="56"/>
      <c r="M18" s="56"/>
      <c r="N18" s="56"/>
      <c r="O18" s="56"/>
      <c r="P18" s="56"/>
      <c r="Q18" s="56"/>
      <c r="R18" s="56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57"/>
      <c r="AH18" s="54">
        <f t="shared" si="1"/>
        <v>0</v>
      </c>
      <c r="AI18" s="32"/>
      <c r="AJ18" s="33"/>
      <c r="AK18" s="33"/>
      <c r="AL18" s="33"/>
      <c r="AM18" s="33"/>
      <c r="AN18" s="33"/>
      <c r="AP18">
        <f>E147</f>
        <v>0</v>
      </c>
      <c r="AQ18" t="e">
        <f>SUM(AH147:AH157)/$AQ$4</f>
        <v>#DIV/0!</v>
      </c>
    </row>
    <row r="19" spans="5:43" ht="9" customHeight="1" x14ac:dyDescent="0.25">
      <c r="E19" s="55"/>
      <c r="F19" s="2" t="s">
        <v>21</v>
      </c>
      <c r="G19" s="2"/>
      <c r="H19" s="2"/>
      <c r="I19" s="2"/>
      <c r="J19" s="56"/>
      <c r="K19" s="56"/>
      <c r="L19" s="56"/>
      <c r="M19" s="56"/>
      <c r="N19" s="56"/>
      <c r="O19" s="56"/>
      <c r="P19" s="56"/>
      <c r="Q19" s="56"/>
      <c r="R19" s="56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57"/>
      <c r="AH19" s="54">
        <f t="shared" si="1"/>
        <v>0</v>
      </c>
      <c r="AI19" s="32"/>
      <c r="AJ19" s="33"/>
      <c r="AK19" s="33"/>
      <c r="AL19" s="33"/>
      <c r="AM19" s="33"/>
      <c r="AN19" s="33"/>
      <c r="AP19">
        <f>E158</f>
        <v>0</v>
      </c>
      <c r="AQ19" t="e">
        <f>SUM(AH158:AH168)/$AQ$4</f>
        <v>#DIV/0!</v>
      </c>
    </row>
    <row r="20" spans="5:43" ht="9" customHeight="1" x14ac:dyDescent="0.25">
      <c r="E20" s="55"/>
      <c r="F20" s="2" t="s">
        <v>22</v>
      </c>
      <c r="G20" s="2"/>
      <c r="H20" s="2"/>
      <c r="I20" s="2"/>
      <c r="J20" s="56"/>
      <c r="K20" s="56"/>
      <c r="L20" s="56"/>
      <c r="M20" s="56"/>
      <c r="N20" s="56"/>
      <c r="O20" s="56"/>
      <c r="P20" s="56"/>
      <c r="Q20" s="56"/>
      <c r="R20" s="56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57"/>
      <c r="AH20" s="54">
        <f t="shared" si="1"/>
        <v>0</v>
      </c>
      <c r="AI20" s="32"/>
      <c r="AJ20" s="33"/>
      <c r="AK20" s="33"/>
      <c r="AL20" s="33"/>
      <c r="AM20" s="33"/>
      <c r="AN20" s="33"/>
      <c r="AP20">
        <f>E169</f>
        <v>0</v>
      </c>
      <c r="AQ20" t="e">
        <f>SUM(AH169:AH179)/$AQ$4</f>
        <v>#DIV/0!</v>
      </c>
    </row>
    <row r="21" spans="5:43" ht="9" customHeight="1" x14ac:dyDescent="0.25">
      <c r="E21" s="55"/>
      <c r="F21" s="2" t="s">
        <v>23</v>
      </c>
      <c r="G21" s="56"/>
      <c r="H21" s="56"/>
      <c r="I21" s="58"/>
      <c r="J21" s="56"/>
      <c r="K21" s="56"/>
      <c r="L21" s="56"/>
      <c r="M21" s="56"/>
      <c r="N21" s="56"/>
      <c r="O21" s="56"/>
      <c r="P21" s="59"/>
      <c r="Q21" s="56"/>
      <c r="R21" s="56"/>
      <c r="S21" s="2"/>
      <c r="T21" s="2"/>
      <c r="U21" s="56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57"/>
      <c r="AH21" s="54">
        <f t="shared" si="1"/>
        <v>0</v>
      </c>
      <c r="AI21" s="32"/>
      <c r="AJ21" s="33"/>
      <c r="AK21" s="33"/>
      <c r="AL21" s="33"/>
      <c r="AM21" s="33"/>
      <c r="AN21" s="33"/>
      <c r="AP21">
        <f>E180</f>
        <v>0</v>
      </c>
      <c r="AQ21" t="e">
        <f>SUM(AH180:AH190)/$AQ$4</f>
        <v>#DIV/0!</v>
      </c>
    </row>
    <row r="22" spans="5:43" ht="9" customHeight="1" x14ac:dyDescent="0.25">
      <c r="E22" s="55"/>
      <c r="F22" s="2" t="s">
        <v>24</v>
      </c>
      <c r="G22" s="2"/>
      <c r="H22" s="58"/>
      <c r="I22" s="58"/>
      <c r="J22" s="56"/>
      <c r="K22" s="56"/>
      <c r="L22" s="56"/>
      <c r="M22" s="56"/>
      <c r="N22" s="56"/>
      <c r="O22" s="56"/>
      <c r="P22" s="56"/>
      <c r="Q22" s="56"/>
      <c r="R22" s="59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57"/>
      <c r="AH22" s="54">
        <f t="shared" si="1"/>
        <v>0</v>
      </c>
      <c r="AI22" s="32"/>
      <c r="AJ22" s="33"/>
      <c r="AK22" s="33"/>
      <c r="AL22" s="33"/>
      <c r="AM22" s="33"/>
      <c r="AN22" s="33"/>
      <c r="AP22">
        <f>E191</f>
        <v>0</v>
      </c>
      <c r="AQ22" t="e">
        <f>SUM(AH191:AH201)/$AQ$4</f>
        <v>#DIV/0!</v>
      </c>
    </row>
    <row r="23" spans="5:43" ht="9" customHeight="1" x14ac:dyDescent="0.25">
      <c r="E23" s="55"/>
      <c r="F23" s="2" t="s">
        <v>25</v>
      </c>
      <c r="G23" s="2"/>
      <c r="H23" s="58"/>
      <c r="I23" s="58"/>
      <c r="J23" s="56"/>
      <c r="K23" s="56"/>
      <c r="L23" s="56"/>
      <c r="M23" s="56"/>
      <c r="N23" s="56"/>
      <c r="O23" s="56"/>
      <c r="P23" s="56"/>
      <c r="Q23" s="56"/>
      <c r="R23" s="59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57"/>
      <c r="AH23" s="54">
        <f t="shared" si="1"/>
        <v>0</v>
      </c>
      <c r="AI23" s="32"/>
      <c r="AJ23" s="33"/>
      <c r="AK23" s="33"/>
      <c r="AL23" s="33"/>
      <c r="AM23" s="33"/>
      <c r="AN23" s="33"/>
    </row>
    <row r="24" spans="5:43" ht="9" customHeight="1" x14ac:dyDescent="0.25">
      <c r="E24" s="55"/>
      <c r="F24" s="60" t="s">
        <v>26</v>
      </c>
      <c r="G24" s="60"/>
      <c r="H24" s="61"/>
      <c r="I24" s="61"/>
      <c r="J24" s="62"/>
      <c r="K24" s="62"/>
      <c r="L24" s="62"/>
      <c r="M24" s="62"/>
      <c r="N24" s="62"/>
      <c r="O24" s="62"/>
      <c r="P24" s="62"/>
      <c r="Q24" s="62"/>
      <c r="R24" s="63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4"/>
      <c r="AH24" s="54">
        <f t="shared" si="1"/>
        <v>0</v>
      </c>
      <c r="AI24" s="38"/>
      <c r="AJ24" s="39"/>
      <c r="AK24" s="39"/>
      <c r="AL24" s="39"/>
      <c r="AM24" s="39"/>
      <c r="AN24" s="39"/>
    </row>
    <row r="25" spans="5:43" ht="9" customHeight="1" thickBot="1" x14ac:dyDescent="0.3">
      <c r="E25" s="65"/>
      <c r="F25" s="66" t="s">
        <v>27</v>
      </c>
      <c r="G25" s="66"/>
      <c r="H25" s="67"/>
      <c r="I25" s="67"/>
      <c r="J25" s="68"/>
      <c r="K25" s="68"/>
      <c r="L25" s="68"/>
      <c r="M25" s="68"/>
      <c r="N25" s="68"/>
      <c r="O25" s="68"/>
      <c r="P25" s="68"/>
      <c r="Q25" s="68"/>
      <c r="R25" s="69"/>
      <c r="S25" s="66"/>
      <c r="T25" s="66"/>
      <c r="U25" s="66"/>
      <c r="V25" s="69"/>
      <c r="W25" s="69"/>
      <c r="X25" s="66"/>
      <c r="Y25" s="66"/>
      <c r="Z25" s="66"/>
      <c r="AA25" s="66"/>
      <c r="AB25" s="66"/>
      <c r="AC25" s="66"/>
      <c r="AD25" s="66"/>
      <c r="AE25" s="66"/>
      <c r="AF25" s="66"/>
      <c r="AG25" s="70"/>
      <c r="AH25" s="71">
        <f t="shared" si="1"/>
        <v>0</v>
      </c>
      <c r="AI25" s="45"/>
      <c r="AJ25" s="46"/>
      <c r="AK25" s="46"/>
      <c r="AL25" s="46"/>
      <c r="AM25" s="46"/>
      <c r="AN25" s="46"/>
    </row>
    <row r="26" spans="5:43" ht="9" customHeight="1" x14ac:dyDescent="0.25">
      <c r="E26" s="13" t="s">
        <v>29</v>
      </c>
      <c r="F26" s="14" t="s">
        <v>17</v>
      </c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7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3"/>
      <c r="AH26" s="18">
        <f t="shared" si="1"/>
        <v>0</v>
      </c>
      <c r="AI26" s="25"/>
      <c r="AJ26" s="26"/>
      <c r="AK26" s="26"/>
      <c r="AL26" s="26"/>
      <c r="AM26" s="26"/>
      <c r="AN26" s="26"/>
    </row>
    <row r="27" spans="5:43" ht="9" customHeight="1" x14ac:dyDescent="0.25">
      <c r="E27" s="21"/>
      <c r="F27" s="22" t="s">
        <v>18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3"/>
      <c r="AH27" s="24">
        <f t="shared" si="1"/>
        <v>0</v>
      </c>
      <c r="AI27" s="25"/>
      <c r="AJ27" s="26"/>
      <c r="AK27" s="26"/>
      <c r="AL27" s="26"/>
      <c r="AM27" s="26"/>
      <c r="AN27" s="26"/>
    </row>
    <row r="28" spans="5:43" ht="9" customHeight="1" x14ac:dyDescent="0.25">
      <c r="E28" s="28"/>
      <c r="F28" s="29" t="s">
        <v>19</v>
      </c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31"/>
      <c r="AH28" s="24">
        <f t="shared" si="1"/>
        <v>0</v>
      </c>
      <c r="AI28" s="32"/>
      <c r="AJ28" s="33"/>
      <c r="AK28" s="33"/>
      <c r="AL28" s="33"/>
      <c r="AM28" s="33"/>
      <c r="AN28" s="33"/>
    </row>
    <row r="29" spans="5:43" ht="9" customHeight="1" x14ac:dyDescent="0.25">
      <c r="E29" s="28"/>
      <c r="F29" s="29" t="s">
        <v>20</v>
      </c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31"/>
      <c r="AH29" s="24">
        <f t="shared" si="1"/>
        <v>0</v>
      </c>
      <c r="AI29" s="32"/>
      <c r="AJ29" s="33"/>
      <c r="AK29" s="33"/>
      <c r="AL29" s="33"/>
      <c r="AM29" s="33"/>
      <c r="AN29" s="33"/>
    </row>
    <row r="30" spans="5:43" ht="9" customHeight="1" x14ac:dyDescent="0.25">
      <c r="E30" s="28"/>
      <c r="F30" s="29" t="s">
        <v>21</v>
      </c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31"/>
      <c r="AH30" s="24">
        <f t="shared" si="1"/>
        <v>0</v>
      </c>
      <c r="AI30" s="32"/>
      <c r="AJ30" s="33"/>
      <c r="AK30" s="33"/>
      <c r="AL30" s="33"/>
      <c r="AM30" s="33"/>
      <c r="AN30" s="33"/>
    </row>
    <row r="31" spans="5:43" ht="9" customHeight="1" x14ac:dyDescent="0.25">
      <c r="E31" s="28"/>
      <c r="F31" s="29" t="s">
        <v>22</v>
      </c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31"/>
      <c r="AH31" s="24">
        <f t="shared" si="1"/>
        <v>0</v>
      </c>
      <c r="AI31" s="32"/>
      <c r="AJ31" s="33"/>
      <c r="AK31" s="33"/>
      <c r="AL31" s="33"/>
      <c r="AM31" s="33"/>
      <c r="AN31" s="33"/>
    </row>
    <row r="32" spans="5:43" ht="9" customHeight="1" x14ac:dyDescent="0.25">
      <c r="E32" s="28"/>
      <c r="F32" s="29" t="s">
        <v>23</v>
      </c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31"/>
      <c r="AH32" s="24">
        <f t="shared" si="1"/>
        <v>0</v>
      </c>
      <c r="AI32" s="32"/>
      <c r="AJ32" s="33"/>
      <c r="AK32" s="33"/>
      <c r="AL32" s="33"/>
      <c r="AM32" s="33"/>
      <c r="AN32" s="33"/>
    </row>
    <row r="33" spans="5:40" ht="9" customHeight="1" x14ac:dyDescent="0.25">
      <c r="E33" s="28"/>
      <c r="F33" s="29" t="s">
        <v>24</v>
      </c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31"/>
      <c r="AH33" s="24">
        <f t="shared" si="1"/>
        <v>0</v>
      </c>
      <c r="AI33" s="32"/>
      <c r="AJ33" s="33"/>
      <c r="AK33" s="33"/>
      <c r="AL33" s="33"/>
      <c r="AM33" s="33"/>
      <c r="AN33" s="33"/>
    </row>
    <row r="34" spans="5:40" ht="9" customHeight="1" x14ac:dyDescent="0.25">
      <c r="E34" s="28"/>
      <c r="F34" s="29" t="s">
        <v>25</v>
      </c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31"/>
      <c r="AH34" s="24">
        <f t="shared" si="1"/>
        <v>0</v>
      </c>
      <c r="AI34" s="32"/>
      <c r="AJ34" s="33"/>
      <c r="AK34" s="33"/>
      <c r="AL34" s="33"/>
      <c r="AM34" s="33"/>
      <c r="AN34" s="33"/>
    </row>
    <row r="35" spans="5:40" ht="9" customHeight="1" x14ac:dyDescent="0.25">
      <c r="E35" s="28"/>
      <c r="F35" s="35" t="s">
        <v>26</v>
      </c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7"/>
      <c r="AH35" s="24">
        <f t="shared" si="1"/>
        <v>0</v>
      </c>
      <c r="AI35" s="38"/>
      <c r="AJ35" s="39"/>
      <c r="AK35" s="39"/>
      <c r="AL35" s="39"/>
      <c r="AM35" s="39"/>
      <c r="AN35" s="39"/>
    </row>
    <row r="36" spans="5:40" ht="9" customHeight="1" thickBot="1" x14ac:dyDescent="0.3">
      <c r="E36" s="40"/>
      <c r="F36" s="41" t="s">
        <v>27</v>
      </c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3"/>
      <c r="AH36" s="44">
        <f>SUM(G36:AG36)</f>
        <v>0</v>
      </c>
      <c r="AI36" s="45"/>
      <c r="AJ36" s="46"/>
      <c r="AK36" s="46"/>
      <c r="AL36" s="46"/>
      <c r="AM36" s="46"/>
      <c r="AN36" s="46"/>
    </row>
    <row r="37" spans="5:40" ht="9" customHeight="1" x14ac:dyDescent="0.25">
      <c r="E37" s="47" t="s">
        <v>30</v>
      </c>
      <c r="F37" s="48" t="s">
        <v>17</v>
      </c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73"/>
      <c r="AH37" s="54">
        <f t="shared" si="1"/>
        <v>0</v>
      </c>
      <c r="AI37" s="19"/>
      <c r="AJ37" s="20"/>
      <c r="AK37" s="20"/>
      <c r="AL37" s="20"/>
      <c r="AM37" s="20"/>
      <c r="AN37" s="20"/>
    </row>
    <row r="38" spans="5:40" ht="9" customHeight="1" x14ac:dyDescent="0.25">
      <c r="E38" s="53"/>
      <c r="F38" s="49" t="s">
        <v>18</v>
      </c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51"/>
      <c r="AH38" s="54">
        <f t="shared" si="1"/>
        <v>0</v>
      </c>
      <c r="AI38" s="25"/>
      <c r="AJ38" s="26"/>
      <c r="AK38" s="26"/>
      <c r="AL38" s="26"/>
      <c r="AM38" s="26"/>
      <c r="AN38" s="26"/>
    </row>
    <row r="39" spans="5:40" ht="9" customHeight="1" x14ac:dyDescent="0.25">
      <c r="E39" s="55"/>
      <c r="F39" s="2" t="s">
        <v>19</v>
      </c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57"/>
      <c r="AH39" s="54">
        <f t="shared" si="1"/>
        <v>0</v>
      </c>
      <c r="AI39" s="32"/>
      <c r="AJ39" s="33"/>
      <c r="AK39" s="33"/>
      <c r="AL39" s="33"/>
      <c r="AM39" s="33"/>
      <c r="AN39" s="33"/>
    </row>
    <row r="40" spans="5:40" ht="9" customHeight="1" x14ac:dyDescent="0.25">
      <c r="E40" s="55"/>
      <c r="F40" s="2" t="s">
        <v>20</v>
      </c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57"/>
      <c r="AH40" s="54">
        <f t="shared" si="1"/>
        <v>0</v>
      </c>
      <c r="AI40" s="32"/>
      <c r="AJ40" s="33"/>
      <c r="AK40" s="33"/>
      <c r="AL40" s="33"/>
      <c r="AM40" s="33"/>
      <c r="AN40" s="33"/>
    </row>
    <row r="41" spans="5:40" ht="9" customHeight="1" x14ac:dyDescent="0.25">
      <c r="E41" s="55"/>
      <c r="F41" s="2" t="s">
        <v>21</v>
      </c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57"/>
      <c r="AH41" s="54">
        <f t="shared" si="1"/>
        <v>0</v>
      </c>
      <c r="AI41" s="32"/>
      <c r="AJ41" s="33"/>
      <c r="AK41" s="33"/>
      <c r="AL41" s="33"/>
      <c r="AM41" s="33"/>
      <c r="AN41" s="33"/>
    </row>
    <row r="42" spans="5:40" ht="9" customHeight="1" x14ac:dyDescent="0.25">
      <c r="E42" s="55"/>
      <c r="F42" s="2" t="s">
        <v>22</v>
      </c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57"/>
      <c r="AH42" s="54">
        <f t="shared" si="1"/>
        <v>0</v>
      </c>
      <c r="AI42" s="32"/>
      <c r="AJ42" s="33"/>
      <c r="AK42" s="33"/>
      <c r="AL42" s="33"/>
      <c r="AM42" s="33"/>
      <c r="AN42" s="33"/>
    </row>
    <row r="43" spans="5:40" ht="9" customHeight="1" x14ac:dyDescent="0.25">
      <c r="E43" s="55"/>
      <c r="F43" s="2" t="s">
        <v>23</v>
      </c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57"/>
      <c r="AH43" s="54">
        <f t="shared" si="1"/>
        <v>0</v>
      </c>
      <c r="AI43" s="32"/>
      <c r="AJ43" s="33"/>
      <c r="AK43" s="33"/>
      <c r="AL43" s="33"/>
      <c r="AM43" s="33"/>
      <c r="AN43" s="33"/>
    </row>
    <row r="44" spans="5:40" ht="9" customHeight="1" x14ac:dyDescent="0.25">
      <c r="E44" s="55"/>
      <c r="F44" s="2" t="s">
        <v>24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57"/>
      <c r="AH44" s="54">
        <f t="shared" si="1"/>
        <v>0</v>
      </c>
      <c r="AI44" s="32"/>
      <c r="AJ44" s="33"/>
      <c r="AK44" s="33"/>
      <c r="AL44" s="33"/>
      <c r="AM44" s="33"/>
      <c r="AN44" s="33"/>
    </row>
    <row r="45" spans="5:40" ht="9" customHeight="1" x14ac:dyDescent="0.25">
      <c r="E45" s="55"/>
      <c r="F45" s="2" t="s">
        <v>25</v>
      </c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57"/>
      <c r="AH45" s="54">
        <f t="shared" si="1"/>
        <v>0</v>
      </c>
      <c r="AI45" s="32"/>
      <c r="AJ45" s="33"/>
      <c r="AK45" s="33"/>
      <c r="AL45" s="33"/>
      <c r="AM45" s="33"/>
      <c r="AN45" s="33"/>
    </row>
    <row r="46" spans="5:40" ht="9" customHeight="1" x14ac:dyDescent="0.25">
      <c r="E46" s="55"/>
      <c r="F46" s="60" t="s">
        <v>26</v>
      </c>
      <c r="G46" s="60"/>
      <c r="H46" s="60"/>
      <c r="I46" s="60"/>
      <c r="J46" s="60"/>
      <c r="K46" s="60"/>
      <c r="L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0"/>
      <c r="Z46" s="60"/>
      <c r="AA46" s="60"/>
      <c r="AB46" s="60"/>
      <c r="AC46" s="60"/>
      <c r="AD46" s="60"/>
      <c r="AE46" s="60"/>
      <c r="AF46" s="60"/>
      <c r="AG46" s="64"/>
      <c r="AH46" s="54">
        <f t="shared" si="1"/>
        <v>0</v>
      </c>
      <c r="AI46" s="38"/>
      <c r="AJ46" s="39"/>
      <c r="AK46" s="39"/>
      <c r="AL46" s="39"/>
      <c r="AM46" s="39"/>
      <c r="AN46" s="39"/>
    </row>
    <row r="47" spans="5:40" ht="9" customHeight="1" thickBot="1" x14ac:dyDescent="0.3">
      <c r="E47" s="65"/>
      <c r="F47" s="66" t="s">
        <v>27</v>
      </c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66"/>
      <c r="Y47" s="66"/>
      <c r="Z47" s="66"/>
      <c r="AA47" s="66"/>
      <c r="AB47" s="66"/>
      <c r="AC47" s="66"/>
      <c r="AD47" s="66"/>
      <c r="AE47" s="66"/>
      <c r="AF47" s="66"/>
      <c r="AG47" s="70"/>
      <c r="AH47" s="54">
        <f t="shared" si="1"/>
        <v>0</v>
      </c>
      <c r="AI47" s="45"/>
      <c r="AJ47" s="46"/>
      <c r="AK47" s="46"/>
      <c r="AL47" s="46"/>
      <c r="AM47" s="46"/>
      <c r="AN47" s="46"/>
    </row>
    <row r="48" spans="5:40" ht="9" customHeight="1" x14ac:dyDescent="0.25">
      <c r="E48" s="13" t="s">
        <v>31</v>
      </c>
      <c r="F48" s="14" t="s">
        <v>17</v>
      </c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3"/>
      <c r="AH48" s="18">
        <f t="shared" ref="AH48:AH111" si="2">SUM(G48:AG48)</f>
        <v>0</v>
      </c>
      <c r="AI48" s="25"/>
      <c r="AJ48" s="26"/>
      <c r="AK48" s="26"/>
      <c r="AL48" s="26"/>
      <c r="AM48" s="26"/>
      <c r="AN48" s="26"/>
    </row>
    <row r="49" spans="5:40" ht="9" customHeight="1" x14ac:dyDescent="0.25">
      <c r="E49" s="21"/>
      <c r="F49" s="22" t="s">
        <v>18</v>
      </c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3"/>
      <c r="AH49" s="24">
        <f t="shared" si="2"/>
        <v>0</v>
      </c>
      <c r="AI49" s="25"/>
      <c r="AJ49" s="26"/>
      <c r="AK49" s="26"/>
      <c r="AL49" s="26"/>
      <c r="AM49" s="26"/>
      <c r="AN49" s="26"/>
    </row>
    <row r="50" spans="5:40" ht="9" customHeight="1" x14ac:dyDescent="0.25">
      <c r="E50" s="28"/>
      <c r="F50" s="29" t="s">
        <v>19</v>
      </c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31"/>
      <c r="AH50" s="24">
        <f t="shared" si="2"/>
        <v>0</v>
      </c>
      <c r="AI50" s="32"/>
      <c r="AJ50" s="33"/>
      <c r="AK50" s="33"/>
      <c r="AL50" s="33"/>
      <c r="AM50" s="33"/>
      <c r="AN50" s="33"/>
    </row>
    <row r="51" spans="5:40" ht="9" customHeight="1" x14ac:dyDescent="0.25">
      <c r="E51" s="28"/>
      <c r="F51" s="29" t="s">
        <v>20</v>
      </c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31"/>
      <c r="AH51" s="24">
        <f t="shared" si="2"/>
        <v>0</v>
      </c>
      <c r="AI51" s="32"/>
      <c r="AJ51" s="33"/>
      <c r="AK51" s="33"/>
      <c r="AL51" s="33"/>
      <c r="AM51" s="33"/>
      <c r="AN51" s="33"/>
    </row>
    <row r="52" spans="5:40" ht="9" customHeight="1" x14ac:dyDescent="0.25">
      <c r="E52" s="28"/>
      <c r="F52" s="29" t="s">
        <v>21</v>
      </c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31"/>
      <c r="AH52" s="24">
        <f t="shared" si="2"/>
        <v>0</v>
      </c>
      <c r="AI52" s="32"/>
      <c r="AJ52" s="33"/>
      <c r="AK52" s="33"/>
      <c r="AL52" s="33"/>
      <c r="AM52" s="33"/>
      <c r="AN52" s="33"/>
    </row>
    <row r="53" spans="5:40" ht="9" customHeight="1" x14ac:dyDescent="0.25">
      <c r="E53" s="28"/>
      <c r="F53" s="29" t="s">
        <v>22</v>
      </c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31"/>
      <c r="AH53" s="24">
        <f t="shared" si="2"/>
        <v>0</v>
      </c>
      <c r="AI53" s="32"/>
      <c r="AJ53" s="33"/>
      <c r="AK53" s="33"/>
      <c r="AL53" s="33"/>
      <c r="AM53" s="33"/>
      <c r="AN53" s="33"/>
    </row>
    <row r="54" spans="5:40" ht="9" customHeight="1" x14ac:dyDescent="0.25">
      <c r="E54" s="28"/>
      <c r="F54" s="29" t="s">
        <v>23</v>
      </c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31"/>
      <c r="AH54" s="24">
        <f t="shared" si="2"/>
        <v>0</v>
      </c>
      <c r="AI54" s="32"/>
      <c r="AJ54" s="33"/>
      <c r="AK54" s="33"/>
      <c r="AL54" s="33"/>
      <c r="AM54" s="33"/>
      <c r="AN54" s="33"/>
    </row>
    <row r="55" spans="5:40" ht="9" customHeight="1" x14ac:dyDescent="0.25">
      <c r="E55" s="28"/>
      <c r="F55" s="29" t="s">
        <v>24</v>
      </c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31"/>
      <c r="AH55" s="24">
        <f t="shared" si="2"/>
        <v>0</v>
      </c>
      <c r="AI55" s="32"/>
      <c r="AJ55" s="33"/>
      <c r="AK55" s="33"/>
      <c r="AL55" s="33"/>
      <c r="AM55" s="33"/>
      <c r="AN55" s="33"/>
    </row>
    <row r="56" spans="5:40" ht="9" customHeight="1" x14ac:dyDescent="0.25">
      <c r="E56" s="28"/>
      <c r="F56" s="29" t="s">
        <v>25</v>
      </c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31"/>
      <c r="AH56" s="24">
        <f t="shared" si="2"/>
        <v>0</v>
      </c>
      <c r="AI56" s="32"/>
      <c r="AJ56" s="33"/>
      <c r="AK56" s="33"/>
      <c r="AL56" s="33"/>
      <c r="AM56" s="33"/>
      <c r="AN56" s="33"/>
    </row>
    <row r="57" spans="5:40" ht="9" customHeight="1" x14ac:dyDescent="0.25">
      <c r="E57" s="28"/>
      <c r="F57" s="35" t="s">
        <v>26</v>
      </c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7"/>
      <c r="AH57" s="24">
        <f t="shared" si="2"/>
        <v>0</v>
      </c>
      <c r="AI57" s="38"/>
      <c r="AJ57" s="39"/>
      <c r="AK57" s="39"/>
      <c r="AL57" s="39"/>
      <c r="AM57" s="39"/>
      <c r="AN57" s="39"/>
    </row>
    <row r="58" spans="5:40" ht="9" customHeight="1" thickBot="1" x14ac:dyDescent="0.3">
      <c r="E58" s="40"/>
      <c r="F58" s="41" t="s">
        <v>27</v>
      </c>
      <c r="G58" s="41"/>
      <c r="H58" s="41"/>
      <c r="I58" s="41"/>
      <c r="J58" s="35"/>
      <c r="K58" s="29"/>
      <c r="L58" s="29"/>
      <c r="M58" s="29"/>
      <c r="N58" s="29"/>
      <c r="O58" s="29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7"/>
      <c r="AH58" s="44">
        <f t="shared" si="2"/>
        <v>0</v>
      </c>
      <c r="AI58" s="45"/>
      <c r="AJ58" s="46"/>
      <c r="AK58" s="46"/>
      <c r="AL58" s="46"/>
      <c r="AM58" s="46"/>
      <c r="AN58" s="46"/>
    </row>
    <row r="59" spans="5:40" ht="9" customHeight="1" x14ac:dyDescent="0.25">
      <c r="E59" s="47" t="s">
        <v>32</v>
      </c>
      <c r="F59" s="48" t="s">
        <v>17</v>
      </c>
      <c r="G59" s="74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73"/>
      <c r="AH59" s="54">
        <f t="shared" si="2"/>
        <v>0</v>
      </c>
      <c r="AI59" s="19"/>
      <c r="AJ59" s="20"/>
      <c r="AK59" s="20"/>
      <c r="AL59" s="20"/>
      <c r="AM59" s="20"/>
      <c r="AN59" s="20"/>
    </row>
    <row r="60" spans="5:40" ht="9" customHeight="1" x14ac:dyDescent="0.25">
      <c r="E60" s="53"/>
      <c r="F60" s="49" t="s">
        <v>18</v>
      </c>
      <c r="G60" s="75"/>
      <c r="H60" s="49"/>
      <c r="I60" s="49"/>
      <c r="J60" s="49"/>
      <c r="K60" s="49"/>
      <c r="L60" s="49"/>
      <c r="M60" s="49"/>
      <c r="N60" s="49"/>
      <c r="O60" s="49"/>
      <c r="P60" s="49"/>
      <c r="Q60" s="49"/>
      <c r="R60" s="49"/>
      <c r="S60" s="49"/>
      <c r="T60" s="49"/>
      <c r="U60" s="49"/>
      <c r="V60" s="49"/>
      <c r="W60" s="49"/>
      <c r="X60" s="49"/>
      <c r="Y60" s="49"/>
      <c r="Z60" s="49"/>
      <c r="AA60" s="49"/>
      <c r="AB60" s="49"/>
      <c r="AC60" s="49"/>
      <c r="AD60" s="49"/>
      <c r="AE60" s="49"/>
      <c r="AF60" s="49"/>
      <c r="AG60" s="51"/>
      <c r="AH60" s="54">
        <f t="shared" si="2"/>
        <v>0</v>
      </c>
      <c r="AI60" s="25"/>
      <c r="AJ60" s="26"/>
      <c r="AK60" s="26"/>
      <c r="AL60" s="26"/>
      <c r="AM60" s="26"/>
      <c r="AN60" s="26"/>
    </row>
    <row r="61" spans="5:40" ht="9" customHeight="1" x14ac:dyDescent="0.25">
      <c r="E61" s="55"/>
      <c r="F61" s="2" t="s">
        <v>19</v>
      </c>
      <c r="G61" s="59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57"/>
      <c r="AH61" s="54">
        <f t="shared" si="2"/>
        <v>0</v>
      </c>
      <c r="AI61" s="32"/>
      <c r="AJ61" s="33"/>
      <c r="AK61" s="33"/>
      <c r="AL61" s="33"/>
      <c r="AM61" s="33"/>
      <c r="AN61" s="33"/>
    </row>
    <row r="62" spans="5:40" ht="9" customHeight="1" x14ac:dyDescent="0.25">
      <c r="E62" s="55"/>
      <c r="F62" s="2" t="s">
        <v>20</v>
      </c>
      <c r="G62" s="59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57"/>
      <c r="AH62" s="54">
        <f t="shared" si="2"/>
        <v>0</v>
      </c>
      <c r="AI62" s="32"/>
      <c r="AJ62" s="33"/>
      <c r="AK62" s="33"/>
      <c r="AL62" s="33"/>
      <c r="AM62" s="33"/>
      <c r="AN62" s="33"/>
    </row>
    <row r="63" spans="5:40" ht="9" customHeight="1" x14ac:dyDescent="0.25">
      <c r="E63" s="55"/>
      <c r="F63" s="2" t="s">
        <v>21</v>
      </c>
      <c r="G63" s="59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57"/>
      <c r="AH63" s="54">
        <f t="shared" si="2"/>
        <v>0</v>
      </c>
      <c r="AI63" s="32"/>
      <c r="AJ63" s="33"/>
      <c r="AK63" s="33"/>
      <c r="AL63" s="33"/>
      <c r="AM63" s="33"/>
      <c r="AN63" s="33"/>
    </row>
    <row r="64" spans="5:40" ht="9" customHeight="1" x14ac:dyDescent="0.25">
      <c r="E64" s="55"/>
      <c r="F64" s="2" t="s">
        <v>22</v>
      </c>
      <c r="G64" s="59"/>
      <c r="H64" s="2"/>
      <c r="I64" s="59"/>
      <c r="J64" s="59"/>
      <c r="K64" s="59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57"/>
      <c r="AH64" s="54">
        <f t="shared" si="2"/>
        <v>0</v>
      </c>
      <c r="AI64" s="32"/>
      <c r="AJ64" s="33"/>
      <c r="AK64" s="33"/>
      <c r="AL64" s="33"/>
      <c r="AM64" s="33"/>
      <c r="AN64" s="33"/>
    </row>
    <row r="65" spans="5:40" ht="9" customHeight="1" x14ac:dyDescent="0.25">
      <c r="E65" s="55"/>
      <c r="F65" s="2" t="s">
        <v>23</v>
      </c>
      <c r="G65" s="59"/>
      <c r="H65" s="2"/>
      <c r="I65" s="59"/>
      <c r="J65" s="59"/>
      <c r="K65" s="59"/>
      <c r="L65" s="2"/>
      <c r="M65" s="59"/>
      <c r="N65" s="2"/>
      <c r="O65" s="59"/>
      <c r="P65" s="59"/>
      <c r="Q65" s="59"/>
      <c r="R65" s="2"/>
      <c r="S65" s="59"/>
      <c r="T65" s="59"/>
      <c r="U65" s="2"/>
      <c r="V65" s="2"/>
      <c r="W65" s="2"/>
      <c r="X65" s="2"/>
      <c r="Y65" s="2"/>
      <c r="Z65" s="2"/>
      <c r="AA65" s="2"/>
      <c r="AB65" s="2"/>
      <c r="AC65" s="2"/>
      <c r="AD65" s="2"/>
      <c r="AE65" s="59"/>
      <c r="AF65" s="59"/>
      <c r="AG65" s="57"/>
      <c r="AH65" s="54">
        <f t="shared" si="2"/>
        <v>0</v>
      </c>
      <c r="AI65" s="32"/>
      <c r="AJ65" s="33"/>
      <c r="AK65" s="33"/>
      <c r="AL65" s="33"/>
      <c r="AM65" s="33"/>
      <c r="AN65" s="33"/>
    </row>
    <row r="66" spans="5:40" ht="9" customHeight="1" x14ac:dyDescent="0.25">
      <c r="E66" s="55"/>
      <c r="F66" s="2" t="s">
        <v>24</v>
      </c>
      <c r="G66" s="59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57"/>
      <c r="AH66" s="54">
        <f t="shared" si="2"/>
        <v>0</v>
      </c>
      <c r="AI66" s="32"/>
      <c r="AJ66" s="33"/>
      <c r="AK66" s="33"/>
      <c r="AL66" s="33"/>
      <c r="AM66" s="33"/>
      <c r="AN66" s="33"/>
    </row>
    <row r="67" spans="5:40" ht="9" customHeight="1" x14ac:dyDescent="0.25">
      <c r="E67" s="55"/>
      <c r="F67" s="2" t="s">
        <v>25</v>
      </c>
      <c r="G67" s="59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57"/>
      <c r="AH67" s="54">
        <f t="shared" si="2"/>
        <v>0</v>
      </c>
      <c r="AI67" s="32"/>
      <c r="AJ67" s="33"/>
      <c r="AK67" s="33"/>
      <c r="AL67" s="33"/>
      <c r="AM67" s="33"/>
      <c r="AN67" s="33"/>
    </row>
    <row r="68" spans="5:40" ht="9" customHeight="1" x14ac:dyDescent="0.25">
      <c r="E68" s="55"/>
      <c r="F68" s="60" t="s">
        <v>26</v>
      </c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0"/>
      <c r="AF68" s="60"/>
      <c r="AG68" s="64"/>
      <c r="AH68" s="54">
        <f t="shared" si="2"/>
        <v>0</v>
      </c>
      <c r="AI68" s="38"/>
      <c r="AJ68" s="39"/>
      <c r="AK68" s="39"/>
      <c r="AL68" s="39"/>
      <c r="AM68" s="39"/>
      <c r="AN68" s="39"/>
    </row>
    <row r="69" spans="5:40" ht="9" customHeight="1" thickBot="1" x14ac:dyDescent="0.3">
      <c r="E69" s="65"/>
      <c r="F69" s="66" t="s">
        <v>27</v>
      </c>
      <c r="G69" s="66"/>
      <c r="H69" s="66"/>
      <c r="I69" s="66"/>
      <c r="J69" s="66"/>
      <c r="K69" s="66"/>
      <c r="L69" s="66"/>
      <c r="M69" s="66"/>
      <c r="N69" s="66"/>
      <c r="O69" s="66"/>
      <c r="P69" s="66"/>
      <c r="Q69" s="66"/>
      <c r="R69" s="66"/>
      <c r="S69" s="66"/>
      <c r="T69" s="66"/>
      <c r="U69" s="66"/>
      <c r="V69" s="66"/>
      <c r="W69" s="66"/>
      <c r="X69" s="66"/>
      <c r="Y69" s="66"/>
      <c r="Z69" s="66"/>
      <c r="AA69" s="66"/>
      <c r="AB69" s="66"/>
      <c r="AC69" s="66"/>
      <c r="AD69" s="66"/>
      <c r="AE69" s="66"/>
      <c r="AF69" s="66"/>
      <c r="AG69" s="70"/>
      <c r="AH69" s="54">
        <f t="shared" si="2"/>
        <v>0</v>
      </c>
      <c r="AI69" s="45"/>
      <c r="AJ69" s="46"/>
      <c r="AK69" s="46"/>
      <c r="AL69" s="46"/>
      <c r="AM69" s="46"/>
      <c r="AN69" s="46"/>
    </row>
    <row r="70" spans="5:40" ht="9" customHeight="1" x14ac:dyDescent="0.25">
      <c r="E70" s="13" t="s">
        <v>33</v>
      </c>
      <c r="F70" s="14" t="s">
        <v>17</v>
      </c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3"/>
      <c r="AH70" s="18">
        <f t="shared" si="2"/>
        <v>0</v>
      </c>
      <c r="AI70" s="25"/>
      <c r="AJ70" s="26"/>
      <c r="AK70" s="26"/>
      <c r="AL70" s="26"/>
      <c r="AM70" s="26"/>
      <c r="AN70" s="26"/>
    </row>
    <row r="71" spans="5:40" ht="9" customHeight="1" x14ac:dyDescent="0.25">
      <c r="E71" s="21"/>
      <c r="F71" s="22" t="s">
        <v>18</v>
      </c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3"/>
      <c r="AH71" s="24">
        <f t="shared" si="2"/>
        <v>0</v>
      </c>
      <c r="AI71" s="25"/>
      <c r="AJ71" s="26"/>
      <c r="AK71" s="26"/>
      <c r="AL71" s="26"/>
      <c r="AM71" s="26"/>
      <c r="AN71" s="26"/>
    </row>
    <row r="72" spans="5:40" ht="9" customHeight="1" x14ac:dyDescent="0.25">
      <c r="E72" s="28"/>
      <c r="F72" s="29" t="s">
        <v>19</v>
      </c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31"/>
      <c r="AH72" s="24">
        <f t="shared" si="2"/>
        <v>0</v>
      </c>
      <c r="AI72" s="32"/>
      <c r="AJ72" s="33"/>
      <c r="AK72" s="33"/>
      <c r="AL72" s="33"/>
      <c r="AM72" s="33"/>
      <c r="AN72" s="33"/>
    </row>
    <row r="73" spans="5:40" ht="9" customHeight="1" x14ac:dyDescent="0.25">
      <c r="E73" s="28"/>
      <c r="F73" s="29" t="s">
        <v>20</v>
      </c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31"/>
      <c r="AH73" s="24">
        <f t="shared" si="2"/>
        <v>0</v>
      </c>
      <c r="AI73" s="32"/>
      <c r="AJ73" s="33"/>
      <c r="AK73" s="33"/>
      <c r="AL73" s="33"/>
      <c r="AM73" s="33"/>
      <c r="AN73" s="33"/>
    </row>
    <row r="74" spans="5:40" ht="9" customHeight="1" x14ac:dyDescent="0.25">
      <c r="E74" s="28"/>
      <c r="F74" s="29" t="s">
        <v>21</v>
      </c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/>
      <c r="X74" s="29"/>
      <c r="Y74" s="29"/>
      <c r="Z74" s="29"/>
      <c r="AA74" s="29"/>
      <c r="AB74" s="29"/>
      <c r="AC74" s="29"/>
      <c r="AD74" s="29"/>
      <c r="AE74" s="29"/>
      <c r="AF74" s="29"/>
      <c r="AG74" s="31"/>
      <c r="AH74" s="24">
        <f t="shared" si="2"/>
        <v>0</v>
      </c>
      <c r="AI74" s="32"/>
      <c r="AJ74" s="33"/>
      <c r="AK74" s="33"/>
      <c r="AL74" s="33"/>
      <c r="AM74" s="33"/>
      <c r="AN74" s="33"/>
    </row>
    <row r="75" spans="5:40" ht="9" customHeight="1" x14ac:dyDescent="0.25">
      <c r="E75" s="28"/>
      <c r="F75" s="29" t="s">
        <v>22</v>
      </c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/>
      <c r="AF75" s="29"/>
      <c r="AG75" s="31"/>
      <c r="AH75" s="24">
        <f t="shared" si="2"/>
        <v>0</v>
      </c>
      <c r="AI75" s="32"/>
      <c r="AJ75" s="33"/>
      <c r="AK75" s="33"/>
      <c r="AL75" s="33"/>
      <c r="AM75" s="33"/>
      <c r="AN75" s="33"/>
    </row>
    <row r="76" spans="5:40" ht="9" customHeight="1" x14ac:dyDescent="0.25">
      <c r="E76" s="28"/>
      <c r="F76" s="29" t="s">
        <v>23</v>
      </c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31"/>
      <c r="AH76" s="24">
        <f t="shared" si="2"/>
        <v>0</v>
      </c>
      <c r="AI76" s="32"/>
      <c r="AJ76" s="33"/>
      <c r="AK76" s="33"/>
      <c r="AL76" s="33"/>
      <c r="AM76" s="33"/>
      <c r="AN76" s="33"/>
    </row>
    <row r="77" spans="5:40" ht="9" customHeight="1" x14ac:dyDescent="0.25">
      <c r="E77" s="28"/>
      <c r="F77" s="29" t="s">
        <v>24</v>
      </c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31"/>
      <c r="AH77" s="24">
        <f t="shared" si="2"/>
        <v>0</v>
      </c>
      <c r="AI77" s="32"/>
      <c r="AJ77" s="33"/>
      <c r="AK77" s="33"/>
      <c r="AL77" s="33"/>
      <c r="AM77" s="33"/>
      <c r="AN77" s="33"/>
    </row>
    <row r="78" spans="5:40" ht="9" customHeight="1" x14ac:dyDescent="0.25">
      <c r="E78" s="28"/>
      <c r="F78" s="29" t="s">
        <v>25</v>
      </c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31"/>
      <c r="AH78" s="24">
        <f t="shared" si="2"/>
        <v>0</v>
      </c>
      <c r="AI78" s="32"/>
      <c r="AJ78" s="33"/>
      <c r="AK78" s="33"/>
      <c r="AL78" s="33"/>
      <c r="AM78" s="33"/>
      <c r="AN78" s="33"/>
    </row>
    <row r="79" spans="5:40" ht="9" customHeight="1" x14ac:dyDescent="0.25">
      <c r="E79" s="28"/>
      <c r="F79" s="35" t="s">
        <v>26</v>
      </c>
      <c r="G79" s="35"/>
      <c r="H79" s="29"/>
      <c r="I79" s="29"/>
      <c r="J79" s="29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7"/>
      <c r="AH79" s="24">
        <f t="shared" si="2"/>
        <v>0</v>
      </c>
      <c r="AI79" s="38"/>
      <c r="AJ79" s="39"/>
      <c r="AK79" s="39"/>
      <c r="AL79" s="39"/>
      <c r="AM79" s="39"/>
      <c r="AN79" s="39"/>
    </row>
    <row r="80" spans="5:40" ht="9" customHeight="1" thickBot="1" x14ac:dyDescent="0.3">
      <c r="E80" s="40"/>
      <c r="F80" s="41" t="s">
        <v>27</v>
      </c>
      <c r="G80" s="41"/>
      <c r="H80" s="41"/>
      <c r="I80" s="41"/>
      <c r="J80" s="41"/>
      <c r="K80" s="41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7"/>
      <c r="AH80" s="44">
        <f t="shared" si="2"/>
        <v>0</v>
      </c>
      <c r="AI80" s="45"/>
      <c r="AJ80" s="46"/>
      <c r="AK80" s="46"/>
      <c r="AL80" s="46"/>
      <c r="AM80" s="46"/>
      <c r="AN80" s="46"/>
    </row>
    <row r="81" spans="5:40" ht="9" customHeight="1" x14ac:dyDescent="0.25">
      <c r="E81" s="47" t="s">
        <v>30</v>
      </c>
      <c r="F81" s="48" t="s">
        <v>17</v>
      </c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73"/>
      <c r="AH81" s="52">
        <f t="shared" si="2"/>
        <v>0</v>
      </c>
      <c r="AI81" s="19"/>
      <c r="AJ81" s="20"/>
      <c r="AK81" s="20"/>
      <c r="AL81" s="20"/>
      <c r="AM81" s="20"/>
      <c r="AN81" s="20"/>
    </row>
    <row r="82" spans="5:40" ht="9" customHeight="1" x14ac:dyDescent="0.25">
      <c r="E82" s="53"/>
      <c r="F82" s="49" t="s">
        <v>18</v>
      </c>
      <c r="G82" s="49"/>
      <c r="H82" s="49"/>
      <c r="I82" s="49"/>
      <c r="J82" s="49"/>
      <c r="K82" s="49"/>
      <c r="L82" s="49"/>
      <c r="M82" s="49"/>
      <c r="N82" s="49"/>
      <c r="O82" s="49"/>
      <c r="P82" s="49"/>
      <c r="Q82" s="49"/>
      <c r="R82" s="49"/>
      <c r="S82" s="49"/>
      <c r="T82" s="49"/>
      <c r="U82" s="49"/>
      <c r="V82" s="49"/>
      <c r="W82" s="49"/>
      <c r="X82" s="49"/>
      <c r="Y82" s="49"/>
      <c r="Z82" s="49"/>
      <c r="AA82" s="49"/>
      <c r="AB82" s="49"/>
      <c r="AC82" s="49"/>
      <c r="AD82" s="49"/>
      <c r="AE82" s="49"/>
      <c r="AF82" s="49"/>
      <c r="AG82" s="51"/>
      <c r="AH82" s="54">
        <f t="shared" si="2"/>
        <v>0</v>
      </c>
      <c r="AI82" s="25"/>
      <c r="AJ82" s="26"/>
      <c r="AK82" s="26"/>
      <c r="AL82" s="26"/>
      <c r="AM82" s="26"/>
      <c r="AN82" s="26"/>
    </row>
    <row r="83" spans="5:40" ht="9" customHeight="1" x14ac:dyDescent="0.25">
      <c r="E83" s="55"/>
      <c r="F83" s="2" t="s">
        <v>19</v>
      </c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57"/>
      <c r="AH83" s="54">
        <f t="shared" si="2"/>
        <v>0</v>
      </c>
      <c r="AI83" s="32"/>
      <c r="AJ83" s="33"/>
      <c r="AK83" s="33"/>
      <c r="AL83" s="33"/>
      <c r="AM83" s="33"/>
      <c r="AN83" s="33"/>
    </row>
    <row r="84" spans="5:40" ht="9" customHeight="1" x14ac:dyDescent="0.25">
      <c r="E84" s="55"/>
      <c r="F84" s="2" t="s">
        <v>20</v>
      </c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57"/>
      <c r="AH84" s="54">
        <f t="shared" si="2"/>
        <v>0</v>
      </c>
      <c r="AI84" s="32"/>
      <c r="AJ84" s="33"/>
      <c r="AK84" s="33"/>
      <c r="AL84" s="33"/>
      <c r="AM84" s="33"/>
      <c r="AN84" s="33"/>
    </row>
    <row r="85" spans="5:40" ht="9" customHeight="1" x14ac:dyDescent="0.25">
      <c r="E85" s="55"/>
      <c r="F85" s="2" t="s">
        <v>21</v>
      </c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57"/>
      <c r="AH85" s="54">
        <f t="shared" si="2"/>
        <v>0</v>
      </c>
      <c r="AI85" s="32"/>
      <c r="AJ85" s="33"/>
      <c r="AK85" s="33"/>
      <c r="AL85" s="33"/>
      <c r="AM85" s="33"/>
      <c r="AN85" s="33"/>
    </row>
    <row r="86" spans="5:40" ht="9" customHeight="1" x14ac:dyDescent="0.25">
      <c r="E86" s="55"/>
      <c r="F86" s="2" t="s">
        <v>22</v>
      </c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57"/>
      <c r="AH86" s="54">
        <f t="shared" si="2"/>
        <v>0</v>
      </c>
      <c r="AI86" s="32"/>
      <c r="AJ86" s="33"/>
      <c r="AK86" s="33"/>
      <c r="AL86" s="33"/>
      <c r="AM86" s="33"/>
      <c r="AN86" s="33"/>
    </row>
    <row r="87" spans="5:40" ht="9" customHeight="1" x14ac:dyDescent="0.25">
      <c r="E87" s="55"/>
      <c r="F87" s="2" t="s">
        <v>23</v>
      </c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57"/>
      <c r="AH87" s="54">
        <f t="shared" si="2"/>
        <v>0</v>
      </c>
      <c r="AI87" s="32"/>
      <c r="AJ87" s="33"/>
      <c r="AK87" s="33"/>
      <c r="AL87" s="33"/>
      <c r="AM87" s="33"/>
      <c r="AN87" s="33"/>
    </row>
    <row r="88" spans="5:40" ht="9" customHeight="1" x14ac:dyDescent="0.25">
      <c r="E88" s="55"/>
      <c r="F88" s="2" t="s">
        <v>24</v>
      </c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57"/>
      <c r="AH88" s="54">
        <f t="shared" si="2"/>
        <v>0</v>
      </c>
      <c r="AI88" s="32"/>
      <c r="AJ88" s="33"/>
      <c r="AK88" s="33"/>
      <c r="AL88" s="33"/>
      <c r="AM88" s="33"/>
      <c r="AN88" s="33"/>
    </row>
    <row r="89" spans="5:40" ht="9" customHeight="1" x14ac:dyDescent="0.25">
      <c r="E89" s="55"/>
      <c r="F89" s="2" t="s">
        <v>25</v>
      </c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57"/>
      <c r="AH89" s="54">
        <f t="shared" si="2"/>
        <v>0</v>
      </c>
      <c r="AI89" s="32"/>
      <c r="AJ89" s="33"/>
      <c r="AK89" s="33"/>
      <c r="AL89" s="33"/>
      <c r="AM89" s="33"/>
      <c r="AN89" s="33"/>
    </row>
    <row r="90" spans="5:40" ht="9" customHeight="1" x14ac:dyDescent="0.25">
      <c r="E90" s="55"/>
      <c r="F90" s="60" t="s">
        <v>26</v>
      </c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57"/>
      <c r="AH90" s="54">
        <f t="shared" si="2"/>
        <v>0</v>
      </c>
      <c r="AI90" s="32"/>
      <c r="AJ90" s="33"/>
      <c r="AK90" s="33"/>
      <c r="AL90" s="33"/>
      <c r="AM90" s="33"/>
      <c r="AN90" s="33"/>
    </row>
    <row r="91" spans="5:40" ht="9" customHeight="1" thickBot="1" x14ac:dyDescent="0.3">
      <c r="E91" s="65"/>
      <c r="F91" s="60" t="s">
        <v>27</v>
      </c>
      <c r="G91" s="60"/>
      <c r="H91" s="60"/>
      <c r="I91" s="60"/>
      <c r="J91" s="60"/>
      <c r="K91" s="60"/>
      <c r="L91" s="60"/>
      <c r="M91" s="60"/>
      <c r="N91" s="60"/>
      <c r="O91" s="60"/>
      <c r="P91" s="60"/>
      <c r="Q91" s="60"/>
      <c r="R91" s="60"/>
      <c r="S91" s="60"/>
      <c r="T91" s="60"/>
      <c r="U91" s="60"/>
      <c r="V91" s="60"/>
      <c r="W91" s="60"/>
      <c r="X91" s="60"/>
      <c r="Y91" s="60"/>
      <c r="Z91" s="60"/>
      <c r="AA91" s="60"/>
      <c r="AB91" s="60"/>
      <c r="AC91" s="60"/>
      <c r="AD91" s="60"/>
      <c r="AE91" s="60"/>
      <c r="AF91" s="60"/>
      <c r="AG91" s="64"/>
      <c r="AH91" s="71">
        <f t="shared" si="2"/>
        <v>0</v>
      </c>
      <c r="AI91" s="38"/>
      <c r="AJ91" s="39"/>
      <c r="AK91" s="39"/>
      <c r="AL91" s="39"/>
      <c r="AM91" s="39"/>
      <c r="AN91" s="39"/>
    </row>
    <row r="92" spans="5:40" ht="9" hidden="1" customHeight="1" x14ac:dyDescent="0.25">
      <c r="E92" s="13" t="s">
        <v>29</v>
      </c>
      <c r="F92" s="14" t="s">
        <v>17</v>
      </c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7"/>
      <c r="AH92" s="76">
        <f t="shared" si="2"/>
        <v>0</v>
      </c>
      <c r="AI92" s="19"/>
      <c r="AJ92" s="20"/>
      <c r="AK92" s="20"/>
      <c r="AL92" s="20"/>
      <c r="AM92" s="20"/>
      <c r="AN92" s="20"/>
    </row>
    <row r="93" spans="5:40" ht="9" hidden="1" customHeight="1" x14ac:dyDescent="0.25">
      <c r="E93" s="21"/>
      <c r="F93" s="22" t="s">
        <v>18</v>
      </c>
      <c r="G93" s="22"/>
      <c r="H93" s="22"/>
      <c r="I93" s="22"/>
      <c r="J93" s="22"/>
      <c r="K93" s="22"/>
      <c r="L93" s="77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3"/>
      <c r="AH93" s="24">
        <f t="shared" si="2"/>
        <v>0</v>
      </c>
      <c r="AI93" s="25"/>
      <c r="AJ93" s="26"/>
      <c r="AK93" s="26"/>
      <c r="AL93" s="26"/>
      <c r="AM93" s="26"/>
      <c r="AN93" s="26"/>
    </row>
    <row r="94" spans="5:40" ht="9" hidden="1" customHeight="1" x14ac:dyDescent="0.25">
      <c r="E94" s="28"/>
      <c r="F94" s="29" t="s">
        <v>19</v>
      </c>
      <c r="G94" s="29"/>
      <c r="H94" s="29"/>
      <c r="I94" s="29"/>
      <c r="J94" s="29"/>
      <c r="K94" s="29"/>
      <c r="L94" s="78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29"/>
      <c r="AG94" s="31"/>
      <c r="AH94" s="24">
        <f t="shared" si="2"/>
        <v>0</v>
      </c>
      <c r="AI94" s="32"/>
      <c r="AJ94" s="33"/>
      <c r="AK94" s="33"/>
      <c r="AL94" s="33"/>
      <c r="AM94" s="33"/>
      <c r="AN94" s="33"/>
    </row>
    <row r="95" spans="5:40" ht="9" hidden="1" customHeight="1" x14ac:dyDescent="0.25">
      <c r="E95" s="28"/>
      <c r="F95" s="29" t="s">
        <v>20</v>
      </c>
      <c r="G95" s="29"/>
      <c r="H95" s="29"/>
      <c r="I95" s="29"/>
      <c r="J95" s="29"/>
      <c r="K95" s="29"/>
      <c r="L95" s="78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29"/>
      <c r="AG95" s="31"/>
      <c r="AH95" s="24">
        <f t="shared" si="2"/>
        <v>0</v>
      </c>
      <c r="AI95" s="32"/>
      <c r="AJ95" s="33"/>
      <c r="AK95" s="33"/>
      <c r="AL95" s="33"/>
      <c r="AM95" s="33"/>
      <c r="AN95" s="33"/>
    </row>
    <row r="96" spans="5:40" ht="9" hidden="1" customHeight="1" x14ac:dyDescent="0.25">
      <c r="E96" s="28"/>
      <c r="F96" s="29" t="s">
        <v>21</v>
      </c>
      <c r="G96" s="29"/>
      <c r="H96" s="29"/>
      <c r="I96" s="29"/>
      <c r="J96" s="29"/>
      <c r="K96" s="29"/>
      <c r="L96" s="78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79"/>
      <c r="AA96" s="79"/>
      <c r="AB96" s="80"/>
      <c r="AC96" s="79"/>
      <c r="AD96" s="79"/>
      <c r="AE96" s="79"/>
      <c r="AF96" s="79"/>
      <c r="AG96" s="31"/>
      <c r="AH96" s="24">
        <f t="shared" si="2"/>
        <v>0</v>
      </c>
      <c r="AI96" s="32"/>
      <c r="AJ96" s="33"/>
      <c r="AK96" s="33"/>
      <c r="AL96" s="33"/>
      <c r="AM96" s="33"/>
      <c r="AN96" s="33"/>
    </row>
    <row r="97" spans="5:40" ht="9" hidden="1" customHeight="1" x14ac:dyDescent="0.25">
      <c r="E97" s="28"/>
      <c r="F97" s="29" t="s">
        <v>22</v>
      </c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31"/>
      <c r="AH97" s="24">
        <f t="shared" si="2"/>
        <v>0</v>
      </c>
      <c r="AI97" s="32"/>
      <c r="AJ97" s="33"/>
      <c r="AK97" s="33"/>
      <c r="AL97" s="33"/>
      <c r="AM97" s="33"/>
      <c r="AN97" s="33"/>
    </row>
    <row r="98" spans="5:40" ht="9" hidden="1" customHeight="1" x14ac:dyDescent="0.25">
      <c r="E98" s="28"/>
      <c r="F98" s="29" t="s">
        <v>23</v>
      </c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31"/>
      <c r="AH98" s="24">
        <f t="shared" si="2"/>
        <v>0</v>
      </c>
      <c r="AI98" s="32"/>
      <c r="AJ98" s="33"/>
      <c r="AK98" s="33"/>
      <c r="AL98" s="33"/>
      <c r="AM98" s="33"/>
      <c r="AN98" s="33"/>
    </row>
    <row r="99" spans="5:40" ht="9" hidden="1" customHeight="1" x14ac:dyDescent="0.25">
      <c r="E99" s="28"/>
      <c r="F99" s="29" t="s">
        <v>24</v>
      </c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31"/>
      <c r="AH99" s="24">
        <f t="shared" si="2"/>
        <v>0</v>
      </c>
      <c r="AI99" s="32"/>
      <c r="AJ99" s="33"/>
      <c r="AK99" s="33"/>
      <c r="AL99" s="33"/>
      <c r="AM99" s="33"/>
      <c r="AN99" s="33"/>
    </row>
    <row r="100" spans="5:40" ht="9" hidden="1" customHeight="1" x14ac:dyDescent="0.25">
      <c r="E100" s="28"/>
      <c r="F100" s="29" t="s">
        <v>25</v>
      </c>
      <c r="G100" s="29"/>
      <c r="H100" s="29"/>
      <c r="I100" s="29"/>
      <c r="J100" s="29"/>
      <c r="K100" s="29"/>
      <c r="L100" s="81"/>
      <c r="M100" s="29"/>
      <c r="N100" s="29"/>
      <c r="O100" s="29"/>
      <c r="P100" s="79"/>
      <c r="Q100" s="29"/>
      <c r="R100" s="29"/>
      <c r="S100" s="78"/>
      <c r="T100" s="79"/>
      <c r="U100" s="29"/>
      <c r="V100" s="29"/>
      <c r="W100" s="78"/>
      <c r="X100" s="29"/>
      <c r="Y100" s="29"/>
      <c r="Z100" s="29"/>
      <c r="AA100" s="29"/>
      <c r="AB100" s="29"/>
      <c r="AC100" s="29"/>
      <c r="AD100" s="29"/>
      <c r="AE100" s="29"/>
      <c r="AF100" s="29"/>
      <c r="AG100" s="31"/>
      <c r="AH100" s="24">
        <f t="shared" si="2"/>
        <v>0</v>
      </c>
      <c r="AI100" s="32"/>
      <c r="AJ100" s="33"/>
      <c r="AK100" s="33"/>
      <c r="AL100" s="33"/>
      <c r="AM100" s="33"/>
      <c r="AN100" s="33"/>
    </row>
    <row r="101" spans="5:40" ht="9" hidden="1" customHeight="1" x14ac:dyDescent="0.25">
      <c r="E101" s="28"/>
      <c r="F101" s="35" t="s">
        <v>26</v>
      </c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7"/>
      <c r="AH101" s="24">
        <f t="shared" si="2"/>
        <v>0</v>
      </c>
      <c r="AI101" s="38"/>
      <c r="AJ101" s="39"/>
      <c r="AK101" s="39"/>
      <c r="AL101" s="39"/>
      <c r="AM101" s="39"/>
      <c r="AN101" s="39"/>
    </row>
    <row r="102" spans="5:40" ht="9" hidden="1" customHeight="1" thickBot="1" x14ac:dyDescent="0.3">
      <c r="E102" s="40"/>
      <c r="F102" s="41" t="s">
        <v>27</v>
      </c>
      <c r="G102" s="41"/>
      <c r="H102" s="41"/>
      <c r="I102" s="41"/>
      <c r="J102" s="41"/>
      <c r="K102" s="41"/>
      <c r="L102" s="41"/>
      <c r="M102" s="41"/>
      <c r="N102" s="41"/>
      <c r="O102" s="41"/>
      <c r="P102" s="41"/>
      <c r="Q102" s="41"/>
      <c r="R102" s="41"/>
      <c r="S102" s="41"/>
      <c r="T102" s="41"/>
      <c r="U102" s="41"/>
      <c r="V102" s="82"/>
      <c r="W102" s="82"/>
      <c r="X102" s="41"/>
      <c r="Y102" s="41"/>
      <c r="Z102" s="41"/>
      <c r="AA102" s="41"/>
      <c r="AB102" s="41"/>
      <c r="AC102" s="41"/>
      <c r="AD102" s="41"/>
      <c r="AE102" s="41"/>
      <c r="AF102" s="41"/>
      <c r="AG102" s="43"/>
      <c r="AH102" s="24">
        <f t="shared" si="2"/>
        <v>0</v>
      </c>
      <c r="AI102" s="45"/>
      <c r="AJ102" s="46"/>
      <c r="AK102" s="46"/>
      <c r="AL102" s="46"/>
      <c r="AM102" s="46"/>
      <c r="AN102" s="46"/>
    </row>
    <row r="103" spans="5:40" ht="9" hidden="1" customHeight="1" x14ac:dyDescent="0.25">
      <c r="E103" s="47" t="s">
        <v>34</v>
      </c>
      <c r="F103" s="48" t="s">
        <v>17</v>
      </c>
      <c r="G103" s="48"/>
      <c r="H103" s="48"/>
      <c r="I103" s="48"/>
      <c r="J103" s="48"/>
      <c r="K103" s="48"/>
      <c r="L103" s="48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9"/>
      <c r="X103" s="49"/>
      <c r="Y103" s="48"/>
      <c r="Z103" s="48"/>
      <c r="AA103" s="48"/>
      <c r="AB103" s="48"/>
      <c r="AC103" s="48"/>
      <c r="AD103" s="48"/>
      <c r="AE103" s="48"/>
      <c r="AF103" s="48"/>
      <c r="AG103" s="73"/>
      <c r="AH103" s="52">
        <f t="shared" si="2"/>
        <v>0</v>
      </c>
      <c r="AI103" s="19"/>
      <c r="AJ103" s="20"/>
      <c r="AK103" s="20"/>
      <c r="AL103" s="20"/>
      <c r="AM103" s="20"/>
      <c r="AN103" s="20"/>
    </row>
    <row r="104" spans="5:40" ht="9" hidden="1" customHeight="1" x14ac:dyDescent="0.25">
      <c r="E104" s="53"/>
      <c r="F104" s="49" t="s">
        <v>18</v>
      </c>
      <c r="G104" s="49"/>
      <c r="H104" s="49"/>
      <c r="I104" s="49"/>
      <c r="J104" s="49"/>
      <c r="K104" s="49"/>
      <c r="L104" s="49"/>
      <c r="M104" s="49"/>
      <c r="N104" s="49"/>
      <c r="O104" s="49"/>
      <c r="P104" s="49"/>
      <c r="Q104" s="49"/>
      <c r="R104" s="49"/>
      <c r="S104" s="49"/>
      <c r="T104" s="49"/>
      <c r="U104" s="49"/>
      <c r="V104" s="49"/>
      <c r="W104" s="49"/>
      <c r="X104" s="49"/>
      <c r="Y104" s="49"/>
      <c r="Z104" s="49"/>
      <c r="AA104" s="49"/>
      <c r="AB104" s="49"/>
      <c r="AC104" s="49"/>
      <c r="AD104" s="49"/>
      <c r="AE104" s="49"/>
      <c r="AF104" s="49"/>
      <c r="AG104" s="51"/>
      <c r="AH104" s="54">
        <f t="shared" si="2"/>
        <v>0</v>
      </c>
      <c r="AI104" s="25"/>
      <c r="AJ104" s="26"/>
      <c r="AK104" s="26"/>
      <c r="AL104" s="26"/>
      <c r="AM104" s="26"/>
      <c r="AN104" s="26"/>
    </row>
    <row r="105" spans="5:40" ht="9" hidden="1" customHeight="1" x14ac:dyDescent="0.25">
      <c r="E105" s="55"/>
      <c r="F105" s="2" t="s">
        <v>19</v>
      </c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57"/>
      <c r="AH105" s="54">
        <f t="shared" si="2"/>
        <v>0</v>
      </c>
      <c r="AI105" s="32"/>
      <c r="AJ105" s="33"/>
      <c r="AK105" s="33"/>
      <c r="AL105" s="33"/>
      <c r="AM105" s="33"/>
      <c r="AN105" s="33"/>
    </row>
    <row r="106" spans="5:40" ht="9" hidden="1" customHeight="1" x14ac:dyDescent="0.25">
      <c r="E106" s="55"/>
      <c r="F106" s="2" t="s">
        <v>20</v>
      </c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57"/>
      <c r="AH106" s="54">
        <f t="shared" si="2"/>
        <v>0</v>
      </c>
      <c r="AI106" s="32"/>
      <c r="AJ106" s="33"/>
      <c r="AK106" s="33"/>
      <c r="AL106" s="33"/>
      <c r="AM106" s="33"/>
      <c r="AN106" s="33"/>
    </row>
    <row r="107" spans="5:40" ht="9" hidden="1" customHeight="1" x14ac:dyDescent="0.25">
      <c r="E107" s="55"/>
      <c r="F107" s="2" t="s">
        <v>21</v>
      </c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57"/>
      <c r="AH107" s="54">
        <f t="shared" si="2"/>
        <v>0</v>
      </c>
      <c r="AI107" s="32"/>
      <c r="AJ107" s="33"/>
      <c r="AK107" s="33"/>
      <c r="AL107" s="33"/>
      <c r="AM107" s="33"/>
      <c r="AN107" s="33"/>
    </row>
    <row r="108" spans="5:40" ht="9" hidden="1" customHeight="1" x14ac:dyDescent="0.25">
      <c r="E108" s="55"/>
      <c r="F108" s="2" t="s">
        <v>22</v>
      </c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57"/>
      <c r="AH108" s="54">
        <f t="shared" si="2"/>
        <v>0</v>
      </c>
      <c r="AI108" s="32"/>
      <c r="AJ108" s="33"/>
      <c r="AK108" s="33"/>
      <c r="AL108" s="33"/>
      <c r="AM108" s="33"/>
      <c r="AN108" s="33"/>
    </row>
    <row r="109" spans="5:40" ht="9" hidden="1" customHeight="1" x14ac:dyDescent="0.25">
      <c r="E109" s="55"/>
      <c r="F109" s="2" t="s">
        <v>23</v>
      </c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57"/>
      <c r="AH109" s="54">
        <f t="shared" si="2"/>
        <v>0</v>
      </c>
      <c r="AI109" s="32"/>
      <c r="AJ109" s="33"/>
      <c r="AK109" s="33"/>
      <c r="AL109" s="33"/>
      <c r="AM109" s="33"/>
      <c r="AN109" s="33"/>
    </row>
    <row r="110" spans="5:40" ht="9" hidden="1" customHeight="1" x14ac:dyDescent="0.25">
      <c r="E110" s="55"/>
      <c r="F110" s="2" t="s">
        <v>24</v>
      </c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57"/>
      <c r="AH110" s="54">
        <f t="shared" si="2"/>
        <v>0</v>
      </c>
      <c r="AI110" s="32"/>
      <c r="AJ110" s="33"/>
      <c r="AK110" s="33"/>
      <c r="AL110" s="33"/>
      <c r="AM110" s="33"/>
      <c r="AN110" s="33"/>
    </row>
    <row r="111" spans="5:40" ht="9" hidden="1" customHeight="1" x14ac:dyDescent="0.25">
      <c r="E111" s="55"/>
      <c r="F111" s="2" t="s">
        <v>25</v>
      </c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57"/>
      <c r="AH111" s="54">
        <f t="shared" si="2"/>
        <v>0</v>
      </c>
      <c r="AI111" s="32"/>
      <c r="AJ111" s="33"/>
      <c r="AK111" s="33"/>
      <c r="AL111" s="33"/>
      <c r="AM111" s="33"/>
      <c r="AN111" s="33"/>
    </row>
    <row r="112" spans="5:40" ht="9" hidden="1" customHeight="1" x14ac:dyDescent="0.25">
      <c r="E112" s="55"/>
      <c r="F112" s="60" t="s">
        <v>26</v>
      </c>
      <c r="G112" s="60"/>
      <c r="H112" s="60"/>
      <c r="I112" s="60"/>
      <c r="J112" s="60"/>
      <c r="K112" s="60"/>
      <c r="L112" s="60"/>
      <c r="M112" s="60"/>
      <c r="N112" s="60"/>
      <c r="O112" s="60"/>
      <c r="P112" s="60"/>
      <c r="Q112" s="60"/>
      <c r="R112" s="60"/>
      <c r="S112" s="60"/>
      <c r="T112" s="60"/>
      <c r="U112" s="60"/>
      <c r="V112" s="60"/>
      <c r="W112" s="60"/>
      <c r="X112" s="60"/>
      <c r="Y112" s="60"/>
      <c r="Z112" s="60"/>
      <c r="AA112" s="60"/>
      <c r="AB112" s="60"/>
      <c r="AC112" s="60"/>
      <c r="AD112" s="60"/>
      <c r="AE112" s="60"/>
      <c r="AF112" s="60"/>
      <c r="AG112" s="64"/>
      <c r="AH112" s="54">
        <f t="shared" ref="AH112:AH201" si="3">SUM(G112:AG112)</f>
        <v>0</v>
      </c>
      <c r="AI112" s="38"/>
      <c r="AJ112" s="39"/>
      <c r="AK112" s="39"/>
      <c r="AL112" s="39"/>
      <c r="AM112" s="39"/>
      <c r="AN112" s="39"/>
    </row>
    <row r="113" spans="5:40" ht="9" hidden="1" customHeight="1" thickBot="1" x14ac:dyDescent="0.3">
      <c r="E113" s="65"/>
      <c r="F113" s="66" t="s">
        <v>27</v>
      </c>
      <c r="G113" s="66"/>
      <c r="H113" s="66"/>
      <c r="I113" s="66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  <c r="AB113" s="66"/>
      <c r="AC113" s="66"/>
      <c r="AD113" s="66"/>
      <c r="AE113" s="66"/>
      <c r="AF113" s="66"/>
      <c r="AG113" s="70"/>
      <c r="AH113" s="71">
        <f t="shared" si="3"/>
        <v>0</v>
      </c>
      <c r="AI113" s="45"/>
      <c r="AJ113" s="46"/>
      <c r="AK113" s="46"/>
      <c r="AL113" s="46"/>
      <c r="AM113" s="46"/>
      <c r="AN113" s="46"/>
    </row>
    <row r="114" spans="5:40" ht="9" hidden="1" customHeight="1" x14ac:dyDescent="0.25">
      <c r="E114" s="13" t="s">
        <v>31</v>
      </c>
      <c r="F114" s="14" t="s">
        <v>17</v>
      </c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22"/>
      <c r="X114" s="22"/>
      <c r="Y114" s="14"/>
      <c r="Z114" s="14"/>
      <c r="AA114" s="14"/>
      <c r="AB114" s="14"/>
      <c r="AC114" s="14"/>
      <c r="AD114" s="14"/>
      <c r="AE114" s="14"/>
      <c r="AF114" s="14"/>
      <c r="AG114" s="17"/>
      <c r="AH114" s="18">
        <f t="shared" si="3"/>
        <v>0</v>
      </c>
      <c r="AI114" s="19"/>
      <c r="AJ114" s="20"/>
      <c r="AK114" s="20"/>
      <c r="AL114" s="20"/>
      <c r="AM114" s="20"/>
      <c r="AN114" s="20"/>
    </row>
    <row r="115" spans="5:40" ht="9" hidden="1" customHeight="1" x14ac:dyDescent="0.25">
      <c r="E115" s="21"/>
      <c r="F115" s="22" t="s">
        <v>18</v>
      </c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3"/>
      <c r="AH115" s="24">
        <f t="shared" si="3"/>
        <v>0</v>
      </c>
      <c r="AI115" s="25"/>
      <c r="AJ115" s="26"/>
      <c r="AK115" s="26"/>
      <c r="AL115" s="26"/>
      <c r="AM115" s="26"/>
      <c r="AN115" s="26"/>
    </row>
    <row r="116" spans="5:40" ht="9" hidden="1" customHeight="1" x14ac:dyDescent="0.25">
      <c r="E116" s="28"/>
      <c r="F116" s="29" t="s">
        <v>19</v>
      </c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31"/>
      <c r="AH116" s="24">
        <f t="shared" si="3"/>
        <v>0</v>
      </c>
      <c r="AI116" s="32"/>
      <c r="AJ116" s="33"/>
      <c r="AK116" s="33"/>
      <c r="AL116" s="33"/>
      <c r="AM116" s="33"/>
      <c r="AN116" s="33"/>
    </row>
    <row r="117" spans="5:40" ht="9" hidden="1" customHeight="1" x14ac:dyDescent="0.25">
      <c r="E117" s="28"/>
      <c r="F117" s="29" t="s">
        <v>20</v>
      </c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31"/>
      <c r="AH117" s="24">
        <f t="shared" si="3"/>
        <v>0</v>
      </c>
      <c r="AI117" s="32"/>
      <c r="AJ117" s="33"/>
      <c r="AK117" s="33"/>
      <c r="AL117" s="33"/>
      <c r="AM117" s="33"/>
      <c r="AN117" s="33"/>
    </row>
    <row r="118" spans="5:40" ht="9" hidden="1" customHeight="1" x14ac:dyDescent="0.25">
      <c r="E118" s="28"/>
      <c r="F118" s="29" t="s">
        <v>21</v>
      </c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31"/>
      <c r="AH118" s="24">
        <f t="shared" si="3"/>
        <v>0</v>
      </c>
      <c r="AI118" s="32"/>
      <c r="AJ118" s="33"/>
      <c r="AK118" s="33"/>
      <c r="AL118" s="33"/>
      <c r="AM118" s="33"/>
      <c r="AN118" s="33"/>
    </row>
    <row r="119" spans="5:40" ht="9" hidden="1" customHeight="1" x14ac:dyDescent="0.25">
      <c r="E119" s="28"/>
      <c r="F119" s="29" t="s">
        <v>22</v>
      </c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31"/>
      <c r="AH119" s="24">
        <f t="shared" si="3"/>
        <v>0</v>
      </c>
      <c r="AI119" s="32"/>
      <c r="AJ119" s="33"/>
      <c r="AK119" s="33"/>
      <c r="AL119" s="33"/>
      <c r="AM119" s="33"/>
      <c r="AN119" s="33"/>
    </row>
    <row r="120" spans="5:40" ht="9" hidden="1" customHeight="1" x14ac:dyDescent="0.25">
      <c r="E120" s="28"/>
      <c r="F120" s="29" t="s">
        <v>23</v>
      </c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31"/>
      <c r="AH120" s="24">
        <f t="shared" si="3"/>
        <v>0</v>
      </c>
      <c r="AI120" s="32"/>
      <c r="AJ120" s="33"/>
      <c r="AK120" s="33"/>
      <c r="AL120" s="33"/>
      <c r="AM120" s="33"/>
      <c r="AN120" s="33"/>
    </row>
    <row r="121" spans="5:40" ht="9" hidden="1" customHeight="1" x14ac:dyDescent="0.25">
      <c r="E121" s="28"/>
      <c r="F121" s="29" t="s">
        <v>24</v>
      </c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31"/>
      <c r="AH121" s="24">
        <f t="shared" si="3"/>
        <v>0</v>
      </c>
      <c r="AI121" s="32"/>
      <c r="AJ121" s="33"/>
      <c r="AK121" s="33"/>
      <c r="AL121" s="33"/>
      <c r="AM121" s="33"/>
      <c r="AN121" s="33"/>
    </row>
    <row r="122" spans="5:40" ht="9" hidden="1" customHeight="1" x14ac:dyDescent="0.25">
      <c r="E122" s="28"/>
      <c r="F122" s="29" t="s">
        <v>25</v>
      </c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31"/>
      <c r="AH122" s="24">
        <f t="shared" si="3"/>
        <v>0</v>
      </c>
      <c r="AI122" s="32"/>
      <c r="AJ122" s="33"/>
      <c r="AK122" s="33"/>
      <c r="AL122" s="33"/>
      <c r="AM122" s="33"/>
      <c r="AN122" s="33"/>
    </row>
    <row r="123" spans="5:40" ht="9" hidden="1" customHeight="1" x14ac:dyDescent="0.25">
      <c r="E123" s="28"/>
      <c r="F123" s="35" t="s">
        <v>26</v>
      </c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7"/>
      <c r="AH123" s="24">
        <f t="shared" si="3"/>
        <v>0</v>
      </c>
      <c r="AI123" s="38"/>
      <c r="AJ123" s="39"/>
      <c r="AK123" s="39"/>
      <c r="AL123" s="39"/>
      <c r="AM123" s="39"/>
      <c r="AN123" s="39"/>
    </row>
    <row r="124" spans="5:40" ht="9" hidden="1" customHeight="1" thickBot="1" x14ac:dyDescent="0.3">
      <c r="E124" s="40"/>
      <c r="F124" s="41" t="s">
        <v>27</v>
      </c>
      <c r="G124" s="41"/>
      <c r="H124" s="41"/>
      <c r="I124" s="41"/>
      <c r="J124" s="41"/>
      <c r="K124" s="41"/>
      <c r="L124" s="41"/>
      <c r="M124" s="41"/>
      <c r="N124" s="41"/>
      <c r="O124" s="41"/>
      <c r="P124" s="41"/>
      <c r="Q124" s="41"/>
      <c r="R124" s="41"/>
      <c r="S124" s="41"/>
      <c r="T124" s="41"/>
      <c r="U124" s="41"/>
      <c r="V124" s="41"/>
      <c r="W124" s="41"/>
      <c r="X124" s="41"/>
      <c r="Y124" s="41"/>
      <c r="Z124" s="41"/>
      <c r="AA124" s="41"/>
      <c r="AB124" s="41"/>
      <c r="AC124" s="41"/>
      <c r="AD124" s="41"/>
      <c r="AE124" s="41"/>
      <c r="AF124" s="41"/>
      <c r="AG124" s="43"/>
      <c r="AH124" s="44">
        <f t="shared" si="3"/>
        <v>0</v>
      </c>
      <c r="AI124" s="45"/>
      <c r="AJ124" s="46"/>
      <c r="AK124" s="46"/>
      <c r="AL124" s="46"/>
      <c r="AM124" s="46"/>
      <c r="AN124" s="46"/>
    </row>
    <row r="125" spans="5:40" ht="9" hidden="1" customHeight="1" x14ac:dyDescent="0.25">
      <c r="E125" s="47" t="s">
        <v>35</v>
      </c>
      <c r="F125" s="48" t="s">
        <v>17</v>
      </c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9"/>
      <c r="X125" s="49"/>
      <c r="Y125" s="48"/>
      <c r="Z125" s="48"/>
      <c r="AA125" s="48"/>
      <c r="AB125" s="48"/>
      <c r="AC125" s="48"/>
      <c r="AD125" s="48"/>
      <c r="AE125" s="48"/>
      <c r="AF125" s="48"/>
      <c r="AG125" s="73"/>
      <c r="AH125" s="52">
        <f t="shared" si="3"/>
        <v>0</v>
      </c>
      <c r="AI125" s="19"/>
      <c r="AJ125" s="20"/>
      <c r="AK125" s="20"/>
      <c r="AL125" s="20"/>
      <c r="AM125" s="20"/>
      <c r="AN125" s="20"/>
    </row>
    <row r="126" spans="5:40" ht="9" hidden="1" customHeight="1" x14ac:dyDescent="0.25">
      <c r="E126" s="53"/>
      <c r="F126" s="49" t="s">
        <v>18</v>
      </c>
      <c r="G126" s="49"/>
      <c r="H126" s="49"/>
      <c r="I126" s="49"/>
      <c r="J126" s="49"/>
      <c r="K126" s="49"/>
      <c r="L126" s="49"/>
      <c r="M126" s="49"/>
      <c r="N126" s="49"/>
      <c r="O126" s="49"/>
      <c r="P126" s="49"/>
      <c r="Q126" s="49"/>
      <c r="R126" s="49"/>
      <c r="S126" s="49"/>
      <c r="T126" s="49"/>
      <c r="U126" s="49"/>
      <c r="V126" s="49"/>
      <c r="W126" s="49"/>
      <c r="X126" s="49"/>
      <c r="Y126" s="49"/>
      <c r="Z126" s="49"/>
      <c r="AA126" s="49"/>
      <c r="AB126" s="49"/>
      <c r="AC126" s="49"/>
      <c r="AD126" s="49"/>
      <c r="AE126" s="49"/>
      <c r="AF126" s="49"/>
      <c r="AG126" s="51"/>
      <c r="AH126" s="54">
        <f t="shared" si="3"/>
        <v>0</v>
      </c>
      <c r="AI126" s="25"/>
      <c r="AJ126" s="26"/>
      <c r="AK126" s="26"/>
      <c r="AL126" s="26"/>
      <c r="AM126" s="26"/>
      <c r="AN126" s="26"/>
    </row>
    <row r="127" spans="5:40" ht="9" hidden="1" customHeight="1" x14ac:dyDescent="0.25">
      <c r="E127" s="55"/>
      <c r="F127" s="2" t="s">
        <v>19</v>
      </c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57"/>
      <c r="AH127" s="54">
        <f t="shared" si="3"/>
        <v>0</v>
      </c>
      <c r="AI127" s="32"/>
      <c r="AJ127" s="33"/>
      <c r="AK127" s="33"/>
      <c r="AL127" s="33"/>
      <c r="AM127" s="33"/>
      <c r="AN127" s="33"/>
    </row>
    <row r="128" spans="5:40" ht="9" hidden="1" customHeight="1" x14ac:dyDescent="0.25">
      <c r="E128" s="55"/>
      <c r="F128" s="2" t="s">
        <v>20</v>
      </c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57"/>
      <c r="AH128" s="54">
        <f t="shared" si="3"/>
        <v>0</v>
      </c>
      <c r="AI128" s="32"/>
      <c r="AJ128" s="33"/>
      <c r="AK128" s="33"/>
      <c r="AL128" s="33"/>
      <c r="AM128" s="33"/>
      <c r="AN128" s="33"/>
    </row>
    <row r="129" spans="5:40" ht="9" hidden="1" customHeight="1" x14ac:dyDescent="0.25">
      <c r="E129" s="55"/>
      <c r="F129" s="2" t="s">
        <v>21</v>
      </c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57"/>
      <c r="AH129" s="54">
        <f t="shared" si="3"/>
        <v>0</v>
      </c>
      <c r="AI129" s="32"/>
      <c r="AJ129" s="33"/>
      <c r="AK129" s="33"/>
      <c r="AL129" s="33"/>
      <c r="AM129" s="33"/>
      <c r="AN129" s="33"/>
    </row>
    <row r="130" spans="5:40" ht="9" hidden="1" customHeight="1" x14ac:dyDescent="0.25">
      <c r="E130" s="55"/>
      <c r="F130" s="2" t="s">
        <v>22</v>
      </c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57"/>
      <c r="AH130" s="54">
        <f t="shared" si="3"/>
        <v>0</v>
      </c>
      <c r="AI130" s="32"/>
      <c r="AJ130" s="33"/>
      <c r="AK130" s="33"/>
      <c r="AL130" s="33"/>
      <c r="AM130" s="33"/>
      <c r="AN130" s="33"/>
    </row>
    <row r="131" spans="5:40" ht="9" hidden="1" customHeight="1" x14ac:dyDescent="0.25">
      <c r="E131" s="55"/>
      <c r="F131" s="2" t="s">
        <v>23</v>
      </c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57"/>
      <c r="AH131" s="54">
        <f t="shared" si="3"/>
        <v>0</v>
      </c>
      <c r="AI131" s="32"/>
      <c r="AJ131" s="33"/>
      <c r="AK131" s="33"/>
      <c r="AL131" s="33"/>
      <c r="AM131" s="33"/>
      <c r="AN131" s="33"/>
    </row>
    <row r="132" spans="5:40" ht="9" hidden="1" customHeight="1" x14ac:dyDescent="0.25">
      <c r="E132" s="55"/>
      <c r="F132" s="2" t="s">
        <v>24</v>
      </c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57"/>
      <c r="AH132" s="54">
        <f t="shared" si="3"/>
        <v>0</v>
      </c>
      <c r="AI132" s="32"/>
      <c r="AJ132" s="33"/>
      <c r="AK132" s="33"/>
      <c r="AL132" s="33"/>
      <c r="AM132" s="33"/>
      <c r="AN132" s="33"/>
    </row>
    <row r="133" spans="5:40" ht="9" hidden="1" customHeight="1" x14ac:dyDescent="0.25">
      <c r="E133" s="55"/>
      <c r="F133" s="2" t="s">
        <v>25</v>
      </c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57"/>
      <c r="AH133" s="54">
        <f t="shared" si="3"/>
        <v>0</v>
      </c>
      <c r="AI133" s="32"/>
      <c r="AJ133" s="33"/>
      <c r="AK133" s="33"/>
      <c r="AL133" s="33"/>
      <c r="AM133" s="33"/>
      <c r="AN133" s="33"/>
    </row>
    <row r="134" spans="5:40" ht="9" hidden="1" customHeight="1" x14ac:dyDescent="0.25">
      <c r="E134" s="55"/>
      <c r="F134" s="60" t="s">
        <v>26</v>
      </c>
      <c r="G134" s="60"/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  <c r="AA134" s="60"/>
      <c r="AB134" s="60"/>
      <c r="AC134" s="60"/>
      <c r="AD134" s="60"/>
      <c r="AE134" s="60"/>
      <c r="AF134" s="60"/>
      <c r="AG134" s="64"/>
      <c r="AH134" s="54">
        <f t="shared" si="3"/>
        <v>0</v>
      </c>
      <c r="AI134" s="38"/>
      <c r="AJ134" s="39"/>
      <c r="AK134" s="39"/>
      <c r="AL134" s="39"/>
      <c r="AM134" s="39"/>
      <c r="AN134" s="39"/>
    </row>
    <row r="135" spans="5:40" ht="9" hidden="1" customHeight="1" thickBot="1" x14ac:dyDescent="0.3">
      <c r="E135" s="65"/>
      <c r="F135" s="66" t="s">
        <v>27</v>
      </c>
      <c r="G135" s="66"/>
      <c r="H135" s="66"/>
      <c r="I135" s="66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  <c r="AB135" s="66"/>
      <c r="AC135" s="66"/>
      <c r="AD135" s="66"/>
      <c r="AE135" s="66"/>
      <c r="AF135" s="66"/>
      <c r="AG135" s="70"/>
      <c r="AH135" s="71">
        <f t="shared" si="3"/>
        <v>0</v>
      </c>
      <c r="AI135" s="45"/>
      <c r="AJ135" s="46"/>
      <c r="AK135" s="46"/>
      <c r="AL135" s="46"/>
      <c r="AM135" s="46"/>
      <c r="AN135" s="46"/>
    </row>
    <row r="136" spans="5:40" ht="9" hidden="1" customHeight="1" x14ac:dyDescent="0.25">
      <c r="E136" s="13" t="s">
        <v>36</v>
      </c>
      <c r="F136" s="14" t="s">
        <v>17</v>
      </c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22"/>
      <c r="X136" s="22"/>
      <c r="Y136" s="14"/>
      <c r="Z136" s="14"/>
      <c r="AA136" s="14"/>
      <c r="AB136" s="14"/>
      <c r="AC136" s="14"/>
      <c r="AD136" s="14"/>
      <c r="AE136" s="14"/>
      <c r="AF136" s="14"/>
      <c r="AG136" s="17"/>
      <c r="AH136" s="18">
        <f t="shared" si="3"/>
        <v>0</v>
      </c>
      <c r="AI136" s="19"/>
      <c r="AJ136" s="20"/>
      <c r="AK136" s="20"/>
      <c r="AL136" s="20"/>
      <c r="AM136" s="20"/>
      <c r="AN136" s="20"/>
    </row>
    <row r="137" spans="5:40" ht="9" hidden="1" customHeight="1" x14ac:dyDescent="0.25">
      <c r="E137" s="21"/>
      <c r="F137" s="22" t="s">
        <v>18</v>
      </c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3"/>
      <c r="AH137" s="24">
        <f t="shared" si="3"/>
        <v>0</v>
      </c>
      <c r="AI137" s="25"/>
      <c r="AJ137" s="26"/>
      <c r="AK137" s="26"/>
      <c r="AL137" s="26"/>
      <c r="AM137" s="26"/>
      <c r="AN137" s="26"/>
    </row>
    <row r="138" spans="5:40" ht="9" hidden="1" customHeight="1" x14ac:dyDescent="0.25">
      <c r="E138" s="28"/>
      <c r="F138" s="29" t="s">
        <v>19</v>
      </c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29"/>
      <c r="AE138" s="29"/>
      <c r="AF138" s="29"/>
      <c r="AG138" s="31"/>
      <c r="AH138" s="24">
        <f t="shared" si="3"/>
        <v>0</v>
      </c>
      <c r="AI138" s="32"/>
      <c r="AJ138" s="33"/>
      <c r="AK138" s="33"/>
      <c r="AL138" s="33"/>
      <c r="AM138" s="33"/>
      <c r="AN138" s="33"/>
    </row>
    <row r="139" spans="5:40" ht="9" hidden="1" customHeight="1" x14ac:dyDescent="0.25">
      <c r="E139" s="28"/>
      <c r="F139" s="29" t="s">
        <v>20</v>
      </c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  <c r="Y139" s="29"/>
      <c r="Z139" s="29"/>
      <c r="AA139" s="29"/>
      <c r="AB139" s="29"/>
      <c r="AC139" s="29"/>
      <c r="AD139" s="29"/>
      <c r="AE139" s="29"/>
      <c r="AF139" s="29"/>
      <c r="AG139" s="31"/>
      <c r="AH139" s="24">
        <f t="shared" si="3"/>
        <v>0</v>
      </c>
      <c r="AI139" s="32"/>
      <c r="AJ139" s="33"/>
      <c r="AK139" s="33"/>
      <c r="AL139" s="33"/>
      <c r="AM139" s="33"/>
      <c r="AN139" s="33"/>
    </row>
    <row r="140" spans="5:40" ht="9" hidden="1" customHeight="1" x14ac:dyDescent="0.25">
      <c r="E140" s="28"/>
      <c r="F140" s="29" t="s">
        <v>21</v>
      </c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31"/>
      <c r="AH140" s="24">
        <f t="shared" si="3"/>
        <v>0</v>
      </c>
      <c r="AI140" s="32"/>
      <c r="AJ140" s="33"/>
      <c r="AK140" s="33"/>
      <c r="AL140" s="33"/>
      <c r="AM140" s="33"/>
      <c r="AN140" s="33"/>
    </row>
    <row r="141" spans="5:40" ht="9" hidden="1" customHeight="1" x14ac:dyDescent="0.25">
      <c r="E141" s="28"/>
      <c r="F141" s="29" t="s">
        <v>22</v>
      </c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29"/>
      <c r="AA141" s="29"/>
      <c r="AB141" s="29"/>
      <c r="AC141" s="29"/>
      <c r="AD141" s="29"/>
      <c r="AE141" s="29"/>
      <c r="AF141" s="29"/>
      <c r="AG141" s="31"/>
      <c r="AH141" s="24">
        <f t="shared" si="3"/>
        <v>0</v>
      </c>
      <c r="AI141" s="32"/>
      <c r="AJ141" s="33"/>
      <c r="AK141" s="33"/>
      <c r="AL141" s="33"/>
      <c r="AM141" s="33"/>
      <c r="AN141" s="33"/>
    </row>
    <row r="142" spans="5:40" ht="9" hidden="1" customHeight="1" x14ac:dyDescent="0.25">
      <c r="E142" s="28"/>
      <c r="F142" s="29" t="s">
        <v>23</v>
      </c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31"/>
      <c r="AH142" s="24">
        <f t="shared" si="3"/>
        <v>0</v>
      </c>
      <c r="AI142" s="32"/>
      <c r="AJ142" s="33"/>
      <c r="AK142" s="33"/>
      <c r="AL142" s="33"/>
      <c r="AM142" s="33"/>
      <c r="AN142" s="33"/>
    </row>
    <row r="143" spans="5:40" ht="9" hidden="1" customHeight="1" x14ac:dyDescent="0.25">
      <c r="E143" s="28"/>
      <c r="F143" s="29" t="s">
        <v>24</v>
      </c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31"/>
      <c r="AH143" s="24">
        <f t="shared" si="3"/>
        <v>0</v>
      </c>
      <c r="AI143" s="32"/>
      <c r="AJ143" s="33"/>
      <c r="AK143" s="33"/>
      <c r="AL143" s="33"/>
      <c r="AM143" s="33"/>
      <c r="AN143" s="33"/>
    </row>
    <row r="144" spans="5:40" ht="9" hidden="1" customHeight="1" x14ac:dyDescent="0.25">
      <c r="E144" s="28"/>
      <c r="F144" s="29" t="s">
        <v>25</v>
      </c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/>
      <c r="AD144" s="29"/>
      <c r="AE144" s="29"/>
      <c r="AF144" s="29"/>
      <c r="AG144" s="31"/>
      <c r="AH144" s="24">
        <f t="shared" si="3"/>
        <v>0</v>
      </c>
      <c r="AI144" s="32"/>
      <c r="AJ144" s="33"/>
      <c r="AK144" s="33"/>
      <c r="AL144" s="33"/>
      <c r="AM144" s="33"/>
      <c r="AN144" s="33"/>
    </row>
    <row r="145" spans="5:40" ht="9" hidden="1" customHeight="1" x14ac:dyDescent="0.25">
      <c r="E145" s="28"/>
      <c r="F145" s="35" t="s">
        <v>26</v>
      </c>
      <c r="G145" s="35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7"/>
      <c r="AH145" s="24">
        <f t="shared" si="3"/>
        <v>0</v>
      </c>
      <c r="AI145" s="38"/>
      <c r="AJ145" s="39"/>
      <c r="AK145" s="39"/>
      <c r="AL145" s="39"/>
      <c r="AM145" s="39"/>
      <c r="AN145" s="39"/>
    </row>
    <row r="146" spans="5:40" ht="9" hidden="1" customHeight="1" thickBot="1" x14ac:dyDescent="0.3">
      <c r="E146" s="40"/>
      <c r="F146" s="41" t="s">
        <v>27</v>
      </c>
      <c r="G146" s="41"/>
      <c r="H146" s="41"/>
      <c r="I146" s="41"/>
      <c r="J146" s="41"/>
      <c r="K146" s="41"/>
      <c r="L146" s="41"/>
      <c r="M146" s="41"/>
      <c r="N146" s="41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41"/>
      <c r="Z146" s="41"/>
      <c r="AA146" s="41"/>
      <c r="AB146" s="41"/>
      <c r="AC146" s="41"/>
      <c r="AD146" s="41"/>
      <c r="AE146" s="41"/>
      <c r="AF146" s="41"/>
      <c r="AG146" s="43"/>
      <c r="AH146" s="44">
        <f t="shared" si="3"/>
        <v>0</v>
      </c>
      <c r="AI146" s="45"/>
      <c r="AJ146" s="46"/>
      <c r="AK146" s="46"/>
      <c r="AL146" s="46"/>
      <c r="AM146" s="46"/>
      <c r="AN146" s="46"/>
    </row>
    <row r="147" spans="5:40" ht="9" hidden="1" customHeight="1" x14ac:dyDescent="0.25">
      <c r="E147" s="47"/>
      <c r="F147" s="48" t="s">
        <v>17</v>
      </c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8"/>
      <c r="S147" s="48"/>
      <c r="T147" s="48"/>
      <c r="U147" s="48"/>
      <c r="V147" s="48"/>
      <c r="W147" s="49"/>
      <c r="X147" s="49"/>
      <c r="Y147" s="48"/>
      <c r="Z147" s="48"/>
      <c r="AA147" s="48"/>
      <c r="AB147" s="48"/>
      <c r="AC147" s="48"/>
      <c r="AD147" s="48"/>
      <c r="AE147" s="48"/>
      <c r="AF147" s="48"/>
      <c r="AG147" s="73"/>
      <c r="AH147" s="52">
        <f t="shared" si="3"/>
        <v>0</v>
      </c>
      <c r="AI147" s="19"/>
      <c r="AJ147" s="20"/>
      <c r="AK147" s="20"/>
      <c r="AL147" s="20"/>
      <c r="AM147" s="20"/>
      <c r="AN147" s="20"/>
    </row>
    <row r="148" spans="5:40" ht="9" hidden="1" customHeight="1" x14ac:dyDescent="0.25">
      <c r="E148" s="53"/>
      <c r="F148" s="49" t="s">
        <v>18</v>
      </c>
      <c r="G148" s="49"/>
      <c r="H148" s="49"/>
      <c r="I148" s="49"/>
      <c r="J148" s="49"/>
      <c r="K148" s="49"/>
      <c r="L148" s="49"/>
      <c r="M148" s="49"/>
      <c r="N148" s="49"/>
      <c r="O148" s="49"/>
      <c r="P148" s="49"/>
      <c r="Q148" s="49"/>
      <c r="R148" s="49"/>
      <c r="S148" s="49"/>
      <c r="T148" s="49"/>
      <c r="U148" s="49"/>
      <c r="V148" s="49"/>
      <c r="W148" s="49"/>
      <c r="X148" s="49"/>
      <c r="Y148" s="49"/>
      <c r="Z148" s="49"/>
      <c r="AA148" s="49"/>
      <c r="AB148" s="49"/>
      <c r="AC148" s="49"/>
      <c r="AD148" s="49"/>
      <c r="AE148" s="49"/>
      <c r="AF148" s="49"/>
      <c r="AG148" s="51"/>
      <c r="AH148" s="54">
        <f t="shared" si="3"/>
        <v>0</v>
      </c>
      <c r="AI148" s="25"/>
      <c r="AJ148" s="26"/>
      <c r="AK148" s="26"/>
      <c r="AL148" s="26"/>
      <c r="AM148" s="26"/>
      <c r="AN148" s="26"/>
    </row>
    <row r="149" spans="5:40" ht="9" hidden="1" customHeight="1" x14ac:dyDescent="0.25">
      <c r="E149" s="55"/>
      <c r="F149" s="2" t="s">
        <v>19</v>
      </c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57"/>
      <c r="AH149" s="54">
        <f t="shared" si="3"/>
        <v>0</v>
      </c>
      <c r="AI149" s="32"/>
      <c r="AJ149" s="33"/>
      <c r="AK149" s="33"/>
      <c r="AL149" s="33"/>
      <c r="AM149" s="33"/>
      <c r="AN149" s="33"/>
    </row>
    <row r="150" spans="5:40" ht="9" hidden="1" customHeight="1" x14ac:dyDescent="0.25">
      <c r="E150" s="55"/>
      <c r="F150" s="2" t="s">
        <v>20</v>
      </c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57"/>
      <c r="AH150" s="54">
        <f t="shared" si="3"/>
        <v>0</v>
      </c>
      <c r="AI150" s="32"/>
      <c r="AJ150" s="33"/>
      <c r="AK150" s="33"/>
      <c r="AL150" s="33"/>
      <c r="AM150" s="33"/>
      <c r="AN150" s="33"/>
    </row>
    <row r="151" spans="5:40" ht="9" hidden="1" customHeight="1" x14ac:dyDescent="0.25">
      <c r="E151" s="55"/>
      <c r="F151" s="2" t="s">
        <v>21</v>
      </c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57"/>
      <c r="AH151" s="54">
        <f t="shared" si="3"/>
        <v>0</v>
      </c>
      <c r="AI151" s="32"/>
      <c r="AJ151" s="33"/>
      <c r="AK151" s="33"/>
      <c r="AL151" s="33"/>
      <c r="AM151" s="33"/>
      <c r="AN151" s="33"/>
    </row>
    <row r="152" spans="5:40" ht="9" hidden="1" customHeight="1" x14ac:dyDescent="0.25">
      <c r="E152" s="55"/>
      <c r="F152" s="2" t="s">
        <v>22</v>
      </c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57"/>
      <c r="AH152" s="54">
        <f t="shared" si="3"/>
        <v>0</v>
      </c>
      <c r="AI152" s="32"/>
      <c r="AJ152" s="33"/>
      <c r="AK152" s="33"/>
      <c r="AL152" s="33"/>
      <c r="AM152" s="33"/>
      <c r="AN152" s="33"/>
    </row>
    <row r="153" spans="5:40" ht="9" hidden="1" customHeight="1" x14ac:dyDescent="0.25">
      <c r="E153" s="55"/>
      <c r="F153" s="2" t="s">
        <v>23</v>
      </c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57"/>
      <c r="AH153" s="54">
        <f t="shared" si="3"/>
        <v>0</v>
      </c>
      <c r="AI153" s="32"/>
      <c r="AJ153" s="33"/>
      <c r="AK153" s="33"/>
      <c r="AL153" s="33"/>
      <c r="AM153" s="33"/>
      <c r="AN153" s="33"/>
    </row>
    <row r="154" spans="5:40" ht="9" hidden="1" customHeight="1" x14ac:dyDescent="0.25">
      <c r="E154" s="55"/>
      <c r="F154" s="2" t="s">
        <v>24</v>
      </c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57"/>
      <c r="AH154" s="54">
        <f t="shared" si="3"/>
        <v>0</v>
      </c>
      <c r="AI154" s="32"/>
      <c r="AJ154" s="33"/>
      <c r="AK154" s="33"/>
      <c r="AL154" s="33"/>
      <c r="AM154" s="33"/>
      <c r="AN154" s="33"/>
    </row>
    <row r="155" spans="5:40" ht="9" hidden="1" customHeight="1" x14ac:dyDescent="0.25">
      <c r="E155" s="55"/>
      <c r="F155" s="2" t="s">
        <v>25</v>
      </c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57"/>
      <c r="AH155" s="54">
        <f t="shared" si="3"/>
        <v>0</v>
      </c>
      <c r="AI155" s="32"/>
      <c r="AJ155" s="33"/>
      <c r="AK155" s="33"/>
      <c r="AL155" s="33"/>
      <c r="AM155" s="33"/>
      <c r="AN155" s="33"/>
    </row>
    <row r="156" spans="5:40" ht="9" hidden="1" customHeight="1" x14ac:dyDescent="0.25">
      <c r="E156" s="55"/>
      <c r="F156" s="60" t="s">
        <v>26</v>
      </c>
      <c r="G156" s="60"/>
      <c r="H156" s="60"/>
      <c r="I156" s="60"/>
      <c r="J156" s="60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  <c r="X156" s="60"/>
      <c r="Y156" s="60"/>
      <c r="Z156" s="60"/>
      <c r="AA156" s="60"/>
      <c r="AB156" s="60"/>
      <c r="AC156" s="60"/>
      <c r="AD156" s="60"/>
      <c r="AE156" s="60"/>
      <c r="AF156" s="60"/>
      <c r="AG156" s="64"/>
      <c r="AH156" s="54">
        <f t="shared" si="3"/>
        <v>0</v>
      </c>
      <c r="AI156" s="38"/>
      <c r="AJ156" s="39"/>
      <c r="AK156" s="39"/>
      <c r="AL156" s="39"/>
      <c r="AM156" s="39"/>
      <c r="AN156" s="39"/>
    </row>
    <row r="157" spans="5:40" ht="9" hidden="1" customHeight="1" thickBot="1" x14ac:dyDescent="0.3">
      <c r="E157" s="65"/>
      <c r="F157" s="66" t="s">
        <v>27</v>
      </c>
      <c r="G157" s="66"/>
      <c r="H157" s="66"/>
      <c r="I157" s="66"/>
      <c r="J157" s="66"/>
      <c r="K157" s="66"/>
      <c r="L157" s="66"/>
      <c r="M157" s="66"/>
      <c r="N157" s="66"/>
      <c r="O157" s="66"/>
      <c r="P157" s="66"/>
      <c r="Q157" s="66"/>
      <c r="R157" s="66"/>
      <c r="S157" s="66"/>
      <c r="T157" s="66"/>
      <c r="U157" s="66"/>
      <c r="V157" s="66"/>
      <c r="W157" s="66"/>
      <c r="X157" s="66"/>
      <c r="Y157" s="66"/>
      <c r="Z157" s="66"/>
      <c r="AA157" s="66"/>
      <c r="AB157" s="66"/>
      <c r="AC157" s="66"/>
      <c r="AD157" s="66"/>
      <c r="AE157" s="66"/>
      <c r="AF157" s="66"/>
      <c r="AG157" s="70"/>
      <c r="AH157" s="71">
        <f t="shared" si="3"/>
        <v>0</v>
      </c>
      <c r="AI157" s="45"/>
      <c r="AJ157" s="46"/>
      <c r="AK157" s="46"/>
      <c r="AL157" s="46"/>
      <c r="AM157" s="46"/>
      <c r="AN157" s="46"/>
    </row>
    <row r="158" spans="5:40" ht="9" hidden="1" customHeight="1" x14ac:dyDescent="0.25">
      <c r="E158" s="13"/>
      <c r="F158" s="14" t="s">
        <v>17</v>
      </c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22"/>
      <c r="X158" s="22"/>
      <c r="Y158" s="14"/>
      <c r="Z158" s="14"/>
      <c r="AA158" s="14"/>
      <c r="AB158" s="14"/>
      <c r="AC158" s="14"/>
      <c r="AD158" s="14"/>
      <c r="AE158" s="14"/>
      <c r="AF158" s="14"/>
      <c r="AG158" s="17"/>
      <c r="AH158" s="18">
        <f t="shared" si="3"/>
        <v>0</v>
      </c>
      <c r="AI158" s="19"/>
      <c r="AJ158" s="20"/>
      <c r="AK158" s="20"/>
      <c r="AL158" s="20"/>
      <c r="AM158" s="20"/>
      <c r="AN158" s="20"/>
    </row>
    <row r="159" spans="5:40" ht="9" hidden="1" customHeight="1" x14ac:dyDescent="0.25">
      <c r="E159" s="21"/>
      <c r="F159" s="22" t="s">
        <v>18</v>
      </c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3"/>
      <c r="AH159" s="24">
        <f t="shared" si="3"/>
        <v>0</v>
      </c>
      <c r="AI159" s="25"/>
      <c r="AJ159" s="26"/>
      <c r="AK159" s="26"/>
      <c r="AL159" s="26"/>
      <c r="AM159" s="26"/>
      <c r="AN159" s="26"/>
    </row>
    <row r="160" spans="5:40" ht="9" hidden="1" customHeight="1" x14ac:dyDescent="0.25">
      <c r="E160" s="28"/>
      <c r="F160" s="29" t="s">
        <v>19</v>
      </c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29"/>
      <c r="AA160" s="29"/>
      <c r="AB160" s="29"/>
      <c r="AC160" s="29"/>
      <c r="AD160" s="29"/>
      <c r="AE160" s="29"/>
      <c r="AF160" s="29"/>
      <c r="AG160" s="31"/>
      <c r="AH160" s="24">
        <f t="shared" si="3"/>
        <v>0</v>
      </c>
      <c r="AI160" s="32"/>
      <c r="AJ160" s="33"/>
      <c r="AK160" s="33"/>
      <c r="AL160" s="33"/>
      <c r="AM160" s="33"/>
      <c r="AN160" s="33"/>
    </row>
    <row r="161" spans="5:40" ht="9" hidden="1" customHeight="1" x14ac:dyDescent="0.25">
      <c r="E161" s="28"/>
      <c r="F161" s="29" t="s">
        <v>20</v>
      </c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31"/>
      <c r="AH161" s="24">
        <f t="shared" si="3"/>
        <v>0</v>
      </c>
      <c r="AI161" s="32"/>
      <c r="AJ161" s="33"/>
      <c r="AK161" s="33"/>
      <c r="AL161" s="33"/>
      <c r="AM161" s="33"/>
      <c r="AN161" s="33"/>
    </row>
    <row r="162" spans="5:40" ht="9" hidden="1" customHeight="1" x14ac:dyDescent="0.25">
      <c r="E162" s="28"/>
      <c r="F162" s="29" t="s">
        <v>21</v>
      </c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31"/>
      <c r="AH162" s="24">
        <f t="shared" si="3"/>
        <v>0</v>
      </c>
      <c r="AI162" s="32"/>
      <c r="AJ162" s="33"/>
      <c r="AK162" s="33"/>
      <c r="AL162" s="33"/>
      <c r="AM162" s="33"/>
      <c r="AN162" s="33"/>
    </row>
    <row r="163" spans="5:40" ht="9" hidden="1" customHeight="1" x14ac:dyDescent="0.25">
      <c r="E163" s="28"/>
      <c r="F163" s="29" t="s">
        <v>22</v>
      </c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31"/>
      <c r="AH163" s="24">
        <f t="shared" si="3"/>
        <v>0</v>
      </c>
      <c r="AI163" s="32"/>
      <c r="AJ163" s="33"/>
      <c r="AK163" s="33"/>
      <c r="AL163" s="33"/>
      <c r="AM163" s="33"/>
      <c r="AN163" s="33"/>
    </row>
    <row r="164" spans="5:40" ht="9" hidden="1" customHeight="1" x14ac:dyDescent="0.25">
      <c r="E164" s="28"/>
      <c r="F164" s="29" t="s">
        <v>23</v>
      </c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31"/>
      <c r="AH164" s="24">
        <f t="shared" si="3"/>
        <v>0</v>
      </c>
      <c r="AI164" s="32"/>
      <c r="AJ164" s="33"/>
      <c r="AK164" s="33"/>
      <c r="AL164" s="33"/>
      <c r="AM164" s="33"/>
      <c r="AN164" s="33"/>
    </row>
    <row r="165" spans="5:40" ht="9" hidden="1" customHeight="1" x14ac:dyDescent="0.25">
      <c r="E165" s="28"/>
      <c r="F165" s="29" t="s">
        <v>24</v>
      </c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  <c r="U165" s="29"/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31"/>
      <c r="AH165" s="24">
        <f t="shared" si="3"/>
        <v>0</v>
      </c>
      <c r="AI165" s="32"/>
      <c r="AJ165" s="33"/>
      <c r="AK165" s="33"/>
      <c r="AL165" s="33"/>
      <c r="AM165" s="33"/>
      <c r="AN165" s="33"/>
    </row>
    <row r="166" spans="5:40" ht="9" hidden="1" customHeight="1" x14ac:dyDescent="0.25">
      <c r="E166" s="28"/>
      <c r="F166" s="29" t="s">
        <v>25</v>
      </c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  <c r="U166" s="29"/>
      <c r="V166" s="29"/>
      <c r="W166" s="29"/>
      <c r="X166" s="29"/>
      <c r="Y166" s="29"/>
      <c r="Z166" s="29"/>
      <c r="AA166" s="29"/>
      <c r="AB166" s="29"/>
      <c r="AC166" s="29"/>
      <c r="AD166" s="29"/>
      <c r="AE166" s="29"/>
      <c r="AF166" s="29"/>
      <c r="AG166" s="31"/>
      <c r="AH166" s="24">
        <f t="shared" si="3"/>
        <v>0</v>
      </c>
      <c r="AI166" s="32"/>
      <c r="AJ166" s="33"/>
      <c r="AK166" s="33"/>
      <c r="AL166" s="33"/>
      <c r="AM166" s="33"/>
      <c r="AN166" s="33"/>
    </row>
    <row r="167" spans="5:40" ht="9" hidden="1" customHeight="1" x14ac:dyDescent="0.25">
      <c r="E167" s="28"/>
      <c r="F167" s="35" t="s">
        <v>26</v>
      </c>
      <c r="G167" s="35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7"/>
      <c r="AH167" s="24">
        <f t="shared" si="3"/>
        <v>0</v>
      </c>
      <c r="AI167" s="38"/>
      <c r="AJ167" s="39"/>
      <c r="AK167" s="39"/>
      <c r="AL167" s="39"/>
      <c r="AM167" s="39"/>
      <c r="AN167" s="39"/>
    </row>
    <row r="168" spans="5:40" ht="9" hidden="1" customHeight="1" thickBot="1" x14ac:dyDescent="0.3">
      <c r="E168" s="40"/>
      <c r="F168" s="41" t="s">
        <v>27</v>
      </c>
      <c r="G168" s="41"/>
      <c r="H168" s="41"/>
      <c r="I168" s="41"/>
      <c r="J168" s="41"/>
      <c r="K168" s="41"/>
      <c r="L168" s="41"/>
      <c r="M168" s="41"/>
      <c r="N168" s="41"/>
      <c r="O168" s="41"/>
      <c r="P168" s="41"/>
      <c r="Q168" s="41"/>
      <c r="R168" s="41"/>
      <c r="S168" s="41"/>
      <c r="T168" s="41"/>
      <c r="U168" s="41"/>
      <c r="V168" s="41"/>
      <c r="W168" s="41"/>
      <c r="X168" s="41"/>
      <c r="Y168" s="41"/>
      <c r="Z168" s="41"/>
      <c r="AA168" s="41"/>
      <c r="AB168" s="41"/>
      <c r="AC168" s="41"/>
      <c r="AD168" s="41"/>
      <c r="AE168" s="41"/>
      <c r="AF168" s="41"/>
      <c r="AG168" s="43"/>
      <c r="AH168" s="44">
        <f t="shared" si="3"/>
        <v>0</v>
      </c>
      <c r="AI168" s="45"/>
      <c r="AJ168" s="46"/>
      <c r="AK168" s="46"/>
      <c r="AL168" s="46"/>
      <c r="AM168" s="46"/>
      <c r="AN168" s="46"/>
    </row>
    <row r="169" spans="5:40" ht="9" hidden="1" customHeight="1" x14ac:dyDescent="0.25">
      <c r="E169" s="47"/>
      <c r="F169" s="48" t="s">
        <v>17</v>
      </c>
      <c r="G169" s="48"/>
      <c r="H169" s="48"/>
      <c r="I169" s="48"/>
      <c r="J169" s="48"/>
      <c r="K169" s="48"/>
      <c r="L169" s="48"/>
      <c r="M169" s="48"/>
      <c r="N169" s="48"/>
      <c r="O169" s="48"/>
      <c r="P169" s="48"/>
      <c r="Q169" s="48"/>
      <c r="R169" s="48"/>
      <c r="S169" s="48"/>
      <c r="T169" s="48"/>
      <c r="U169" s="48"/>
      <c r="V169" s="48"/>
      <c r="W169" s="49"/>
      <c r="X169" s="49"/>
      <c r="Y169" s="48"/>
      <c r="Z169" s="48"/>
      <c r="AA169" s="48"/>
      <c r="AB169" s="48"/>
      <c r="AC169" s="48"/>
      <c r="AD169" s="48"/>
      <c r="AE169" s="48"/>
      <c r="AF169" s="48"/>
      <c r="AG169" s="73"/>
      <c r="AH169" s="52">
        <f t="shared" si="3"/>
        <v>0</v>
      </c>
      <c r="AI169" s="19"/>
      <c r="AJ169" s="20"/>
      <c r="AK169" s="20"/>
      <c r="AL169" s="20"/>
      <c r="AM169" s="20"/>
      <c r="AN169" s="20"/>
    </row>
    <row r="170" spans="5:40" ht="9" hidden="1" customHeight="1" x14ac:dyDescent="0.25">
      <c r="E170" s="53"/>
      <c r="F170" s="49" t="s">
        <v>18</v>
      </c>
      <c r="G170" s="49"/>
      <c r="H170" s="49"/>
      <c r="I170" s="49"/>
      <c r="J170" s="49"/>
      <c r="K170" s="49"/>
      <c r="L170" s="49"/>
      <c r="M170" s="49"/>
      <c r="N170" s="49"/>
      <c r="O170" s="49"/>
      <c r="P170" s="49"/>
      <c r="Q170" s="49"/>
      <c r="R170" s="49"/>
      <c r="S170" s="49"/>
      <c r="T170" s="49"/>
      <c r="U170" s="49"/>
      <c r="V170" s="49"/>
      <c r="W170" s="49"/>
      <c r="X170" s="49"/>
      <c r="Y170" s="49"/>
      <c r="Z170" s="49"/>
      <c r="AA170" s="49"/>
      <c r="AB170" s="49"/>
      <c r="AC170" s="49"/>
      <c r="AD170" s="49"/>
      <c r="AE170" s="49"/>
      <c r="AF170" s="49"/>
      <c r="AG170" s="51"/>
      <c r="AH170" s="54">
        <f t="shared" si="3"/>
        <v>0</v>
      </c>
      <c r="AI170" s="25"/>
      <c r="AJ170" s="26"/>
      <c r="AK170" s="26"/>
      <c r="AL170" s="26"/>
      <c r="AM170" s="26"/>
      <c r="AN170" s="26"/>
    </row>
    <row r="171" spans="5:40" ht="9" hidden="1" customHeight="1" x14ac:dyDescent="0.25">
      <c r="E171" s="55"/>
      <c r="F171" s="2" t="s">
        <v>19</v>
      </c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57"/>
      <c r="AH171" s="54">
        <f t="shared" si="3"/>
        <v>0</v>
      </c>
      <c r="AI171" s="32"/>
      <c r="AJ171" s="33"/>
      <c r="AK171" s="33"/>
      <c r="AL171" s="33"/>
      <c r="AM171" s="33"/>
      <c r="AN171" s="33"/>
    </row>
    <row r="172" spans="5:40" ht="9" hidden="1" customHeight="1" x14ac:dyDescent="0.25">
      <c r="E172" s="55"/>
      <c r="F172" s="2" t="s">
        <v>20</v>
      </c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57"/>
      <c r="AH172" s="54">
        <f t="shared" si="3"/>
        <v>0</v>
      </c>
      <c r="AI172" s="32"/>
      <c r="AJ172" s="33"/>
      <c r="AK172" s="33"/>
      <c r="AL172" s="33"/>
      <c r="AM172" s="33"/>
      <c r="AN172" s="33"/>
    </row>
    <row r="173" spans="5:40" ht="9" hidden="1" customHeight="1" x14ac:dyDescent="0.25">
      <c r="E173" s="55"/>
      <c r="F173" s="2" t="s">
        <v>21</v>
      </c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57"/>
      <c r="AH173" s="54">
        <f t="shared" si="3"/>
        <v>0</v>
      </c>
      <c r="AI173" s="32"/>
      <c r="AJ173" s="33"/>
      <c r="AK173" s="33"/>
      <c r="AL173" s="33"/>
      <c r="AM173" s="33"/>
      <c r="AN173" s="33"/>
    </row>
    <row r="174" spans="5:40" ht="9" hidden="1" customHeight="1" x14ac:dyDescent="0.25">
      <c r="E174" s="55"/>
      <c r="F174" s="2" t="s">
        <v>22</v>
      </c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57"/>
      <c r="AH174" s="54">
        <f t="shared" si="3"/>
        <v>0</v>
      </c>
      <c r="AI174" s="32"/>
      <c r="AJ174" s="33"/>
      <c r="AK174" s="33"/>
      <c r="AL174" s="33"/>
      <c r="AM174" s="33"/>
      <c r="AN174" s="33"/>
    </row>
    <row r="175" spans="5:40" ht="9" hidden="1" customHeight="1" x14ac:dyDescent="0.25">
      <c r="E175" s="55"/>
      <c r="F175" s="2" t="s">
        <v>23</v>
      </c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57"/>
      <c r="AH175" s="54">
        <f t="shared" si="3"/>
        <v>0</v>
      </c>
      <c r="AI175" s="32"/>
      <c r="AJ175" s="33"/>
      <c r="AK175" s="33"/>
      <c r="AL175" s="33"/>
      <c r="AM175" s="33"/>
      <c r="AN175" s="33"/>
    </row>
    <row r="176" spans="5:40" ht="9" hidden="1" customHeight="1" x14ac:dyDescent="0.25">
      <c r="E176" s="55"/>
      <c r="F176" s="2" t="s">
        <v>24</v>
      </c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57"/>
      <c r="AH176" s="54">
        <f t="shared" si="3"/>
        <v>0</v>
      </c>
      <c r="AI176" s="32"/>
      <c r="AJ176" s="33"/>
      <c r="AK176" s="33"/>
      <c r="AL176" s="33"/>
      <c r="AM176" s="33"/>
      <c r="AN176" s="33"/>
    </row>
    <row r="177" spans="5:40" ht="9" hidden="1" customHeight="1" x14ac:dyDescent="0.25">
      <c r="E177" s="55"/>
      <c r="F177" s="2" t="s">
        <v>25</v>
      </c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57"/>
      <c r="AH177" s="54">
        <f t="shared" si="3"/>
        <v>0</v>
      </c>
      <c r="AI177" s="32"/>
      <c r="AJ177" s="33"/>
      <c r="AK177" s="33"/>
      <c r="AL177" s="33"/>
      <c r="AM177" s="33"/>
      <c r="AN177" s="33"/>
    </row>
    <row r="178" spans="5:40" ht="9" hidden="1" customHeight="1" x14ac:dyDescent="0.25">
      <c r="E178" s="55"/>
      <c r="F178" s="60" t="s">
        <v>26</v>
      </c>
      <c r="G178" s="60"/>
      <c r="H178" s="60"/>
      <c r="I178" s="60"/>
      <c r="J178" s="60"/>
      <c r="K178" s="60"/>
      <c r="L178" s="60"/>
      <c r="M178" s="60"/>
      <c r="N178" s="60"/>
      <c r="O178" s="60"/>
      <c r="P178" s="60"/>
      <c r="Q178" s="60"/>
      <c r="R178" s="60"/>
      <c r="S178" s="60"/>
      <c r="T178" s="60"/>
      <c r="U178" s="60"/>
      <c r="V178" s="60"/>
      <c r="W178" s="60"/>
      <c r="X178" s="60"/>
      <c r="Y178" s="60"/>
      <c r="Z178" s="60"/>
      <c r="AA178" s="60"/>
      <c r="AB178" s="60"/>
      <c r="AC178" s="60"/>
      <c r="AD178" s="60"/>
      <c r="AE178" s="60"/>
      <c r="AF178" s="60"/>
      <c r="AG178" s="64"/>
      <c r="AH178" s="54">
        <f t="shared" si="3"/>
        <v>0</v>
      </c>
      <c r="AI178" s="38"/>
      <c r="AJ178" s="39"/>
      <c r="AK178" s="39"/>
      <c r="AL178" s="39"/>
      <c r="AM178" s="39"/>
      <c r="AN178" s="39"/>
    </row>
    <row r="179" spans="5:40" ht="9" hidden="1" customHeight="1" thickBot="1" x14ac:dyDescent="0.3">
      <c r="E179" s="65"/>
      <c r="F179" s="66" t="s">
        <v>27</v>
      </c>
      <c r="G179" s="66"/>
      <c r="H179" s="66"/>
      <c r="I179" s="66"/>
      <c r="J179" s="66"/>
      <c r="K179" s="66"/>
      <c r="L179" s="66"/>
      <c r="M179" s="66"/>
      <c r="N179" s="66"/>
      <c r="O179" s="66"/>
      <c r="P179" s="66"/>
      <c r="Q179" s="66"/>
      <c r="R179" s="66"/>
      <c r="S179" s="66"/>
      <c r="T179" s="66"/>
      <c r="U179" s="66"/>
      <c r="V179" s="66"/>
      <c r="W179" s="66"/>
      <c r="X179" s="66"/>
      <c r="Y179" s="66"/>
      <c r="Z179" s="66"/>
      <c r="AA179" s="66"/>
      <c r="AB179" s="66"/>
      <c r="AC179" s="66"/>
      <c r="AD179" s="66"/>
      <c r="AE179" s="66"/>
      <c r="AF179" s="66"/>
      <c r="AG179" s="70"/>
      <c r="AH179" s="71">
        <f t="shared" si="3"/>
        <v>0</v>
      </c>
      <c r="AI179" s="45"/>
      <c r="AJ179" s="46"/>
      <c r="AK179" s="46"/>
      <c r="AL179" s="46"/>
      <c r="AM179" s="46"/>
      <c r="AN179" s="46"/>
    </row>
    <row r="180" spans="5:40" ht="9" hidden="1" customHeight="1" x14ac:dyDescent="0.25">
      <c r="E180" s="13"/>
      <c r="F180" s="14" t="s">
        <v>17</v>
      </c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22"/>
      <c r="X180" s="22"/>
      <c r="Y180" s="14"/>
      <c r="Z180" s="14"/>
      <c r="AA180" s="14"/>
      <c r="AB180" s="14"/>
      <c r="AC180" s="14"/>
      <c r="AD180" s="14"/>
      <c r="AE180" s="14"/>
      <c r="AF180" s="14"/>
      <c r="AG180" s="17"/>
      <c r="AH180" s="18">
        <f t="shared" si="3"/>
        <v>0</v>
      </c>
      <c r="AI180" s="19"/>
      <c r="AJ180" s="20"/>
      <c r="AK180" s="20"/>
      <c r="AL180" s="20"/>
      <c r="AM180" s="20"/>
      <c r="AN180" s="20"/>
    </row>
    <row r="181" spans="5:40" ht="9" hidden="1" customHeight="1" x14ac:dyDescent="0.25">
      <c r="E181" s="21"/>
      <c r="F181" s="22" t="s">
        <v>18</v>
      </c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3"/>
      <c r="AH181" s="24">
        <f t="shared" si="3"/>
        <v>0</v>
      </c>
      <c r="AI181" s="25"/>
      <c r="AJ181" s="26"/>
      <c r="AK181" s="26"/>
      <c r="AL181" s="26"/>
      <c r="AM181" s="26"/>
      <c r="AN181" s="26"/>
    </row>
    <row r="182" spans="5:40" ht="9" hidden="1" customHeight="1" x14ac:dyDescent="0.25">
      <c r="E182" s="28"/>
      <c r="F182" s="29" t="s">
        <v>19</v>
      </c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29"/>
      <c r="AA182" s="29"/>
      <c r="AB182" s="29"/>
      <c r="AC182" s="29"/>
      <c r="AD182" s="29"/>
      <c r="AE182" s="29"/>
      <c r="AF182" s="29"/>
      <c r="AG182" s="31"/>
      <c r="AH182" s="24">
        <f t="shared" si="3"/>
        <v>0</v>
      </c>
      <c r="AI182" s="32"/>
      <c r="AJ182" s="33"/>
      <c r="AK182" s="33"/>
      <c r="AL182" s="33"/>
      <c r="AM182" s="33"/>
      <c r="AN182" s="33"/>
    </row>
    <row r="183" spans="5:40" ht="9" hidden="1" customHeight="1" x14ac:dyDescent="0.25">
      <c r="E183" s="28"/>
      <c r="F183" s="29" t="s">
        <v>20</v>
      </c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31"/>
      <c r="AH183" s="24">
        <f t="shared" si="3"/>
        <v>0</v>
      </c>
      <c r="AI183" s="32"/>
      <c r="AJ183" s="33"/>
      <c r="AK183" s="33"/>
      <c r="AL183" s="33"/>
      <c r="AM183" s="33"/>
      <c r="AN183" s="33"/>
    </row>
    <row r="184" spans="5:40" ht="9" hidden="1" customHeight="1" x14ac:dyDescent="0.25">
      <c r="E184" s="28"/>
      <c r="F184" s="29" t="s">
        <v>21</v>
      </c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31"/>
      <c r="AH184" s="24">
        <f t="shared" si="3"/>
        <v>0</v>
      </c>
      <c r="AI184" s="32"/>
      <c r="AJ184" s="33"/>
      <c r="AK184" s="33"/>
      <c r="AL184" s="33"/>
      <c r="AM184" s="33"/>
      <c r="AN184" s="33"/>
    </row>
    <row r="185" spans="5:40" ht="9" hidden="1" customHeight="1" x14ac:dyDescent="0.25">
      <c r="E185" s="28"/>
      <c r="F185" s="29" t="s">
        <v>22</v>
      </c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29"/>
      <c r="AA185" s="29"/>
      <c r="AB185" s="29"/>
      <c r="AC185" s="29"/>
      <c r="AD185" s="29"/>
      <c r="AE185" s="29"/>
      <c r="AF185" s="29"/>
      <c r="AG185" s="31"/>
      <c r="AH185" s="24">
        <f t="shared" si="3"/>
        <v>0</v>
      </c>
      <c r="AI185" s="32"/>
      <c r="AJ185" s="33"/>
      <c r="AK185" s="33"/>
      <c r="AL185" s="33"/>
      <c r="AM185" s="33"/>
      <c r="AN185" s="33"/>
    </row>
    <row r="186" spans="5:40" ht="9" hidden="1" customHeight="1" x14ac:dyDescent="0.25">
      <c r="E186" s="28"/>
      <c r="F186" s="29" t="s">
        <v>23</v>
      </c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29"/>
      <c r="AA186" s="29"/>
      <c r="AB186" s="29"/>
      <c r="AC186" s="29"/>
      <c r="AD186" s="29"/>
      <c r="AE186" s="29"/>
      <c r="AF186" s="29"/>
      <c r="AG186" s="31"/>
      <c r="AH186" s="24">
        <f t="shared" si="3"/>
        <v>0</v>
      </c>
      <c r="AI186" s="32"/>
      <c r="AJ186" s="33"/>
      <c r="AK186" s="33"/>
      <c r="AL186" s="33"/>
      <c r="AM186" s="33"/>
      <c r="AN186" s="33"/>
    </row>
    <row r="187" spans="5:40" ht="9" hidden="1" customHeight="1" x14ac:dyDescent="0.25">
      <c r="E187" s="28"/>
      <c r="F187" s="29" t="s">
        <v>24</v>
      </c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31"/>
      <c r="AH187" s="24">
        <f t="shared" si="3"/>
        <v>0</v>
      </c>
      <c r="AI187" s="32"/>
      <c r="AJ187" s="33"/>
      <c r="AK187" s="33"/>
      <c r="AL187" s="33"/>
      <c r="AM187" s="33"/>
      <c r="AN187" s="33"/>
    </row>
    <row r="188" spans="5:40" ht="9" hidden="1" customHeight="1" x14ac:dyDescent="0.25">
      <c r="E188" s="28"/>
      <c r="F188" s="29" t="s">
        <v>25</v>
      </c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31"/>
      <c r="AH188" s="24">
        <f t="shared" si="3"/>
        <v>0</v>
      </c>
      <c r="AI188" s="32"/>
      <c r="AJ188" s="33"/>
      <c r="AK188" s="33"/>
      <c r="AL188" s="33"/>
      <c r="AM188" s="33"/>
      <c r="AN188" s="33"/>
    </row>
    <row r="189" spans="5:40" ht="9" hidden="1" customHeight="1" x14ac:dyDescent="0.25">
      <c r="E189" s="28"/>
      <c r="F189" s="35" t="s">
        <v>26</v>
      </c>
      <c r="G189" s="35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7"/>
      <c r="AH189" s="24">
        <f t="shared" si="3"/>
        <v>0</v>
      </c>
      <c r="AI189" s="38"/>
      <c r="AJ189" s="39"/>
      <c r="AK189" s="39"/>
      <c r="AL189" s="39"/>
      <c r="AM189" s="39"/>
      <c r="AN189" s="39"/>
    </row>
    <row r="190" spans="5:40" ht="9" hidden="1" customHeight="1" thickBot="1" x14ac:dyDescent="0.3">
      <c r="E190" s="40"/>
      <c r="F190" s="41" t="s">
        <v>27</v>
      </c>
      <c r="G190" s="41"/>
      <c r="H190" s="41"/>
      <c r="I190" s="41"/>
      <c r="J190" s="41"/>
      <c r="K190" s="41"/>
      <c r="L190" s="41"/>
      <c r="M190" s="41"/>
      <c r="N190" s="41"/>
      <c r="O190" s="41"/>
      <c r="P190" s="41"/>
      <c r="Q190" s="41"/>
      <c r="R190" s="41"/>
      <c r="S190" s="41"/>
      <c r="T190" s="41"/>
      <c r="U190" s="41"/>
      <c r="V190" s="41"/>
      <c r="W190" s="41"/>
      <c r="X190" s="41"/>
      <c r="Y190" s="41"/>
      <c r="Z190" s="41"/>
      <c r="AA190" s="41"/>
      <c r="AB190" s="41"/>
      <c r="AC190" s="41"/>
      <c r="AD190" s="41"/>
      <c r="AE190" s="41"/>
      <c r="AF190" s="41"/>
      <c r="AG190" s="43"/>
      <c r="AH190" s="44">
        <f t="shared" si="3"/>
        <v>0</v>
      </c>
      <c r="AI190" s="45"/>
      <c r="AJ190" s="46"/>
      <c r="AK190" s="46"/>
      <c r="AL190" s="46"/>
      <c r="AM190" s="46"/>
      <c r="AN190" s="46"/>
    </row>
    <row r="191" spans="5:40" ht="9" hidden="1" customHeight="1" x14ac:dyDescent="0.25">
      <c r="E191" s="47"/>
      <c r="F191" s="48" t="s">
        <v>17</v>
      </c>
      <c r="G191" s="48"/>
      <c r="H191" s="48"/>
      <c r="I191" s="48"/>
      <c r="J191" s="48"/>
      <c r="K191" s="48"/>
      <c r="L191" s="48"/>
      <c r="M191" s="48"/>
      <c r="N191" s="48"/>
      <c r="O191" s="49"/>
      <c r="P191" s="49"/>
      <c r="Q191" s="48"/>
      <c r="R191" s="48"/>
      <c r="S191" s="48"/>
      <c r="T191" s="48"/>
      <c r="U191" s="48"/>
      <c r="V191" s="48"/>
      <c r="W191" s="48"/>
      <c r="X191" s="48"/>
      <c r="Y191" s="48"/>
      <c r="Z191" s="48"/>
      <c r="AA191" s="48"/>
      <c r="AB191" s="48"/>
      <c r="AC191" s="48"/>
      <c r="AD191" s="48"/>
      <c r="AE191" s="48"/>
      <c r="AF191" s="48"/>
      <c r="AG191" s="73"/>
      <c r="AH191" s="83">
        <f t="shared" si="3"/>
        <v>0</v>
      </c>
      <c r="AI191" s="19"/>
      <c r="AJ191" s="20"/>
      <c r="AK191" s="20"/>
      <c r="AL191" s="20"/>
      <c r="AM191" s="20"/>
      <c r="AN191" s="20"/>
    </row>
    <row r="192" spans="5:40" ht="9" hidden="1" customHeight="1" x14ac:dyDescent="0.25">
      <c r="E192" s="53"/>
      <c r="F192" s="49" t="s">
        <v>18</v>
      </c>
      <c r="G192" s="49"/>
      <c r="H192" s="49"/>
      <c r="I192" s="49"/>
      <c r="J192" s="49"/>
      <c r="K192" s="49"/>
      <c r="L192" s="49"/>
      <c r="M192" s="49"/>
      <c r="N192" s="49"/>
      <c r="O192" s="49"/>
      <c r="P192" s="49"/>
      <c r="Q192" s="49"/>
      <c r="R192" s="49"/>
      <c r="S192" s="49"/>
      <c r="T192" s="49"/>
      <c r="U192" s="49"/>
      <c r="V192" s="49"/>
      <c r="W192" s="49"/>
      <c r="X192" s="49"/>
      <c r="Y192" s="49"/>
      <c r="Z192" s="49"/>
      <c r="AA192" s="49"/>
      <c r="AB192" s="49"/>
      <c r="AC192" s="49"/>
      <c r="AD192" s="49"/>
      <c r="AE192" s="49"/>
      <c r="AF192" s="49"/>
      <c r="AG192" s="51"/>
      <c r="AH192" s="54">
        <f t="shared" si="3"/>
        <v>0</v>
      </c>
      <c r="AI192" s="25"/>
      <c r="AJ192" s="26"/>
      <c r="AK192" s="26"/>
      <c r="AL192" s="26"/>
      <c r="AM192" s="26"/>
      <c r="AN192" s="26"/>
    </row>
    <row r="193" spans="5:41" ht="9" hidden="1" customHeight="1" x14ac:dyDescent="0.25">
      <c r="E193" s="55"/>
      <c r="F193" s="2" t="s">
        <v>19</v>
      </c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57"/>
      <c r="AH193" s="54">
        <f t="shared" si="3"/>
        <v>0</v>
      </c>
      <c r="AI193" s="32"/>
      <c r="AJ193" s="33"/>
      <c r="AK193" s="33"/>
      <c r="AL193" s="33"/>
      <c r="AM193" s="33"/>
      <c r="AN193" s="33"/>
    </row>
    <row r="194" spans="5:41" ht="9" hidden="1" customHeight="1" x14ac:dyDescent="0.25">
      <c r="E194" s="55"/>
      <c r="F194" s="2" t="s">
        <v>20</v>
      </c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57"/>
      <c r="AH194" s="54">
        <f t="shared" si="3"/>
        <v>0</v>
      </c>
      <c r="AI194" s="32"/>
      <c r="AJ194" s="33"/>
      <c r="AK194" s="33"/>
      <c r="AL194" s="33"/>
      <c r="AM194" s="33"/>
      <c r="AN194" s="33"/>
    </row>
    <row r="195" spans="5:41" ht="9" hidden="1" customHeight="1" x14ac:dyDescent="0.25">
      <c r="E195" s="55"/>
      <c r="F195" s="2" t="s">
        <v>21</v>
      </c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57"/>
      <c r="AH195" s="54">
        <f t="shared" si="3"/>
        <v>0</v>
      </c>
      <c r="AI195" s="32"/>
      <c r="AJ195" s="33"/>
      <c r="AK195" s="33"/>
      <c r="AL195" s="33"/>
      <c r="AM195" s="33"/>
      <c r="AN195" s="33"/>
    </row>
    <row r="196" spans="5:41" ht="9" hidden="1" customHeight="1" x14ac:dyDescent="0.25">
      <c r="E196" s="55"/>
      <c r="F196" s="2" t="s">
        <v>22</v>
      </c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57"/>
      <c r="AH196" s="54">
        <f t="shared" si="3"/>
        <v>0</v>
      </c>
      <c r="AI196" s="32"/>
      <c r="AJ196" s="33"/>
      <c r="AK196" s="33"/>
      <c r="AL196" s="33"/>
      <c r="AM196" s="33"/>
      <c r="AN196" s="33"/>
    </row>
    <row r="197" spans="5:41" ht="9" hidden="1" customHeight="1" x14ac:dyDescent="0.25">
      <c r="E197" s="55"/>
      <c r="F197" s="2" t="s">
        <v>23</v>
      </c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57"/>
      <c r="AH197" s="54">
        <f t="shared" si="3"/>
        <v>0</v>
      </c>
      <c r="AI197" s="32"/>
      <c r="AJ197" s="33"/>
      <c r="AK197" s="33"/>
      <c r="AL197" s="33"/>
      <c r="AM197" s="33"/>
      <c r="AN197" s="33"/>
    </row>
    <row r="198" spans="5:41" ht="9" hidden="1" customHeight="1" x14ac:dyDescent="0.25">
      <c r="E198" s="55"/>
      <c r="F198" s="2" t="s">
        <v>24</v>
      </c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57"/>
      <c r="AH198" s="54">
        <f t="shared" si="3"/>
        <v>0</v>
      </c>
      <c r="AI198" s="32"/>
      <c r="AJ198" s="33"/>
      <c r="AK198" s="33"/>
      <c r="AL198" s="33"/>
      <c r="AM198" s="33"/>
      <c r="AN198" s="33"/>
    </row>
    <row r="199" spans="5:41" ht="9" hidden="1" customHeight="1" x14ac:dyDescent="0.25">
      <c r="E199" s="55"/>
      <c r="F199" s="2" t="s">
        <v>25</v>
      </c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57"/>
      <c r="AH199" s="54">
        <f t="shared" si="3"/>
        <v>0</v>
      </c>
      <c r="AI199" s="32"/>
      <c r="AJ199" s="33"/>
      <c r="AK199" s="33"/>
      <c r="AL199" s="33"/>
      <c r="AM199" s="33"/>
      <c r="AN199" s="33"/>
    </row>
    <row r="200" spans="5:41" ht="9" hidden="1" customHeight="1" x14ac:dyDescent="0.25">
      <c r="E200" s="55"/>
      <c r="F200" s="60" t="s">
        <v>26</v>
      </c>
      <c r="G200" s="60"/>
      <c r="H200" s="60"/>
      <c r="I200" s="60"/>
      <c r="J200" s="60"/>
      <c r="K200" s="60"/>
      <c r="L200" s="60"/>
      <c r="M200" s="60"/>
      <c r="N200" s="60"/>
      <c r="O200" s="60"/>
      <c r="P200" s="60"/>
      <c r="Q200" s="60"/>
      <c r="R200" s="60"/>
      <c r="S200" s="60"/>
      <c r="T200" s="60"/>
      <c r="U200" s="60"/>
      <c r="V200" s="60"/>
      <c r="W200" s="60"/>
      <c r="X200" s="60"/>
      <c r="Y200" s="60"/>
      <c r="Z200" s="60"/>
      <c r="AA200" s="60"/>
      <c r="AB200" s="60"/>
      <c r="AC200" s="60"/>
      <c r="AD200" s="60"/>
      <c r="AE200" s="60"/>
      <c r="AF200" s="60"/>
      <c r="AG200" s="64"/>
      <c r="AH200" s="54">
        <f t="shared" si="3"/>
        <v>0</v>
      </c>
      <c r="AI200" s="38"/>
      <c r="AJ200" s="39"/>
      <c r="AK200" s="39"/>
      <c r="AL200" s="39"/>
      <c r="AM200" s="39"/>
      <c r="AN200" s="39"/>
    </row>
    <row r="201" spans="5:41" ht="9" hidden="1" customHeight="1" thickBot="1" x14ac:dyDescent="0.3">
      <c r="E201" s="65"/>
      <c r="F201" s="66" t="s">
        <v>27</v>
      </c>
      <c r="G201" s="66"/>
      <c r="H201" s="66"/>
      <c r="I201" s="66"/>
      <c r="J201" s="66"/>
      <c r="K201" s="66"/>
      <c r="L201" s="60"/>
      <c r="M201" s="60"/>
      <c r="N201" s="60"/>
      <c r="O201" s="60"/>
      <c r="P201" s="60"/>
      <c r="Q201" s="60"/>
      <c r="R201" s="60"/>
      <c r="S201" s="60"/>
      <c r="T201" s="60"/>
      <c r="U201" s="60"/>
      <c r="V201" s="60"/>
      <c r="W201" s="60"/>
      <c r="X201" s="60"/>
      <c r="Y201" s="60"/>
      <c r="Z201" s="60"/>
      <c r="AA201" s="60"/>
      <c r="AB201" s="60"/>
      <c r="AC201" s="60"/>
      <c r="AD201" s="60"/>
      <c r="AE201" s="60"/>
      <c r="AF201" s="60"/>
      <c r="AG201" s="64"/>
      <c r="AH201" s="84">
        <f t="shared" si="3"/>
        <v>0</v>
      </c>
      <c r="AI201" s="45"/>
      <c r="AJ201" s="46"/>
      <c r="AK201" s="46"/>
      <c r="AL201" s="46"/>
      <c r="AM201" s="46"/>
      <c r="AN201" s="46"/>
    </row>
    <row r="202" spans="5:41" ht="9" customHeight="1" x14ac:dyDescent="0.25">
      <c r="E202" s="85" t="s">
        <v>37</v>
      </c>
      <c r="F202" s="48" t="s">
        <v>17</v>
      </c>
      <c r="G202" s="49">
        <f>G4+G15+G26+G48+G59+G70+G81+G92+G103+G191+G37+G114+G125+G136+G147+G158+G169+G180</f>
        <v>0</v>
      </c>
      <c r="H202" s="49">
        <f t="shared" ref="H202:AG212" si="4">H4+H15+H26+H48+H59+H70+H81+H92+H103+H191+H37+H114+H125+H136+H147+H158+H169+H180</f>
        <v>0</v>
      </c>
      <c r="I202" s="49">
        <f t="shared" si="4"/>
        <v>0</v>
      </c>
      <c r="J202" s="49">
        <f t="shared" si="4"/>
        <v>0</v>
      </c>
      <c r="K202" s="49">
        <f t="shared" si="4"/>
        <v>0</v>
      </c>
      <c r="L202" s="48">
        <f t="shared" si="4"/>
        <v>0</v>
      </c>
      <c r="M202" s="48">
        <f t="shared" si="4"/>
        <v>0</v>
      </c>
      <c r="N202" s="48">
        <f t="shared" si="4"/>
        <v>0</v>
      </c>
      <c r="O202" s="48">
        <f t="shared" si="4"/>
        <v>0</v>
      </c>
      <c r="P202" s="48">
        <f t="shared" si="4"/>
        <v>0</v>
      </c>
      <c r="Q202" s="48">
        <f t="shared" si="4"/>
        <v>0</v>
      </c>
      <c r="R202" s="48">
        <f t="shared" si="4"/>
        <v>0</v>
      </c>
      <c r="S202" s="48">
        <f t="shared" si="4"/>
        <v>0</v>
      </c>
      <c r="T202" s="48">
        <f t="shared" si="4"/>
        <v>0</v>
      </c>
      <c r="U202" s="48">
        <f t="shared" si="4"/>
        <v>0</v>
      </c>
      <c r="V202" s="48">
        <f t="shared" si="4"/>
        <v>0</v>
      </c>
      <c r="W202" s="48">
        <f t="shared" si="4"/>
        <v>0</v>
      </c>
      <c r="X202" s="48">
        <f t="shared" si="4"/>
        <v>0</v>
      </c>
      <c r="Y202" s="48">
        <f t="shared" si="4"/>
        <v>0</v>
      </c>
      <c r="Z202" s="48">
        <f t="shared" si="4"/>
        <v>0</v>
      </c>
      <c r="AA202" s="48">
        <f t="shared" si="4"/>
        <v>0</v>
      </c>
      <c r="AB202" s="48">
        <f t="shared" si="4"/>
        <v>0</v>
      </c>
      <c r="AC202" s="48">
        <f t="shared" si="4"/>
        <v>0</v>
      </c>
      <c r="AD202" s="48">
        <f t="shared" si="4"/>
        <v>0</v>
      </c>
      <c r="AE202" s="48">
        <f t="shared" si="4"/>
        <v>0</v>
      </c>
      <c r="AF202" s="48">
        <f t="shared" si="4"/>
        <v>0</v>
      </c>
      <c r="AG202" s="73">
        <f t="shared" si="4"/>
        <v>0</v>
      </c>
      <c r="AH202" s="52">
        <f t="shared" ref="AH202:AH212" si="5">SUM(G202:AG202)</f>
        <v>0</v>
      </c>
      <c r="AI202" s="86">
        <v>100</v>
      </c>
      <c r="AJ202" s="20">
        <f t="shared" ref="AJ202:AJ212" si="6">AI202*AH202</f>
        <v>0</v>
      </c>
      <c r="AK202" s="20"/>
      <c r="AL202" s="87"/>
      <c r="AM202" s="20">
        <f>AK202+AL202</f>
        <v>0</v>
      </c>
      <c r="AN202" s="87">
        <f>AJ202-AM202</f>
        <v>0</v>
      </c>
      <c r="AO202" s="48" t="s">
        <v>17</v>
      </c>
    </row>
    <row r="203" spans="5:41" ht="9" customHeight="1" x14ac:dyDescent="0.25">
      <c r="E203" s="53"/>
      <c r="F203" s="49" t="s">
        <v>18</v>
      </c>
      <c r="G203" s="2">
        <f t="shared" ref="G203:V211" si="7">G5+G16+G27+G49+G60+G71+G82+G93+G104+G192+G38+G115+G126+G137+G148+G159+G170+G181</f>
        <v>0</v>
      </c>
      <c r="H203" s="2">
        <f t="shared" si="7"/>
        <v>0</v>
      </c>
      <c r="I203" s="2">
        <f t="shared" si="7"/>
        <v>0</v>
      </c>
      <c r="J203" s="2">
        <f t="shared" si="7"/>
        <v>0</v>
      </c>
      <c r="K203" s="2">
        <f t="shared" si="7"/>
        <v>0</v>
      </c>
      <c r="L203" s="2">
        <f t="shared" si="7"/>
        <v>0</v>
      </c>
      <c r="M203" s="2">
        <f t="shared" si="7"/>
        <v>0</v>
      </c>
      <c r="N203" s="2">
        <f t="shared" si="7"/>
        <v>0</v>
      </c>
      <c r="O203" s="2">
        <f t="shared" si="7"/>
        <v>0</v>
      </c>
      <c r="P203" s="2">
        <f t="shared" si="7"/>
        <v>0</v>
      </c>
      <c r="Q203" s="2">
        <f t="shared" si="7"/>
        <v>0</v>
      </c>
      <c r="R203" s="2">
        <f t="shared" si="7"/>
        <v>0</v>
      </c>
      <c r="S203" s="2">
        <f t="shared" si="7"/>
        <v>0</v>
      </c>
      <c r="T203" s="2">
        <f t="shared" si="7"/>
        <v>0</v>
      </c>
      <c r="U203" s="2">
        <f t="shared" si="7"/>
        <v>0</v>
      </c>
      <c r="V203" s="2">
        <f t="shared" si="7"/>
        <v>0</v>
      </c>
      <c r="W203" s="2">
        <f t="shared" si="4"/>
        <v>0</v>
      </c>
      <c r="X203" s="2">
        <f t="shared" si="4"/>
        <v>0</v>
      </c>
      <c r="Y203" s="2">
        <f t="shared" si="4"/>
        <v>0</v>
      </c>
      <c r="Z203" s="2">
        <f t="shared" si="4"/>
        <v>0</v>
      </c>
      <c r="AA203" s="2">
        <f t="shared" si="4"/>
        <v>0</v>
      </c>
      <c r="AB203" s="2">
        <f t="shared" si="4"/>
        <v>0</v>
      </c>
      <c r="AC203" s="2">
        <f t="shared" si="4"/>
        <v>0</v>
      </c>
      <c r="AD203" s="2">
        <f t="shared" si="4"/>
        <v>0</v>
      </c>
      <c r="AE203" s="2">
        <f t="shared" si="4"/>
        <v>0</v>
      </c>
      <c r="AF203" s="2">
        <f t="shared" si="4"/>
        <v>0</v>
      </c>
      <c r="AG203" s="57">
        <f t="shared" si="4"/>
        <v>0</v>
      </c>
      <c r="AH203" s="54">
        <f t="shared" si="5"/>
        <v>0</v>
      </c>
      <c r="AI203" s="88">
        <v>70</v>
      </c>
      <c r="AJ203" s="33">
        <f t="shared" si="6"/>
        <v>0</v>
      </c>
      <c r="AK203" s="26"/>
      <c r="AL203" s="89"/>
      <c r="AM203" s="33">
        <f t="shared" ref="AM203:AM212" si="8">AK203+AL203</f>
        <v>0</v>
      </c>
      <c r="AN203" s="89">
        <f t="shared" ref="AN203:AN212" si="9">AJ203-AM203</f>
        <v>0</v>
      </c>
      <c r="AO203" s="49" t="s">
        <v>18</v>
      </c>
    </row>
    <row r="204" spans="5:41" ht="9" customHeight="1" x14ac:dyDescent="0.25">
      <c r="E204" s="53"/>
      <c r="F204" s="2" t="s">
        <v>19</v>
      </c>
      <c r="G204" s="2">
        <f t="shared" si="7"/>
        <v>0</v>
      </c>
      <c r="H204" s="2">
        <f t="shared" si="4"/>
        <v>0</v>
      </c>
      <c r="I204" s="2">
        <f t="shared" si="4"/>
        <v>0</v>
      </c>
      <c r="J204" s="2">
        <f t="shared" si="4"/>
        <v>0</v>
      </c>
      <c r="K204" s="2">
        <f t="shared" si="4"/>
        <v>0</v>
      </c>
      <c r="L204" s="2">
        <f t="shared" si="4"/>
        <v>0</v>
      </c>
      <c r="M204" s="2">
        <f t="shared" si="4"/>
        <v>0</v>
      </c>
      <c r="N204" s="2">
        <f t="shared" si="4"/>
        <v>0</v>
      </c>
      <c r="O204" s="2">
        <f t="shared" si="4"/>
        <v>0</v>
      </c>
      <c r="P204" s="2">
        <f t="shared" si="4"/>
        <v>0</v>
      </c>
      <c r="Q204" s="2">
        <f t="shared" si="4"/>
        <v>0</v>
      </c>
      <c r="R204" s="2">
        <f t="shared" si="4"/>
        <v>0</v>
      </c>
      <c r="S204" s="2">
        <f t="shared" si="4"/>
        <v>0</v>
      </c>
      <c r="T204" s="2">
        <f t="shared" si="4"/>
        <v>0</v>
      </c>
      <c r="U204" s="2">
        <f t="shared" si="4"/>
        <v>0</v>
      </c>
      <c r="V204" s="2">
        <f t="shared" si="4"/>
        <v>0</v>
      </c>
      <c r="W204" s="2">
        <f t="shared" si="4"/>
        <v>0</v>
      </c>
      <c r="X204" s="2">
        <f t="shared" si="4"/>
        <v>0</v>
      </c>
      <c r="Y204" s="2">
        <f t="shared" si="4"/>
        <v>0</v>
      </c>
      <c r="Z204" s="2">
        <f t="shared" si="4"/>
        <v>0</v>
      </c>
      <c r="AA204" s="2">
        <f t="shared" si="4"/>
        <v>0</v>
      </c>
      <c r="AB204" s="2">
        <f t="shared" si="4"/>
        <v>0</v>
      </c>
      <c r="AC204" s="2">
        <f t="shared" si="4"/>
        <v>0</v>
      </c>
      <c r="AD204" s="2">
        <f t="shared" si="4"/>
        <v>0</v>
      </c>
      <c r="AE204" s="2">
        <f t="shared" si="4"/>
        <v>0</v>
      </c>
      <c r="AF204" s="2">
        <f t="shared" si="4"/>
        <v>0</v>
      </c>
      <c r="AG204" s="57">
        <f t="shared" si="4"/>
        <v>0</v>
      </c>
      <c r="AH204" s="54">
        <f t="shared" si="5"/>
        <v>0</v>
      </c>
      <c r="AI204" s="90">
        <v>80</v>
      </c>
      <c r="AJ204" s="33">
        <f t="shared" si="6"/>
        <v>0</v>
      </c>
      <c r="AK204" s="33">
        <v>300</v>
      </c>
      <c r="AL204" s="89"/>
      <c r="AM204" s="33">
        <f t="shared" si="8"/>
        <v>300</v>
      </c>
      <c r="AN204" s="89">
        <f t="shared" si="9"/>
        <v>-300</v>
      </c>
      <c r="AO204" s="2" t="s">
        <v>19</v>
      </c>
    </row>
    <row r="205" spans="5:41" ht="9" customHeight="1" x14ac:dyDescent="0.25">
      <c r="E205" s="53"/>
      <c r="F205" s="2" t="s">
        <v>20</v>
      </c>
      <c r="G205" s="2">
        <f t="shared" si="7"/>
        <v>0</v>
      </c>
      <c r="H205" s="2">
        <f t="shared" si="4"/>
        <v>0</v>
      </c>
      <c r="I205" s="2">
        <f t="shared" si="4"/>
        <v>0</v>
      </c>
      <c r="J205" s="2">
        <f t="shared" si="4"/>
        <v>0</v>
      </c>
      <c r="K205" s="2">
        <f t="shared" si="4"/>
        <v>0</v>
      </c>
      <c r="L205" s="2">
        <f t="shared" si="4"/>
        <v>0</v>
      </c>
      <c r="M205" s="2">
        <f t="shared" si="4"/>
        <v>0</v>
      </c>
      <c r="N205" s="2">
        <f t="shared" si="4"/>
        <v>0</v>
      </c>
      <c r="O205" s="2">
        <f t="shared" si="4"/>
        <v>0</v>
      </c>
      <c r="P205" s="2">
        <f t="shared" si="4"/>
        <v>0</v>
      </c>
      <c r="Q205" s="2">
        <f t="shared" si="4"/>
        <v>0</v>
      </c>
      <c r="R205" s="2">
        <f t="shared" si="4"/>
        <v>0</v>
      </c>
      <c r="S205" s="2">
        <f t="shared" si="4"/>
        <v>0</v>
      </c>
      <c r="T205" s="2">
        <f t="shared" si="4"/>
        <v>0</v>
      </c>
      <c r="U205" s="2">
        <f t="shared" si="4"/>
        <v>0</v>
      </c>
      <c r="V205" s="2">
        <f t="shared" si="4"/>
        <v>0</v>
      </c>
      <c r="W205" s="2">
        <f t="shared" si="4"/>
        <v>0</v>
      </c>
      <c r="X205" s="2">
        <f t="shared" si="4"/>
        <v>0</v>
      </c>
      <c r="Y205" s="2">
        <f t="shared" si="4"/>
        <v>0</v>
      </c>
      <c r="Z205" s="2">
        <f t="shared" si="4"/>
        <v>0</v>
      </c>
      <c r="AA205" s="2">
        <f t="shared" si="4"/>
        <v>0</v>
      </c>
      <c r="AB205" s="2">
        <f t="shared" si="4"/>
        <v>0</v>
      </c>
      <c r="AC205" s="2">
        <f t="shared" si="4"/>
        <v>0</v>
      </c>
      <c r="AD205" s="2">
        <f t="shared" si="4"/>
        <v>0</v>
      </c>
      <c r="AE205" s="2">
        <f t="shared" si="4"/>
        <v>0</v>
      </c>
      <c r="AF205" s="2">
        <f t="shared" si="4"/>
        <v>0</v>
      </c>
      <c r="AG205" s="57">
        <f t="shared" si="4"/>
        <v>0</v>
      </c>
      <c r="AH205" s="54">
        <f t="shared" si="5"/>
        <v>0</v>
      </c>
      <c r="AI205" s="90">
        <v>130</v>
      </c>
      <c r="AJ205" s="33">
        <f t="shared" si="6"/>
        <v>0</v>
      </c>
      <c r="AK205" s="33"/>
      <c r="AL205" s="89"/>
      <c r="AM205" s="33">
        <f t="shared" si="8"/>
        <v>0</v>
      </c>
      <c r="AN205" s="89">
        <f t="shared" si="9"/>
        <v>0</v>
      </c>
      <c r="AO205" s="2" t="s">
        <v>20</v>
      </c>
    </row>
    <row r="206" spans="5:41" ht="9" customHeight="1" x14ac:dyDescent="0.25">
      <c r="E206" s="53"/>
      <c r="F206" s="2" t="s">
        <v>21</v>
      </c>
      <c r="G206" s="2">
        <f t="shared" si="7"/>
        <v>0</v>
      </c>
      <c r="H206" s="2">
        <f t="shared" si="4"/>
        <v>0</v>
      </c>
      <c r="I206" s="2">
        <f t="shared" si="4"/>
        <v>0</v>
      </c>
      <c r="J206" s="2">
        <f t="shared" si="4"/>
        <v>0</v>
      </c>
      <c r="K206" s="2">
        <f t="shared" si="4"/>
        <v>0</v>
      </c>
      <c r="L206" s="2">
        <f t="shared" si="4"/>
        <v>0</v>
      </c>
      <c r="M206" s="2">
        <f t="shared" si="4"/>
        <v>0</v>
      </c>
      <c r="N206" s="2">
        <f t="shared" si="4"/>
        <v>0</v>
      </c>
      <c r="O206" s="2">
        <f t="shared" si="4"/>
        <v>0</v>
      </c>
      <c r="P206" s="2">
        <f t="shared" si="4"/>
        <v>0</v>
      </c>
      <c r="Q206" s="2">
        <f t="shared" si="4"/>
        <v>0</v>
      </c>
      <c r="R206" s="2">
        <f t="shared" si="4"/>
        <v>0</v>
      </c>
      <c r="S206" s="2">
        <f t="shared" si="4"/>
        <v>0</v>
      </c>
      <c r="T206" s="2">
        <f t="shared" si="4"/>
        <v>0</v>
      </c>
      <c r="U206" s="2">
        <f t="shared" si="4"/>
        <v>0</v>
      </c>
      <c r="V206" s="2">
        <f t="shared" si="4"/>
        <v>0</v>
      </c>
      <c r="W206" s="2">
        <f t="shared" si="4"/>
        <v>0</v>
      </c>
      <c r="X206" s="2">
        <f t="shared" si="4"/>
        <v>0</v>
      </c>
      <c r="Y206" s="2">
        <f t="shared" si="4"/>
        <v>0</v>
      </c>
      <c r="Z206" s="2">
        <f t="shared" si="4"/>
        <v>0</v>
      </c>
      <c r="AA206" s="2">
        <f t="shared" si="4"/>
        <v>0</v>
      </c>
      <c r="AB206" s="2">
        <f t="shared" si="4"/>
        <v>0</v>
      </c>
      <c r="AC206" s="2">
        <f t="shared" si="4"/>
        <v>0</v>
      </c>
      <c r="AD206" s="2">
        <f t="shared" si="4"/>
        <v>0</v>
      </c>
      <c r="AE206" s="2">
        <f t="shared" si="4"/>
        <v>0</v>
      </c>
      <c r="AF206" s="2">
        <f t="shared" si="4"/>
        <v>0</v>
      </c>
      <c r="AG206" s="57">
        <f t="shared" si="4"/>
        <v>0</v>
      </c>
      <c r="AH206" s="54">
        <f t="shared" si="5"/>
        <v>0</v>
      </c>
      <c r="AI206" s="90">
        <v>80</v>
      </c>
      <c r="AJ206" s="33">
        <f t="shared" si="6"/>
        <v>0</v>
      </c>
      <c r="AK206" s="33"/>
      <c r="AL206" s="89"/>
      <c r="AM206" s="33">
        <f t="shared" si="8"/>
        <v>0</v>
      </c>
      <c r="AN206" s="89">
        <f t="shared" si="9"/>
        <v>0</v>
      </c>
      <c r="AO206" s="2" t="s">
        <v>21</v>
      </c>
    </row>
    <row r="207" spans="5:41" ht="9" customHeight="1" x14ac:dyDescent="0.25">
      <c r="E207" s="53"/>
      <c r="F207" s="2" t="s">
        <v>22</v>
      </c>
      <c r="G207" s="2">
        <f t="shared" si="7"/>
        <v>0</v>
      </c>
      <c r="H207" s="2">
        <f t="shared" si="4"/>
        <v>0</v>
      </c>
      <c r="I207" s="2">
        <f t="shared" si="4"/>
        <v>0</v>
      </c>
      <c r="J207" s="2">
        <f t="shared" si="4"/>
        <v>0</v>
      </c>
      <c r="K207" s="2">
        <f t="shared" si="4"/>
        <v>0</v>
      </c>
      <c r="L207" s="2">
        <f t="shared" si="4"/>
        <v>0</v>
      </c>
      <c r="M207" s="2">
        <f t="shared" si="4"/>
        <v>0</v>
      </c>
      <c r="N207" s="2">
        <f t="shared" si="4"/>
        <v>0</v>
      </c>
      <c r="O207" s="2">
        <f t="shared" si="4"/>
        <v>0</v>
      </c>
      <c r="P207" s="2">
        <f t="shared" si="4"/>
        <v>0</v>
      </c>
      <c r="Q207" s="2">
        <f t="shared" si="4"/>
        <v>0</v>
      </c>
      <c r="R207" s="2">
        <f t="shared" si="4"/>
        <v>0</v>
      </c>
      <c r="S207" s="2">
        <f t="shared" si="4"/>
        <v>0</v>
      </c>
      <c r="T207" s="2">
        <f t="shared" si="4"/>
        <v>0</v>
      </c>
      <c r="U207" s="2">
        <f t="shared" si="4"/>
        <v>0</v>
      </c>
      <c r="V207" s="2">
        <f t="shared" si="4"/>
        <v>0</v>
      </c>
      <c r="W207" s="2">
        <f t="shared" si="4"/>
        <v>0</v>
      </c>
      <c r="X207" s="2">
        <f t="shared" si="4"/>
        <v>0</v>
      </c>
      <c r="Y207" s="2">
        <f t="shared" si="4"/>
        <v>0</v>
      </c>
      <c r="Z207" s="2">
        <f t="shared" si="4"/>
        <v>0</v>
      </c>
      <c r="AA207" s="2">
        <f t="shared" si="4"/>
        <v>0</v>
      </c>
      <c r="AB207" s="2">
        <f t="shared" si="4"/>
        <v>0</v>
      </c>
      <c r="AC207" s="2">
        <f t="shared" si="4"/>
        <v>0</v>
      </c>
      <c r="AD207" s="2">
        <f t="shared" si="4"/>
        <v>0</v>
      </c>
      <c r="AE207" s="2">
        <f t="shared" si="4"/>
        <v>0</v>
      </c>
      <c r="AF207" s="2">
        <f t="shared" si="4"/>
        <v>0</v>
      </c>
      <c r="AG207" s="57">
        <f t="shared" si="4"/>
        <v>0</v>
      </c>
      <c r="AH207" s="54">
        <f t="shared" si="5"/>
        <v>0</v>
      </c>
      <c r="AI207" s="90">
        <v>100</v>
      </c>
      <c r="AJ207" s="33">
        <f t="shared" si="6"/>
        <v>0</v>
      </c>
      <c r="AK207" s="33"/>
      <c r="AL207" s="89"/>
      <c r="AM207" s="33">
        <f t="shared" si="8"/>
        <v>0</v>
      </c>
      <c r="AN207" s="89">
        <f t="shared" si="9"/>
        <v>0</v>
      </c>
      <c r="AO207" s="2" t="s">
        <v>22</v>
      </c>
    </row>
    <row r="208" spans="5:41" ht="9" customHeight="1" x14ac:dyDescent="0.25">
      <c r="E208" s="53"/>
      <c r="F208" s="2" t="s">
        <v>23</v>
      </c>
      <c r="G208" s="2">
        <f t="shared" si="7"/>
        <v>0</v>
      </c>
      <c r="H208" s="2">
        <f t="shared" si="4"/>
        <v>0</v>
      </c>
      <c r="I208" s="2">
        <f t="shared" si="4"/>
        <v>0</v>
      </c>
      <c r="J208" s="2">
        <f t="shared" si="4"/>
        <v>0</v>
      </c>
      <c r="K208" s="2">
        <f t="shared" si="4"/>
        <v>0</v>
      </c>
      <c r="L208" s="2">
        <f t="shared" si="4"/>
        <v>0</v>
      </c>
      <c r="M208" s="2">
        <f t="shared" si="4"/>
        <v>0</v>
      </c>
      <c r="N208" s="2">
        <f t="shared" si="4"/>
        <v>0</v>
      </c>
      <c r="O208" s="2">
        <f t="shared" si="4"/>
        <v>0</v>
      </c>
      <c r="P208" s="2">
        <f t="shared" si="4"/>
        <v>0</v>
      </c>
      <c r="Q208" s="2">
        <f t="shared" si="4"/>
        <v>0</v>
      </c>
      <c r="R208" s="2">
        <f t="shared" si="4"/>
        <v>0</v>
      </c>
      <c r="S208" s="2">
        <f t="shared" si="4"/>
        <v>0</v>
      </c>
      <c r="T208" s="2">
        <f t="shared" si="4"/>
        <v>0</v>
      </c>
      <c r="U208" s="2">
        <f t="shared" si="4"/>
        <v>0</v>
      </c>
      <c r="V208" s="2">
        <f t="shared" si="4"/>
        <v>0</v>
      </c>
      <c r="W208" s="2">
        <f t="shared" si="4"/>
        <v>0</v>
      </c>
      <c r="X208" s="2">
        <f t="shared" si="4"/>
        <v>0</v>
      </c>
      <c r="Y208" s="2">
        <f t="shared" si="4"/>
        <v>0</v>
      </c>
      <c r="Z208" s="2">
        <f t="shared" si="4"/>
        <v>0</v>
      </c>
      <c r="AA208" s="2">
        <f t="shared" si="4"/>
        <v>0</v>
      </c>
      <c r="AB208" s="2">
        <f t="shared" si="4"/>
        <v>0</v>
      </c>
      <c r="AC208" s="2">
        <f t="shared" si="4"/>
        <v>0</v>
      </c>
      <c r="AD208" s="2">
        <f t="shared" si="4"/>
        <v>0</v>
      </c>
      <c r="AE208" s="2">
        <f t="shared" si="4"/>
        <v>0</v>
      </c>
      <c r="AF208" s="2">
        <f t="shared" si="4"/>
        <v>0</v>
      </c>
      <c r="AG208" s="57">
        <f t="shared" si="4"/>
        <v>0</v>
      </c>
      <c r="AH208" s="54">
        <f t="shared" si="5"/>
        <v>0</v>
      </c>
      <c r="AI208" s="90">
        <v>100</v>
      </c>
      <c r="AJ208" s="33">
        <f t="shared" si="6"/>
        <v>0</v>
      </c>
      <c r="AK208" s="33">
        <v>450</v>
      </c>
      <c r="AL208" s="89"/>
      <c r="AM208" s="33">
        <f t="shared" si="8"/>
        <v>450</v>
      </c>
      <c r="AN208" s="89">
        <f t="shared" si="9"/>
        <v>-450</v>
      </c>
      <c r="AO208" s="2" t="s">
        <v>23</v>
      </c>
    </row>
    <row r="209" spans="5:79" ht="9" customHeight="1" x14ac:dyDescent="0.25">
      <c r="E209" s="53"/>
      <c r="F209" s="2" t="s">
        <v>24</v>
      </c>
      <c r="G209" s="2">
        <f t="shared" si="7"/>
        <v>0</v>
      </c>
      <c r="H209" s="2">
        <f t="shared" si="4"/>
        <v>0</v>
      </c>
      <c r="I209" s="2">
        <f t="shared" si="4"/>
        <v>0</v>
      </c>
      <c r="J209" s="2">
        <f t="shared" si="4"/>
        <v>0</v>
      </c>
      <c r="K209" s="2">
        <f t="shared" si="4"/>
        <v>0</v>
      </c>
      <c r="L209" s="2">
        <f t="shared" si="4"/>
        <v>0</v>
      </c>
      <c r="M209" s="2">
        <f t="shared" si="4"/>
        <v>0</v>
      </c>
      <c r="N209" s="2">
        <f t="shared" si="4"/>
        <v>0</v>
      </c>
      <c r="O209" s="2">
        <f t="shared" si="4"/>
        <v>0</v>
      </c>
      <c r="P209" s="2">
        <f t="shared" si="4"/>
        <v>0</v>
      </c>
      <c r="Q209" s="2">
        <f t="shared" si="4"/>
        <v>0</v>
      </c>
      <c r="R209" s="2">
        <f t="shared" si="4"/>
        <v>0</v>
      </c>
      <c r="S209" s="2">
        <f t="shared" si="4"/>
        <v>0</v>
      </c>
      <c r="T209" s="2">
        <f t="shared" si="4"/>
        <v>0</v>
      </c>
      <c r="U209" s="2">
        <f t="shared" si="4"/>
        <v>0</v>
      </c>
      <c r="V209" s="2">
        <f t="shared" si="4"/>
        <v>0</v>
      </c>
      <c r="W209" s="2">
        <f t="shared" si="4"/>
        <v>0</v>
      </c>
      <c r="X209" s="2">
        <f t="shared" si="4"/>
        <v>0</v>
      </c>
      <c r="Y209" s="2">
        <f t="shared" si="4"/>
        <v>0</v>
      </c>
      <c r="Z209" s="2">
        <f t="shared" si="4"/>
        <v>0</v>
      </c>
      <c r="AA209" s="2">
        <f t="shared" si="4"/>
        <v>0</v>
      </c>
      <c r="AB209" s="2">
        <f t="shared" si="4"/>
        <v>0</v>
      </c>
      <c r="AC209" s="2">
        <f t="shared" si="4"/>
        <v>0</v>
      </c>
      <c r="AD209" s="2">
        <f t="shared" si="4"/>
        <v>0</v>
      </c>
      <c r="AE209" s="2">
        <f t="shared" si="4"/>
        <v>0</v>
      </c>
      <c r="AF209" s="2">
        <f t="shared" si="4"/>
        <v>0</v>
      </c>
      <c r="AG209" s="57">
        <f t="shared" si="4"/>
        <v>0</v>
      </c>
      <c r="AH209" s="54">
        <f t="shared" si="5"/>
        <v>0</v>
      </c>
      <c r="AI209" s="90">
        <v>70</v>
      </c>
      <c r="AJ209" s="33">
        <f t="shared" si="6"/>
        <v>0</v>
      </c>
      <c r="AK209" s="33"/>
      <c r="AL209" s="89"/>
      <c r="AM209" s="33">
        <f t="shared" si="8"/>
        <v>0</v>
      </c>
      <c r="AN209" s="89">
        <f t="shared" si="9"/>
        <v>0</v>
      </c>
      <c r="AO209" s="2" t="s">
        <v>24</v>
      </c>
    </row>
    <row r="210" spans="5:79" ht="9" customHeight="1" x14ac:dyDescent="0.25">
      <c r="E210" s="53"/>
      <c r="F210" s="2" t="s">
        <v>25</v>
      </c>
      <c r="G210" s="2">
        <f t="shared" si="7"/>
        <v>0</v>
      </c>
      <c r="H210" s="2">
        <f t="shared" si="4"/>
        <v>0</v>
      </c>
      <c r="I210" s="2">
        <f t="shared" si="4"/>
        <v>0</v>
      </c>
      <c r="J210" s="2">
        <f t="shared" si="4"/>
        <v>0</v>
      </c>
      <c r="K210" s="2">
        <f t="shared" si="4"/>
        <v>0</v>
      </c>
      <c r="L210" s="2">
        <f t="shared" si="4"/>
        <v>0</v>
      </c>
      <c r="M210" s="2">
        <f t="shared" si="4"/>
        <v>0</v>
      </c>
      <c r="N210" s="2">
        <f t="shared" si="4"/>
        <v>0</v>
      </c>
      <c r="O210" s="2">
        <f t="shared" si="4"/>
        <v>0</v>
      </c>
      <c r="P210" s="2">
        <f t="shared" si="4"/>
        <v>0</v>
      </c>
      <c r="Q210" s="2">
        <f t="shared" si="4"/>
        <v>0</v>
      </c>
      <c r="R210" s="2">
        <f t="shared" si="4"/>
        <v>0</v>
      </c>
      <c r="S210" s="2">
        <f t="shared" si="4"/>
        <v>0</v>
      </c>
      <c r="T210" s="2">
        <f t="shared" si="4"/>
        <v>0</v>
      </c>
      <c r="U210" s="2">
        <f t="shared" si="4"/>
        <v>0</v>
      </c>
      <c r="V210" s="2">
        <f t="shared" si="4"/>
        <v>0</v>
      </c>
      <c r="W210" s="2">
        <f t="shared" si="4"/>
        <v>0</v>
      </c>
      <c r="X210" s="2">
        <f t="shared" si="4"/>
        <v>0</v>
      </c>
      <c r="Y210" s="2">
        <f t="shared" si="4"/>
        <v>0</v>
      </c>
      <c r="Z210" s="2">
        <f t="shared" si="4"/>
        <v>0</v>
      </c>
      <c r="AA210" s="2">
        <f t="shared" si="4"/>
        <v>0</v>
      </c>
      <c r="AB210" s="2">
        <f t="shared" si="4"/>
        <v>0</v>
      </c>
      <c r="AC210" s="2">
        <f t="shared" si="4"/>
        <v>0</v>
      </c>
      <c r="AD210" s="2">
        <f t="shared" si="4"/>
        <v>0</v>
      </c>
      <c r="AE210" s="2">
        <f t="shared" si="4"/>
        <v>0</v>
      </c>
      <c r="AF210" s="2">
        <f t="shared" si="4"/>
        <v>0</v>
      </c>
      <c r="AG210" s="57">
        <f t="shared" si="4"/>
        <v>0</v>
      </c>
      <c r="AH210" s="54">
        <f t="shared" si="5"/>
        <v>0</v>
      </c>
      <c r="AI210" s="90">
        <v>85</v>
      </c>
      <c r="AJ210" s="33">
        <f t="shared" si="6"/>
        <v>0</v>
      </c>
      <c r="AK210" s="33">
        <v>250</v>
      </c>
      <c r="AL210" s="89"/>
      <c r="AM210" s="33">
        <f t="shared" si="8"/>
        <v>250</v>
      </c>
      <c r="AN210" s="89">
        <f t="shared" si="9"/>
        <v>-250</v>
      </c>
      <c r="AO210" s="2" t="s">
        <v>25</v>
      </c>
      <c r="AP210" s="91"/>
    </row>
    <row r="211" spans="5:79" ht="9" customHeight="1" x14ac:dyDescent="0.25">
      <c r="E211" s="53"/>
      <c r="F211" s="60" t="s">
        <v>26</v>
      </c>
      <c r="G211" s="2">
        <f t="shared" si="7"/>
        <v>0</v>
      </c>
      <c r="H211" s="2">
        <f t="shared" si="4"/>
        <v>0</v>
      </c>
      <c r="I211" s="2">
        <f t="shared" si="4"/>
        <v>0</v>
      </c>
      <c r="J211" s="2">
        <f t="shared" si="4"/>
        <v>0</v>
      </c>
      <c r="K211" s="2">
        <f t="shared" si="4"/>
        <v>0</v>
      </c>
      <c r="L211" s="2">
        <f t="shared" si="4"/>
        <v>0</v>
      </c>
      <c r="M211" s="2">
        <f t="shared" si="4"/>
        <v>0</v>
      </c>
      <c r="N211" s="2">
        <f t="shared" si="4"/>
        <v>0</v>
      </c>
      <c r="O211" s="2">
        <f t="shared" si="4"/>
        <v>0</v>
      </c>
      <c r="P211" s="2">
        <f t="shared" si="4"/>
        <v>0</v>
      </c>
      <c r="Q211" s="2">
        <f t="shared" si="4"/>
        <v>0</v>
      </c>
      <c r="R211" s="2">
        <f t="shared" si="4"/>
        <v>0</v>
      </c>
      <c r="S211" s="2">
        <f t="shared" si="4"/>
        <v>0</v>
      </c>
      <c r="T211" s="2">
        <f t="shared" si="4"/>
        <v>0</v>
      </c>
      <c r="U211" s="2">
        <f t="shared" si="4"/>
        <v>0</v>
      </c>
      <c r="V211" s="2">
        <f t="shared" si="4"/>
        <v>0</v>
      </c>
      <c r="W211" s="2">
        <f t="shared" si="4"/>
        <v>0</v>
      </c>
      <c r="X211" s="2">
        <f t="shared" si="4"/>
        <v>0</v>
      </c>
      <c r="Y211" s="2">
        <f t="shared" si="4"/>
        <v>0</v>
      </c>
      <c r="Z211" s="2">
        <f t="shared" si="4"/>
        <v>0</v>
      </c>
      <c r="AA211" s="2">
        <f t="shared" si="4"/>
        <v>0</v>
      </c>
      <c r="AB211" s="2">
        <f t="shared" si="4"/>
        <v>0</v>
      </c>
      <c r="AC211" s="2">
        <f t="shared" si="4"/>
        <v>0</v>
      </c>
      <c r="AD211" s="2">
        <f t="shared" si="4"/>
        <v>0</v>
      </c>
      <c r="AE211" s="2">
        <f t="shared" si="4"/>
        <v>0</v>
      </c>
      <c r="AF211" s="2">
        <f t="shared" si="4"/>
        <v>0</v>
      </c>
      <c r="AG211" s="57">
        <f t="shared" si="4"/>
        <v>0</v>
      </c>
      <c r="AH211" s="54">
        <f t="shared" si="5"/>
        <v>0</v>
      </c>
      <c r="AI211" s="92">
        <v>100</v>
      </c>
      <c r="AJ211" s="33">
        <f t="shared" si="6"/>
        <v>0</v>
      </c>
      <c r="AK211" s="39"/>
      <c r="AL211" s="89"/>
      <c r="AM211" s="33">
        <f t="shared" si="8"/>
        <v>0</v>
      </c>
      <c r="AN211" s="89">
        <f t="shared" si="9"/>
        <v>0</v>
      </c>
      <c r="AO211" s="60" t="s">
        <v>26</v>
      </c>
    </row>
    <row r="212" spans="5:79" ht="9" customHeight="1" thickBot="1" x14ac:dyDescent="0.3">
      <c r="E212" s="93"/>
      <c r="F212" s="66" t="s">
        <v>27</v>
      </c>
      <c r="G212" s="66">
        <f>G14+G25+G36+G58+G69+G80+G91+G102+G113+G201+G47+G124+G135+G146+G157+G168+G179+G190</f>
        <v>0</v>
      </c>
      <c r="H212" s="66">
        <f t="shared" si="4"/>
        <v>0</v>
      </c>
      <c r="I212" s="66">
        <f t="shared" si="4"/>
        <v>0</v>
      </c>
      <c r="J212" s="66">
        <f t="shared" si="4"/>
        <v>0</v>
      </c>
      <c r="K212" s="66">
        <f t="shared" si="4"/>
        <v>0</v>
      </c>
      <c r="L212" s="66">
        <f t="shared" si="4"/>
        <v>0</v>
      </c>
      <c r="M212" s="66">
        <f t="shared" si="4"/>
        <v>0</v>
      </c>
      <c r="N212" s="66">
        <f t="shared" si="4"/>
        <v>0</v>
      </c>
      <c r="O212" s="66">
        <f t="shared" si="4"/>
        <v>0</v>
      </c>
      <c r="P212" s="66">
        <f t="shared" si="4"/>
        <v>0</v>
      </c>
      <c r="Q212" s="66">
        <f t="shared" si="4"/>
        <v>0</v>
      </c>
      <c r="R212" s="66">
        <f t="shared" ref="R212:AQ212" si="10">R14+R25+R36+R58+R69+R80+R91+R102+R113+R201+R47+R124+R135+R146+R157+R168+R179+R190</f>
        <v>0</v>
      </c>
      <c r="S212" s="66">
        <f t="shared" si="10"/>
        <v>0</v>
      </c>
      <c r="T212" s="66">
        <f t="shared" si="10"/>
        <v>0</v>
      </c>
      <c r="U212" s="66">
        <f t="shared" si="10"/>
        <v>0</v>
      </c>
      <c r="V212" s="66">
        <f t="shared" si="10"/>
        <v>0</v>
      </c>
      <c r="W212" s="66">
        <f t="shared" si="10"/>
        <v>0</v>
      </c>
      <c r="X212" s="66">
        <f t="shared" si="10"/>
        <v>0</v>
      </c>
      <c r="Y212" s="66">
        <f t="shared" si="10"/>
        <v>0</v>
      </c>
      <c r="Z212" s="66">
        <f t="shared" si="10"/>
        <v>0</v>
      </c>
      <c r="AA212" s="66">
        <f t="shared" si="10"/>
        <v>0</v>
      </c>
      <c r="AB212" s="66">
        <f t="shared" si="10"/>
        <v>0</v>
      </c>
      <c r="AC212" s="66">
        <f t="shared" si="10"/>
        <v>0</v>
      </c>
      <c r="AD212" s="66">
        <f t="shared" si="10"/>
        <v>0</v>
      </c>
      <c r="AE212" s="66">
        <f t="shared" si="10"/>
        <v>0</v>
      </c>
      <c r="AF212" s="66">
        <f t="shared" si="10"/>
        <v>0</v>
      </c>
      <c r="AG212" s="70">
        <f t="shared" si="10"/>
        <v>0</v>
      </c>
      <c r="AH212" s="71">
        <f t="shared" si="5"/>
        <v>0</v>
      </c>
      <c r="AI212" s="94">
        <v>100</v>
      </c>
      <c r="AJ212" s="46">
        <f t="shared" si="6"/>
        <v>0</v>
      </c>
      <c r="AK212" s="46"/>
      <c r="AL212" s="95"/>
      <c r="AM212" s="46">
        <f t="shared" si="8"/>
        <v>0</v>
      </c>
      <c r="AN212" s="95">
        <f t="shared" si="9"/>
        <v>0</v>
      </c>
      <c r="AO212" s="66" t="s">
        <v>27</v>
      </c>
    </row>
    <row r="213" spans="5:79" x14ac:dyDescent="0.25">
      <c r="F213" s="96" t="s">
        <v>38</v>
      </c>
      <c r="G213" s="97">
        <f t="shared" ref="G213:AA213" si="11">SUM(G202:G212)-G1</f>
        <v>0</v>
      </c>
      <c r="H213" s="97">
        <f t="shared" si="11"/>
        <v>0</v>
      </c>
      <c r="I213" s="97">
        <f t="shared" si="11"/>
        <v>0</v>
      </c>
      <c r="J213" s="97">
        <f t="shared" si="11"/>
        <v>0</v>
      </c>
      <c r="K213" s="97">
        <f t="shared" si="11"/>
        <v>0</v>
      </c>
      <c r="L213" s="97">
        <f t="shared" si="11"/>
        <v>0</v>
      </c>
      <c r="M213" s="97">
        <f t="shared" si="11"/>
        <v>0</v>
      </c>
      <c r="N213" s="97">
        <f t="shared" si="11"/>
        <v>0</v>
      </c>
      <c r="O213" s="97">
        <f t="shared" si="11"/>
        <v>0</v>
      </c>
      <c r="P213" s="97">
        <f t="shared" si="11"/>
        <v>0</v>
      </c>
      <c r="Q213" s="97">
        <f t="shared" si="11"/>
        <v>0</v>
      </c>
      <c r="R213" s="97">
        <f t="shared" si="11"/>
        <v>0</v>
      </c>
      <c r="S213" s="97">
        <f t="shared" si="11"/>
        <v>0</v>
      </c>
      <c r="T213" s="97">
        <f t="shared" si="11"/>
        <v>0</v>
      </c>
      <c r="U213" s="97">
        <f t="shared" si="11"/>
        <v>0</v>
      </c>
      <c r="V213" s="97">
        <f t="shared" si="11"/>
        <v>0</v>
      </c>
      <c r="W213" s="97">
        <f t="shared" si="11"/>
        <v>0</v>
      </c>
      <c r="X213" s="97">
        <f t="shared" si="11"/>
        <v>0</v>
      </c>
      <c r="Y213" s="97">
        <f t="shared" si="11"/>
        <v>0</v>
      </c>
      <c r="Z213" s="97">
        <f t="shared" si="11"/>
        <v>0</v>
      </c>
      <c r="AA213" s="97">
        <f t="shared" si="11"/>
        <v>0</v>
      </c>
      <c r="AB213" s="97"/>
      <c r="AC213" s="97"/>
      <c r="AD213" s="97">
        <f>SUM(AD202:AD212)-AD1</f>
        <v>0</v>
      </c>
      <c r="AE213" s="97">
        <f>SUM(AE202:AE212)-AE1</f>
        <v>0</v>
      </c>
      <c r="AF213" s="97"/>
      <c r="AG213" s="97">
        <f>SUM(AG202:AG212)-AG1</f>
        <v>0</v>
      </c>
      <c r="AH213" s="98">
        <f>SUM(G213:AG213)</f>
        <v>0</v>
      </c>
    </row>
    <row r="214" spans="5:79" x14ac:dyDescent="0.25">
      <c r="AH214" s="98">
        <f>SUM(AH202:AH212)</f>
        <v>0</v>
      </c>
    </row>
    <row r="215" spans="5:79" x14ac:dyDescent="0.25">
      <c r="AH215" s="98">
        <f>SUM(AH4:AH201)</f>
        <v>0</v>
      </c>
    </row>
    <row r="216" spans="5:79" ht="15.75" thickBot="1" x14ac:dyDescent="0.3"/>
    <row r="217" spans="5:79" ht="16.5" thickBot="1" x14ac:dyDescent="0.3">
      <c r="AI217" s="99"/>
      <c r="BL217" s="100" t="s">
        <v>39</v>
      </c>
      <c r="BM217" s="101"/>
      <c r="BN217" s="101"/>
      <c r="BO217" s="101"/>
      <c r="BP217" s="101"/>
      <c r="BQ217" s="101"/>
      <c r="BR217" s="101"/>
      <c r="BS217" s="101"/>
      <c r="BT217" s="101"/>
      <c r="BU217" s="101"/>
      <c r="BV217" s="101"/>
      <c r="BW217" s="101"/>
      <c r="BX217" s="101"/>
      <c r="BY217" s="102"/>
    </row>
    <row r="218" spans="5:79" ht="15.75" x14ac:dyDescent="0.25">
      <c r="BL218" s="100" t="s">
        <v>40</v>
      </c>
      <c r="BM218" s="101" t="s">
        <v>41</v>
      </c>
      <c r="BN218" s="101" t="s">
        <v>42</v>
      </c>
      <c r="BO218" s="101" t="s">
        <v>43</v>
      </c>
      <c r="BP218" s="101" t="s">
        <v>44</v>
      </c>
      <c r="BQ218" s="101" t="s">
        <v>45</v>
      </c>
      <c r="BR218" s="101" t="s">
        <v>46</v>
      </c>
      <c r="BS218" s="101" t="s">
        <v>47</v>
      </c>
      <c r="BT218" s="101" t="s">
        <v>48</v>
      </c>
      <c r="BU218" s="101" t="s">
        <v>49</v>
      </c>
      <c r="BV218" s="101" t="s">
        <v>50</v>
      </c>
      <c r="BW218" s="101" t="s">
        <v>51</v>
      </c>
      <c r="BX218" s="101" t="s">
        <v>52</v>
      </c>
      <c r="BY218" s="102" t="s">
        <v>53</v>
      </c>
      <c r="BZ218" t="s">
        <v>54</v>
      </c>
    </row>
    <row r="219" spans="5:79" x14ac:dyDescent="0.25">
      <c r="BL219" s="103" t="s">
        <v>55</v>
      </c>
      <c r="BM219" s="104">
        <f>68906.68</f>
        <v>68906.679999999993</v>
      </c>
      <c r="BN219" s="104">
        <v>15132.6</v>
      </c>
      <c r="BO219" s="104">
        <v>17924.693333333333</v>
      </c>
      <c r="BP219" s="104">
        <v>17924.693333333333</v>
      </c>
      <c r="BQ219" s="104">
        <v>17924.693333333333</v>
      </c>
      <c r="BR219" s="104"/>
      <c r="BS219" s="104"/>
      <c r="BT219" s="104"/>
      <c r="BU219" s="104"/>
      <c r="BV219" s="104"/>
      <c r="BW219" s="104"/>
      <c r="BX219" s="104"/>
      <c r="BY219" s="105"/>
      <c r="BZ219" s="106">
        <f>BM219-SUM(BN219:BY219)</f>
        <v>0</v>
      </c>
      <c r="CA219" s="106">
        <f>BZ219/3</f>
        <v>0</v>
      </c>
    </row>
    <row r="220" spans="5:79" x14ac:dyDescent="0.25">
      <c r="BL220" s="103" t="s">
        <v>56</v>
      </c>
      <c r="BM220" s="104">
        <v>134866.38</v>
      </c>
      <c r="BN220" s="104"/>
      <c r="BO220" s="104">
        <v>26973.276000000002</v>
      </c>
      <c r="BP220" s="104">
        <v>26973.276000000002</v>
      </c>
      <c r="BQ220" s="104">
        <v>26973.276000000002</v>
      </c>
      <c r="BR220" s="104">
        <v>26973.276000000002</v>
      </c>
      <c r="BS220" s="104">
        <v>26973.276000000002</v>
      </c>
      <c r="BT220" s="104"/>
      <c r="BU220" s="104"/>
      <c r="BV220" s="104"/>
      <c r="BW220" s="104"/>
      <c r="BX220" s="104"/>
      <c r="BY220" s="105"/>
      <c r="BZ220" s="106">
        <f t="shared" ref="BZ220:BZ231" si="12">BM220-SUM(BN220:BY220)</f>
        <v>0</v>
      </c>
      <c r="CA220" s="106">
        <f>BZ220/5</f>
        <v>0</v>
      </c>
    </row>
    <row r="221" spans="5:79" x14ac:dyDescent="0.25">
      <c r="BL221" s="103" t="s">
        <v>57</v>
      </c>
      <c r="BM221" s="104">
        <v>64702.18</v>
      </c>
      <c r="BN221" s="104"/>
      <c r="BO221" s="104">
        <v>21567.393333333333</v>
      </c>
      <c r="BP221" s="104">
        <v>21567.393333333333</v>
      </c>
      <c r="BQ221" s="104">
        <v>21567.393333333333</v>
      </c>
      <c r="BR221" s="104"/>
      <c r="BS221" s="104"/>
      <c r="BT221" s="104"/>
      <c r="BU221" s="104"/>
      <c r="BV221" s="104"/>
      <c r="BW221" s="104"/>
      <c r="BX221" s="104"/>
      <c r="BY221" s="105"/>
      <c r="BZ221" s="106">
        <f t="shared" si="12"/>
        <v>0</v>
      </c>
      <c r="CA221" s="106">
        <f>BZ221/3</f>
        <v>0</v>
      </c>
    </row>
    <row r="222" spans="5:79" x14ac:dyDescent="0.25">
      <c r="BL222" s="103" t="s">
        <v>58</v>
      </c>
      <c r="BM222" s="104">
        <v>36854.780849999996</v>
      </c>
      <c r="BN222" s="104"/>
      <c r="BO222" s="104">
        <f>BM222/2</f>
        <v>18427.390424999998</v>
      </c>
      <c r="BP222" s="104">
        <f>BM222/2</f>
        <v>18427.390424999998</v>
      </c>
      <c r="BQ222" s="104"/>
      <c r="BR222" s="104"/>
      <c r="BS222" s="104"/>
      <c r="BT222" s="104"/>
      <c r="BU222" s="104"/>
      <c r="BV222" s="104"/>
      <c r="BW222" s="104"/>
      <c r="BX222" s="104"/>
      <c r="BY222" s="105"/>
      <c r="BZ222" s="106">
        <f t="shared" si="12"/>
        <v>0</v>
      </c>
    </row>
    <row r="223" spans="5:79" x14ac:dyDescent="0.25">
      <c r="BL223" s="103" t="s">
        <v>59</v>
      </c>
      <c r="BM223" s="104">
        <v>173127.11791699199</v>
      </c>
      <c r="BN223" s="104">
        <v>52118.07</v>
      </c>
      <c r="BO223" s="104"/>
      <c r="BP223" s="104"/>
      <c r="BQ223" s="104">
        <v>20168.174652831996</v>
      </c>
      <c r="BR223" s="104">
        <v>20168.174652831996</v>
      </c>
      <c r="BS223" s="104">
        <v>20168.174652831996</v>
      </c>
      <c r="BT223" s="104">
        <v>20168.174652831996</v>
      </c>
      <c r="BU223" s="104">
        <v>20168.174652831996</v>
      </c>
      <c r="BV223" s="104">
        <v>20168.174652831996</v>
      </c>
      <c r="BW223" s="104"/>
      <c r="BX223" s="104"/>
      <c r="BY223" s="105"/>
      <c r="BZ223" s="106">
        <f t="shared" si="12"/>
        <v>0</v>
      </c>
      <c r="CA223" s="106">
        <f>BZ223/6</f>
        <v>0</v>
      </c>
    </row>
    <row r="224" spans="5:79" x14ac:dyDescent="0.25">
      <c r="BL224" s="103" t="s">
        <v>60</v>
      </c>
      <c r="BM224" s="104">
        <v>26099.86</v>
      </c>
      <c r="BN224" s="104"/>
      <c r="BO224" s="104"/>
      <c r="BP224" s="104">
        <v>8699.9533333333329</v>
      </c>
      <c r="BQ224" s="104">
        <v>8699.9533333333329</v>
      </c>
      <c r="BR224" s="104">
        <v>8699.9533333333329</v>
      </c>
      <c r="BS224" s="104"/>
      <c r="BT224" s="104"/>
      <c r="BU224" s="104"/>
      <c r="BV224" s="104"/>
      <c r="BW224" s="104"/>
      <c r="BX224" s="104"/>
      <c r="BY224" s="105"/>
      <c r="BZ224" s="106">
        <f t="shared" si="12"/>
        <v>0</v>
      </c>
      <c r="CA224" s="106">
        <f>BZ224/3</f>
        <v>0</v>
      </c>
    </row>
    <row r="225" spans="64:79" x14ac:dyDescent="0.25">
      <c r="BL225" s="103" t="s">
        <v>61</v>
      </c>
      <c r="BM225" s="104">
        <v>6000</v>
      </c>
      <c r="BN225" s="104"/>
      <c r="BO225" s="104">
        <v>1000</v>
      </c>
      <c r="BP225" s="104">
        <v>5000</v>
      </c>
      <c r="BQ225" s="104"/>
      <c r="BR225" s="104"/>
      <c r="BS225" s="104"/>
      <c r="BT225" s="104"/>
      <c r="BU225" s="104"/>
      <c r="BV225" s="104"/>
      <c r="BW225" s="104"/>
      <c r="BX225" s="104"/>
      <c r="BY225" s="105"/>
      <c r="BZ225" s="106">
        <f t="shared" si="12"/>
        <v>0</v>
      </c>
    </row>
    <row r="226" spans="64:79" x14ac:dyDescent="0.25">
      <c r="BL226" s="103" t="s">
        <v>62</v>
      </c>
      <c r="BM226" s="104">
        <v>29162.41</v>
      </c>
      <c r="BN226" s="104"/>
      <c r="BO226" s="104"/>
      <c r="BP226" s="104">
        <f>BM226/2</f>
        <v>14581.205</v>
      </c>
      <c r="BQ226" s="104">
        <f>BM226/2</f>
        <v>14581.205</v>
      </c>
      <c r="BR226" s="104"/>
      <c r="BS226" s="104"/>
      <c r="BT226" s="104"/>
      <c r="BU226" s="104"/>
      <c r="BV226" s="104"/>
      <c r="BW226" s="104"/>
      <c r="BX226" s="104"/>
      <c r="BY226" s="105"/>
      <c r="BZ226" s="106">
        <f t="shared" si="12"/>
        <v>0</v>
      </c>
    </row>
    <row r="227" spans="64:79" x14ac:dyDescent="0.25">
      <c r="BL227" s="103" t="s">
        <v>63</v>
      </c>
      <c r="BM227" s="104">
        <v>232004.17366666667</v>
      </c>
      <c r="BN227" s="104">
        <v>46400.83</v>
      </c>
      <c r="BO227" s="104"/>
      <c r="BP227" s="104">
        <v>30933.89061111111</v>
      </c>
      <c r="BQ227" s="104">
        <v>30933.89061111111</v>
      </c>
      <c r="BR227" s="104">
        <v>30933.89061111111</v>
      </c>
      <c r="BS227" s="104">
        <v>30933.89061111111</v>
      </c>
      <c r="BT227" s="104">
        <v>30933.89061111111</v>
      </c>
      <c r="BU227" s="104">
        <v>30933.89061111111</v>
      </c>
      <c r="BV227" s="104"/>
      <c r="BW227" s="104"/>
      <c r="BX227" s="104"/>
      <c r="BY227" s="105"/>
      <c r="BZ227" s="106">
        <f t="shared" si="12"/>
        <v>0</v>
      </c>
      <c r="CA227" s="106">
        <f>BZ227/6</f>
        <v>0</v>
      </c>
    </row>
    <row r="228" spans="64:79" x14ac:dyDescent="0.25">
      <c r="BL228" s="103" t="s">
        <v>64</v>
      </c>
      <c r="BM228" s="104">
        <v>213274.38400000002</v>
      </c>
      <c r="BN228" s="104"/>
      <c r="BO228" s="104"/>
      <c r="BP228" s="104"/>
      <c r="BQ228" s="104">
        <v>30467.769142857145</v>
      </c>
      <c r="BR228" s="104">
        <v>30467.769142857145</v>
      </c>
      <c r="BS228" s="104">
        <v>30467.769142857145</v>
      </c>
      <c r="BT228" s="104">
        <v>30467.769142857145</v>
      </c>
      <c r="BU228" s="104">
        <v>30467.769142857145</v>
      </c>
      <c r="BV228" s="104">
        <v>30467.769142857102</v>
      </c>
      <c r="BW228" s="104">
        <v>30467.769142857145</v>
      </c>
      <c r="BX228" s="104"/>
      <c r="BY228" s="105"/>
      <c r="BZ228" s="106">
        <f t="shared" si="12"/>
        <v>0</v>
      </c>
      <c r="CA228" s="106">
        <f>BZ228/7</f>
        <v>0</v>
      </c>
    </row>
    <row r="229" spans="64:79" x14ac:dyDescent="0.25">
      <c r="BL229" s="103" t="s">
        <v>65</v>
      </c>
      <c r="BM229" s="104">
        <v>4000</v>
      </c>
      <c r="BN229" s="104"/>
      <c r="BO229" s="104">
        <v>4000</v>
      </c>
      <c r="BP229" s="104"/>
      <c r="BQ229" s="104"/>
      <c r="BR229" s="104"/>
      <c r="BS229" s="104"/>
      <c r="BT229" s="104"/>
      <c r="BU229" s="104"/>
      <c r="BV229" s="104"/>
      <c r="BW229" s="104"/>
      <c r="BX229" s="104"/>
      <c r="BY229" s="105"/>
      <c r="BZ229" s="106">
        <f t="shared" si="12"/>
        <v>0</v>
      </c>
    </row>
    <row r="230" spans="64:79" x14ac:dyDescent="0.25">
      <c r="BL230" s="103" t="s">
        <v>66</v>
      </c>
      <c r="BM230" s="104">
        <v>143749.20000000001</v>
      </c>
      <c r="BN230" s="104"/>
      <c r="BO230" s="104"/>
      <c r="BP230" s="104"/>
      <c r="BQ230" s="104"/>
      <c r="BR230" s="104"/>
      <c r="BS230" s="104"/>
      <c r="BT230" s="104"/>
      <c r="BU230" s="104">
        <v>28749.840000000004</v>
      </c>
      <c r="BV230" s="104">
        <v>28749.840000000004</v>
      </c>
      <c r="BW230" s="104">
        <v>28749.840000000004</v>
      </c>
      <c r="BX230" s="104">
        <v>28749.840000000004</v>
      </c>
      <c r="BY230" s="105">
        <v>28749.840000000004</v>
      </c>
      <c r="BZ230" s="106">
        <f t="shared" si="12"/>
        <v>0</v>
      </c>
      <c r="CA230" s="106">
        <f>BZ230/5</f>
        <v>0</v>
      </c>
    </row>
    <row r="231" spans="64:79" ht="15.75" thickBot="1" x14ac:dyDescent="0.3">
      <c r="BL231" s="107" t="s">
        <v>67</v>
      </c>
      <c r="BM231" s="108">
        <f>SUM(BM219:BM230)</f>
        <v>1132747.1664336587</v>
      </c>
      <c r="BN231" s="109">
        <f>SUM(BN219:BN230)</f>
        <v>113651.5</v>
      </c>
      <c r="BO231" s="109">
        <f t="shared" ref="BO231:BY231" si="13">SUM(BO219:BO230)</f>
        <v>89892.753091666673</v>
      </c>
      <c r="BP231" s="109">
        <f t="shared" si="13"/>
        <v>144107.80203611113</v>
      </c>
      <c r="BQ231" s="109">
        <f t="shared" si="13"/>
        <v>171316.35540680026</v>
      </c>
      <c r="BR231" s="109">
        <f t="shared" si="13"/>
        <v>117243.06374013358</v>
      </c>
      <c r="BS231" s="109">
        <f t="shared" si="13"/>
        <v>108543.11040680025</v>
      </c>
      <c r="BT231" s="109">
        <f t="shared" si="13"/>
        <v>81569.834406800248</v>
      </c>
      <c r="BU231" s="109">
        <f t="shared" si="13"/>
        <v>110319.67440680024</v>
      </c>
      <c r="BV231" s="109">
        <f t="shared" si="13"/>
        <v>79385.783795689102</v>
      </c>
      <c r="BW231" s="109">
        <f t="shared" si="13"/>
        <v>59217.609142857153</v>
      </c>
      <c r="BX231" s="109">
        <f t="shared" si="13"/>
        <v>28749.840000000004</v>
      </c>
      <c r="BY231" s="110">
        <f t="shared" si="13"/>
        <v>28749.840000000004</v>
      </c>
      <c r="BZ231" s="106">
        <f t="shared" si="12"/>
        <v>0</v>
      </c>
    </row>
    <row r="232" spans="64:79" x14ac:dyDescent="0.25">
      <c r="BN232" t="s">
        <v>68</v>
      </c>
    </row>
    <row r="234" spans="64:79" ht="15.75" x14ac:dyDescent="0.25">
      <c r="BN234" s="111" t="s">
        <v>69</v>
      </c>
      <c r="BO234" s="111"/>
      <c r="BP234" s="111"/>
      <c r="BQ234" s="111"/>
      <c r="BR234" s="112">
        <f>74685.82+73145.66+148889.91+330728.68</f>
        <v>627450.07000000007</v>
      </c>
    </row>
    <row r="235" spans="64:79" ht="15.75" x14ac:dyDescent="0.25">
      <c r="BN235" s="111" t="s">
        <v>70</v>
      </c>
      <c r="BO235" s="111"/>
      <c r="BP235" s="111"/>
      <c r="BQ235" s="111"/>
      <c r="BR235" s="113">
        <f>SUM(BN231:BR231)</f>
        <v>636211.47427471157</v>
      </c>
    </row>
    <row r="236" spans="64:79" ht="15.75" x14ac:dyDescent="0.25">
      <c r="BN236" s="111" t="s">
        <v>71</v>
      </c>
      <c r="BO236" s="111"/>
      <c r="BP236" s="111"/>
      <c r="BQ236" s="111"/>
      <c r="BR236" s="114">
        <f>BR235+BR234</f>
        <v>1263661.5442747115</v>
      </c>
    </row>
    <row r="237" spans="64:79" ht="15.75" x14ac:dyDescent="0.25">
      <c r="BN237" s="115"/>
      <c r="BO237" s="115"/>
      <c r="BP237" s="115"/>
      <c r="BQ237" s="115"/>
      <c r="BR237" s="115"/>
    </row>
    <row r="238" spans="64:79" ht="15.75" x14ac:dyDescent="0.25">
      <c r="BN238" s="111" t="s">
        <v>72</v>
      </c>
      <c r="BO238" s="111"/>
      <c r="BP238" s="111"/>
      <c r="BQ238" s="111"/>
      <c r="BR238" s="113">
        <f>SUM(BS231:BY231)</f>
        <v>496535.69215894706</v>
      </c>
    </row>
  </sheetData>
  <mergeCells count="34">
    <mergeCell ref="BN234:BQ234"/>
    <mergeCell ref="BN235:BQ235"/>
    <mergeCell ref="BN236:BQ236"/>
    <mergeCell ref="BN238:BQ238"/>
    <mergeCell ref="E169:E179"/>
    <mergeCell ref="E180:E190"/>
    <mergeCell ref="E191:E201"/>
    <mergeCell ref="E202:E212"/>
    <mergeCell ref="BL217:BY217"/>
    <mergeCell ref="BL218:BY218"/>
    <mergeCell ref="E103:E113"/>
    <mergeCell ref="E114:E124"/>
    <mergeCell ref="E125:E135"/>
    <mergeCell ref="E136:E146"/>
    <mergeCell ref="E147:E157"/>
    <mergeCell ref="E158:E168"/>
    <mergeCell ref="E37:E47"/>
    <mergeCell ref="E48:E58"/>
    <mergeCell ref="E59:E69"/>
    <mergeCell ref="E70:E80"/>
    <mergeCell ref="E81:E91"/>
    <mergeCell ref="E92:E102"/>
    <mergeCell ref="AN1:AN3"/>
    <mergeCell ref="E2:E3"/>
    <mergeCell ref="F2:F3"/>
    <mergeCell ref="E4:E14"/>
    <mergeCell ref="E15:E25"/>
    <mergeCell ref="E26:E36"/>
    <mergeCell ref="AH1:AH3"/>
    <mergeCell ref="AI1:AI3"/>
    <mergeCell ref="AJ1:AJ3"/>
    <mergeCell ref="AK1:AK3"/>
    <mergeCell ref="AL1:AL3"/>
    <mergeCell ref="AM1:AM3"/>
  </mergeCells>
  <printOptions horizontalCentered="1"/>
  <pageMargins left="0.25" right="0.25" top="0.75" bottom="0.75" header="0.3" footer="0.3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2]!ExporterEnPDF">
                <anchor moveWithCells="1">
                  <from>
                    <xdr:col>46</xdr:col>
                    <xdr:colOff>742950</xdr:colOff>
                    <xdr:row>1</xdr:row>
                    <xdr:rowOff>9525</xdr:rowOff>
                  </from>
                  <to>
                    <xdr:col>48</xdr:col>
                    <xdr:colOff>180975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AficherChantier">
                <anchor moveWithCells="1">
                  <from>
                    <xdr:col>1</xdr:col>
                    <xdr:colOff>657225</xdr:colOff>
                    <xdr:row>0</xdr:row>
                    <xdr:rowOff>85725</xdr:rowOff>
                  </from>
                  <to>
                    <xdr:col>3</xdr:col>
                    <xdr:colOff>485775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MasquerChantier">
                <anchor moveWithCells="1" sizeWithCells="1">
                  <from>
                    <xdr:col>0</xdr:col>
                    <xdr:colOff>9525</xdr:colOff>
                    <xdr:row>0</xdr:row>
                    <xdr:rowOff>76200</xdr:rowOff>
                  </from>
                  <to>
                    <xdr:col>1</xdr:col>
                    <xdr:colOff>590550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Avril 2021</vt:lpstr>
      <vt:lpstr>'Avril 2021'!Zone_d_impression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Bouvarel</dc:creator>
  <cp:lastModifiedBy>Bouvarel</cp:lastModifiedBy>
  <dcterms:created xsi:type="dcterms:W3CDTF">2021-04-02T14:24:52Z</dcterms:created>
  <dcterms:modified xsi:type="dcterms:W3CDTF">2021-04-02T14:25:25Z</dcterms:modified>
</cp:coreProperties>
</file>